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715" tabRatio="955" activeTab="6"/>
  </bookViews>
  <sheets>
    <sheet name="TestCase" sheetId="148" r:id="rId1"/>
    <sheet name="Login" sheetId="146" r:id="rId2"/>
    <sheet name="NewAccount_BC" sheetId="151" r:id="rId3"/>
    <sheet name="AddPolicy" sheetId="152" r:id="rId4"/>
    <sheet name="BatchRun" sheetId="153" r:id="rId5"/>
    <sheet name="SearchAccount" sheetId="8" r:id="rId6"/>
    <sheet name="Invoices" sheetId="154" r:id="rId7"/>
    <sheet name="Payment_BC" sheetId="155" r:id="rId8"/>
    <sheet name="LogOut" sheetId="149" r:id="rId9"/>
    <sheet name="SearchNewAccount" sheetId="145" r:id="rId10"/>
    <sheet name="CreateAccount" sheetId="144" r:id="rId11"/>
    <sheet name="NewSubmission" sheetId="46" r:id="rId12"/>
    <sheet name="Qualification" sheetId="150" r:id="rId13"/>
    <sheet name="LogOut1" sheetId="103" r:id="rId14"/>
    <sheet name="TestCase1" sheetId="2" r:id="rId15"/>
    <sheet name="Login1" sheetId="3" r:id="rId16"/>
    <sheet name="SearchNewAccount1" sheetId="6" r:id="rId17"/>
    <sheet name="CreateAccount1" sheetId="7" r:id="rId18"/>
    <sheet name="EditAccount" sheetId="4" r:id="rId19"/>
    <sheet name="Contact" sheetId="5" r:id="rId20"/>
    <sheet name="SearchPolicy" sheetId="33" r:id="rId21"/>
    <sheet name="CLAPolicyInfo" sheetId="47" r:id="rId22"/>
    <sheet name="CLAPayment" sheetId="49" r:id="rId23"/>
    <sheet name="TeamSubmission" sheetId="138" r:id="rId24"/>
    <sheet name="SearchActivites" sheetId="34" r:id="rId25"/>
    <sheet name="ManageActivity" sheetId="41" r:id="rId26"/>
    <sheet name="ManageAcitivityVerification" sheetId="42" r:id="rId27"/>
    <sheet name="DoingBusAsIs" sheetId="96" r:id="rId28"/>
    <sheet name="ManageProcuderCode" sheetId="94" r:id="rId29"/>
    <sheet name="PolicyShellParticipants" sheetId="93" r:id="rId30"/>
    <sheet name="RenewalPolicy" sheetId="108" r:id="rId31"/>
    <sheet name="ManualAMPSubmissions" sheetId="10" r:id="rId32"/>
    <sheet name="MaintainanceTransactions" sheetId="15" r:id="rId33"/>
    <sheet name="MissingInformation" sheetId="9" r:id="rId34"/>
    <sheet name="UserGeneDocsShellPolicies" sheetId="91" r:id="rId35"/>
    <sheet name="AddressStandardization" sheetId="86" r:id="rId36"/>
    <sheet name="EOP" sheetId="11" r:id="rId37"/>
    <sheet name="CertificatesOfInsurance" sheetId="24" r:id="rId38"/>
    <sheet name="ActivityPattern" sheetId="116" r:id="rId39"/>
    <sheet name="ActivityPatternVerification" sheetId="117" r:id="rId40"/>
    <sheet name="QPBPolicySelection" sheetId="25" r:id="rId41"/>
    <sheet name="QPBDocumentOptions" sheetId="26" r:id="rId42"/>
    <sheet name="AccountMerge" sheetId="14" r:id="rId43"/>
    <sheet name="CLACancellationGuidedWorkflow" sheetId="13" r:id="rId44"/>
    <sheet name="Rewrite" sheetId="89" r:id="rId45"/>
    <sheet name="AccountUWFiles" sheetId="12" r:id="rId46"/>
    <sheet name="RenewalPolicy_old" sheetId="105" r:id="rId47"/>
    <sheet name="PolicyChange" sheetId="16" r:id="rId48"/>
    <sheet name="ManageUsers" sheetId="17" r:id="rId49"/>
    <sheet name="SearchUser" sheetId="18" r:id="rId50"/>
    <sheet name="AccountReceipient" sheetId="22" r:id="rId51"/>
    <sheet name="SummaryOfInsurance" sheetId="23" r:id="rId52"/>
    <sheet name="QPBContactInformation" sheetId="27" r:id="rId53"/>
    <sheet name="QPBGeneralLiability" sheetId="28" r:id="rId54"/>
    <sheet name="QPBCommercialAuto" sheetId="29" r:id="rId55"/>
    <sheet name="QPBWorkersCompensation" sheetId="30" r:id="rId56"/>
    <sheet name="QPBAdditionalPolicy" sheetId="31" r:id="rId57"/>
    <sheet name="QPBProposalOptions" sheetId="32" r:id="rId58"/>
    <sheet name="AccountPolicyTransactions" sheetId="35" r:id="rId59"/>
    <sheet name="DriverInformation" sheetId="36" r:id="rId60"/>
    <sheet name="DriverInformation_old" sheetId="37" r:id="rId61"/>
    <sheet name="TestData" sheetId="38" r:id="rId62"/>
    <sheet name="AccountSubmissionManager" sheetId="39" r:id="rId63"/>
    <sheet name="VehicleIDCard" sheetId="40" r:id="rId64"/>
    <sheet name="NewUniqueContact" sheetId="43" r:id="rId65"/>
    <sheet name="VehicleInfo" sheetId="44" r:id="rId66"/>
    <sheet name="SearchTabAction" sheetId="45" r:id="rId67"/>
    <sheet name="CLAQuoteTransactions" sheetId="48" r:id="rId68"/>
    <sheet name="CLAQuotedForm" sheetId="50" r:id="rId69"/>
    <sheet name="CLAAMPBilling" sheetId="51" r:id="rId70"/>
    <sheet name="PolicyMove" sheetId="52" r:id="rId71"/>
    <sheet name="PolicyMoveVerification" sheetId="53" r:id="rId72"/>
    <sheet name="AccountMergeVerification" sheetId="54" r:id="rId73"/>
    <sheet name="CreateActivity" sheetId="55" r:id="rId74"/>
    <sheet name="CreateAcitivityVerification" sheetId="56" r:id="rId75"/>
    <sheet name="AccountContact" sheetId="59" r:id="rId76"/>
    <sheet name="AccountContactVerification" sheetId="60" r:id="rId77"/>
    <sheet name="PolicyInfo" sheetId="61" r:id="rId78"/>
    <sheet name="Locations" sheetId="62" r:id="rId79"/>
    <sheet name="StateCoverage" sheetId="63" r:id="rId80"/>
    <sheet name="LineCoverage" sheetId="64" r:id="rId81"/>
    <sheet name="WCOptions" sheetId="65" r:id="rId82"/>
    <sheet name="RiskAnalysis" sheetId="66" r:id="rId83"/>
    <sheet name="PolicyReview" sheetId="67" r:id="rId84"/>
    <sheet name="Payment" sheetId="68" r:id="rId85"/>
    <sheet name="NewAffinityGroup" sheetId="69" r:id="rId86"/>
    <sheet name="SearchAffinityGroup" sheetId="70" r:id="rId87"/>
    <sheet name="SearchPolicies" sheetId="71" r:id="rId88"/>
    <sheet name="SearchAccountNote" sheetId="72" r:id="rId89"/>
    <sheet name="CreateAccountNote" sheetId="73" r:id="rId90"/>
    <sheet name="DeleteAccountNote" sheetId="74" r:id="rId91"/>
    <sheet name="EditAccountNote" sheetId="75" r:id="rId92"/>
    <sheet name="SearchPolicyNote" sheetId="76" r:id="rId93"/>
    <sheet name="CreatePolicyNote" sheetId="77" r:id="rId94"/>
    <sheet name="EditPolicyNote" sheetId="78" r:id="rId95"/>
    <sheet name="DeletePolicyNote" sheetId="79" r:id="rId96"/>
    <sheet name="CreateShellPolicyNote" sheetId="80" r:id="rId97"/>
    <sheet name="EditShellPolicyNote" sheetId="81" r:id="rId98"/>
    <sheet name="DeleteShellPolicyNote" sheetId="82" r:id="rId99"/>
    <sheet name="SearchPolicyShellNote" sheetId="83" r:id="rId100"/>
    <sheet name="AccountLocation" sheetId="84" r:id="rId101"/>
    <sheet name="MaintainAIFNumber" sheetId="85" r:id="rId102"/>
    <sheet name="UserGeneDocsShellPolicies_OLD" sheetId="87" r:id="rId103"/>
    <sheet name="CLACustomerCompltr" sheetId="88" r:id="rId104"/>
    <sheet name="Output" sheetId="90" r:id="rId105"/>
    <sheet name="AccountManage" sheetId="92" r:id="rId106"/>
    <sheet name="SearchProducerCode" sheetId="95" r:id="rId107"/>
    <sheet name="AccountSummary" sheetId="97" r:id="rId108"/>
    <sheet name="CLAPolicySummary" sheetId="98" r:id="rId109"/>
    <sheet name="SORPolicySummary" sheetId="99" r:id="rId110"/>
    <sheet name="Group" sheetId="100" r:id="rId111"/>
    <sheet name="RenewalPolicy_3_2" sheetId="101" r:id="rId112"/>
    <sheet name="ShellContacts" sheetId="102" r:id="rId113"/>
    <sheet name="PolicySummaryD" sheetId="106" r:id="rId114"/>
    <sheet name="AccountHistory" sheetId="107" r:id="rId115"/>
    <sheet name="AssignActivity" sheetId="109" r:id="rId116"/>
    <sheet name="Documents" sheetId="110" r:id="rId117"/>
    <sheet name="AccountParticipants" sheetId="111" r:id="rId118"/>
    <sheet name="Participants" sheetId="112" r:id="rId119"/>
    <sheet name="NameAddressChange" sheetId="118" r:id="rId120"/>
    <sheet name="BrokerOfRecord" sheetId="119" r:id="rId121"/>
    <sheet name="BBTGuidedWorkFlow" sheetId="120" r:id="rId122"/>
    <sheet name="SSTGuidedWorkFlow" sheetId="121" r:id="rId123"/>
    <sheet name="BulkMailing" sheetId="143" r:id="rId124"/>
    <sheet name="GetDataFromPCForODS" sheetId="123" r:id="rId125"/>
    <sheet name="ODS" sheetId="124" r:id="rId126"/>
    <sheet name="Validation" sheetId="125" r:id="rId127"/>
    <sheet name="Desktop" sheetId="128" r:id="rId128"/>
    <sheet name="MySubmission" sheetId="129" r:id="rId129"/>
    <sheet name="MyGroups" sheetId="130" r:id="rId130"/>
    <sheet name="MMClassification" sheetId="131" r:id="rId131"/>
    <sheet name="SCClassification" sheetId="132" r:id="rId132"/>
    <sheet name="MyActivities" sheetId="133" r:id="rId133"/>
    <sheet name="MyAccounts" sheetId="134" r:id="rId134"/>
    <sheet name="Preferences" sheetId="135" r:id="rId135"/>
    <sheet name="UnattachedDocument" sheetId="136" r:id="rId136"/>
    <sheet name="ResearchUnattachedDocument" sheetId="137" r:id="rId137"/>
    <sheet name="CPIDAssignment" sheetId="139" r:id="rId138"/>
    <sheet name="AssignmentAdministration" sheetId="140" r:id="rId139"/>
    <sheet name="SBACUWAssignment" sheetId="141" r:id="rId140"/>
    <sheet name="XactPayLaunch" sheetId="142" r:id="rId141"/>
  </sheets>
  <definedNames>
    <definedName name="_xlnm._FilterDatabase" localSheetId="107" hidden="1">AccountSummary!$A$1:$N$69</definedName>
    <definedName name="_xlnm._FilterDatabase" localSheetId="38" hidden="1">ActivityPattern!$A$1:$AE$18</definedName>
    <definedName name="_xlnm._FilterDatabase" localSheetId="121" hidden="1">BBTGuidedWorkFlow!$A$1:$AH$15</definedName>
    <definedName name="_xlnm._FilterDatabase" localSheetId="120" hidden="1">BrokerOfRecord!$A$1:$X$51</definedName>
    <definedName name="_xlnm._FilterDatabase" localSheetId="22" hidden="1">CLAPayment!$A$1:$CH$250</definedName>
    <definedName name="_xlnm._FilterDatabase" localSheetId="21" hidden="1">CLAPolicyInfo!$A$1:$CB$353</definedName>
    <definedName name="_xlnm._FilterDatabase" localSheetId="17" hidden="1">CreateAccount1!$A$1:$AL$396</definedName>
    <definedName name="_xlnm._FilterDatabase" localSheetId="15" hidden="1">Login1!$A$1:$E$817</definedName>
    <definedName name="_xlnm._FilterDatabase" localSheetId="13" hidden="1">LogOut1!$A$1:$E$825</definedName>
    <definedName name="_xlnm._FilterDatabase" localSheetId="31" hidden="1">ManualAMPSubmissions!$A$1:$CB$57</definedName>
    <definedName name="_xlnm._FilterDatabase" localSheetId="11" hidden="1">NewSubmission!$A$1:$U$430</definedName>
    <definedName name="_xlnm._FilterDatabase" localSheetId="30" hidden="1">RenewalPolicy!$A$1:$V$134</definedName>
    <definedName name="_xlnm._FilterDatabase" localSheetId="5" hidden="1">SearchAccount!$A$1:$G$527</definedName>
    <definedName name="_xlnm._FilterDatabase" localSheetId="16" hidden="1">SearchNewAccount1!$A$1:$Q$398</definedName>
    <definedName name="_xlnm._FilterDatabase" localSheetId="122" hidden="1">SSTGuidedWorkFlow!$A$1:$AA$16</definedName>
    <definedName name="_xlnm._FilterDatabase" localSheetId="14" hidden="1">TestCase1!$A$1:$AF$770</definedName>
    <definedName name="_xlnm._FilterDatabase" localSheetId="126" hidden="1">Validation!$A$1:$N$13</definedName>
  </definedNames>
  <calcPr calcId="162913"/>
</workbook>
</file>

<file path=xl/calcChain.xml><?xml version="1.0" encoding="utf-8"?>
<calcChain xmlns="http://schemas.openxmlformats.org/spreadsheetml/2006/main">
  <c r="AL8" i="34" l="1"/>
  <c r="Q8" i="34"/>
  <c r="I6" i="143" l="1"/>
  <c r="I4" i="143"/>
  <c r="BR45" i="41" l="1"/>
  <c r="BR59" i="41"/>
  <c r="BR62" i="41"/>
  <c r="BR52" i="41"/>
  <c r="BR49" i="41" l="1"/>
  <c r="BG54" i="41" l="1"/>
  <c r="N61" i="97" l="1"/>
  <c r="H61" i="97" s="1"/>
  <c r="E70" i="6" l="1"/>
  <c r="N59" i="97" l="1"/>
  <c r="H59" i="97" s="1"/>
  <c r="N57" i="97" l="1"/>
  <c r="H57" i="97" s="1"/>
  <c r="N55" i="97"/>
  <c r="H55" i="97" s="1"/>
  <c r="N53" i="97"/>
  <c r="H53" i="97" s="1"/>
  <c r="N51" i="97"/>
  <c r="H51" i="97" s="1"/>
  <c r="N48" i="97"/>
  <c r="H48" i="97" s="1"/>
  <c r="N47" i="97" l="1"/>
  <c r="H46" i="97"/>
  <c r="H47" i="97" s="1"/>
  <c r="N45" i="97"/>
  <c r="H44" i="97"/>
  <c r="H45" i="97" s="1"/>
  <c r="N43" i="97"/>
  <c r="H42" i="97"/>
  <c r="H43" i="97" s="1"/>
  <c r="N41" i="97"/>
  <c r="H40" i="97"/>
  <c r="H41" i="97" s="1"/>
  <c r="N39" i="97"/>
  <c r="H38" i="97"/>
  <c r="H39" i="97" s="1"/>
  <c r="N37" i="97"/>
  <c r="H36" i="97"/>
  <c r="H37" i="97" s="1"/>
  <c r="N35" i="97"/>
  <c r="H34" i="97"/>
  <c r="H35" i="97" s="1"/>
  <c r="N33" i="97"/>
  <c r="H32" i="97"/>
  <c r="H33" i="97" s="1"/>
  <c r="N31" i="97"/>
  <c r="H30" i="97"/>
  <c r="H31" i="97" s="1"/>
  <c r="E71" i="6" l="1"/>
  <c r="D167" i="33" l="1"/>
  <c r="N22" i="97" l="1"/>
  <c r="H21" i="97"/>
  <c r="H22" i="97" s="1"/>
  <c r="BE56" i="41" l="1"/>
  <c r="Q6" i="52" l="1"/>
  <c r="L13" i="52"/>
  <c r="L12" i="52"/>
  <c r="O6" i="52" l="1"/>
  <c r="L6" i="52"/>
  <c r="N5" i="52"/>
  <c r="AA7" i="45" l="1"/>
  <c r="D160" i="33" l="1"/>
  <c r="D157" i="33" l="1"/>
  <c r="D156" i="33"/>
  <c r="D153" i="33" l="1"/>
  <c r="D154" i="33" s="1"/>
  <c r="D151" i="33"/>
  <c r="D149" i="33"/>
  <c r="D147" i="33"/>
  <c r="D145" i="33"/>
  <c r="D143" i="33"/>
  <c r="D141" i="33"/>
  <c r="D139" i="33"/>
  <c r="D137" i="33"/>
  <c r="D135" i="33"/>
  <c r="D131" i="33"/>
  <c r="D129" i="33"/>
  <c r="D127" i="33"/>
  <c r="D125" i="33"/>
  <c r="D123" i="33"/>
  <c r="D121" i="33"/>
  <c r="D119" i="33"/>
  <c r="D117" i="33"/>
  <c r="D115" i="33"/>
  <c r="D113" i="33"/>
  <c r="D110" i="33"/>
  <c r="D111" i="33" s="1"/>
  <c r="D108" i="33"/>
  <c r="D106" i="33"/>
  <c r="D104" i="33"/>
  <c r="D102" i="33"/>
  <c r="D100" i="33"/>
  <c r="D99" i="33"/>
  <c r="D97" i="33"/>
  <c r="D95" i="33"/>
  <c r="D93" i="33"/>
  <c r="D91" i="33"/>
  <c r="D89" i="33"/>
  <c r="D87" i="33"/>
  <c r="D81" i="33"/>
  <c r="D79" i="33"/>
  <c r="D77" i="33"/>
  <c r="M39" i="119"/>
  <c r="C6" i="15" l="1"/>
  <c r="F9" i="25" l="1"/>
  <c r="V11" i="118" l="1"/>
  <c r="H27" i="9" l="1"/>
  <c r="AP25" i="9"/>
  <c r="AP13" i="9" l="1"/>
  <c r="AP11" i="9"/>
  <c r="AP8" i="9" l="1"/>
  <c r="AY20" i="23" l="1"/>
  <c r="H22" i="23" l="1"/>
  <c r="H32" i="11" l="1"/>
  <c r="BN30" i="11"/>
  <c r="G22" i="24" l="1"/>
  <c r="AX20" i="24"/>
  <c r="K7" i="45" l="1"/>
  <c r="Z6" i="45"/>
  <c r="Z5" i="45"/>
  <c r="Z4" i="45"/>
  <c r="Z3" i="45"/>
  <c r="D45" i="33" l="1"/>
  <c r="D44" i="33"/>
  <c r="D43" i="33"/>
  <c r="D41" i="33"/>
  <c r="D71" i="33" l="1"/>
  <c r="K16" i="14" l="1"/>
  <c r="S9" i="14"/>
  <c r="K14" i="14" l="1"/>
  <c r="K12" i="14" l="1"/>
  <c r="K11" i="14"/>
  <c r="K9" i="14"/>
  <c r="D11" i="89" l="1"/>
  <c r="S11" i="89"/>
  <c r="S10" i="89"/>
  <c r="D4" i="89" l="1"/>
  <c r="D26" i="33" l="1"/>
  <c r="D12" i="33" l="1"/>
  <c r="D11" i="33"/>
  <c r="C36" i="13" l="1"/>
  <c r="C30" i="13" l="1"/>
  <c r="C28" i="13"/>
  <c r="C26" i="13"/>
  <c r="C24" i="13"/>
  <c r="C22" i="13"/>
  <c r="C16" i="13"/>
  <c r="C13" i="13"/>
  <c r="C11" i="13" l="1"/>
  <c r="C6" i="13"/>
  <c r="D25" i="33" l="1"/>
  <c r="D23" i="33"/>
  <c r="D21" i="33"/>
  <c r="D19" i="33"/>
  <c r="D17" i="33"/>
  <c r="L12" i="98" l="1"/>
  <c r="D70" i="33" l="1"/>
  <c r="D5" i="107" l="1"/>
  <c r="O5" i="107" s="1"/>
  <c r="O4" i="107"/>
  <c r="J4" i="107"/>
  <c r="M5" i="107" l="1"/>
  <c r="P6" i="107" s="1"/>
  <c r="D4" i="102" l="1"/>
  <c r="C4" i="102"/>
  <c r="S9" i="89"/>
  <c r="S5" i="89"/>
  <c r="G4" i="86"/>
  <c r="G2" i="86"/>
  <c r="Q7" i="72"/>
  <c r="E7" i="71"/>
  <c r="E6" i="71"/>
  <c r="E5" i="71"/>
  <c r="E4" i="71"/>
  <c r="E3" i="71"/>
  <c r="G4" i="70"/>
  <c r="G3" i="70"/>
  <c r="M4" i="69"/>
  <c r="L4" i="69"/>
  <c r="K4" i="69"/>
  <c r="BJ3" i="69"/>
  <c r="BI3" i="69"/>
  <c r="BH3" i="69"/>
  <c r="BG4" i="69" s="1"/>
  <c r="H29" i="63"/>
  <c r="O9" i="60"/>
  <c r="G4" i="54"/>
  <c r="S3" i="53"/>
  <c r="I14" i="52"/>
  <c r="I12" i="52"/>
  <c r="L11" i="52"/>
  <c r="I11" i="52"/>
  <c r="Q10" i="52"/>
  <c r="I10" i="52"/>
  <c r="Q7" i="52"/>
  <c r="L7" i="52"/>
  <c r="I7" i="52"/>
  <c r="L5" i="52"/>
  <c r="I5" i="52"/>
  <c r="AC6" i="45"/>
  <c r="AC4" i="45"/>
  <c r="T4" i="45"/>
  <c r="AC3" i="45"/>
  <c r="G6" i="39"/>
  <c r="G4" i="39"/>
  <c r="F2" i="35"/>
  <c r="Q27" i="34"/>
  <c r="Q26" i="34"/>
  <c r="Q25" i="34"/>
  <c r="Q24" i="34"/>
  <c r="Q18" i="34"/>
  <c r="AL16" i="34"/>
  <c r="Q16" i="34"/>
  <c r="Q12" i="34"/>
  <c r="Q11" i="34"/>
  <c r="AL10" i="34"/>
  <c r="Q10" i="34"/>
  <c r="D38" i="33"/>
  <c r="D37" i="33"/>
  <c r="D15" i="33"/>
  <c r="D14" i="33"/>
  <c r="D10" i="33"/>
  <c r="D6" i="33"/>
  <c r="D5" i="33"/>
  <c r="G25" i="24"/>
  <c r="AX23" i="24"/>
  <c r="G15" i="24"/>
  <c r="H25" i="23"/>
  <c r="AY23" i="23"/>
  <c r="AY16" i="23"/>
  <c r="H16" i="23"/>
  <c r="AY14" i="23"/>
  <c r="H14" i="23"/>
  <c r="C3" i="18"/>
  <c r="C4" i="18" s="1"/>
  <c r="E4" i="18" s="1"/>
  <c r="I2" i="18"/>
  <c r="E2" i="18"/>
  <c r="C3" i="17"/>
  <c r="C4" i="17" s="1"/>
  <c r="AP2" i="17"/>
  <c r="C5" i="15"/>
  <c r="C3" i="15"/>
  <c r="K17" i="14"/>
  <c r="K13" i="14"/>
  <c r="BN33" i="11"/>
  <c r="H27" i="11"/>
  <c r="BN24" i="11"/>
  <c r="BN23" i="11"/>
  <c r="BN20" i="11"/>
  <c r="BN18" i="11"/>
  <c r="BN15" i="11"/>
  <c r="BN11" i="11"/>
  <c r="D53" i="10"/>
  <c r="D51" i="10"/>
  <c r="H28" i="9"/>
  <c r="P24" i="9"/>
  <c r="P22" i="9"/>
  <c r="AQ21" i="9"/>
  <c r="C21" i="9"/>
  <c r="AQ20" i="9"/>
  <c r="C20" i="9"/>
  <c r="C17" i="9"/>
  <c r="C15" i="9"/>
  <c r="AQ14" i="9"/>
  <c r="C12" i="9"/>
  <c r="C10" i="9"/>
  <c r="P7" i="9"/>
  <c r="E109" i="6"/>
  <c r="E108" i="6"/>
  <c r="E107" i="6"/>
  <c r="E77" i="6"/>
  <c r="E76" i="6"/>
  <c r="E75" i="6"/>
  <c r="E72" i="6"/>
  <c r="E68" i="6"/>
  <c r="E67" i="6"/>
  <c r="E66" i="6"/>
  <c r="E65" i="6"/>
  <c r="E64" i="6"/>
  <c r="E63" i="6"/>
  <c r="E62" i="6"/>
  <c r="E61" i="6"/>
  <c r="E43" i="6"/>
  <c r="E42" i="6"/>
  <c r="E3" i="18" l="1"/>
</calcChain>
</file>

<file path=xl/sharedStrings.xml><?xml version="1.0" encoding="utf-8"?>
<sst xmlns="http://schemas.openxmlformats.org/spreadsheetml/2006/main" count="56835" uniqueCount="6749">
  <si>
    <t>ID</t>
  </si>
  <si>
    <t>TestCaseID</t>
  </si>
  <si>
    <t>TestSetID</t>
  </si>
  <si>
    <t>TestCaseName</t>
  </si>
  <si>
    <t>Execution</t>
  </si>
  <si>
    <t>Use Case</t>
  </si>
  <si>
    <t>Status</t>
  </si>
  <si>
    <t>Desc</t>
  </si>
  <si>
    <t>TC1</t>
  </si>
  <si>
    <t>CreateAccount</t>
  </si>
  <si>
    <t>NO</t>
  </si>
  <si>
    <t>Smoke</t>
  </si>
  <si>
    <t>Login</t>
  </si>
  <si>
    <t>SearchNewAccount</t>
  </si>
  <si>
    <t>EditAccount</t>
  </si>
  <si>
    <t>LogOut</t>
  </si>
  <si>
    <t>TC2</t>
  </si>
  <si>
    <t>TC3</t>
  </si>
  <si>
    <t>CreateAccountPolicy</t>
  </si>
  <si>
    <t>NewSubmission</t>
  </si>
  <si>
    <t>PolicyInfo</t>
  </si>
  <si>
    <t>Locations</t>
  </si>
  <si>
    <t>StateCoverage</t>
  </si>
  <si>
    <t>LineCoverage</t>
  </si>
  <si>
    <t>WCOptions</t>
  </si>
  <si>
    <t>RiskAnalysis</t>
  </si>
  <si>
    <t>PolicyReview</t>
  </si>
  <si>
    <t>Payment</t>
  </si>
  <si>
    <t>TC5</t>
  </si>
  <si>
    <t>YES</t>
  </si>
  <si>
    <t>SearchAccount</t>
  </si>
  <si>
    <t>AccountMerge</t>
  </si>
  <si>
    <t>TC14</t>
  </si>
  <si>
    <t>PolicyMove</t>
  </si>
  <si>
    <t>TC83</t>
  </si>
  <si>
    <t>115</t>
  </si>
  <si>
    <t>TestData</t>
  </si>
  <si>
    <t>AdditionalPolicy</t>
  </si>
  <si>
    <t>TC84</t>
  </si>
  <si>
    <t>CLA Policy</t>
  </si>
  <si>
    <t>CLAPolicyInfo</t>
  </si>
  <si>
    <t>CLAQuoteTransactions</t>
  </si>
  <si>
    <t>CLAQuotedForm</t>
  </si>
  <si>
    <t>CLAAMPBilling</t>
  </si>
  <si>
    <t>TC85</t>
  </si>
  <si>
    <t>QPBPolicySelection</t>
  </si>
  <si>
    <t>QPBContactInformation</t>
  </si>
  <si>
    <t>QPBCommercialAuto</t>
  </si>
  <si>
    <t>QPBAdditionalPolicy</t>
  </si>
  <si>
    <t>QPBProposalOptions</t>
  </si>
  <si>
    <t>TC56</t>
  </si>
  <si>
    <t>116</t>
  </si>
  <si>
    <t>TC57</t>
  </si>
  <si>
    <t>CreateActivity</t>
  </si>
  <si>
    <t>TC58</t>
  </si>
  <si>
    <t>TC120</t>
  </si>
  <si>
    <t>3821,3836</t>
  </si>
  <si>
    <t>User Generated Document</t>
  </si>
  <si>
    <t>UserGeneDocsShellPolicies</t>
  </si>
  <si>
    <t>TC121</t>
  </si>
  <si>
    <t>3824</t>
  </si>
  <si>
    <t>User Generated Document - Link Existing Template</t>
  </si>
  <si>
    <t>TC124</t>
  </si>
  <si>
    <t>3358</t>
  </si>
  <si>
    <t>Account UW Files</t>
  </si>
  <si>
    <t>AccountUWFiles</t>
  </si>
  <si>
    <t>TC125</t>
  </si>
  <si>
    <t>5272</t>
  </si>
  <si>
    <t>Account UW Files - NON SOR</t>
  </si>
  <si>
    <t>TC126</t>
  </si>
  <si>
    <t>QPB/MM</t>
  </si>
  <si>
    <t>Data</t>
  </si>
  <si>
    <t>TC126_1</t>
  </si>
  <si>
    <t>TC127</t>
  </si>
  <si>
    <t>TC128</t>
  </si>
  <si>
    <t>TC129</t>
  </si>
  <si>
    <t>TC101</t>
  </si>
  <si>
    <t>EOP</t>
  </si>
  <si>
    <t>I3</t>
  </si>
  <si>
    <t>Sojan</t>
  </si>
  <si>
    <t>PASS</t>
  </si>
  <si>
    <t>TC114</t>
  </si>
  <si>
    <t>Manual AMP Submission - MultipleSubmission</t>
  </si>
  <si>
    <t>Kumar/Sojan</t>
  </si>
  <si>
    <t>ManualAMPSubmissions</t>
  </si>
  <si>
    <t>TC115</t>
  </si>
  <si>
    <t>TC149</t>
  </si>
  <si>
    <t>3133</t>
  </si>
  <si>
    <t>MissingInformation</t>
  </si>
  <si>
    <t>TC148</t>
  </si>
  <si>
    <t>TC88</t>
  </si>
  <si>
    <t>PC_HIG_UC_Driver_information_TC011_TC12,TC27</t>
  </si>
  <si>
    <t>DI</t>
  </si>
  <si>
    <t>DriverInformation</t>
  </si>
  <si>
    <t>TC145</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</si>
  <si>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</si>
  <si>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</si>
  <si>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</si>
  <si>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</si>
  <si>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</si>
  <si>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</si>
  <si>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</si>
  <si>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</si>
  <si>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</si>
  <si>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</si>
  <si>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</si>
  <si>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</si>
  <si>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</si>
  <si>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</si>
  <si>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</si>
  <si>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</si>
  <si>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</si>
  <si>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</si>
  <si>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CreatePolicy</t>
  </si>
  <si>
    <t>CreateAccountPolicyCT</t>
  </si>
  <si>
    <t>TC3_1</t>
  </si>
  <si>
    <t>CreateAccountPolicyAR</t>
  </si>
  <si>
    <t>TC3_2</t>
  </si>
  <si>
    <t>Smoke/CLA</t>
  </si>
  <si>
    <t>TC4_1</t>
  </si>
  <si>
    <t xml:space="preserve">CreateAccountforAccountMergeSourceAcc </t>
  </si>
  <si>
    <t>I1</t>
  </si>
  <si>
    <t>AccountMergeVerification</t>
  </si>
  <si>
    <t>TC4_2</t>
  </si>
  <si>
    <t xml:space="preserve">CreateAccountforAccountMergeTargetAcc </t>
  </si>
  <si>
    <t>TC11_1</t>
  </si>
  <si>
    <t>CreateAccountforFEINwithoutFEINDetails</t>
  </si>
  <si>
    <t>TC11_2</t>
  </si>
  <si>
    <t>CreateAccountforFEINwithFEINDetails</t>
  </si>
  <si>
    <t>TC19_1</t>
  </si>
  <si>
    <t>CreateAccountforSrc Account</t>
  </si>
  <si>
    <t>Contact</t>
  </si>
  <si>
    <t>TC19_3</t>
  </si>
  <si>
    <t>CreateAccountforTgtAccount</t>
  </si>
  <si>
    <t>TC6</t>
  </si>
  <si>
    <t>AccountMergeCancel</t>
  </si>
  <si>
    <t>TC9</t>
  </si>
  <si>
    <t>184,185,186,187,189,190,191,174</t>
  </si>
  <si>
    <t>VerifySearchFunctionalityValidation</t>
  </si>
  <si>
    <t>TC4</t>
  </si>
  <si>
    <t>171,176</t>
  </si>
  <si>
    <t>AccountMergewithPermission</t>
  </si>
  <si>
    <t>TC7</t>
  </si>
  <si>
    <t>182</t>
  </si>
  <si>
    <t>SourceAccountNotExist</t>
  </si>
  <si>
    <t>TC8</t>
  </si>
  <si>
    <t>183</t>
  </si>
  <si>
    <t>SearchSourceAccountbyGivingtheTargetNum</t>
  </si>
  <si>
    <t>TC11</t>
  </si>
  <si>
    <t>177,178,179</t>
  </si>
  <si>
    <t>VerifyFIENAIFALLDetails</t>
  </si>
  <si>
    <t>TC19</t>
  </si>
  <si>
    <t>192,193,194,175</t>
  </si>
  <si>
    <t>VerifyRoleforMergedAccount</t>
  </si>
  <si>
    <t>TC12_1</t>
  </si>
  <si>
    <t>CreateAccountPolicyforTgt</t>
  </si>
  <si>
    <t>PolicyMoveVerification</t>
  </si>
  <si>
    <t>TC12_2</t>
  </si>
  <si>
    <t>CreateAccountPolicyforSrc</t>
  </si>
  <si>
    <t>TC12_3</t>
  </si>
  <si>
    <t>CreateAccountPolicyforSrc1</t>
  </si>
  <si>
    <t>TC13_1</t>
  </si>
  <si>
    <t>CreateAccountPolicyforMultiplePolicySrc</t>
  </si>
  <si>
    <t>TC15</t>
  </si>
  <si>
    <t>147,148</t>
  </si>
  <si>
    <t>PolicyMoveSourceTargetAccountNotExist</t>
  </si>
  <si>
    <t>TC16</t>
  </si>
  <si>
    <t>150</t>
  </si>
  <si>
    <t>PolicyMoveCancelVerification</t>
  </si>
  <si>
    <t>TC17</t>
  </si>
  <si>
    <t>151</t>
  </si>
  <si>
    <t>PolicyMoveAccMergeCancelVerification</t>
  </si>
  <si>
    <t>TC18</t>
  </si>
  <si>
    <t>140,141,142,149,152,153,154,155,139</t>
  </si>
  <si>
    <t>PolicyMoveMessageValidations</t>
  </si>
  <si>
    <t>TC12</t>
  </si>
  <si>
    <t>136,143</t>
  </si>
  <si>
    <t>PolicyMovewithPermission</t>
  </si>
  <si>
    <t>TC13</t>
  </si>
  <si>
    <t>137,144,145</t>
  </si>
  <si>
    <t>PolicyMovewithPermissionMultiplePoliciesAccountMerge</t>
  </si>
  <si>
    <t>TC20_1</t>
  </si>
  <si>
    <t>114</t>
  </si>
  <si>
    <t>ACCreateAccountPolicyForAccountContact</t>
  </si>
  <si>
    <t>AccountContact</t>
  </si>
  <si>
    <t>TC20_2</t>
  </si>
  <si>
    <t>ACCreatePolicyForAccountContact</t>
  </si>
  <si>
    <t>AccountContactVerification</t>
  </si>
  <si>
    <t>TC20</t>
  </si>
  <si>
    <t>197,198</t>
  </si>
  <si>
    <t>AccountContactDetails</t>
  </si>
  <si>
    <t>TC21</t>
  </si>
  <si>
    <t>207,208,209</t>
  </si>
  <si>
    <t>AccountContactCreateNewAccount</t>
  </si>
  <si>
    <t>TC22</t>
  </si>
  <si>
    <t>210,211</t>
  </si>
  <si>
    <t>AccountEditUpdteAddRole</t>
  </si>
  <si>
    <t>TC23</t>
  </si>
  <si>
    <t>211</t>
  </si>
  <si>
    <t>AccountContactRemoveRole</t>
  </si>
  <si>
    <t>TC24</t>
  </si>
  <si>
    <t>212,214</t>
  </si>
  <si>
    <t>AccountAddNewAddressSetPrimary</t>
  </si>
  <si>
    <t>TC25</t>
  </si>
  <si>
    <t>200</t>
  </si>
  <si>
    <t>AccountValidateNewAddress</t>
  </si>
  <si>
    <t>TC26</t>
  </si>
  <si>
    <t>201,202</t>
  </si>
  <si>
    <t>AccountValidateListofPoliciesWithSummary</t>
  </si>
  <si>
    <t>TC27_1</t>
  </si>
  <si>
    <t>ANCreateAccountPolicyforAccountNotes</t>
  </si>
  <si>
    <t>SearchAccountNote</t>
  </si>
  <si>
    <t>SearchPolicies</t>
  </si>
  <si>
    <t>TC28</t>
  </si>
  <si>
    <t>157</t>
  </si>
  <si>
    <t>Create Account Note</t>
  </si>
  <si>
    <t>CreateAccountNote</t>
  </si>
  <si>
    <t>TC27</t>
  </si>
  <si>
    <t>156,166,168,163</t>
  </si>
  <si>
    <t>Search Account Note</t>
  </si>
  <si>
    <t>TC30</t>
  </si>
  <si>
    <t>167</t>
  </si>
  <si>
    <t>Edit Account Note</t>
  </si>
  <si>
    <t>EditAccountNote</t>
  </si>
  <si>
    <t>TC29</t>
  </si>
  <si>
    <t>159</t>
  </si>
  <si>
    <t>Delete Account Note</t>
  </si>
  <si>
    <t>DeleteAccountNote</t>
  </si>
  <si>
    <t>TC32</t>
  </si>
  <si>
    <t>158</t>
  </si>
  <si>
    <t>Create Policy Note</t>
  </si>
  <si>
    <t>CreatePolicyNote</t>
  </si>
  <si>
    <t>TC31</t>
  </si>
  <si>
    <t>168</t>
  </si>
  <si>
    <t>Search Policy Note</t>
  </si>
  <si>
    <t>SearchPolicyNote</t>
  </si>
  <si>
    <t>TC34</t>
  </si>
  <si>
    <t>160</t>
  </si>
  <si>
    <t>Edit Policy Note</t>
  </si>
  <si>
    <t>EditPolicyNote</t>
  </si>
  <si>
    <t>TC35</t>
  </si>
  <si>
    <t>161</t>
  </si>
  <si>
    <t>Edit Subject and Text Policy Note</t>
  </si>
  <si>
    <t>TC33</t>
  </si>
  <si>
    <t>163</t>
  </si>
  <si>
    <t>Delete Policy Note</t>
  </si>
  <si>
    <t>DeletePolicyNote</t>
  </si>
  <si>
    <t>TC36</t>
  </si>
  <si>
    <t>CreateAccountforManageAccount</t>
  </si>
  <si>
    <t>TC44</t>
  </si>
  <si>
    <t>TC44_1</t>
  </si>
  <si>
    <t>TC37</t>
  </si>
  <si>
    <t>1203,1596</t>
  </si>
  <si>
    <t>MAMainFlow</t>
  </si>
  <si>
    <t>ManageActivity</t>
  </si>
  <si>
    <t>ManageAcitivityVerification</t>
  </si>
  <si>
    <t>TC38</t>
  </si>
  <si>
    <t>1203</t>
  </si>
  <si>
    <t>MANotesCreateErrorMsgViewNotes</t>
  </si>
  <si>
    <t>TC39</t>
  </si>
  <si>
    <t>1204</t>
  </si>
  <si>
    <t>MANoInformationalMsgForViewNotes</t>
  </si>
  <si>
    <t>TC40</t>
  </si>
  <si>
    <t>1205,1206</t>
  </si>
  <si>
    <t>MACheckingDueDate</t>
  </si>
  <si>
    <t>TC41</t>
  </si>
  <si>
    <t>MACheckingEscalationDate</t>
  </si>
  <si>
    <t>TC42</t>
  </si>
  <si>
    <t>1212</t>
  </si>
  <si>
    <t>MACancel&amp;CloseActivityStatus</t>
  </si>
  <si>
    <t>TC43</t>
  </si>
  <si>
    <t>MACompleteActivityStatus</t>
  </si>
  <si>
    <t>TC45</t>
  </si>
  <si>
    <t>1221</t>
  </si>
  <si>
    <t>MACloseandCreateActivity</t>
  </si>
  <si>
    <t>TC45_1</t>
  </si>
  <si>
    <t>1201</t>
  </si>
  <si>
    <t>MAAssigntoField</t>
  </si>
  <si>
    <t>TC45_2</t>
  </si>
  <si>
    <t>1213</t>
  </si>
  <si>
    <t>MAPartnerException</t>
  </si>
  <si>
    <t>TC45_3</t>
  </si>
  <si>
    <t>MAPartnerExceptionCallOutResetAssignmentSearch</t>
  </si>
  <si>
    <t>TC46</t>
  </si>
  <si>
    <t>1281,1285</t>
  </si>
  <si>
    <t>MAPMainFlow</t>
  </si>
  <si>
    <t>ActivityPattern</t>
  </si>
  <si>
    <t>ActivityPatternVerification</t>
  </si>
  <si>
    <t>TC47</t>
  </si>
  <si>
    <t>1321</t>
  </si>
  <si>
    <t>MAPVerifyCancel</t>
  </si>
  <si>
    <t>TC48</t>
  </si>
  <si>
    <t>1318</t>
  </si>
  <si>
    <t>MAPVerifyCancelUsingUpTOActivityPattern</t>
  </si>
  <si>
    <t>TC49</t>
  </si>
  <si>
    <t>1441</t>
  </si>
  <si>
    <t>MAPEditActivityPattern</t>
  </si>
  <si>
    <t>TC50</t>
  </si>
  <si>
    <t>MAPEditActivityPatternCancel</t>
  </si>
  <si>
    <t>TC51</t>
  </si>
  <si>
    <t>1288</t>
  </si>
  <si>
    <t>MAPMandatoryWarningAlert</t>
  </si>
  <si>
    <t>TC52</t>
  </si>
  <si>
    <t>1287</t>
  </si>
  <si>
    <t>MAPVerifyRecurringPriorityTypeCategoryBusinessGrouping</t>
  </si>
  <si>
    <t>TC53</t>
  </si>
  <si>
    <t>1481</t>
  </si>
  <si>
    <t>MAPVerifyBusinessSegmentTable</t>
  </si>
  <si>
    <t>TC54</t>
  </si>
  <si>
    <t>1328</t>
  </si>
  <si>
    <t>MAPRemoveBusinessSegment</t>
  </si>
  <si>
    <t>TC55</t>
  </si>
  <si>
    <t>1440</t>
  </si>
  <si>
    <t>MAPDeleteActivityPattern</t>
  </si>
  <si>
    <t>TC59</t>
  </si>
  <si>
    <t>1532,1533,1556,1571,1808,1619</t>
  </si>
  <si>
    <t>Create, Edit and Delete Shell Policy Note</t>
  </si>
  <si>
    <t>I2</t>
  </si>
  <si>
    <t>SearchTabAction</t>
  </si>
  <si>
    <t>CreateShellPolicyNote</t>
  </si>
  <si>
    <t>EditShellPolicyNote</t>
  </si>
  <si>
    <t>DeleteShellPolicyNote</t>
  </si>
  <si>
    <t>TC60</t>
  </si>
  <si>
    <t>1740</t>
  </si>
  <si>
    <t>Search Shell note using Related to dropdown</t>
  </si>
  <si>
    <t>SearchPolicyShellNote</t>
  </si>
  <si>
    <t>TC61</t>
  </si>
  <si>
    <t>1737,1607</t>
  </si>
  <si>
    <t>Search Policies using Company Name, PNI and DBA Name through Search Tab</t>
  </si>
  <si>
    <t>TC62</t>
  </si>
  <si>
    <t>1611</t>
  </si>
  <si>
    <t>Search Policies using Company Name through Search Tab</t>
  </si>
  <si>
    <t>TC63</t>
  </si>
  <si>
    <t>1739</t>
  </si>
  <si>
    <t>Search Policies using Policy Number through Search Tab</t>
  </si>
  <si>
    <t>TC64</t>
  </si>
  <si>
    <t>1741,1608,1609,1612,1614,1615</t>
  </si>
  <si>
    <t>Search Policies to verify Other Policy Number,Billing Number,FEIN, Policy Number,Minimum Search Criteria,Company Name Exact Match  Error Message through Search Tab</t>
  </si>
  <si>
    <t>TC65</t>
  </si>
  <si>
    <t>1979,1981,1982</t>
  </si>
  <si>
    <t>Submission initial setup - Save Draft</t>
  </si>
  <si>
    <t>TC66</t>
  </si>
  <si>
    <t>1978</t>
  </si>
  <si>
    <t>Submission initial setup - Mulitiple Submission</t>
  </si>
  <si>
    <t>Fail</t>
  </si>
  <si>
    <t>TC67</t>
  </si>
  <si>
    <t>2118,2125,2184,2186,2583</t>
  </si>
  <si>
    <t>Vehicle Id Card</t>
  </si>
  <si>
    <t>VehicleIDCard</t>
  </si>
  <si>
    <t>VehicleInfo</t>
  </si>
  <si>
    <t>TC68</t>
  </si>
  <si>
    <t>2126</t>
  </si>
  <si>
    <t>Vehicle Id Card - Verify Mandatory</t>
  </si>
  <si>
    <t>TC69</t>
  </si>
  <si>
    <t>3287</t>
  </si>
  <si>
    <t>New Submission through Account Submission Manager</t>
  </si>
  <si>
    <t>AccountSubmissionManager</t>
  </si>
  <si>
    <t>TC70</t>
  </si>
  <si>
    <t>3284</t>
  </si>
  <si>
    <t>Verification in Account Submission Manager</t>
  </si>
  <si>
    <t>TC71</t>
  </si>
  <si>
    <t>3276,3278</t>
  </si>
  <si>
    <t>Verification in Account Policy Transactions</t>
  </si>
  <si>
    <t>AccountPolicyTransactions</t>
  </si>
  <si>
    <t>TC72</t>
  </si>
  <si>
    <t>CreateAccountforSearchActivities</t>
  </si>
  <si>
    <t>SearchActivites</t>
  </si>
  <si>
    <t>TC72_1</t>
  </si>
  <si>
    <t>TC72_2</t>
  </si>
  <si>
    <t>TC72_3</t>
  </si>
  <si>
    <t>TC72_4</t>
  </si>
  <si>
    <t>TC72_5</t>
  </si>
  <si>
    <t>TC73</t>
  </si>
  <si>
    <t>1658</t>
  </si>
  <si>
    <t>ProducerCodeCheck_TCON02</t>
  </si>
  <si>
    <t>TC74</t>
  </si>
  <si>
    <t>1660,1706</t>
  </si>
  <si>
    <t>SearchForSpecificUser_TCON03_TCON15</t>
  </si>
  <si>
    <t>TC75</t>
  </si>
  <si>
    <t>1689</t>
  </si>
  <si>
    <t>PC_Search Activity_TCON06_Review an Activity</t>
  </si>
  <si>
    <t>TC76</t>
  </si>
  <si>
    <t>1693,1695</t>
  </si>
  <si>
    <t>PC_Search Activity_TCON10_TCON10_OOTB</t>
  </si>
  <si>
    <t>TC77</t>
  </si>
  <si>
    <t>1697,1698</t>
  </si>
  <si>
    <t>PC_Search Activity_TCON12_TCON14_Close_Activity</t>
  </si>
  <si>
    <t>TC78</t>
  </si>
  <si>
    <t>1718,1747,1980,1984</t>
  </si>
  <si>
    <t>PC_Search Activity_BR7262_BR7263_BR3018_BR7264</t>
  </si>
  <si>
    <t>TC79</t>
  </si>
  <si>
    <t>1690</t>
  </si>
  <si>
    <t>PC_Search Activity_TCON08_Assign Activity</t>
  </si>
  <si>
    <t>TC80</t>
  </si>
  <si>
    <t>1672</t>
  </si>
  <si>
    <t>PC_Search Activity_TCON07_Complete Activity from search Activites Screen</t>
  </si>
  <si>
    <t>TC81</t>
  </si>
  <si>
    <t>1806</t>
  </si>
  <si>
    <t>PC_Search Activity_TCON20_user able to close an activity assigned to other user.</t>
  </si>
  <si>
    <t>TC82</t>
  </si>
  <si>
    <t>1807</t>
  </si>
  <si>
    <t>PC_Search Activity_TCON21_User able to complete an activity assigned to other user.</t>
  </si>
  <si>
    <t>TC86</t>
  </si>
  <si>
    <t>2534</t>
  </si>
  <si>
    <t>Driver_Information_Mainflow</t>
  </si>
  <si>
    <t>TC87</t>
  </si>
  <si>
    <t>2534,2541,2572,2574,2575,2578,3016,2992</t>
  </si>
  <si>
    <t>PC_HIG_UC_Driver_information_TC01_TC02_TC03_TC04_TC05_TC06_TC12_TC27_TC28</t>
  </si>
  <si>
    <t>3015,3016</t>
  </si>
  <si>
    <t>TC89</t>
  </si>
  <si>
    <t>2614</t>
  </si>
  <si>
    <t>PC_HIG_UC_Driver_information_TC08_Active_Status</t>
  </si>
  <si>
    <t>TC90</t>
  </si>
  <si>
    <t>2613</t>
  </si>
  <si>
    <t>PC_HIG_UC_Driver_information_TC07_Remove_Driver</t>
  </si>
  <si>
    <t>TC91</t>
  </si>
  <si>
    <t>QPBSC</t>
  </si>
  <si>
    <t>TC92</t>
  </si>
  <si>
    <t>TC93</t>
  </si>
  <si>
    <t>PC_QBP_SC_TC01_Create a New Proposal_TC02_TC07</t>
  </si>
  <si>
    <t>QPBDocumentOptions</t>
  </si>
  <si>
    <t>TC94</t>
  </si>
  <si>
    <t>COI</t>
  </si>
  <si>
    <t>TC95</t>
  </si>
  <si>
    <t>TC95_1</t>
  </si>
  <si>
    <t>TC96</t>
  </si>
  <si>
    <t>2847,2882,2903,2926</t>
  </si>
  <si>
    <t>PC_Certificate_of_Insurance_TC_01_06_07_09</t>
  </si>
  <si>
    <t>CertificatesOfInsurance</t>
  </si>
  <si>
    <t>TC97</t>
  </si>
  <si>
    <t>2852</t>
  </si>
  <si>
    <t>PC_Certificate_of_Insurance_TC_03_Add and Edit account recipient.</t>
  </si>
  <si>
    <t>TC98</t>
  </si>
  <si>
    <t>2863,2930</t>
  </si>
  <si>
    <t>PC_Certificate_of_Insurance_TC_05_10_Search,View and Reset for an Account file certificate.</t>
  </si>
  <si>
    <t>TC99</t>
  </si>
  <si>
    <t>2903</t>
  </si>
  <si>
    <t>PC_Certificate_of_Insurance_TC_07_WithDraw</t>
  </si>
  <si>
    <t>TC100</t>
  </si>
  <si>
    <t>TC102</t>
  </si>
  <si>
    <t>CreateCLAPolicy</t>
  </si>
  <si>
    <t>TC103</t>
  </si>
  <si>
    <t>2601</t>
  </si>
  <si>
    <t>PC_Evidence_of_Property_TC_01_Initiate EOP workflow and save as draft at any time.</t>
  </si>
  <si>
    <t>TC104</t>
  </si>
  <si>
    <t>2659,2721</t>
  </si>
  <si>
    <t>PC_Evidence_of_Property_TC_03_08</t>
  </si>
  <si>
    <t>Unable to cover BR_1831</t>
  </si>
  <si>
    <t>TC105</t>
  </si>
  <si>
    <t>2680,2932</t>
  </si>
  <si>
    <t>PC_Evidence_of_Property_TC_04_13</t>
  </si>
  <si>
    <t>Unable to cover BR_7177,BR_7252</t>
  </si>
  <si>
    <t>TC106</t>
  </si>
  <si>
    <t>6933,2689</t>
  </si>
  <si>
    <t>PC_Evidence_of_Property_TC_05_Search,View and Reset for an Account file certificate.</t>
  </si>
  <si>
    <t>TC107</t>
  </si>
  <si>
    <t>2761</t>
  </si>
  <si>
    <t>PC_Evidence_of_Property_TC_10_Withdraw a certificate in draft status.</t>
  </si>
  <si>
    <t>TC108</t>
  </si>
  <si>
    <t>TC109</t>
  </si>
  <si>
    <t>2690,2691,2688,2750</t>
  </si>
  <si>
    <t>Manual AMP Submission</t>
  </si>
  <si>
    <t>TC110</t>
  </si>
  <si>
    <t>2770</t>
  </si>
  <si>
    <t>PC_Manual_AMP_Submission_TCON_07_Single AMP Close_Not taken</t>
  </si>
  <si>
    <t>TC110_1</t>
  </si>
  <si>
    <t>2759</t>
  </si>
  <si>
    <t>PC_Manual_AMP_Submission_TCON_06_Single AMP Close_Decline</t>
  </si>
  <si>
    <t>TC110_2</t>
  </si>
  <si>
    <t>2772</t>
  </si>
  <si>
    <t>TC111</t>
  </si>
  <si>
    <t>2928</t>
  </si>
  <si>
    <t xml:space="preserve">Manual AMP Submission - Canadian Shell Add and Delete Quote Transaction </t>
  </si>
  <si>
    <t>TC112</t>
  </si>
  <si>
    <t>2955,2956,2957,2958,5020</t>
  </si>
  <si>
    <t xml:space="preserve">Manual AMP Submission - Canadian Shell Quoted to Draft and Verify status  </t>
  </si>
  <si>
    <t>TC113</t>
  </si>
  <si>
    <t>2960</t>
  </si>
  <si>
    <t>PC_Manual_AMP_Submission_TCON_35_Canadian Shell Policy_Close Option_Not taken</t>
  </si>
  <si>
    <t>TC113_1</t>
  </si>
  <si>
    <t>2959</t>
  </si>
  <si>
    <t>PC_Manual_AMP_Submission_TCON_34_Canadian Shell Policy_Close Option_Decline</t>
  </si>
  <si>
    <t>TC113_2</t>
  </si>
  <si>
    <t>2961</t>
  </si>
  <si>
    <t>PC_Manual_AMP_Submission_TCON_36_Canadian Shell Policy_Close Option_Withdrawn</t>
  </si>
  <si>
    <t>2976,2978,2979</t>
  </si>
  <si>
    <t>2984</t>
  </si>
  <si>
    <t>PC_Manual_AMP_Submission_TCON_43_Multiple_Manual Policy_Close Option_Not Taken</t>
  </si>
  <si>
    <t>TC115_1</t>
  </si>
  <si>
    <t>2985</t>
  </si>
  <si>
    <t>PC_Manual_AMP_Submission_TCON_44_Multiple_Manual Policy_Close Option_Withdrawn</t>
  </si>
  <si>
    <t>TC115_2</t>
  </si>
  <si>
    <t>2983</t>
  </si>
  <si>
    <t>PC_Manual_AMP_Submission_TCON_42_Multiple_Manual Policy_Close Option_Decline</t>
  </si>
  <si>
    <t>TC116</t>
  </si>
  <si>
    <t>5290</t>
  </si>
  <si>
    <t>Address Standardization</t>
  </si>
  <si>
    <t>AddressStandardization</t>
  </si>
  <si>
    <t>TC116_1</t>
  </si>
  <si>
    <t>3291</t>
  </si>
  <si>
    <t>PC_Account_Locations_TCON_05_Change status, primary location and removing location</t>
  </si>
  <si>
    <t>AccountLocation</t>
  </si>
  <si>
    <t>5157,5158</t>
  </si>
  <si>
    <t>TC117</t>
  </si>
  <si>
    <t>5160,5161,5163</t>
  </si>
  <si>
    <t>Address Standardization - City, State Mismatch, Armed Force</t>
  </si>
  <si>
    <t>TC118</t>
  </si>
  <si>
    <t>5171</t>
  </si>
  <si>
    <t>Address Standardization - Edit Account</t>
  </si>
  <si>
    <t>TC119</t>
  </si>
  <si>
    <t>5169</t>
  </si>
  <si>
    <t>Address Standardization - Create Account</t>
  </si>
  <si>
    <t>3978,3987</t>
  </si>
  <si>
    <t>TC119_1</t>
  </si>
  <si>
    <t>3979,4040</t>
  </si>
  <si>
    <t>Account Manage</t>
  </si>
  <si>
    <t>AccountManage</t>
  </si>
  <si>
    <t>TC119_2</t>
  </si>
  <si>
    <t>5406</t>
  </si>
  <si>
    <t>Maintaining AIF Number</t>
  </si>
  <si>
    <t>MaintainAIFNumber</t>
  </si>
  <si>
    <t>Dinesh/Kumar</t>
  </si>
  <si>
    <t>TC122</t>
  </si>
  <si>
    <t>3836</t>
  </si>
  <si>
    <t>PC_User_Gen_Docs_Shell_Policies_TCON_03_Saves it as draft</t>
  </si>
  <si>
    <t>TC123</t>
  </si>
  <si>
    <t>3843</t>
  </si>
  <si>
    <t>PC_User_Gen_Docs_Shell_Policies_TCON_04_Finalize</t>
  </si>
  <si>
    <t>4019</t>
  </si>
  <si>
    <t>PC_User_Gen_Docs_Shell_Policies_TCON_19_TO recipient</t>
  </si>
  <si>
    <t>3926</t>
  </si>
  <si>
    <t>PC_User_Gen_Docs_Shell_Policies_TCON_12_Attach one or more additional templates to primary template</t>
  </si>
  <si>
    <t>TC130</t>
  </si>
  <si>
    <t>CreateAccountSORPolicy</t>
  </si>
  <si>
    <t>SOI</t>
  </si>
  <si>
    <t>TC131</t>
  </si>
  <si>
    <t>TC132</t>
  </si>
  <si>
    <t>3311,3327</t>
  </si>
  <si>
    <t>PC_Summary_of_Insurance_TC_01</t>
  </si>
  <si>
    <t>SummaryOfInsurance</t>
  </si>
  <si>
    <t>TC133</t>
  </si>
  <si>
    <t>3314</t>
  </si>
  <si>
    <t>PC_Summary_of_Insurance_TC_03_Add and Edit account recipient.</t>
  </si>
  <si>
    <t>TC134</t>
  </si>
  <si>
    <t>3321</t>
  </si>
  <si>
    <t>PC_Summary_of_Insurance_TC_05_Search,View and Reset for Summary of insurance.</t>
  </si>
  <si>
    <t>Issue in app</t>
  </si>
  <si>
    <t>TC135</t>
  </si>
  <si>
    <t>3327</t>
  </si>
  <si>
    <t>PC_Summary_of_Insurance_TC_07</t>
  </si>
  <si>
    <t>TC135_1</t>
  </si>
  <si>
    <t>TC136</t>
  </si>
  <si>
    <t>TC137</t>
  </si>
  <si>
    <t>3110</t>
  </si>
  <si>
    <t>PC_Account_Recipients_TCON01_ New Account Recipient</t>
  </si>
  <si>
    <t>AccountReceipient</t>
  </si>
  <si>
    <t>TC138</t>
  </si>
  <si>
    <t>3159,3164</t>
  </si>
  <si>
    <t>PC_Account_Recipients_TCON02_TCON03</t>
  </si>
  <si>
    <t>TC139</t>
  </si>
  <si>
    <t>TC139_1</t>
  </si>
  <si>
    <t>TC139_2</t>
  </si>
  <si>
    <t>TC140</t>
  </si>
  <si>
    <t>TC141</t>
  </si>
  <si>
    <t>CreateSORPolicy</t>
  </si>
  <si>
    <t>PolicyChange</t>
  </si>
  <si>
    <t>TC142</t>
  </si>
  <si>
    <t>3046</t>
  </si>
  <si>
    <t>PC_Missing_Information_Workflow_TC_01_03_04_Account</t>
  </si>
  <si>
    <t>TC143</t>
  </si>
  <si>
    <t>PC_Missing_Information_Workflow_TC_01_CLA</t>
  </si>
  <si>
    <t>TC144</t>
  </si>
  <si>
    <t>PC_Missing_Information_Workflow_TC_01_SOR</t>
  </si>
  <si>
    <t>6854</t>
  </si>
  <si>
    <t>TC145_1</t>
  </si>
  <si>
    <t>TC146</t>
  </si>
  <si>
    <t>3148,3196</t>
  </si>
  <si>
    <t>PC_Missing_Information_Workflow_TC_11_Account_Policy_SOR summary details.</t>
  </si>
  <si>
    <t>TC147</t>
  </si>
  <si>
    <t>3205</t>
  </si>
  <si>
    <t>PC_Missing_Information_Workflow_TCON_28_Policy shell summary details</t>
  </si>
  <si>
    <t>6871</t>
  </si>
  <si>
    <t>PC_Missing_Information_Workflow_TCON_24_Withdraw a saved MI WO</t>
  </si>
  <si>
    <t>PC_Missing_Information_Workflow_TCON_17_Cancel MI WO</t>
  </si>
  <si>
    <t>TC150</t>
  </si>
  <si>
    <t>3505,3835</t>
  </si>
  <si>
    <t>PC_Manage_Affinity_Group_TCON_03_Manage Affinity Group_Alt15</t>
  </si>
  <si>
    <t>Raj</t>
  </si>
  <si>
    <t>NewAffinityGroup</t>
  </si>
  <si>
    <t>TC151</t>
  </si>
  <si>
    <t>3498</t>
  </si>
  <si>
    <t>PC_Manage_Affinity_Group_TCON_01_Search and Reset</t>
  </si>
  <si>
    <t>SearchAffinityGroup</t>
  </si>
  <si>
    <t>TC152</t>
  </si>
  <si>
    <t>3499</t>
  </si>
  <si>
    <t>PC_Manage_Affinity_Group_TCON_02_Edit and Cancel editing of the affinity group.</t>
  </si>
  <si>
    <t>TC153</t>
  </si>
  <si>
    <t>3512</t>
  </si>
  <si>
    <t>PC_Manage_Affinity_Group_TCON_11_If Segment is Select customer or Xpand or key account, then Affinity name and Trademark should not  be allowed to be entered.</t>
  </si>
  <si>
    <t>TC154</t>
  </si>
  <si>
    <t>3864</t>
  </si>
  <si>
    <t>PC_Manage_Affinity_Group_TCON_07_If transaction=Endorsement, Affinity group is in read only mode.</t>
  </si>
  <si>
    <t>TC155</t>
  </si>
  <si>
    <t>3866,3514,3867</t>
  </si>
  <si>
    <t>PC_Manage_Affinity_Group_TCON_08_If transaction is not Endorsement, Affinity group is mandatory</t>
  </si>
  <si>
    <t>TC156</t>
  </si>
  <si>
    <t>3443,5096,5235</t>
  </si>
  <si>
    <t>PC_Participant_Assignment_TC0N_01_New_Assignment</t>
  </si>
  <si>
    <t>AssignmentAdministration</t>
  </si>
  <si>
    <t>TC157</t>
  </si>
  <si>
    <t>5042</t>
  </si>
  <si>
    <t>PC_Participant_Assignment_TCON_02_Modify_Assignment</t>
  </si>
  <si>
    <t>TC158</t>
  </si>
  <si>
    <t>5046</t>
  </si>
  <si>
    <t>PC_Participant_Assignment_TCON_04_Bulk_Reassignment</t>
  </si>
  <si>
    <t>TC159</t>
  </si>
  <si>
    <t>5044</t>
  </si>
  <si>
    <t>PC_Participant_Assignment_TC0N_03_Delete_Assignment</t>
  </si>
  <si>
    <t>TC160</t>
  </si>
  <si>
    <t>5050,5096,5235</t>
  </si>
  <si>
    <t>PC_Participant_Assignment_TCON_07_SBAC_Assignment_Table</t>
  </si>
  <si>
    <t>SBACUWAssignment</t>
  </si>
  <si>
    <t>TC161</t>
  </si>
  <si>
    <t>5052</t>
  </si>
  <si>
    <t>PC_Participant_Assignment_TCON_08_Modify_Ex_Assignment_in_SBAC</t>
  </si>
  <si>
    <t>TC162</t>
  </si>
  <si>
    <t>5053,5055,5096,5235</t>
  </si>
  <si>
    <t>PC_Participant_Assignment_TCON_09_10_CPID_Creation</t>
  </si>
  <si>
    <t>CPIDAssignment</t>
  </si>
  <si>
    <t>TC163</t>
  </si>
  <si>
    <t>5065</t>
  </si>
  <si>
    <t>PC_Participant_Assignment_TCON_12_Validate_Assignment</t>
  </si>
  <si>
    <t>TC164</t>
  </si>
  <si>
    <t>5100</t>
  </si>
  <si>
    <t>PC_Participant_Assignment_TCON_17_Concat_Participants</t>
  </si>
  <si>
    <t>TC165</t>
  </si>
  <si>
    <t>3921,3973</t>
  </si>
  <si>
    <t>PC_Manage_Users_TCON_O1_NewUser,Search for an User, Edit the basic details and Add User roles</t>
  </si>
  <si>
    <t>ManageUsers</t>
  </si>
  <si>
    <t>TC167</t>
  </si>
  <si>
    <t>3946,3995,3980</t>
  </si>
  <si>
    <t>PC_Manage_User_TCON_Edit User Details</t>
  </si>
  <si>
    <t>SearchUser</t>
  </si>
  <si>
    <t>TC168</t>
  </si>
  <si>
    <t>4051,4104,4111</t>
  </si>
  <si>
    <t>PC_Manage_User_TCON_Remove User Details</t>
  </si>
  <si>
    <t>TC169</t>
  </si>
  <si>
    <t>4014</t>
  </si>
  <si>
    <t>PC_Manage_Users_TCON_1O_Cancel</t>
  </si>
  <si>
    <t>TC170</t>
  </si>
  <si>
    <t>4140</t>
  </si>
  <si>
    <t>PC_Manage_Users_TCON_2O_CLA L-Term and Operator Initials Edit Message</t>
  </si>
  <si>
    <t>TC166</t>
  </si>
  <si>
    <t>4009,4012</t>
  </si>
  <si>
    <t>TC176</t>
  </si>
  <si>
    <t>3535</t>
  </si>
  <si>
    <t>PC_AMP_BillingTCON_06_AMP_Maintenance Transactions</t>
  </si>
  <si>
    <t>Dinesh</t>
  </si>
  <si>
    <t>Pass</t>
  </si>
  <si>
    <t>CLAPayment</t>
  </si>
  <si>
    <t>MaintainanceTransactions</t>
  </si>
  <si>
    <t>TC177</t>
  </si>
  <si>
    <t>3676</t>
  </si>
  <si>
    <t>PC_AMP_BillingTCON_07_AMP_Maintenance Transactions_Change Renewal Status</t>
  </si>
  <si>
    <t>TC178</t>
  </si>
  <si>
    <t>3759</t>
  </si>
  <si>
    <t>PC_AMP_BillingTCON_08_AMP_Maintenance Transactions_Endorsement</t>
  </si>
  <si>
    <t>TC179</t>
  </si>
  <si>
    <t>3785</t>
  </si>
  <si>
    <t>PC_AMP_BillingTCON_09_AMP_Maintenance Transactions_Audit</t>
  </si>
  <si>
    <t>TC180</t>
  </si>
  <si>
    <t>3825</t>
  </si>
  <si>
    <t>PC_AMP_BillingTCON_11_AMP_Maintenance Transactions_Reinstatement</t>
  </si>
  <si>
    <t>Fail in Scenario</t>
  </si>
  <si>
    <t>TC181</t>
  </si>
  <si>
    <t>TC181_1</t>
  </si>
  <si>
    <t>TC182</t>
  </si>
  <si>
    <t>4166,4167</t>
  </si>
  <si>
    <t>PC_Manual_AMP_Maintenance_Txn_TCON_01_02</t>
  </si>
  <si>
    <t>TC183</t>
  </si>
  <si>
    <t>4269</t>
  </si>
  <si>
    <t>PC_Manual_AMP_Maintenance_Txn_TCON_10_Deleting a transaction</t>
  </si>
  <si>
    <t>TC184</t>
  </si>
  <si>
    <t>4250,4277</t>
  </si>
  <si>
    <t>PC_Manual_AMP_Maintenance_Txn_TCON_08_11</t>
  </si>
  <si>
    <t>TC185</t>
  </si>
  <si>
    <t>TC185_1</t>
  </si>
  <si>
    <t>TC185_2</t>
  </si>
  <si>
    <t>TC185_3</t>
  </si>
  <si>
    <t>TC185_4</t>
  </si>
  <si>
    <t>TC186</t>
  </si>
  <si>
    <t>2489,5015,5016</t>
  </si>
  <si>
    <t>PC_QPB_MM_TC01_TC02</t>
  </si>
  <si>
    <t>QPBWorkersCompensation</t>
  </si>
  <si>
    <t>TC187</t>
  </si>
  <si>
    <t>TC188</t>
  </si>
  <si>
    <t>TC189</t>
  </si>
  <si>
    <t>5036,5037</t>
  </si>
  <si>
    <t>TC189_1</t>
  </si>
  <si>
    <t>TC190</t>
  </si>
  <si>
    <t>TC191</t>
  </si>
  <si>
    <t>TC192</t>
  </si>
  <si>
    <t>CLACancellationGuidedWorkflow</t>
  </si>
  <si>
    <t>TC193</t>
  </si>
  <si>
    <t>4307,4635</t>
  </si>
  <si>
    <t>PC_Guided Workflow_Cancellation_TCON_09</t>
  </si>
  <si>
    <t>TC194</t>
  </si>
  <si>
    <t>4635</t>
  </si>
  <si>
    <t>TC195</t>
  </si>
  <si>
    <t>4621</t>
  </si>
  <si>
    <t>PC_Guided Workflow_Cancellation_TCON_11</t>
  </si>
  <si>
    <t>TC195_1</t>
  </si>
  <si>
    <t>TC195_2</t>
  </si>
  <si>
    <t>TC196</t>
  </si>
  <si>
    <t>4641</t>
  </si>
  <si>
    <t>PC_Guided Workflow_Cancellation_TCON_10</t>
  </si>
  <si>
    <t>TC197</t>
  </si>
  <si>
    <t>PC_Guided Workflow_Cancellation_TCON_01_02_03</t>
  </si>
  <si>
    <t>TC201</t>
  </si>
  <si>
    <t>TC202</t>
  </si>
  <si>
    <t>TC203</t>
  </si>
  <si>
    <t>3364</t>
  </si>
  <si>
    <t>PC_Account_UW_Files_TCON_02_Assign to existing Policy Group(SOR) - Policy1</t>
  </si>
  <si>
    <t>TC204</t>
  </si>
  <si>
    <t>PC_Account_UW_Files_TCON_02_Assign to existing Policy Group(SOR) - Policy 2</t>
  </si>
  <si>
    <t>TC205</t>
  </si>
  <si>
    <t>PC_Account_UW_Files_TCON_02_Assign to existing Policy Group(SOR) - Compare policy</t>
  </si>
  <si>
    <t>TC206</t>
  </si>
  <si>
    <t>TC206_1</t>
  </si>
  <si>
    <t>CLAPolicy</t>
  </si>
  <si>
    <t>TC206_2</t>
  </si>
  <si>
    <t>4849</t>
  </si>
  <si>
    <t>PC_Maintenance_Txn_Rewrite_TCON_01_Rewrite</t>
  </si>
  <si>
    <t>SearchPolicy</t>
  </si>
  <si>
    <t>Rewrite</t>
  </si>
  <si>
    <t>TC206_3</t>
  </si>
  <si>
    <t>TC207_1</t>
  </si>
  <si>
    <t>TC207_2</t>
  </si>
  <si>
    <t>6862</t>
  </si>
  <si>
    <t>PC_Maintenance_Txn_Rewrite_TCON_02_Rewrite_Manual process</t>
  </si>
  <si>
    <t>TC208</t>
  </si>
  <si>
    <t>4866, 5156</t>
  </si>
  <si>
    <t>PC_Maintenance_Txn_Rewrite_TCON_04_Withdrawn</t>
  </si>
  <si>
    <t>TC211</t>
  </si>
  <si>
    <t>3823,3826</t>
  </si>
  <si>
    <t>PC_Maintenance_Txn_Policy Change_TCON_03_No Customer completion Letter</t>
  </si>
  <si>
    <t>CLACustomerCompltr</t>
  </si>
  <si>
    <t>TC212</t>
  </si>
  <si>
    <t>3820</t>
  </si>
  <si>
    <t>PC_Maintenance_Txn_Policy Change_TCON_02_Create Customer Completion Letter</t>
  </si>
  <si>
    <t>TC213</t>
  </si>
  <si>
    <t>3798</t>
  </si>
  <si>
    <t>PC_Maintenance_Txn_Policy Change_TCON_01_Maintenance Txn Screen</t>
  </si>
  <si>
    <t>3798,3924</t>
  </si>
  <si>
    <t>TC214</t>
  </si>
  <si>
    <t>3637,3784</t>
  </si>
  <si>
    <t>PC_Maintenance_Txn_Cancellation_TCON_01_Policy Cancellation</t>
  </si>
  <si>
    <t>TC215</t>
  </si>
  <si>
    <t>3772</t>
  </si>
  <si>
    <t>PC_Maintenance_Txn_Cancellation_TCON_12_Policy Rewritten_Manual Process</t>
  </si>
  <si>
    <t>TC216</t>
  </si>
  <si>
    <t>3770,3768</t>
  </si>
  <si>
    <t>PC_Maintenance_Txn_Cancellation_TCON_11_Customer Completion Letter_Manual Process</t>
  </si>
  <si>
    <t>TC217</t>
  </si>
  <si>
    <t>3695,3696</t>
  </si>
  <si>
    <t>PC_Maintenance_Txn_Cancellation_TCON_05_06_Agent Alert Letter, Customer Comp letter</t>
  </si>
  <si>
    <t>TC218</t>
  </si>
  <si>
    <t>MVR</t>
  </si>
  <si>
    <t>Rathish</t>
  </si>
  <si>
    <t>TC218_0</t>
  </si>
  <si>
    <t>CreatPolicy</t>
  </si>
  <si>
    <t>TC218_1</t>
  </si>
  <si>
    <t>6719</t>
  </si>
  <si>
    <t>PC_MVR_Ordering_TCON_06_Validation for Supressed Driver(s)</t>
  </si>
  <si>
    <t>TC219</t>
  </si>
  <si>
    <t>6720</t>
  </si>
  <si>
    <t>PC_MVR_Ordering_TCON_07_Validation for Inactive Driver(s)</t>
  </si>
  <si>
    <t>TC221</t>
  </si>
  <si>
    <t>6859</t>
  </si>
  <si>
    <t>PC_MVR_Ordering_TCON_08_Validation for MVR Odering Less than 12 months - Order MVR</t>
  </si>
  <si>
    <t>TC222</t>
  </si>
  <si>
    <t>6863</t>
  </si>
  <si>
    <t>PC_MVR_Ordering_TCON_09_Validation for MVR Odering Less than 12 months - Order MVR for multiple users</t>
  </si>
  <si>
    <t>TC223</t>
  </si>
  <si>
    <t>6641</t>
  </si>
  <si>
    <t>PC_MVR_Ordering_TCON_03_Error Received</t>
  </si>
  <si>
    <t>TC224</t>
  </si>
  <si>
    <t>2577</t>
  </si>
  <si>
    <t>PC_MVR_Ordering_TCON_01_Driver not found</t>
  </si>
  <si>
    <t>TC225</t>
  </si>
  <si>
    <t>6640</t>
  </si>
  <si>
    <t>PC_MVR_Ordering_TCON_02_MVR Ordered in Progress</t>
  </si>
  <si>
    <t>TC226</t>
  </si>
  <si>
    <t>6642</t>
  </si>
  <si>
    <t>PC_MVR_Ordering_TCON_04_Not Eligible for Ordering</t>
  </si>
  <si>
    <t>IMPORT FUNC</t>
  </si>
  <si>
    <t>TC227</t>
  </si>
  <si>
    <t>6866</t>
  </si>
  <si>
    <t>PC_MVR_Ordering_TCON_10_Validation for MVR Received Date Less than 45 days</t>
  </si>
  <si>
    <t>TC228</t>
  </si>
  <si>
    <t>6907</t>
  </si>
  <si>
    <t>PC_MVR_Ordering_TCON_22_Validation for License State = CA and HIG Operations Vendor User Role</t>
  </si>
  <si>
    <t>TC229</t>
  </si>
  <si>
    <t>TC230</t>
  </si>
  <si>
    <t>6721</t>
  </si>
  <si>
    <t>PC_Policy_Shell_Forms_TCON_01_BR 7000_Quote #</t>
  </si>
  <si>
    <t>TC241</t>
  </si>
  <si>
    <t>3293</t>
  </si>
  <si>
    <t>PC_Policy Shell Participants_TC01_Main Flow</t>
  </si>
  <si>
    <t>Krishna/Sojan</t>
  </si>
  <si>
    <t>PolicyShellParticipants</t>
  </si>
  <si>
    <t>TC242</t>
  </si>
  <si>
    <t>3332</t>
  </si>
  <si>
    <t>PC_Policy shell Participants_TC04_Alt 4 - Field Errors</t>
  </si>
  <si>
    <t>TC243</t>
  </si>
  <si>
    <t>3380</t>
  </si>
  <si>
    <t>PC_Policy shell Participants_TC05_Alt 5 - View Previous Transaction Participants</t>
  </si>
  <si>
    <t>TC244</t>
  </si>
  <si>
    <t>4993,4987</t>
  </si>
  <si>
    <t>PC_Account Create_TCON_11,PC_Account Create_TCON_07</t>
  </si>
  <si>
    <t>TC245</t>
  </si>
  <si>
    <t>4994</t>
  </si>
  <si>
    <t>PC_Account Create_TCON_12</t>
  </si>
  <si>
    <t>TC246</t>
  </si>
  <si>
    <t>4991</t>
  </si>
  <si>
    <t>PC_Account Create_TCON_10</t>
  </si>
  <si>
    <t>TC247</t>
  </si>
  <si>
    <t>4989</t>
  </si>
  <si>
    <t>PC_Account Create_TCON_09</t>
  </si>
  <si>
    <t>TC248</t>
  </si>
  <si>
    <t>4979</t>
  </si>
  <si>
    <t>PC_Account Create_TCON_02</t>
  </si>
  <si>
    <t>TC249</t>
  </si>
  <si>
    <t>4220</t>
  </si>
  <si>
    <t>PC_Manage_Producer_Codes_TCON_15_Search producer code</t>
  </si>
  <si>
    <t>ManageProcuderCode</t>
  </si>
  <si>
    <t>TC250</t>
  </si>
  <si>
    <t>4221</t>
  </si>
  <si>
    <t>PC_Manage_Producer_Codes_TCON_16_Search for producer</t>
  </si>
  <si>
    <t>TC251</t>
  </si>
  <si>
    <t>4165</t>
  </si>
  <si>
    <t>PC_Manage_producer_Codes_TCON_05_Search for producer code</t>
  </si>
  <si>
    <t>SearchProducerCode</t>
  </si>
  <si>
    <t>TC252</t>
  </si>
  <si>
    <t>5359</t>
  </si>
  <si>
    <t>PC_Manage_Producer_Codes_TCON_24_Error Message (SOR)</t>
  </si>
  <si>
    <t>TC253</t>
  </si>
  <si>
    <t>5361</t>
  </si>
  <si>
    <t>PC_Manage_Producer_Codes_TCON_25_Error Message (NON-SOR)</t>
  </si>
  <si>
    <t>TC254</t>
  </si>
  <si>
    <t>4142</t>
  </si>
  <si>
    <t>PC_Manage_producer_Codes_TCON_01_New producer code</t>
  </si>
  <si>
    <t>TC255</t>
  </si>
  <si>
    <t>4160</t>
  </si>
  <si>
    <t>PC_Manage_producer_Codes_TCON_04_Delete producer code</t>
  </si>
  <si>
    <t>TC256</t>
  </si>
  <si>
    <t>4227</t>
  </si>
  <si>
    <t>PC_Manage_Producer_Codes_TCON_17_OOTB pagination</t>
  </si>
  <si>
    <t>TC257</t>
  </si>
  <si>
    <t>4258</t>
  </si>
  <si>
    <t>PC_Manage_Producer_Codes_TCON_21_N_Address loaction</t>
  </si>
  <si>
    <t>TC258</t>
  </si>
  <si>
    <t>496,349,724,978</t>
  </si>
  <si>
    <t>PC_Doing_Business_AS_TCON_01-PC_Doing_Business_AS_TCON_10-PC_Doing_Business_AS_TCON_16</t>
  </si>
  <si>
    <t>DoingBusAsIs</t>
  </si>
  <si>
    <t>TC259</t>
  </si>
  <si>
    <t>496,649,714,973</t>
  </si>
  <si>
    <t>PC_Doing_Business_AS_TCON_04-PC_Doing_Business_AS_TCON_09-PC_Doing_Business_AS_TCON_11</t>
  </si>
  <si>
    <t>TC260</t>
  </si>
  <si>
    <t>49,674,976</t>
  </si>
  <si>
    <t>PC_Doing_Business_AS_TCON_05-PC_Doing_Business_AS_TCON_14-PC_Doing_Business_AS_TCON_15</t>
  </si>
  <si>
    <t>TC260_1</t>
  </si>
  <si>
    <t>49,694,970</t>
  </si>
  <si>
    <t>PC_Doing_Business_AS_TCON_07-PC_Doing_Business_AS_TCON_08</t>
  </si>
  <si>
    <t>TC260_2</t>
  </si>
  <si>
    <t>49,744,975</t>
  </si>
  <si>
    <t>PC_Doing_Business_AS_TCON_12-PC_Doing_Business_AS_TCON_13</t>
  </si>
  <si>
    <t>TC261</t>
  </si>
  <si>
    <t>TC262</t>
  </si>
  <si>
    <t>2616</t>
  </si>
  <si>
    <t>PC_CLA Submission_TCON_10_Business Segment change</t>
  </si>
  <si>
    <t>TC263</t>
  </si>
  <si>
    <t>3845</t>
  </si>
  <si>
    <t>PC_CLA Submission_TCON_36_SOR Screen</t>
  </si>
  <si>
    <t>TC264</t>
  </si>
  <si>
    <t>6587</t>
  </si>
  <si>
    <t>PC_CLA Submission_TCON_37_Single submission</t>
  </si>
  <si>
    <t>TC265</t>
  </si>
  <si>
    <t>2662</t>
  </si>
  <si>
    <t>PC_CLA Submission_TCON_12_Scheduled Status</t>
  </si>
  <si>
    <t>TC266</t>
  </si>
  <si>
    <t>2670</t>
  </si>
  <si>
    <t>PC_CLA Submission_TCON_13_In Force</t>
  </si>
  <si>
    <t>TC267</t>
  </si>
  <si>
    <t>2671</t>
  </si>
  <si>
    <t>PC_CLA Submission_TCON_20_Expired</t>
  </si>
  <si>
    <t>TC268</t>
  </si>
  <si>
    <t>6616</t>
  </si>
  <si>
    <t>PC_CLA Submission_TCON_38_Multiple Submission</t>
  </si>
  <si>
    <t>TC269</t>
  </si>
  <si>
    <t>2873</t>
  </si>
  <si>
    <t>PC_CLA Submission_TCON_34_Product View - Non-AMP</t>
  </si>
  <si>
    <t>TC270</t>
  </si>
  <si>
    <t>2871</t>
  </si>
  <si>
    <t>PC_CLA Submission_TCON_33_Product View - AMP</t>
  </si>
  <si>
    <t>TC271</t>
  </si>
  <si>
    <t>2573</t>
  </si>
  <si>
    <t>PC_CLA Submission_TCON_04_ACT -033</t>
  </si>
  <si>
    <t>TC272</t>
  </si>
  <si>
    <t>2586</t>
  </si>
  <si>
    <t>PC_CLA Submission_TCON_06_ACT -302</t>
  </si>
  <si>
    <t>TC273</t>
  </si>
  <si>
    <t>2603</t>
  </si>
  <si>
    <t>PC_CLA Submission_TCON_09 _ACT -008</t>
  </si>
  <si>
    <t>TC274</t>
  </si>
  <si>
    <t>2585</t>
  </si>
  <si>
    <t>PC_CLA Submission_TCON_05_ACT -509</t>
  </si>
  <si>
    <t>TC275</t>
  </si>
  <si>
    <t>2587</t>
  </si>
  <si>
    <t>PC_CLA Submission_TCON_07_ACT -251</t>
  </si>
  <si>
    <t>TC281</t>
  </si>
  <si>
    <t>6572</t>
  </si>
  <si>
    <t>PC_ICON_Submission_TCON_02_ reserve eligible indicator is set to True</t>
  </si>
  <si>
    <t>AccountSummary</t>
  </si>
  <si>
    <t>TC282</t>
  </si>
  <si>
    <t>2320</t>
  </si>
  <si>
    <t>PC_ICON_Submission_TCON_03_Reserve Policy</t>
  </si>
  <si>
    <t>CLAPolicySummary</t>
  </si>
  <si>
    <t>TC283</t>
  </si>
  <si>
    <t>2188</t>
  </si>
  <si>
    <t>PC_ICON_Submission_TCON_01_Shell submssion_New Acct</t>
  </si>
  <si>
    <t>TC284</t>
  </si>
  <si>
    <t>3218</t>
  </si>
  <si>
    <t>PC_ICON_Submission_TCON_09_Reserve eligible indicator_True</t>
  </si>
  <si>
    <t>TC285</t>
  </si>
  <si>
    <t>6581</t>
  </si>
  <si>
    <t>PC_ICON_Submission_TCON_20_Reserve eligible indicator_True</t>
  </si>
  <si>
    <t>SORPolicySummary</t>
  </si>
  <si>
    <t>TC286</t>
  </si>
  <si>
    <t>3407</t>
  </si>
  <si>
    <t>PC_ICON_Submission_TCON_26_Reserve Policy_SOR Policy</t>
  </si>
  <si>
    <t>TC287</t>
  </si>
  <si>
    <t>3408</t>
  </si>
  <si>
    <t>PC_ICON_Submission_TCON_27_UW Disposition  Approved_SOR Policy</t>
  </si>
  <si>
    <t>TC288</t>
  </si>
  <si>
    <t>3415</t>
  </si>
  <si>
    <t>PC_ICON_Submission_TCON_28_UW Disposition Need Info_SOR Policy</t>
  </si>
  <si>
    <t>TC289</t>
  </si>
  <si>
    <t>3388</t>
  </si>
  <si>
    <t>PC_ICON_Submission_TCON_23_Reserve Eligible Indicator_SOR Policy</t>
  </si>
  <si>
    <t>TC276</t>
  </si>
  <si>
    <t>Hexawise</t>
  </si>
  <si>
    <t>CreateGroup</t>
  </si>
  <si>
    <t>ManageGroup</t>
  </si>
  <si>
    <t>Group</t>
  </si>
  <si>
    <t>TC277</t>
  </si>
  <si>
    <t>WildCardSearch</t>
  </si>
  <si>
    <t>TC278</t>
  </si>
  <si>
    <t>ErrorMessage_Cancel</t>
  </si>
  <si>
    <t>TC291</t>
  </si>
  <si>
    <t>AMPrenewals</t>
  </si>
  <si>
    <t>TC292</t>
  </si>
  <si>
    <t>RenewalPolicy</t>
  </si>
  <si>
    <t>TC293</t>
  </si>
  <si>
    <t>4024</t>
  </si>
  <si>
    <t>PC_AMP_Renewals_TCON_10_Deletion of Refer to underwriter _or_Refer to underwriter Assistant_Pre-Renewal direction</t>
  </si>
  <si>
    <t>TC294</t>
  </si>
  <si>
    <t>4036</t>
  </si>
  <si>
    <t>PC_AMP_Renewals_TCON_11_View Notes while creating Pre-Renewal Direction</t>
  </si>
  <si>
    <t>TC295</t>
  </si>
  <si>
    <t>TC296</t>
  </si>
  <si>
    <t>TC297</t>
  </si>
  <si>
    <t>4349</t>
  </si>
  <si>
    <t>PC_AMP_Renewals_TCON_37_Mandatory fields while creating renewal shell</t>
  </si>
  <si>
    <t>TC298</t>
  </si>
  <si>
    <t>5098</t>
  </si>
  <si>
    <t>TC299</t>
  </si>
  <si>
    <t>3936</t>
  </si>
  <si>
    <t>PC_AMP_Renewals_TCON_02_User Triggered  Renewal</t>
  </si>
  <si>
    <t>TC300</t>
  </si>
  <si>
    <t>4310</t>
  </si>
  <si>
    <t>PC_AMP_Renewals_TCON_35_Message while issuing a renewal term</t>
  </si>
  <si>
    <t>TC301</t>
  </si>
  <si>
    <t>TC302</t>
  </si>
  <si>
    <t>4192</t>
  </si>
  <si>
    <t>PC_AMP_Renewals_TCON_21_Confirmation message-Transaction=Draft</t>
  </si>
  <si>
    <t>TC303</t>
  </si>
  <si>
    <t>3985</t>
  </si>
  <si>
    <t>PC_AMP_Renewals_TCON_04_Return to Draft Status</t>
  </si>
  <si>
    <t>TC313</t>
  </si>
  <si>
    <t>6739</t>
  </si>
  <si>
    <t>PC_Policy_Shell_Contacts_TCON_01_BR 7002_Available Policy Shell Contact Roles_CLA policy</t>
  </si>
  <si>
    <t>Rekha</t>
  </si>
  <si>
    <t>TC314</t>
  </si>
  <si>
    <t>ShellContacts</t>
  </si>
  <si>
    <t>TC315</t>
  </si>
  <si>
    <t>6924</t>
  </si>
  <si>
    <t>PC_Policy_Shell_Contacts_TCON_09_BR 7004_Primary Phone Error_Manual policy</t>
  </si>
  <si>
    <t>Appln Issue : Error</t>
  </si>
  <si>
    <t>TC316</t>
  </si>
  <si>
    <t>6919</t>
  </si>
  <si>
    <t>PC_Policy_Shell_Contacts_TCON_06_BR 7003_Add Existing Contact to Policy Shell_AMP policy</t>
  </si>
  <si>
    <t>edtUserName</t>
  </si>
  <si>
    <t>pwdPassword</t>
  </si>
  <si>
    <t>btnLogin</t>
  </si>
  <si>
    <t>cpg7038</t>
  </si>
  <si>
    <t>gw</t>
  </si>
  <si>
    <t>TC10</t>
  </si>
  <si>
    <t>TC19_2</t>
  </si>
  <si>
    <t>TC26_1</t>
  </si>
  <si>
    <t>TC27_2</t>
  </si>
  <si>
    <t>TC149_1</t>
  </si>
  <si>
    <t>TC171</t>
  </si>
  <si>
    <t>TC172</t>
  </si>
  <si>
    <t>TC173</t>
  </si>
  <si>
    <t>TC174</t>
  </si>
  <si>
    <t>TC175</t>
  </si>
  <si>
    <t>TC198</t>
  </si>
  <si>
    <t>TC199</t>
  </si>
  <si>
    <t>TC200</t>
  </si>
  <si>
    <t>TC207</t>
  </si>
  <si>
    <t>TC209</t>
  </si>
  <si>
    <t>TC210</t>
  </si>
  <si>
    <t>TC220</t>
  </si>
  <si>
    <t>TC231</t>
  </si>
  <si>
    <t>TC232</t>
  </si>
  <si>
    <t>TC233</t>
  </si>
  <si>
    <t>TC234</t>
  </si>
  <si>
    <t>TC235</t>
  </si>
  <si>
    <t>TC236</t>
  </si>
  <si>
    <t>TC237</t>
  </si>
  <si>
    <t>TC238</t>
  </si>
  <si>
    <t>TC239</t>
  </si>
  <si>
    <t>TC240</t>
  </si>
  <si>
    <t>TC279</t>
  </si>
  <si>
    <t>TC280</t>
  </si>
  <si>
    <t>TC290</t>
  </si>
  <si>
    <t>TC304</t>
  </si>
  <si>
    <t>TC305</t>
  </si>
  <si>
    <t>TC306</t>
  </si>
  <si>
    <t>TC307</t>
  </si>
  <si>
    <t>TC308</t>
  </si>
  <si>
    <t>TC309</t>
  </si>
  <si>
    <t>TC310</t>
  </si>
  <si>
    <t>TC311</t>
  </si>
  <si>
    <t>TC312</t>
  </si>
  <si>
    <t>TC317</t>
  </si>
  <si>
    <t>TC318</t>
  </si>
  <si>
    <t>TC319</t>
  </si>
  <si>
    <t>TC320</t>
  </si>
  <si>
    <t>TC321</t>
  </si>
  <si>
    <t>TC322</t>
  </si>
  <si>
    <t>TC323</t>
  </si>
  <si>
    <t>TC324</t>
  </si>
  <si>
    <t>TC325</t>
  </si>
  <si>
    <t>TC326</t>
  </si>
  <si>
    <t>TC327</t>
  </si>
  <si>
    <t>TC328</t>
  </si>
  <si>
    <t>TC329</t>
  </si>
  <si>
    <t>TC330</t>
  </si>
  <si>
    <t>TC331</t>
  </si>
  <si>
    <t>TC332</t>
  </si>
  <si>
    <t>TC333</t>
  </si>
  <si>
    <t>TC334</t>
  </si>
  <si>
    <t>TC335</t>
  </si>
  <si>
    <t>TC336</t>
  </si>
  <si>
    <t>TC337</t>
  </si>
  <si>
    <t>TC338</t>
  </si>
  <si>
    <t>TC339</t>
  </si>
  <si>
    <t>TC340</t>
  </si>
  <si>
    <t>TC341</t>
  </si>
  <si>
    <t>TC342</t>
  </si>
  <si>
    <t>TC343</t>
  </si>
  <si>
    <t>TC344</t>
  </si>
  <si>
    <t>TC345</t>
  </si>
  <si>
    <t>melAccount</t>
  </si>
  <si>
    <t>edtaccountNumber</t>
  </si>
  <si>
    <t>btnAccountSearch</t>
  </si>
  <si>
    <t>eleEdtButton</t>
  </si>
  <si>
    <t>eleEditUpdate</t>
  </si>
  <si>
    <t>75-1330802</t>
  </si>
  <si>
    <t>eleContacts</t>
  </si>
  <si>
    <t>eleCreateNewContact</t>
  </si>
  <si>
    <t>elePrimaryContact</t>
  </si>
  <si>
    <t>elePrimaryNewPerson</t>
  </si>
  <si>
    <t>eleSecondaryContact</t>
  </si>
  <si>
    <t>eleSecondaryNewPerson</t>
  </si>
  <si>
    <t>edtFName</t>
  </si>
  <si>
    <t>edtLName</t>
  </si>
  <si>
    <t>eleSameAddressAs</t>
  </si>
  <si>
    <t>eleAccountHolder</t>
  </si>
  <si>
    <t>eleAccountAddress</t>
  </si>
  <si>
    <t>eleContactUpdate</t>
  </si>
  <si>
    <t>SrcPrimary</t>
  </si>
  <si>
    <t>SrcAdditional</t>
  </si>
  <si>
    <t>TgtPrimary</t>
  </si>
  <si>
    <t>TgtAdditional</t>
  </si>
  <si>
    <t>eleDeskTopAction</t>
  </si>
  <si>
    <t>eleDeskTopNewAccount</t>
  </si>
  <si>
    <t>edtCompanyName</t>
  </si>
  <si>
    <t>eleAccountInfoSearch</t>
  </si>
  <si>
    <t>cfuVerifyErrorMessages</t>
  </si>
  <si>
    <t>eleCompanyNameExactMatch</t>
  </si>
  <si>
    <t>eleAccountInfoCreateNewAccount</t>
  </si>
  <si>
    <t>eleCreateNewAccountForPerson</t>
  </si>
  <si>
    <t>cfuPageVerify</t>
  </si>
  <si>
    <t>MULTIPLE SUBMISSION</t>
  </si>
  <si>
    <t>CreateAccountPage</t>
  </si>
  <si>
    <t>SampleData002</t>
  </si>
  <si>
    <t>SampleData003</t>
  </si>
  <si>
    <t>SampleData004</t>
  </si>
  <si>
    <t>PolicyMoveTgtAccount</t>
  </si>
  <si>
    <t>PolicyMoveSrcAccount</t>
  </si>
  <si>
    <t>AccountMergeSrcRole</t>
  </si>
  <si>
    <t>AccountMergTgtRole</t>
  </si>
  <si>
    <t>AccContact</t>
  </si>
  <si>
    <t>ManageAcitivity</t>
  </si>
  <si>
    <t>ManageAcitivity_PE</t>
  </si>
  <si>
    <t>Shell Note</t>
  </si>
  <si>
    <t>Shell Note1</t>
  </si>
  <si>
    <t>AccountNotes</t>
  </si>
  <si>
    <t>Submission Initial Setup</t>
  </si>
  <si>
    <t>Multiple Submission</t>
  </si>
  <si>
    <t>AccountPT</t>
  </si>
  <si>
    <t>SearchActivity</t>
  </si>
  <si>
    <t>SearchActivity_RE</t>
  </si>
  <si>
    <t>SearchActivity_COMPLETE</t>
  </si>
  <si>
    <t>SearchActivity_CLOSEOTHERACTVITY</t>
  </si>
  <si>
    <t>SearchActivity_COMOTHERACTVITITY</t>
  </si>
  <si>
    <t>SearchActivity_PRODUCRECODE</t>
  </si>
  <si>
    <t>QPB</t>
  </si>
  <si>
    <t>SOT_MMQPB_04NOV16</t>
  </si>
  <si>
    <t>DI_TC1_2_3</t>
  </si>
  <si>
    <t>QPB_SC</t>
  </si>
  <si>
    <t>Account Location</t>
  </si>
  <si>
    <t>QPBMM1</t>
  </si>
  <si>
    <t>QPBMM2</t>
  </si>
  <si>
    <t>Account Receipient</t>
  </si>
  <si>
    <t>Missing Information</t>
  </si>
  <si>
    <t>Affinity Group</t>
  </si>
  <si>
    <t>AMPBilling Maintenance</t>
  </si>
  <si>
    <t>AMPBilling Change Renewal Status</t>
  </si>
  <si>
    <t>AMPBilling Endorsement</t>
  </si>
  <si>
    <t>AMPBilling Audit</t>
  </si>
  <si>
    <t>AMPBilling Reinstatement</t>
  </si>
  <si>
    <t>Maintainance Transaction</t>
  </si>
  <si>
    <t>QPB_MM</t>
  </si>
  <si>
    <t>QPB_MM_TC_04</t>
  </si>
  <si>
    <t>QPB_MM_TC_05</t>
  </si>
  <si>
    <t>Guided Workflow</t>
  </si>
  <si>
    <t>Maintenance Transaction Cancellation</t>
  </si>
  <si>
    <t>Test_CLA_PolicyChange</t>
  </si>
  <si>
    <t>Test_CLA_PolicyCancel</t>
  </si>
  <si>
    <t>EnterAccountInformationErrorMessages:::::Please enter one of the minimum required fields: Company Name, FEIN</t>
  </si>
  <si>
    <t>ww</t>
  </si>
  <si>
    <t>EnterAccountInformationErrorMessages:::::Company Name At least three characters are required when Company Name is not an exact match</t>
  </si>
  <si>
    <t>***</t>
  </si>
  <si>
    <t>EnterAccountInformationErrorMessages:::::Company Name Wildcard (*) can not be used when Company Name is an exact match</t>
  </si>
  <si>
    <t>EnterAccountInformationPage</t>
  </si>
  <si>
    <t>SampleDataDBA001</t>
  </si>
  <si>
    <t>ManageProducer Code</t>
  </si>
  <si>
    <t>DBA1</t>
  </si>
  <si>
    <t>DBA2</t>
  </si>
  <si>
    <t>DBA3</t>
  </si>
  <si>
    <t>PolicyShellContacts</t>
  </si>
  <si>
    <t>PolicyShellContacts_ExistingContacts</t>
  </si>
  <si>
    <t>Commerciaal Auto Construction</t>
  </si>
  <si>
    <t>AccountNumber</t>
  </si>
  <si>
    <t>edtFirstName</t>
  </si>
  <si>
    <t>edtLastName</t>
  </si>
  <si>
    <t>edtAddress1</t>
  </si>
  <si>
    <t>eleCity</t>
  </si>
  <si>
    <t>zedCity</t>
  </si>
  <si>
    <t>lstState</t>
  </si>
  <si>
    <t>eleZipCode</t>
  </si>
  <si>
    <t>zedZipCode</t>
  </si>
  <si>
    <t>lstAddressType</t>
  </si>
  <si>
    <t>lstOrgType</t>
  </si>
  <si>
    <t>eleOrgSearch</t>
  </si>
  <si>
    <t>edtAccountProducerCode</t>
  </si>
  <si>
    <t>edtOrganizationName</t>
  </si>
  <si>
    <t>eleOrgResSearch</t>
  </si>
  <si>
    <t>eleOrgSearchResults</t>
  </si>
  <si>
    <t>lstProducerCode</t>
  </si>
  <si>
    <t>eleStandardise</t>
  </si>
  <si>
    <t>cfuVerifyStandardizationMessages</t>
  </si>
  <si>
    <t>cfuWait</t>
  </si>
  <si>
    <t>eleUpdate</t>
  </si>
  <si>
    <t>btnUpdate</t>
  </si>
  <si>
    <t>eleNew</t>
  </si>
  <si>
    <t>cfuCheckPopUpAlert</t>
  </si>
  <si>
    <t>eleMatchingAccountCancle</t>
  </si>
  <si>
    <t>cfuVerifyElements</t>
  </si>
  <si>
    <t>cfuCreateAccountOK</t>
  </si>
  <si>
    <t>cfuCreateAccountCancel</t>
  </si>
  <si>
    <t>funUpdateAccountNumber</t>
  </si>
  <si>
    <t>246 Buckland Hills Drive</t>
  </si>
  <si>
    <t>MANCHESTER</t>
  </si>
  <si>
    <t>Connecticut</t>
  </si>
  <si>
    <t>06040</t>
  </si>
  <si>
    <t>LLC</t>
  </si>
  <si>
    <t>Mccaw Insurance Agency</t>
  </si>
  <si>
    <t>AccountFileSummaryPage</t>
  </si>
  <si>
    <t>Manchester</t>
  </si>
  <si>
    <t>147728845191045</t>
  </si>
  <si>
    <t>502 S Sixth Street</t>
  </si>
  <si>
    <t>ARKADELPHIA</t>
  </si>
  <si>
    <t>Arkansas</t>
  </si>
  <si>
    <t>71923-6011</t>
  </si>
  <si>
    <t>147930783824226</t>
  </si>
  <si>
    <t>148527596468064</t>
  </si>
  <si>
    <t>148527631121056</t>
  </si>
  <si>
    <t>148241896114943</t>
  </si>
  <si>
    <t>78687687686868900</t>
  </si>
  <si>
    <t>CreateAccount:::Street Name Failure. No street name was found on the input data. Use the ‘Override’ button to save this address as is</t>
  </si>
  <si>
    <t>CreateAccount:::Address was successfully matched</t>
  </si>
  <si>
    <t>148527708255510</t>
  </si>
  <si>
    <t>148527785821015</t>
  </si>
  <si>
    <t>148655636536437</t>
  </si>
  <si>
    <t>148664305955419</t>
  </si>
  <si>
    <t>148664276613309</t>
  </si>
  <si>
    <t>148664426098777</t>
  </si>
  <si>
    <t>148589152503423</t>
  </si>
  <si>
    <t>148456489466629</t>
  </si>
  <si>
    <t>148456520169306</t>
  </si>
  <si>
    <t>148456540365270</t>
  </si>
  <si>
    <t>148597747845993</t>
  </si>
  <si>
    <t>148597854649629</t>
  </si>
  <si>
    <t>148598792669647</t>
  </si>
  <si>
    <t>148598971583876</t>
  </si>
  <si>
    <t>148598832841015</t>
  </si>
  <si>
    <t>370 W 9TH AVE</t>
  </si>
  <si>
    <t>COLUMBUS</t>
  </si>
  <si>
    <t>Ohio</t>
  </si>
  <si>
    <t>43210-1238</t>
  </si>
  <si>
    <t>148584468811022</t>
  </si>
  <si>
    <t>148599234752825</t>
  </si>
  <si>
    <t>148599249796902</t>
  </si>
  <si>
    <t>148599266031040</t>
  </si>
  <si>
    <t>CreateAccountMatchingRecordsPage</t>
  </si>
  <si>
    <t>VisibleFalse:::MatchingAccountCancle</t>
  </si>
  <si>
    <t>148599291269592</t>
  </si>
  <si>
    <t>VisibleTrue:::CreateAccountOK:::::VisibleTrue:::CreateAccountCancel</t>
  </si>
  <si>
    <t>148636727993346</t>
  </si>
  <si>
    <t>148636312613232</t>
  </si>
  <si>
    <t>148793071289906</t>
  </si>
  <si>
    <t>148715911192544</t>
  </si>
  <si>
    <t>148715926894582</t>
  </si>
  <si>
    <t>CLA</t>
  </si>
  <si>
    <t>147850294613431</t>
  </si>
  <si>
    <t>148251099288994</t>
  </si>
  <si>
    <t>148405519045670</t>
  </si>
  <si>
    <t>148644829351765</t>
  </si>
  <si>
    <t>TC346</t>
  </si>
  <si>
    <t>funSelectActivity</t>
  </si>
  <si>
    <t>eleMissingInformationTab</t>
  </si>
  <si>
    <t>edtMissingInfoID</t>
  </si>
  <si>
    <t>eleCommonSearch</t>
  </si>
  <si>
    <t>eleCommonEdit</t>
  </si>
  <si>
    <t>lstActivityStatus</t>
  </si>
  <si>
    <t>lstActivityPendReason</t>
  </si>
  <si>
    <t>eleActivityMissingInformation</t>
  </si>
  <si>
    <t>eleAlertPopUp</t>
  </si>
  <si>
    <t>eleMissingInformation</t>
  </si>
  <si>
    <t>lstMIPolicyNumber</t>
  </si>
  <si>
    <t>eleOriginalReceivedDate</t>
  </si>
  <si>
    <t>eleMissingInfoReasonTable</t>
  </si>
  <si>
    <t>eleMissingInformationLabel</t>
  </si>
  <si>
    <t>eleMIRecipientName</t>
  </si>
  <si>
    <t>edtMIRecipientName</t>
  </si>
  <si>
    <t>eleMISave</t>
  </si>
  <si>
    <t>eleCommonWithDrawn</t>
  </si>
  <si>
    <t>eleMISubmit</t>
  </si>
  <si>
    <t>eleMICancel</t>
  </si>
  <si>
    <t>eleMIMissingInfoID</t>
  </si>
  <si>
    <t>funVerifyResults</t>
  </si>
  <si>
    <t>eleActions</t>
  </si>
  <si>
    <t>eleMAPolNewActivity</t>
  </si>
  <si>
    <t>eleCLANewActivity</t>
  </si>
  <si>
    <t>eleActivityRemainder</t>
  </si>
  <si>
    <t>eleFollowUp</t>
  </si>
  <si>
    <t>eleActivityUnderWriterReview</t>
  </si>
  <si>
    <t>eleUnderWriterReviewReferToUW</t>
  </si>
  <si>
    <t>eleActivityGeneral</t>
  </si>
  <si>
    <t>eleGeneralASC</t>
  </si>
  <si>
    <t>eleActivityOK</t>
  </si>
  <si>
    <t>MissingInfoID</t>
  </si>
  <si>
    <t>PolicyNumber</t>
  </si>
  <si>
    <t>CLAPolicyNumber</t>
  </si>
  <si>
    <t>MissingInformationID</t>
  </si>
  <si>
    <t>cfuTestDataFill</t>
  </si>
  <si>
    <t>46WE QD3D0F</t>
  </si>
  <si>
    <t>46AB WJ0044</t>
  </si>
  <si>
    <t>MissingInformation:::CLAPOLICYNUMBERONLY:::MissingInformation</t>
  </si>
  <si>
    <t>Account:::Follow up</t>
  </si>
  <si>
    <t>Pending</t>
  </si>
  <si>
    <t>Email</t>
  </si>
  <si>
    <t>Missing Info</t>
  </si>
  <si>
    <t>Acceptable Evidence Missing</t>
  </si>
  <si>
    <t>CheckMissingInfoNumber</t>
  </si>
  <si>
    <t>VerifyMILetter:::Submitted:::Yes</t>
  </si>
  <si>
    <t>MissingInformationAssert</t>
  </si>
  <si>
    <t>SOR:::ASC</t>
  </si>
  <si>
    <t>TC145D</t>
  </si>
  <si>
    <t>CHECKPHSNOEMAIL:::ASDFASD@THEHARTFORD.COM</t>
  </si>
  <si>
    <t>Fax</t>
  </si>
  <si>
    <t>CHECKPHSNOFAX:::012345678</t>
  </si>
  <si>
    <t>TC148D</t>
  </si>
  <si>
    <t>MI0000000142</t>
  </si>
  <si>
    <t>ActionNewMissingInfoButton</t>
  </si>
  <si>
    <t>VERIFYWITHDRAWN:::Withdrawn</t>
  </si>
  <si>
    <t>VERIFYWITHDRAWN</t>
  </si>
  <si>
    <t>MI0000000204</t>
  </si>
  <si>
    <t>VerifyErrorMsg:::Missing information work order is submitted, awaiting response</t>
  </si>
  <si>
    <t>funSelectPolicyTransaction</t>
  </si>
  <si>
    <t>eleCLAPolicyInfoQuickLaunch</t>
  </si>
  <si>
    <t>eleCLAManualYES</t>
  </si>
  <si>
    <t>eleCLAIsPolicyCanadianYes</t>
  </si>
  <si>
    <t>lstCLAPolicySymbol</t>
  </si>
  <si>
    <t>lstCLAPIOrganizationType</t>
  </si>
  <si>
    <t>eleBillingCompanySearchIcon</t>
  </si>
  <si>
    <t>edtBillingCompanyName</t>
  </si>
  <si>
    <t>eleCommonSelect</t>
  </si>
  <si>
    <t>eleCLAReservePolicyNumber</t>
  </si>
  <si>
    <t>eleCLAPISaveDraft</t>
  </si>
  <si>
    <t>eleCLABindOption</t>
  </si>
  <si>
    <t>eleCLADraftBO</t>
  </si>
  <si>
    <t>eleCLAQuotedBO</t>
  </si>
  <si>
    <t>eleCLAQuotePresentedBO</t>
  </si>
  <si>
    <t>eleCLAQuoteSuccessfulBO</t>
  </si>
  <si>
    <t>eleCLAIssuePolicyBO</t>
  </si>
  <si>
    <t>eleCLAAlertOk</t>
  </si>
  <si>
    <t>eleCLACloseOption</t>
  </si>
  <si>
    <t>eleCLACloseOptionDecline</t>
  </si>
  <si>
    <t>lstCLADeclineReason</t>
  </si>
  <si>
    <t>edtCLADeclineReasonTxt</t>
  </si>
  <si>
    <t>eleCLADeclineUpdateBtn</t>
  </si>
  <si>
    <t>eleCLACloseOptionNotTaken</t>
  </si>
  <si>
    <t>lstCLANotTakenReason</t>
  </si>
  <si>
    <t>edtCLANotTakenReasonTxt</t>
  </si>
  <si>
    <t>eleCLANotTakenUpdateBtn</t>
  </si>
  <si>
    <t>eleCLACloseOptionWithDraw</t>
  </si>
  <si>
    <t>eleCLATitlePolicyInfo</t>
  </si>
  <si>
    <t>cfuVerifyPolicyStatus</t>
  </si>
  <si>
    <t>eleShellPolicyAction</t>
  </si>
  <si>
    <t>eleNewShellActivity</t>
  </si>
  <si>
    <t>eleMAPolReminder</t>
  </si>
  <si>
    <t>eleMAPolFollowUp</t>
  </si>
  <si>
    <t>lstTopicAM</t>
  </si>
  <si>
    <t>edtTextAM</t>
  </si>
  <si>
    <t>eleCLAQTAlertOk</t>
  </si>
  <si>
    <t>eleCLAAccountNumber</t>
  </si>
  <si>
    <t>funSelectCurrentActivities</t>
  </si>
  <si>
    <t>KDA</t>
  </si>
  <si>
    <t>Corporation</t>
  </si>
  <si>
    <t>ACE Commercial Risk</t>
  </si>
  <si>
    <t>Draft</t>
  </si>
  <si>
    <t>Quoted</t>
  </si>
  <si>
    <t>In Force</t>
  </si>
  <si>
    <t>Risk Change</t>
  </si>
  <si>
    <t>TC110D</t>
  </si>
  <si>
    <t xml:space="preserve">Business Sold </t>
  </si>
  <si>
    <t>Sold</t>
  </si>
  <si>
    <t>ABC</t>
  </si>
  <si>
    <t>TC113D</t>
  </si>
  <si>
    <t>TC115D</t>
  </si>
  <si>
    <t>AccountFileSummary</t>
  </si>
  <si>
    <t>EOPNumber</t>
  </si>
  <si>
    <t>eleNewAccountRecipient</t>
  </si>
  <si>
    <t>eleCustomerForms</t>
  </si>
  <si>
    <t>lstCFTSAccountRecepient</t>
  </si>
  <si>
    <t>edtCFTSFormNumber</t>
  </si>
  <si>
    <t>eleCFTSSearch</t>
  </si>
  <si>
    <t>eleCFTSReset</t>
  </si>
  <si>
    <t>eleCFTSAddNewCustomerForm</t>
  </si>
  <si>
    <t>eleCFTSFormNumber</t>
  </si>
  <si>
    <t>lstCFTSFormName</t>
  </si>
  <si>
    <t>lstCFTSSourceOfRequest</t>
  </si>
  <si>
    <t>eleCFTSCopyInsured</t>
  </si>
  <si>
    <t>lstCFTSHowSent</t>
  </si>
  <si>
    <t>edtCFTSFax</t>
  </si>
  <si>
    <t>edtCFTSEMail</t>
  </si>
  <si>
    <t>eleCFTSAddNewPolicy</t>
  </si>
  <si>
    <t>eleCFTSAddNewPolicyDataAddress</t>
  </si>
  <si>
    <t>eleCFTSAddNewLocation</t>
  </si>
  <si>
    <t>edtCFTSLILocation</t>
  </si>
  <si>
    <t>edtCFTSLIBuilding</t>
  </si>
  <si>
    <t>edtCFTSLIAddress1</t>
  </si>
  <si>
    <t>eleCFTSLIState</t>
  </si>
  <si>
    <t>lstCFTSLIState</t>
  </si>
  <si>
    <t>eleCFTSLIZipCode</t>
  </si>
  <si>
    <t>lstCFTSLIZipCode</t>
  </si>
  <si>
    <t>eleCFTSLIStandardise</t>
  </si>
  <si>
    <t>eleCFTSLIUpdate</t>
  </si>
  <si>
    <t>eleCFTSAddAccountRecipients</t>
  </si>
  <si>
    <t>eleCFTSNewAccountRecipients</t>
  </si>
  <si>
    <t>eleCFTSExistingAccountRecipients</t>
  </si>
  <si>
    <t>funSelectAccountRecepient</t>
  </si>
  <si>
    <t>eleCFTSAddRecepient</t>
  </si>
  <si>
    <t>eleCFTSAccountRecipientsEdit</t>
  </si>
  <si>
    <t>edtCFTSName1</t>
  </si>
  <si>
    <t>lstCFTSHowSentRecipients</t>
  </si>
  <si>
    <t>edtCFTSARFax</t>
  </si>
  <si>
    <t>edtCFTSPrimaryEmail</t>
  </si>
  <si>
    <t>edtCFTSAddress1</t>
  </si>
  <si>
    <t>eleCFTSCity</t>
  </si>
  <si>
    <t>zedCFTSCity</t>
  </si>
  <si>
    <t>eleCFTSState</t>
  </si>
  <si>
    <t>zedCFTSState</t>
  </si>
  <si>
    <t>eleCFTSZipCode</t>
  </si>
  <si>
    <t>zedCFTSZipCode</t>
  </si>
  <si>
    <t>lstCFTSCertType</t>
  </si>
  <si>
    <t>eleCFTSEvidenceOfPropertyTab</t>
  </si>
  <si>
    <t>lstCFTSEvidenceType</t>
  </si>
  <si>
    <t>eleCFTSStandardize</t>
  </si>
  <si>
    <t>eleCFTSUpdate</t>
  </si>
  <si>
    <t>eleCFTSUpdateEdit</t>
  </si>
  <si>
    <t>eleCFTSCancel</t>
  </si>
  <si>
    <t>eleCFTSSaveDraft</t>
  </si>
  <si>
    <t>eleCFTSWithDrawForm</t>
  </si>
  <si>
    <t>eleCFTSRequestForm</t>
  </si>
  <si>
    <t>eleCFTSEOPRequestForm</t>
  </si>
  <si>
    <t>eleCFTSEditForm</t>
  </si>
  <si>
    <t>eleCFTSSaveAsDraft</t>
  </si>
  <si>
    <t>eleCFTSFinalize</t>
  </si>
  <si>
    <t>ValidateWarning:::Form Name must be selected.</t>
  </si>
  <si>
    <t>Evidence Of Property</t>
  </si>
  <si>
    <t>Insured</t>
  </si>
  <si>
    <t>E-Mail</t>
  </si>
  <si>
    <t>test@thehartford.com</t>
  </si>
  <si>
    <t>FormNumber:::EOP</t>
  </si>
  <si>
    <t>ValidateFormTable</t>
  </si>
  <si>
    <t>ValidateSaveDraft:::Evidence Of Property:::Insured:::E-Mail:::test@thehartford.com</t>
  </si>
  <si>
    <t>ValidateCancel</t>
  </si>
  <si>
    <t>ValidateFormTableData:::Draft:::1</t>
  </si>
  <si>
    <t>EOPRECEPIENT</t>
  </si>
  <si>
    <t>Annual</t>
  </si>
  <si>
    <t>AssertContact</t>
  </si>
  <si>
    <t>SelectExistingReceipient:::EOPRECEPIENT</t>
  </si>
  <si>
    <t>ValidateWarning:::Account Recipient must be updated with Evidence Type.</t>
  </si>
  <si>
    <t>EOPRECEPIENT1</t>
  </si>
  <si>
    <t>9876543210</t>
  </si>
  <si>
    <t>310 Charter Oak St</t>
  </si>
  <si>
    <t>MultipleRecepientCheck:::EOPRECEPIENT:::EOPRECEPIENT1</t>
  </si>
  <si>
    <t>ValidateWarning:::Account Recipients and Policy Numbers are required to complete your request</t>
  </si>
  <si>
    <t>540 GARDNER ST</t>
  </si>
  <si>
    <t>ValidateFormTableDataFinal:::Final</t>
  </si>
  <si>
    <t>EOP123456778</t>
  </si>
  <si>
    <t>ZeroResultWarning:::The search returned zero results.</t>
  </si>
  <si>
    <t>ResetButtonValidate</t>
  </si>
  <si>
    <t>ValidateReadOnlyInfo</t>
  </si>
  <si>
    <t>ValidateWithDraw</t>
  </si>
  <si>
    <t>NaviToScreen</t>
  </si>
  <si>
    <t>elePolicyAccountNumber</t>
  </si>
  <si>
    <t>eleUWFilesQuickLaunch</t>
  </si>
  <si>
    <t>lstUWFilesFilterOptions</t>
  </si>
  <si>
    <t>funVerifyUWFileResults</t>
  </si>
  <si>
    <t>Submission Only</t>
  </si>
  <si>
    <t>SUBMISSION ONLY</t>
  </si>
  <si>
    <t>Renewal Only</t>
  </si>
  <si>
    <t>RENEWAL ONLY</t>
  </si>
  <si>
    <t>cfuSelectPolicyNumber</t>
  </si>
  <si>
    <t>eleCancelPolicy</t>
  </si>
  <si>
    <t>lstGWSource</t>
  </si>
  <si>
    <t>lstGWSourceofSubmission</t>
  </si>
  <si>
    <t>eleGWAccepatbleEvidence</t>
  </si>
  <si>
    <t>eleGWAccepatbleEvidenceNo</t>
  </si>
  <si>
    <t>lstGWEvidenceType</t>
  </si>
  <si>
    <t>cfuReturnCurrentDate</t>
  </si>
  <si>
    <t>edtNameOfRequestor</t>
  </si>
  <si>
    <t>lstGWReason</t>
  </si>
  <si>
    <t>lstGWAuditPeriod</t>
  </si>
  <si>
    <t>lstGWRefundMethod</t>
  </si>
  <si>
    <t>cfuReturnOneYearFutureDate</t>
  </si>
  <si>
    <t>edtGWCancellationEffectiveDate</t>
  </si>
  <si>
    <t>eleGuidedWorkflow</t>
  </si>
  <si>
    <t>funCancelationQuestions</t>
  </si>
  <si>
    <t>eleCommonBack</t>
  </si>
  <si>
    <t>eleCommonSaveChanges</t>
  </si>
  <si>
    <t>eleGWCloseOptions</t>
  </si>
  <si>
    <t>eleGWWithDrawTransaction</t>
  </si>
  <si>
    <t>edtGWOPERINIT</t>
  </si>
  <si>
    <t>46KDAZT2827</t>
  </si>
  <si>
    <t>ShellPolicySummary</t>
  </si>
  <si>
    <t>VERIFYALLREADYCANCELMSGWARNING</t>
  </si>
  <si>
    <t>Agent Phone</t>
  </si>
  <si>
    <t>E-mail from Agent</t>
  </si>
  <si>
    <t>GWDateReceived</t>
  </si>
  <si>
    <t>Test Cancel</t>
  </si>
  <si>
    <t>Annual - 4</t>
  </si>
  <si>
    <t>Short Rate</t>
  </si>
  <si>
    <t>GWWarningMessages:::::Please advise customer regarding Short Rate Penalty.</t>
  </si>
  <si>
    <t>Policy Rewritten</t>
  </si>
  <si>
    <t>VisibleTrue:::GuidedWorkflow</t>
  </si>
  <si>
    <t>Did the agent email received come from the Producer of Service?:::true</t>
  </si>
  <si>
    <t>Did the agent email received come from the Producer of Service?:::false</t>
  </si>
  <si>
    <t>Is there Umbrella Coverage associated to this account?:::true</t>
  </si>
  <si>
    <t>Are there any other policy Endorsements needed?:::true</t>
  </si>
  <si>
    <t>Are there any losses present after the Effective Date of Cancellation?:::true</t>
  </si>
  <si>
    <t>GWWarningMessages:::::The cancellation requires Underwriting Approval. An activity will generate. Please click Save Draft.:::Agent Email received is not from Producer of Service. Please click Save Draft and then create a Missing Information work order.:::Complete endorsement prior to completing cancellation and then return to Guided Workflow to continue. Please click Save Draft.</t>
  </si>
  <si>
    <t>Carrier</t>
  </si>
  <si>
    <t>Company</t>
  </si>
  <si>
    <t>Flat</t>
  </si>
  <si>
    <t>Has the Oden Notice been completed?:::true</t>
  </si>
  <si>
    <t>VERIFYPOLICYREWRITTTEN:::2</t>
  </si>
  <si>
    <t>GWCancellationEffectiveDate</t>
  </si>
  <si>
    <t>GWWarningMessages:::::Cancellation Effective Date cannot equal policy Effective Date with refund method selected.</t>
  </si>
  <si>
    <t>10/12/2020</t>
  </si>
  <si>
    <t>GWWarningMessages:::::Cancellation Effective Date must be within the policy term.</t>
  </si>
  <si>
    <t>GWWarningMessages:::::Cancellation Effective Date cannot equal policy Expiration Date. Please process a non-renewal.</t>
  </si>
  <si>
    <t>Is there Umbrella Coverage associated to this account?:::false</t>
  </si>
  <si>
    <t>Are there any other policy Endorsements needed?:::false</t>
  </si>
  <si>
    <t>Are there any losses present after the Effective Date of Cancellation?:::false</t>
  </si>
  <si>
    <t>Has the Underwriter already approved the Cancellation?:::true</t>
  </si>
  <si>
    <t>GWWarningMessages:::::Return request to obtain acceptable evidence. Please click Save Draft and then create a Missing Information work order.</t>
  </si>
  <si>
    <t>GuidedWorkflow</t>
  </si>
  <si>
    <t>Has the Oden Notice been completed?:::false</t>
  </si>
  <si>
    <t>GWWarningMessages:::::ODEN is required to complete transaction. Please link to ODEN to complete the necessary notification.</t>
  </si>
  <si>
    <t>GWOPERINIT</t>
  </si>
  <si>
    <t>50</t>
  </si>
  <si>
    <t>GWCancelSummary</t>
  </si>
  <si>
    <t>VERIFYALT-4:::The cancellation requires Underwriting Approval. An activity will generate. Please click Save Draft.:::Agent Email received is not from Producer of Service. Please click Save Draft and then create a Missing Information work order.:::Complete endorsement prior to completing cancellation and then return to Guided Workflow to continue. Please click Save Draft.</t>
  </si>
  <si>
    <t>VERIFYCANCELEFFECTIVEDATE:::Cancellation Effective Date cannot equal policy Effective Date with refund method selected.</t>
  </si>
  <si>
    <t>VERIFYCANCELEFFECTIVEDATE:::Cancellation Effective Date must be within the policy term.</t>
  </si>
  <si>
    <t>VERIFYCANCELEFFECTIVEDATE:::Cancellation Effective Date cannot equal policy Expiration Date. Please process a non-renewal.</t>
  </si>
  <si>
    <t>VERIFYEVIDENCETYPENO:::Return request to obtain acceptable evidence. Please click Save Draft and then create a Missing Information work order.</t>
  </si>
  <si>
    <t>VERIFYODENWARNING:::ODEN is required to complete transaction. Please link to ODEN to complete the necessary notification.</t>
  </si>
  <si>
    <t>eleRole</t>
  </si>
  <si>
    <t>eleMAHTable1</t>
  </si>
  <si>
    <t>eleAccMerge</t>
  </si>
  <si>
    <t>edtAccNum</t>
  </si>
  <si>
    <t>edtMergeCompanyName</t>
  </si>
  <si>
    <t>eleMergeSearch</t>
  </si>
  <si>
    <t>eleSelect</t>
  </si>
  <si>
    <t>eleMerge</t>
  </si>
  <si>
    <t>eleMergeCancel</t>
  </si>
  <si>
    <t>funVerifyAccMerge</t>
  </si>
  <si>
    <t>AccountMerge:::PolicyNumber:::AccountMerge</t>
  </si>
  <si>
    <t>AccountMerge:::AccountNumber:::AccountMerge</t>
  </si>
  <si>
    <t>AccountMergewithoutPermission</t>
  </si>
  <si>
    <t>AccountMergeCancel:::Company Name</t>
  </si>
  <si>
    <t>SourceAccountNotExist:::The search returned zero results.</t>
  </si>
  <si>
    <t>TargetAccountNotExist</t>
  </si>
  <si>
    <t>Merge Validation:::Account Merge is complete. Please review and update AIF in other systems as needed.</t>
  </si>
  <si>
    <t>eleMaintainanceTransactions</t>
  </si>
  <si>
    <t>eleCommonAdd</t>
  </si>
  <si>
    <t>edtMT_EndorsementNumber</t>
  </si>
  <si>
    <t>edtMT_DateRecevied</t>
  </si>
  <si>
    <t>edtMT_TransactionEffective</t>
  </si>
  <si>
    <t>edtMT_AnnualPremium</t>
  </si>
  <si>
    <t>lstMT_SourceOfSubmission</t>
  </si>
  <si>
    <t>edtMT_NameofRequestor</t>
  </si>
  <si>
    <t>eleMT_BearingEndorsement</t>
  </si>
  <si>
    <t>edtTotalAuditedCost</t>
  </si>
  <si>
    <t>funDate</t>
  </si>
  <si>
    <t>lstMT_Type</t>
  </si>
  <si>
    <t>lstMT_CancelReason</t>
  </si>
  <si>
    <t>edtMT_ChangeNarrative</t>
  </si>
  <si>
    <t>eleMT_PaymentTab</t>
  </si>
  <si>
    <t>edtPolicyFee</t>
  </si>
  <si>
    <t>edtFilingFee</t>
  </si>
  <si>
    <t>edtInspectionFee</t>
  </si>
  <si>
    <t>edtStampingFee</t>
  </si>
  <si>
    <t>edtPolicyTax</t>
  </si>
  <si>
    <t>edtAmpFee</t>
  </si>
  <si>
    <t>edtMT_TranPremAmount</t>
  </si>
  <si>
    <t>eleMaintainanceTransactionsDetailsAssert</t>
  </si>
  <si>
    <t>edtMT_GrossCommission</t>
  </si>
  <si>
    <t>edtMT_RetailAgencyCommission</t>
  </si>
  <si>
    <t>funSelectTransactions</t>
  </si>
  <si>
    <t>eleCommonUpdate</t>
  </si>
  <si>
    <t>eleCommonDelete</t>
  </si>
  <si>
    <t>eleShellPolicySummaryQLaunch</t>
  </si>
  <si>
    <t>eleCommonCancel</t>
  </si>
  <si>
    <t>VerifyMaintainanceTransasctionDetailPage</t>
  </si>
  <si>
    <t>Cancellation</t>
  </si>
  <si>
    <t>DateReceived</t>
  </si>
  <si>
    <t>TransactionEffective</t>
  </si>
  <si>
    <t>EBC</t>
  </si>
  <si>
    <t>Adverse Loss</t>
  </si>
  <si>
    <t>DeleteWarningMessage:::::The record will be permanently deleted</t>
  </si>
  <si>
    <t>VerifyDelete</t>
  </si>
  <si>
    <t>11/11/2017</t>
  </si>
  <si>
    <t>VERIFYDATEWARNINGMESSAGE:::Date Received cannot be greater than the Process Date</t>
  </si>
  <si>
    <t>11/11/2016</t>
  </si>
  <si>
    <t>VERIFYDATEWARNINGMESSAGE:::The Effective Date of the Transaction must be within the policy term.</t>
  </si>
  <si>
    <t>Audit</t>
  </si>
  <si>
    <t>AUDITEFFECTIVEDATE</t>
  </si>
  <si>
    <t>AUDITEXPIRATIONDATE</t>
  </si>
  <si>
    <t>WarningMessage:::::The following fields cannot be null -Gross Commission % -Agency Retail Commission % -Total Transaction Premium</t>
  </si>
  <si>
    <t>Change Renewal Status</t>
  </si>
  <si>
    <t>01/01/2017</t>
  </si>
  <si>
    <t>VERIFYTYPELISTBOX</t>
  </si>
  <si>
    <t>Policy Change</t>
  </si>
  <si>
    <t>To check the policy change functionality</t>
  </si>
  <si>
    <t>VERIFYPAYMENTTAB</t>
  </si>
  <si>
    <t>01/11/2017</t>
  </si>
  <si>
    <t>5000</t>
  </si>
  <si>
    <t>Phone</t>
  </si>
  <si>
    <t>Einstien</t>
  </si>
  <si>
    <t>VERIFYPOLICYCHANGESUMMARY:::01/11/2017:::5</t>
  </si>
  <si>
    <t>SCSR</t>
  </si>
  <si>
    <t>Pro Rate</t>
  </si>
  <si>
    <t>Coverage</t>
  </si>
  <si>
    <t>VERIFYCANCELEDPOLICY</t>
  </si>
  <si>
    <t>VERIFYTRANSACTIONLISTTYPES:::Audit</t>
  </si>
  <si>
    <t>Reinstatement</t>
  </si>
  <si>
    <t>VERIFYTRANSACTIONLISTTYPES:::Reinstatement</t>
  </si>
  <si>
    <t>01/13/2017</t>
  </si>
  <si>
    <t>Mail</t>
  </si>
  <si>
    <t>MaintainanceTransactionsAssert</t>
  </si>
  <si>
    <t>01/19/2017</t>
  </si>
  <si>
    <t>Default</t>
  </si>
  <si>
    <t>VerifyTransaction:::Policy Change</t>
  </si>
  <si>
    <t>VerifyTransaction:::Cancellation</t>
  </si>
  <si>
    <t>VisibleFalse:::PolicyShellDoc_View</t>
  </si>
  <si>
    <t>Policy Rewritten HIG Pkg</t>
  </si>
  <si>
    <t>Insured Phone</t>
  </si>
  <si>
    <t>VISIBLETRUE:::PolicyShellDoc_View</t>
  </si>
  <si>
    <t>eleChangePolicy</t>
  </si>
  <si>
    <t>funEffectiveDate</t>
  </si>
  <si>
    <t>eleCPNext</t>
  </si>
  <si>
    <t>lstSubmissionSource</t>
  </si>
  <si>
    <t>elePRQuote</t>
  </si>
  <si>
    <t>eleCPIssuePolicy</t>
  </si>
  <si>
    <t>elePolicyNumber</t>
  </si>
  <si>
    <t>VisibleFalse:::AffinityGroupNamevfy</t>
  </si>
  <si>
    <t>VisibleFalse:::Trademarkvfy</t>
  </si>
  <si>
    <t>User_UserName</t>
  </si>
  <si>
    <t>eleAdministration</t>
  </si>
  <si>
    <t>eleAuthorityActions</t>
  </si>
  <si>
    <t>eleNewUser</t>
  </si>
  <si>
    <t>eleUser_EditUser</t>
  </si>
  <si>
    <t>edtUser_FirstName</t>
  </si>
  <si>
    <t>edtUser_LastName</t>
  </si>
  <si>
    <t>edtUser_UserName</t>
  </si>
  <si>
    <t>lstUser_UserType</t>
  </si>
  <si>
    <t>lstUser_CLALterm</t>
  </si>
  <si>
    <t>edtUser_OperatorIni</t>
  </si>
  <si>
    <t>eleUser_SkillTrack</t>
  </si>
  <si>
    <t>eleUser_AddSkill</t>
  </si>
  <si>
    <t>funUser_SelectTable</t>
  </si>
  <si>
    <t>funUser_Skill</t>
  </si>
  <si>
    <t>eleUser_AddTrack</t>
  </si>
  <si>
    <t>eleUser_RemoveSkill</t>
  </si>
  <si>
    <t>funUser_Track</t>
  </si>
  <si>
    <t>eleUser_RemoveTrack</t>
  </si>
  <si>
    <t>eleUser_Attributes</t>
  </si>
  <si>
    <t>eleUser_Access</t>
  </si>
  <si>
    <t>eleUser_AddAccess</t>
  </si>
  <si>
    <t>eleUser_SelectAccessGrp</t>
  </si>
  <si>
    <t>eleUser_RemoveAccess</t>
  </si>
  <si>
    <t>eleUser_Roles</t>
  </si>
  <si>
    <t>eleUser_AddRole</t>
  </si>
  <si>
    <t>funUser_AddRole</t>
  </si>
  <si>
    <t>eleUser_RemoveRole</t>
  </si>
  <si>
    <t>eleUser_Region</t>
  </si>
  <si>
    <t>eleUserUWAuthority</t>
  </si>
  <si>
    <t>eleUser_AddUWAuthority</t>
  </si>
  <si>
    <t>funUser_AddUWAuthority</t>
  </si>
  <si>
    <t>eleUser_RemoveUWAuthority</t>
  </si>
  <si>
    <t>eleUser_Cancel</t>
  </si>
  <si>
    <t>funUser_UserName</t>
  </si>
  <si>
    <t>Test12345</t>
  </si>
  <si>
    <t>Yes</t>
  </si>
  <si>
    <t>TestFirstName</t>
  </si>
  <si>
    <t>TestLastName</t>
  </si>
  <si>
    <t>Other</t>
  </si>
  <si>
    <t>A383</t>
  </si>
  <si>
    <t>B</t>
  </si>
  <si>
    <t>&lt;none&gt;:::Construction:::&lt;none&gt;:::Agent of Record</t>
  </si>
  <si>
    <t>&lt;none&gt;:::Construction:::&lt;none&gt;:::Track 1</t>
  </si>
  <si>
    <t>&lt;none&gt;:::HIG Audit</t>
  </si>
  <si>
    <t>&lt;none&gt;:::SC Level 1</t>
  </si>
  <si>
    <t>TestFirstNameupd</t>
  </si>
  <si>
    <t>TestLastNameupd</t>
  </si>
  <si>
    <t>Auditor</t>
  </si>
  <si>
    <t>Construction:::Key Account:::Agent of Record:::Payroll Billing</t>
  </si>
  <si>
    <t>Construction:::Key Account:::Track 1:::Track 2</t>
  </si>
  <si>
    <t>HIG Audit:::HIG Manager</t>
  </si>
  <si>
    <t>SC Level 1:::SC Level 10</t>
  </si>
  <si>
    <t>Skill:::Key Account</t>
  </si>
  <si>
    <t>Track:::Key Account</t>
  </si>
  <si>
    <t>Access:::Commercial Lines Operations</t>
  </si>
  <si>
    <t>Roles:::HIG Manager</t>
  </si>
  <si>
    <t>UWAuthority:::SC Level 10</t>
  </si>
  <si>
    <t>Test12346</t>
  </si>
  <si>
    <t>User_UserSummary</t>
  </si>
  <si>
    <t>ManageUsererrmsg:::::Operator Initials : Operator initials have to be unique within an L-Term. Please enter new initials.</t>
  </si>
  <si>
    <t>edtUserSearch_UserName</t>
  </si>
  <si>
    <t>eleUserSearch_Search</t>
  </si>
  <si>
    <t>eleUserSearch_Reset</t>
  </si>
  <si>
    <t>funVerifyReset</t>
  </si>
  <si>
    <t>eleUserSearch_clkSearchResult</t>
  </si>
  <si>
    <t>eleUserSearch_DeleteUser</t>
  </si>
  <si>
    <t>eleUserSearch_DeleteUserOk</t>
  </si>
  <si>
    <t>melAdministration</t>
  </si>
  <si>
    <t>eleUSERSecurity</t>
  </si>
  <si>
    <t>eleAssignmentAdministation</t>
  </si>
  <si>
    <t>eleSBACUWAssignment</t>
  </si>
  <si>
    <t>eleSBACAdd</t>
  </si>
  <si>
    <t>eleAAAdd</t>
  </si>
  <si>
    <t>funAssignmentAdministrationTable</t>
  </si>
  <si>
    <t>funSBACUWAssignmentTable</t>
  </si>
  <si>
    <t>funSelectAssignment</t>
  </si>
  <si>
    <t>eleAADelete</t>
  </si>
  <si>
    <t>elePopUpCancel</t>
  </si>
  <si>
    <t>eleSBACUpdate</t>
  </si>
  <si>
    <t>eleAAUpdate</t>
  </si>
  <si>
    <t>eleAACancel</t>
  </si>
  <si>
    <t>eleAAReset</t>
  </si>
  <si>
    <t>eleAAAssigneeRole</t>
  </si>
  <si>
    <t>edtAAUserName</t>
  </si>
  <si>
    <t>eleAAProducerCode</t>
  </si>
  <si>
    <t>edtAAProducerCode</t>
  </si>
  <si>
    <t>eleAAProducerCodeSearchButton</t>
  </si>
  <si>
    <t>eleAAProducerCodeSelect</t>
  </si>
  <si>
    <t>eleAAEdit</t>
  </si>
  <si>
    <t>eleAABulkReassignment</t>
  </si>
  <si>
    <t>edtAANewAssignee</t>
  </si>
  <si>
    <t>eleAAAssign</t>
  </si>
  <si>
    <t>funEditAssignmentAdministrationTable</t>
  </si>
  <si>
    <t>46508901</t>
  </si>
  <si>
    <t>DeleteWarningMessage:::::Are you sure you want to delete the selected Assignment records?</t>
  </si>
  <si>
    <t>cpg7081</t>
  </si>
  <si>
    <t>VERIFYASSIGNEDUSER:::Sojan David</t>
  </si>
  <si>
    <t>Rajkumar Ganesan</t>
  </si>
  <si>
    <t>CPG2233</t>
  </si>
  <si>
    <t>VERIFYNEWASSIGNEE:::Rajkumar Ganesan</t>
  </si>
  <si>
    <t>cpg2233</t>
  </si>
  <si>
    <t>VERIFYDELETERESULTS:::The search returned zero results.</t>
  </si>
  <si>
    <t>DuplicateExistErrorMsg:::::Producer Code, Assignee Role, Segment, SIC, and Renewal Review Type combination already exists. Please try again.</t>
  </si>
  <si>
    <t>eleSBACEdit</t>
  </si>
  <si>
    <t>eleSBACDelete</t>
  </si>
  <si>
    <t>NEW:::test@thehartford.com:::SBAC:::UW:::cpg7081</t>
  </si>
  <si>
    <t>VERIFYSBACUWCREATEDASSIGNMENT:::test@thehartford.com:::SBAC:::UW:::Sojan David</t>
  </si>
  <si>
    <t>SBAC</t>
  </si>
  <si>
    <t>UPDATE:::test1@thehartford.com:::SBACUPDATE:::UWUPDATE</t>
  </si>
  <si>
    <t>VERIFYSBACUWCREATEDASSIGNMENT:::test1@thehartford.com:::SBACUPDATE:::UWUPDATE:::Sojan David</t>
  </si>
  <si>
    <t>NEW:::test1@thehartford.com:::SBACUPDATE:::UWUPDATE:::CPG7081</t>
  </si>
  <si>
    <t>DuplicateExistErrorMsg:::::Assigned User and Agent Email combination already exists. Please try again.</t>
  </si>
  <si>
    <t>SBACUPDATE</t>
  </si>
  <si>
    <t>eleCPIDParticipantAssignment</t>
  </si>
  <si>
    <t>funCPIDParticipantAssignmentTable</t>
  </si>
  <si>
    <t>eleCPIDUpdate</t>
  </si>
  <si>
    <t>CPG7081</t>
  </si>
  <si>
    <t>DuplicateExistErrorMsg:::::Assignee Role, CPID and RO combination already exists. Please try again.</t>
  </si>
  <si>
    <t>2233</t>
  </si>
  <si>
    <t>eleAccountReceipients</t>
  </si>
  <si>
    <t>edtARAccountRecipients</t>
  </si>
  <si>
    <t>eleARSearch</t>
  </si>
  <si>
    <t>edtARName1</t>
  </si>
  <si>
    <t>edtARName2</t>
  </si>
  <si>
    <t>edtARName3</t>
  </si>
  <si>
    <t>lstARHowSentRecipients</t>
  </si>
  <si>
    <t>edtARPrimaryEmail</t>
  </si>
  <si>
    <t>edtARAddress1</t>
  </si>
  <si>
    <t>eleARCity</t>
  </si>
  <si>
    <t>zedARCity</t>
  </si>
  <si>
    <t>zedARZipCode</t>
  </si>
  <si>
    <t>lstARCertType</t>
  </si>
  <si>
    <t>eleAREvidenceOfPropertyTab</t>
  </si>
  <si>
    <t>lstAREvidenceType</t>
  </si>
  <si>
    <t>eleARStandardize</t>
  </si>
  <si>
    <t>eleAROverride</t>
  </si>
  <si>
    <t>eleARUpdate</t>
  </si>
  <si>
    <t>eleARCancel</t>
  </si>
  <si>
    <t>NameOne</t>
  </si>
  <si>
    <t>NameTwo</t>
  </si>
  <si>
    <t>502 S Street</t>
  </si>
  <si>
    <t>EvidenceTypeValue:::One Time</t>
  </si>
  <si>
    <t>AccountReceipientData:::NameOne:::NameTwo:::test@thehartford.com:::502 S ST
ARKADELPHIA, AR 71923-6011:::Annual</t>
  </si>
  <si>
    <t>CancelCheck</t>
  </si>
  <si>
    <t>SelectAccountReceipient:::NameOne NameTwo</t>
  </si>
  <si>
    <t>Account</t>
  </si>
  <si>
    <t>Receipient</t>
  </si>
  <si>
    <t>testupdate@thehartford.com</t>
  </si>
  <si>
    <t>SelectAccountReceipient:::Account Receipient</t>
  </si>
  <si>
    <t>UpdateAccountReceipientData:::Account:::Receipient:::testupdate@thehartford.com</t>
  </si>
  <si>
    <t>UpdateCancelCheck</t>
  </si>
  <si>
    <t>FormNumber</t>
  </si>
  <si>
    <t>eleCFTSEMail</t>
  </si>
  <si>
    <t>Summary Of Insurance</t>
  </si>
  <si>
    <t>FormNumber:::SOI</t>
  </si>
  <si>
    <t>ValidateSaveDraft:::Summary Of Insurance:::Insured:::E-Mail:::test@thehartford.com</t>
  </si>
  <si>
    <t>SOIRECEPIENT</t>
  </si>
  <si>
    <t>SOIRECEPIENTEDIT</t>
  </si>
  <si>
    <t>testedit@thehartford.com</t>
  </si>
  <si>
    <t>246 BUCKLAND HILLS DR</t>
  </si>
  <si>
    <t>One Time</t>
  </si>
  <si>
    <t>ValidateEditedAccountRecepient:::SOIRECEPIENTEDIT:::testedit@thehartford.com:::246 BUCKLAND HILLS DR
MANCHESTER, CT 06042-8700:::One Time</t>
  </si>
  <si>
    <t>SOIRECEPIENTNEW</t>
  </si>
  <si>
    <t>SelectExistingReceipient:::SOIRECEPIENTNEW</t>
  </si>
  <si>
    <t>SOI123456778</t>
  </si>
  <si>
    <t>Certificate of Insurance</t>
  </si>
  <si>
    <t>FormNumber:::CF</t>
  </si>
  <si>
    <t>ValidateSaveDraft:::Certificate of Insurance:::Insured:::E-Mail:::test@thehartford.com</t>
  </si>
  <si>
    <t>ValidateWarning:::Only one policy of the same line of business can be added per Customer Form Request</t>
  </si>
  <si>
    <t>COIRECEPIENT</t>
  </si>
  <si>
    <t>COIRECEPIENTEDIT</t>
  </si>
  <si>
    <t>ValidateEditedAccountRecepient:::COIRECEPIENTEDIT:::testedit@thehartford.com:::246 BUCKLAND HILLS DR
MANCHESTER, CT 06042-8700:::One Time</t>
  </si>
  <si>
    <t>aaaaa</t>
  </si>
  <si>
    <t>SelectExistingReceipient:::COIRECEPIENT</t>
  </si>
  <si>
    <t>RequestButtonAvailable</t>
  </si>
  <si>
    <t>eleQuotePropsalBuilder</t>
  </si>
  <si>
    <t>lstQuoteVersions</t>
  </si>
  <si>
    <t>lstQPBPSProposalType</t>
  </si>
  <si>
    <t>eleNextQPB</t>
  </si>
  <si>
    <t>001 $$12,345.00</t>
  </si>
  <si>
    <t>lstQPBDODeliveryType</t>
  </si>
  <si>
    <t>lstQPBDOName</t>
  </si>
  <si>
    <t>eleQPBDOUpToAccountFileSummary</t>
  </si>
  <si>
    <t>eleCreateProposal</t>
  </si>
  <si>
    <t>MCCAW INSURANCE AGENCY</t>
  </si>
  <si>
    <t>eleSearchLookUpPU</t>
  </si>
  <si>
    <t>edtUserNameQPB</t>
  </si>
  <si>
    <t>eleSearchQPB</t>
  </si>
  <si>
    <t>eleSelectQPB</t>
  </si>
  <si>
    <t>eleSearchLookUpPAM</t>
  </si>
  <si>
    <t>edtAddressQPB</t>
  </si>
  <si>
    <t>edtCityAPB</t>
  </si>
  <si>
    <t>lstStateQPB</t>
  </si>
  <si>
    <t>edtZipCodeQPB</t>
  </si>
  <si>
    <t>CPG2230</t>
  </si>
  <si>
    <t>VerifyContactInformation:::Sojan David</t>
  </si>
  <si>
    <t>cfuQPBCheckBox</t>
  </si>
  <si>
    <t>cfuQPBVerifyElement</t>
  </si>
  <si>
    <t>cfuQPBEdit</t>
  </si>
  <si>
    <t>cfuQPBCoverageMarketingFlyers</t>
  </si>
  <si>
    <t>VERIFYGENERALLIABILITYPAGE</t>
  </si>
  <si>
    <t>Subjectives###Confirmation that contractor:::Copy of Executed Contracts:::Confirmation there has been:::Confirmation there are no:::Rule A3-Large Risk</t>
  </si>
  <si>
    <t>Subjectives###Other:::QPBCAOtherAssert</t>
  </si>
  <si>
    <t>Subjectives###&lt;Other&gt;:::Test</t>
  </si>
  <si>
    <t>Coverage Highlights###GL Choice Highlights:::Cyberflex:::Crisis Management:::Designated Location(s):::Designated Construction:::Per Project/Per Location</t>
  </si>
  <si>
    <t>Coverage Forms###Optional Forms:::QPBOFGLAssert</t>
  </si>
  <si>
    <t>Coverage Forms###HC21210700:::HC21370305</t>
  </si>
  <si>
    <t>MarketingFlyers###Educators Professional Choice (EPC):::Both:::::GL Choice Coverage:::Both:::::GL Claims Services:::Both:::::GL Website Hyperlink:::Both</t>
  </si>
  <si>
    <t>TC258_2</t>
  </si>
  <si>
    <t>edtQPBCommission</t>
  </si>
  <si>
    <t>eleQPBAdditionalCharges</t>
  </si>
  <si>
    <t>eleQPBGolfMobiles</t>
  </si>
  <si>
    <t>edtQPBGolfMobilesPrem</t>
  </si>
  <si>
    <t>eleNoFaultPIP</t>
  </si>
  <si>
    <t>edtNoFaultPIPCov</t>
  </si>
  <si>
    <t>sclQPBAdditionalPIPSCL</t>
  </si>
  <si>
    <t>eleQPBAdditionalPIP</t>
  </si>
  <si>
    <t>cfuCommonWait</t>
  </si>
  <si>
    <t>edtQPBAdditionalPIPCov</t>
  </si>
  <si>
    <t>sclQPBOther</t>
  </si>
  <si>
    <t>eleQPBOther</t>
  </si>
  <si>
    <t>edtQPBOtherCoverage1</t>
  </si>
  <si>
    <t>edtQPBOtherCoverage1Prem</t>
  </si>
  <si>
    <t>eleQPBOtherCoverage2</t>
  </si>
  <si>
    <t>edtQPBOtherCoverage2</t>
  </si>
  <si>
    <t>edtQPBOtherCoverage2Prem</t>
  </si>
  <si>
    <t>eleQPBOtherCoverage3</t>
  </si>
  <si>
    <t>edtQPBOtherCoverage3</t>
  </si>
  <si>
    <t>edtQPBOtherCoverage3Prem</t>
  </si>
  <si>
    <t>eleQPBCoverageDetails</t>
  </si>
  <si>
    <t>edtQPBCoverageDetails</t>
  </si>
  <si>
    <t>eleQPBDocDriverList</t>
  </si>
  <si>
    <t>edtQPBDocDriverListCov</t>
  </si>
  <si>
    <t>eleQPBBroadened</t>
  </si>
  <si>
    <t>edtQPBBroadenedCov</t>
  </si>
  <si>
    <t>eleQPBMinimum</t>
  </si>
  <si>
    <t>eleQPBDriver</t>
  </si>
  <si>
    <t>eleQPBAcceptable</t>
  </si>
  <si>
    <t>eleQPBVehicleId</t>
  </si>
  <si>
    <t>eleQPBCertificates</t>
  </si>
  <si>
    <t>eleQPBPrior</t>
  </si>
  <si>
    <t>eleQPBPrimaryHired</t>
  </si>
  <si>
    <t>eleQPBOptionalForms</t>
  </si>
  <si>
    <t>eleQPBHA99130187</t>
  </si>
  <si>
    <t>eleQPBHA99160312</t>
  </si>
  <si>
    <t>eleQPBCA99401293</t>
  </si>
  <si>
    <t>eleQPBCA99161013</t>
  </si>
  <si>
    <t>eleQPBCA20011013</t>
  </si>
  <si>
    <t>eleQPBHA20070614</t>
  </si>
  <si>
    <t>lstQPBBroadForm</t>
  </si>
  <si>
    <t>lstQPBAutoClaims</t>
  </si>
  <si>
    <t>lstQPBReportingAutoClaims</t>
  </si>
  <si>
    <t>lstQPBTop10Auto</t>
  </si>
  <si>
    <t>eleQPBAdditionalComments</t>
  </si>
  <si>
    <t>edtQPBAdditionalComments</t>
  </si>
  <si>
    <t>eleCommonUpToAccountFileSummary</t>
  </si>
  <si>
    <t>eleQPBPolicySelection</t>
  </si>
  <si>
    <t>Other_QPB_Coverage1</t>
  </si>
  <si>
    <t>Other_QPB_Coverage2</t>
  </si>
  <si>
    <t>Other_QPB_Coverage3</t>
  </si>
  <si>
    <t>QPBCommercialAutoCoverageDetails</t>
  </si>
  <si>
    <t>QPBCommercialAutoDriverList</t>
  </si>
  <si>
    <t>QPBCommercialAutoBroadened</t>
  </si>
  <si>
    <t>Flyer</t>
  </si>
  <si>
    <t>Both</t>
  </si>
  <si>
    <t>Hyperlink</t>
  </si>
  <si>
    <t>QPB_CommercialAuto_AdditionalComments</t>
  </si>
  <si>
    <t>5</t>
  </si>
  <si>
    <t>VerifySaveChanges:::5:::50:::NoFaultSAVECHANGES</t>
  </si>
  <si>
    <t>VerifyUnselectingPolicy</t>
  </si>
  <si>
    <t>TC258D</t>
  </si>
  <si>
    <t>VERIFYSICINDUSTRYCODE</t>
  </si>
  <si>
    <t>eleQPBNewAdditionalPolicy</t>
  </si>
  <si>
    <t>funPolicyEffectiveDate</t>
  </si>
  <si>
    <t>edtQPBPremium</t>
  </si>
  <si>
    <t>eleQPBSaveChanges</t>
  </si>
  <si>
    <t>edtQPBCoverLetter</t>
  </si>
  <si>
    <t>eleQPBAccountSummary</t>
  </si>
  <si>
    <t>eleQPBComment</t>
  </si>
  <si>
    <t>edtQPBComment</t>
  </si>
  <si>
    <t>eleQPBAcceptablePO</t>
  </si>
  <si>
    <t>eleQPBReceipt</t>
  </si>
  <si>
    <t>eleQPBOtherPO</t>
  </si>
  <si>
    <t>edtQPBOtherPO</t>
  </si>
  <si>
    <t>eleQPBAdditionalBilling</t>
  </si>
  <si>
    <t>edtQPBAdditionalBilling</t>
  </si>
  <si>
    <t>COVERLETTERDOWNLOAD:::CPG7081</t>
  </si>
  <si>
    <t>QPB_ComercialAuto_Comment</t>
  </si>
  <si>
    <t>QPB_ComercialAuto_Additional_Billing</t>
  </si>
  <si>
    <t>Dear Applicant,
     Testing the cover letter whether it is able to edit the cover letter</t>
  </si>
  <si>
    <t>EDITCOVERLETTER:::Dear Applicant,
     Testing the cover letter whether it is able to edit the cover letter</t>
  </si>
  <si>
    <t>melPolicy</t>
  </si>
  <si>
    <t>edtPolicyNumber</t>
  </si>
  <si>
    <t>elePolicyNumberSearch</t>
  </si>
  <si>
    <t>WJ0428</t>
  </si>
  <si>
    <t>ZT3037</t>
  </si>
  <si>
    <t>QD3E1B</t>
  </si>
  <si>
    <t>melSearch</t>
  </si>
  <si>
    <t>eleSearchActivites</t>
  </si>
  <si>
    <t>eleSearchActivitiesReset</t>
  </si>
  <si>
    <t>edtSearchActivitesProducerCode</t>
  </si>
  <si>
    <t>eleSAssigntoQueue</t>
  </si>
  <si>
    <t>edtSAQueueNameATQ</t>
  </si>
  <si>
    <t>eleSASearchATQ</t>
  </si>
  <si>
    <t>eleSASelectATQ</t>
  </si>
  <si>
    <t>eleSearchActivitesLookUp</t>
  </si>
  <si>
    <t>edtSAUserName</t>
  </si>
  <si>
    <t>eleSAUNSearch</t>
  </si>
  <si>
    <t>eleSAUNSelect</t>
  </si>
  <si>
    <t>edtSearchActivitesAccountNumber</t>
  </si>
  <si>
    <t>eleSearchActivitesSearch</t>
  </si>
  <si>
    <t>funSelectResultsToAssign</t>
  </si>
  <si>
    <t>eleSAAssign</t>
  </si>
  <si>
    <t>eleSAClose</t>
  </si>
  <si>
    <t>eleSAComplete</t>
  </si>
  <si>
    <t>lstSASelectFromList</t>
  </si>
  <si>
    <t>eleSAFindaUserorQueue</t>
  </si>
  <si>
    <t>eleSAResetAA</t>
  </si>
  <si>
    <t>lstSASearchFor</t>
  </si>
  <si>
    <t>edtSAUNAA</t>
  </si>
  <si>
    <t>edtSAFNAA</t>
  </si>
  <si>
    <t>edtSALNAA</t>
  </si>
  <si>
    <t>edtSAQueueName</t>
  </si>
  <si>
    <t>eleSAUserAssign</t>
  </si>
  <si>
    <t>eleSASearchAA</t>
  </si>
  <si>
    <t>eleSAAssignUN</t>
  </si>
  <si>
    <t>eleSARETURNSA</t>
  </si>
  <si>
    <t>eleSAFollowUp</t>
  </si>
  <si>
    <t>eleSAActivityWorkSpaceOK</t>
  </si>
  <si>
    <t>funVerifySearchResults</t>
  </si>
  <si>
    <t>SearchActivites:::AccountNumber:::SearchActivites</t>
  </si>
  <si>
    <t>OOTBTCON15:::Insufficient information - please specify more details to narrow down your search.</t>
  </si>
  <si>
    <t>REVIEWACTIVITY</t>
  </si>
  <si>
    <t>Free From Text</t>
  </si>
  <si>
    <t>OOTBMESSSAGE</t>
  </si>
  <si>
    <t>Queue</t>
  </si>
  <si>
    <t>OOTBWARNINGMESSAGE:::If you go back to a previous page, unsaved data on the pages that are after it will be discarded. Are you sure you want to go there?</t>
  </si>
  <si>
    <t>Reinsurance</t>
  </si>
  <si>
    <t>ASSIGNTOFIELD:::Sojan David</t>
  </si>
  <si>
    <t>ACTIVITYCLOSE:::Skipped</t>
  </si>
  <si>
    <t>DISABLEASSIGNTOQUEUEFIELD</t>
  </si>
  <si>
    <t>DISABLEASSIGNTOUSERFIELD</t>
  </si>
  <si>
    <t>mm R</t>
  </si>
  <si>
    <t>FULLWILDCARDSEARCH:::MM Renewal Prep - Key Accounts:::MM Rating &amp; Issuance - Key Accounts</t>
  </si>
  <si>
    <t>BH</t>
  </si>
  <si>
    <t>ASSIGNTOQUEUEWARNINGMSG:::Assigned to: Did not find queue with the name “BH”.Please use the pop-up to select the user or queue.</t>
  </si>
  <si>
    <t>eleAPTPolicyTransQuickLink</t>
  </si>
  <si>
    <t>funSelectTransaction</t>
  </si>
  <si>
    <t>funVerifyPolicyTransactions</t>
  </si>
  <si>
    <t>cfuVerifyBannerMsg</t>
  </si>
  <si>
    <t>SubmissionNumber</t>
  </si>
  <si>
    <t>APTPolicyTransactionTitle</t>
  </si>
  <si>
    <t>Policy Transactions</t>
  </si>
  <si>
    <t>eleCLADvrReturnToDriver</t>
  </si>
  <si>
    <t>eleCLADvrEditDriverDetails</t>
  </si>
  <si>
    <t>eleCLADvrCancel</t>
  </si>
  <si>
    <t>eleCLADvrDriverDetailsCancel</t>
  </si>
  <si>
    <t>eleCLADvrPolicyNumber</t>
  </si>
  <si>
    <t>eleCLADriver</t>
  </si>
  <si>
    <t>eleCLADvrEdit</t>
  </si>
  <si>
    <t>eleSpreadsheet</t>
  </si>
  <si>
    <t>eleImportSpreadsheet</t>
  </si>
  <si>
    <t>eleBrowseButton</t>
  </si>
  <si>
    <t>funUploadSpecifiedFile</t>
  </si>
  <si>
    <t>eleCLADvrAddDriver</t>
  </si>
  <si>
    <t>edtCLADvrFirstName</t>
  </si>
  <si>
    <t>edtCLADvrLastName</t>
  </si>
  <si>
    <t>edtCLADvrLicenceNumber</t>
  </si>
  <si>
    <t>lstCLADvrLicenceState</t>
  </si>
  <si>
    <t>edtCLADvrDOB</t>
  </si>
  <si>
    <t>edtCLADvrDateFirstLicenced</t>
  </si>
  <si>
    <t>funSelectDriverFromTable</t>
  </si>
  <si>
    <t>eleCLADvrOK</t>
  </si>
  <si>
    <t>eleCLADvrChangeActiveStatus</t>
  </si>
  <si>
    <t>eleCLADvrUpdate</t>
  </si>
  <si>
    <t>eleOrderMVR</t>
  </si>
  <si>
    <t>eleForceDMV</t>
  </si>
  <si>
    <t>eleOrderAll</t>
  </si>
  <si>
    <t>eleCLADvrUpdateDriverDetails</t>
  </si>
  <si>
    <t>eleCLADvrRemoveDriver</t>
  </si>
  <si>
    <t>Driver</t>
  </si>
  <si>
    <t>Information</t>
  </si>
  <si>
    <t>MANDATORYWARNING:::First name : Missing required field "First name":::Last name : Missing required field "Last name":::License # : Missing required field "License #":::License State : Missing required field "License State"</t>
  </si>
  <si>
    <t>First</t>
  </si>
  <si>
    <t>MANDATORYWARNINGDOB:::Date of Birth : Missing required field "Date of Birth"</t>
  </si>
  <si>
    <t>A1234567890</t>
  </si>
  <si>
    <t>Missouri</t>
  </si>
  <si>
    <t>LICENCENUMEBRWARNING:::Lic 1A+15N+1A OR 9N+1A OR9-10N OR1A+15N OR1A+16N OR1A+5-9alpha/numeric or spacesOR 8numeric+(MAorAC)</t>
  </si>
  <si>
    <t>03/07/1995</t>
  </si>
  <si>
    <t>CLICKDRIVERINFORECORD:::First</t>
  </si>
  <si>
    <t>LICENCENUMEBRWARNINGUPDATE:::Lic 1A+15N+1A OR 9N+1A OR9-10N OR1A+15N OR1A+16N OR1A+5-9alpha/numeric or spacesOR 8numeric+(MAorAC)</t>
  </si>
  <si>
    <t>1Driver</t>
  </si>
  <si>
    <t>2Info</t>
  </si>
  <si>
    <t>FIRSTNAMELASTNAMEWARNING:::First character of First Name and Last Name must be alpha</t>
  </si>
  <si>
    <t>11/11/1900</t>
  </si>
  <si>
    <t>DOBWarning:::Driver with year of birth 1900 or prior not allowed</t>
  </si>
  <si>
    <t>11/11/2010</t>
  </si>
  <si>
    <t>DOBWarning:::Driver Date of Birth Cannot be less than 16 years from current Date</t>
  </si>
  <si>
    <t>11/11/2020</t>
  </si>
  <si>
    <t>DOBWarning:::Driver Date of Birth cannot be in the future</t>
  </si>
  <si>
    <t>DateFirstLicencedWarning:::Date First Licensed  cannot be in the future</t>
  </si>
  <si>
    <t>READINGTABLEVALIDATION:::First</t>
  </si>
  <si>
    <t>CHECKDEFAULTVALUESACTIVESTATUSANDDATEADDED:::Yes:::To Be Ordered</t>
  </si>
  <si>
    <t>Second</t>
  </si>
  <si>
    <t>DUPLICATEDRIVERDETAILS:::The Driver information being added already exists on this policy Term. Please Cancel or Add another Driver</t>
  </si>
  <si>
    <t>CLICKDRIVERINFORECORD:::Second</t>
  </si>
  <si>
    <t>ActiveToInactive</t>
  </si>
  <si>
    <t>InactiveToActive</t>
  </si>
  <si>
    <t>REMOVEDRIVERWARNING:::You are about to permanently delete the driver and MVR, Press ok to proceed</t>
  </si>
  <si>
    <t>REMOVEDRIVER:::First</t>
  </si>
  <si>
    <t>RICHARD</t>
  </si>
  <si>
    <t>ALVARADO</t>
  </si>
  <si>
    <t>Alabama</t>
  </si>
  <si>
    <t>4/6/1992</t>
  </si>
  <si>
    <t>BONER</t>
  </si>
  <si>
    <t>BOWERS</t>
  </si>
  <si>
    <t>4/27/1962</t>
  </si>
  <si>
    <t>BILL</t>
  </si>
  <si>
    <t>BROGAN</t>
  </si>
  <si>
    <t>D04282364</t>
  </si>
  <si>
    <t>Arizona</t>
  </si>
  <si>
    <t>5/8/1978</t>
  </si>
  <si>
    <t>MARIE</t>
  </si>
  <si>
    <t>SUDURE</t>
  </si>
  <si>
    <t>D00729974</t>
  </si>
  <si>
    <t>4/2/1981</t>
  </si>
  <si>
    <t>POLLY</t>
  </si>
  <si>
    <t>PPINK</t>
  </si>
  <si>
    <t>P300583229650</t>
  </si>
  <si>
    <t>Florida</t>
  </si>
  <si>
    <t>6/13/1961</t>
  </si>
  <si>
    <t>d</t>
  </si>
  <si>
    <t>r</t>
  </si>
  <si>
    <t>P300583229651</t>
  </si>
  <si>
    <t>05/30/1931</t>
  </si>
  <si>
    <t>y</t>
  </si>
  <si>
    <t>Kumar</t>
  </si>
  <si>
    <t>CLICKDRIVERINFORECORD:::Raj</t>
  </si>
  <si>
    <t>British Columbia</t>
  </si>
  <si>
    <t>VERIFYSUPRESS:::Raj:::Yes</t>
  </si>
  <si>
    <t>VERIFYDRIVERALERT:::The MVR will not be ordered for driver because the driver is Suppressed from ordering a MVR</t>
  </si>
  <si>
    <t>Ram</t>
  </si>
  <si>
    <t>Prasad</t>
  </si>
  <si>
    <t>VERIFYDRIVERALERT:::Prasad Ram, Kumar Raj : The MVR will not be ordered for driver because the driver is Suppressed from ordering a MVR</t>
  </si>
  <si>
    <t>VERIFYDRIVERALERT:::The MVR will not be ordered for driver because the driver is not active on a policy</t>
  </si>
  <si>
    <t>VERIFYDRIVERALERT:::Prasad Ram, Kumar Raj : The MVR will not be ordered for driver because the driver is not active on a policy</t>
  </si>
  <si>
    <t>VerifyLessthan12Months:::MVR will not be ordered as it is less than 12 months</t>
  </si>
  <si>
    <t>VerifyLessthan12Months:::MVR will not be ordered as it is less then 12 months</t>
  </si>
  <si>
    <t>A</t>
  </si>
  <si>
    <t>D</t>
  </si>
  <si>
    <t>Alaska</t>
  </si>
  <si>
    <t>06/08/1965</t>
  </si>
  <si>
    <t>E</t>
  </si>
  <si>
    <t>04/03/1970</t>
  </si>
  <si>
    <t>C</t>
  </si>
  <si>
    <t>F</t>
  </si>
  <si>
    <t>05/02/1972</t>
  </si>
  <si>
    <t>VERIFYERRORMESSAGE:::Error Received, Contact the help desk</t>
  </si>
  <si>
    <t>HATTIE</t>
  </si>
  <si>
    <t>HAGEDORN</t>
  </si>
  <si>
    <t>6/23/1942</t>
  </si>
  <si>
    <t>MELISSA</t>
  </si>
  <si>
    <t>SANDERS</t>
  </si>
  <si>
    <t>1/24/1985</t>
  </si>
  <si>
    <t>U</t>
  </si>
  <si>
    <t>Y</t>
  </si>
  <si>
    <t>VERIFYERRORMESSAGE:::Driver not found. Please update driver info before ordering</t>
  </si>
  <si>
    <t>JANICE</t>
  </si>
  <si>
    <t>CUELLAR</t>
  </si>
  <si>
    <t>12/6/1952</t>
  </si>
  <si>
    <t>GILBERT</t>
  </si>
  <si>
    <t>MARA</t>
  </si>
  <si>
    <t>H00061618</t>
  </si>
  <si>
    <t>Hawaii</t>
  </si>
  <si>
    <t>9/29/1960</t>
  </si>
  <si>
    <t>VERIFYERRORMESSAGE:::MVR Ordered in Progress, Reorder not allowed</t>
  </si>
  <si>
    <t>P</t>
  </si>
  <si>
    <t>I</t>
  </si>
  <si>
    <t>VERIFYERRORMESSAGE:::MVR Pending, Reorder not allowed</t>
  </si>
  <si>
    <t>A1234561</t>
  </si>
  <si>
    <t>California</t>
  </si>
  <si>
    <t>A1234562</t>
  </si>
  <si>
    <t>A1234563</t>
  </si>
  <si>
    <t>VERIFYERRORMESSAGE:::You are not authorized to order California MVR's. All other states will be ordered</t>
  </si>
  <si>
    <t>J</t>
  </si>
  <si>
    <t>VERIFYERRORMESSAGE:::Invalid Response in Description, not eligible for Ordering</t>
  </si>
  <si>
    <t>A1234560</t>
  </si>
  <si>
    <t>TestData:::AccountNumber:::TestData</t>
  </si>
  <si>
    <t>TestData:::SubmissionNumber:::AccountSubmissionManager</t>
  </si>
  <si>
    <t>TestData:::SubmissionNumber:::AccountPolicyTransactions</t>
  </si>
  <si>
    <t>147653520312745</t>
  </si>
  <si>
    <t>TestData:::PolicyNumber:::CLAPolicyInfo</t>
  </si>
  <si>
    <t>TestData:::PolicyNumber:::TestData</t>
  </si>
  <si>
    <t>148247523797623</t>
  </si>
  <si>
    <t>148552821279957</t>
  </si>
  <si>
    <t>46C 46C</t>
  </si>
  <si>
    <t>TestData:::CLAPolicyNumberOnly:::MissingInformation</t>
  </si>
  <si>
    <t>148232077665536</t>
  </si>
  <si>
    <t>TestData:::PolicyNumberOnly:::MissingInformation</t>
  </si>
  <si>
    <t>TestData:::CLAPolicyNumberOnly:::MaintainanceTransactions</t>
  </si>
  <si>
    <t>148369849991906</t>
  </si>
  <si>
    <t>46C ZT1831</t>
  </si>
  <si>
    <t>TestData:::PolicyNumber:::StateCoverage</t>
  </si>
  <si>
    <t>148423115699405</t>
  </si>
  <si>
    <t>TestData:::CLAPolicyNumberOnly:::CLACancellationGuidedWorkflow</t>
  </si>
  <si>
    <t>TestData:::PolicyNumber:::Rewrite</t>
  </si>
  <si>
    <t>TestData:::PolicyNumber:::ShellContacts</t>
  </si>
  <si>
    <t>eleASMSubmissionTransQuickLink</t>
  </si>
  <si>
    <t>lstASMFilter</t>
  </si>
  <si>
    <t>eleASMNewSubmissionBtn</t>
  </si>
  <si>
    <t>funVerifySubmissions</t>
  </si>
  <si>
    <t>New Submission</t>
  </si>
  <si>
    <t>SUBMISSIONMANAGER:::This screen does not display CLA and Manual Submissions, please navigate to Underwriting Files for a list of all Submissions associated to this Account.</t>
  </si>
  <si>
    <t>Complete Submissions</t>
  </si>
  <si>
    <t>Open Submissions</t>
  </si>
  <si>
    <t>Submission Manager</t>
  </si>
  <si>
    <t>All Submissions</t>
  </si>
  <si>
    <t>NaviBackScreen</t>
  </si>
  <si>
    <t>eleAutoIdCardActionMenu</t>
  </si>
  <si>
    <t>eleAutoIdCardSaveDraftBtn</t>
  </si>
  <si>
    <t>funVerifyVehicleErrorMsg</t>
  </si>
  <si>
    <t>lstAutoIdCardSourceOfRequest</t>
  </si>
  <si>
    <t>funDefaultEffectiveDate</t>
  </si>
  <si>
    <t>lstAutoIdCardDeliveryType</t>
  </si>
  <si>
    <t>funSelectName</t>
  </si>
  <si>
    <t>edtAutoIdCardToEmail</t>
  </si>
  <si>
    <t>eleAutoIdCardAddEditUniqueContact</t>
  </si>
  <si>
    <t>eleAutoIdCardUniqueContact</t>
  </si>
  <si>
    <t>eleAutoIdCardAddEditCompany</t>
  </si>
  <si>
    <t>eleAutoIdCardAddEditPerson</t>
  </si>
  <si>
    <t>eleAutoIdCardAddNewVehicleBtn</t>
  </si>
  <si>
    <t>eleAutoIdCardRequestFormBtn</t>
  </si>
  <si>
    <t>eleAutoIdCardFinalizeBtn</t>
  </si>
  <si>
    <t>test@gmail.com</t>
  </si>
  <si>
    <t>SOURCEOFINTEREST:::Source Of Request : Missing required field "Source Of Request"</t>
  </si>
  <si>
    <t>eleNewActivity</t>
  </si>
  <si>
    <t>eleReminder</t>
  </si>
  <si>
    <t>eleAMP</t>
  </si>
  <si>
    <t>clrDueDate</t>
  </si>
  <si>
    <t>clrEscalationDate</t>
  </si>
  <si>
    <t>elePartnerException</t>
  </si>
  <si>
    <t>lstPartnerExceptionResason</t>
  </si>
  <si>
    <t>eleSearchLookUpMA</t>
  </si>
  <si>
    <t>lstMAQueue</t>
  </si>
  <si>
    <t>edtMAUserName</t>
  </si>
  <si>
    <t>edtMAQueue</t>
  </si>
  <si>
    <t>eleMASearch</t>
  </si>
  <si>
    <t>eleMAReset</t>
  </si>
  <si>
    <t>eleMAAssignQueue</t>
  </si>
  <si>
    <t>eleMAUNAssign</t>
  </si>
  <si>
    <t>eleMAPoleleActions</t>
  </si>
  <si>
    <t>eleActivityFollowUpList</t>
  </si>
  <si>
    <t>eleCompleteAcitivity</t>
  </si>
  <si>
    <t>eleCloseActivity</t>
  </si>
  <si>
    <t>eleActivityCancel</t>
  </si>
  <si>
    <t>eleCloseCreateNew</t>
  </si>
  <si>
    <t>blinewRemainder</t>
  </si>
  <si>
    <t>funCloseCreate</t>
  </si>
  <si>
    <t>eleRemainder</t>
  </si>
  <si>
    <t>eleRemainderFollowUp</t>
  </si>
  <si>
    <t>eleSummary</t>
  </si>
  <si>
    <t>funActivityResults</t>
  </si>
  <si>
    <t>eleActivityAssign</t>
  </si>
  <si>
    <t>eleAssignbutton</t>
  </si>
  <si>
    <t>eleActivityEdit</t>
  </si>
  <si>
    <t>eleComplete</t>
  </si>
  <si>
    <t>General</t>
  </si>
  <si>
    <t>Automation</t>
  </si>
  <si>
    <t>VerifyActivityList:::Follow up</t>
  </si>
  <si>
    <t>VERIFYACTIVITYCLOSED</t>
  </si>
  <si>
    <t>VERIFYNOTESWARNING:::"You have started to enter a note with no text. The note will be saved only if you add to the text field. Please add text to the note or clear the note entirely and try again."</t>
  </si>
  <si>
    <t>VERIFYCANCELCHECK</t>
  </si>
  <si>
    <t>AssignToField:::Reinsurance - Reinsurance</t>
  </si>
  <si>
    <t>Call Out</t>
  </si>
  <si>
    <t>SEARCHFORASSIGNRESET</t>
  </si>
  <si>
    <t>Endorsements</t>
  </si>
  <si>
    <t>Mailing Address</t>
  </si>
  <si>
    <t>In order to generate a customer completion letter for Policy Change for a Policy Shell, please go to the ‘Customer Completion Letter</t>
  </si>
  <si>
    <t>CURRENTACTIVITY:::Follow up</t>
  </si>
  <si>
    <t>CURRENTACTIVITY:::AMP To Do</t>
  </si>
  <si>
    <t>CURRENTACTIVITY:::AMP Evaluate</t>
  </si>
  <si>
    <t>CURRENTACTIVITY:::NB Prep Services</t>
  </si>
  <si>
    <t>CURRENTACTIVITY:::AMP - Other</t>
  </si>
  <si>
    <t>lstCurrentActivitiesAllOpen</t>
  </si>
  <si>
    <t>eleViewNotes</t>
  </si>
  <si>
    <t>eleActivityClosed0</t>
  </si>
  <si>
    <t>eleActivityClosed3</t>
  </si>
  <si>
    <t>eleActivityCompleted4</t>
  </si>
  <si>
    <t>funVerifyActivityResults</t>
  </si>
  <si>
    <t>Closed in last 30 days</t>
  </si>
  <si>
    <t>VERIFYACTIVITYCLOSEDUINCLOSEDSTATUS</t>
  </si>
  <si>
    <t>VERIFYSTATUS:::Closed</t>
  </si>
  <si>
    <t>VERIFYVIEWNOTESFORTHEACTIVITY:::Automation</t>
  </si>
  <si>
    <t>VERIFYVIEWNOTEDOESNOTDISPLAYANYWARNING</t>
  </si>
  <si>
    <t>VERIFYDUEDATEORESCALATIONDATEWARNINGMSG:::Escalation Date/Target Date are mandatory fields, field restored</t>
  </si>
  <si>
    <t>VERIFYACTIVITYSTATUS:::Replaced</t>
  </si>
  <si>
    <t>edtAIDName</t>
  </si>
  <si>
    <t>edtAIDFirstName</t>
  </si>
  <si>
    <t>edtAIDLastName</t>
  </si>
  <si>
    <t>lstAIDCountry</t>
  </si>
  <si>
    <t>edtAIDAddressLine1</t>
  </si>
  <si>
    <t>edtAIDCity</t>
  </si>
  <si>
    <t>edtAIDCountry</t>
  </si>
  <si>
    <t>lstAIDState</t>
  </si>
  <si>
    <t>edtAIDZipcode</t>
  </si>
  <si>
    <t>eleAIDUpdateBtn</t>
  </si>
  <si>
    <t>eleAIDCancelBtn</t>
  </si>
  <si>
    <t>Test</t>
  </si>
  <si>
    <t>United States</t>
  </si>
  <si>
    <t>lstVIState</t>
  </si>
  <si>
    <t>edtVIModelYear</t>
  </si>
  <si>
    <t>edtVIMake</t>
  </si>
  <si>
    <t>edtVIModel</t>
  </si>
  <si>
    <t>edtVIVehicleVIN</t>
  </si>
  <si>
    <t>eleVIOkBtn</t>
  </si>
  <si>
    <t>eleVICancelBtn</t>
  </si>
  <si>
    <t>eleVIReturntoAIDCardLnk</t>
  </si>
  <si>
    <t>funSelectVehicle</t>
  </si>
  <si>
    <t>Yamaha</t>
  </si>
  <si>
    <t>Bike</t>
  </si>
  <si>
    <t>Washington</t>
  </si>
  <si>
    <t>TOYOTA</t>
  </si>
  <si>
    <t>CAMRY</t>
  </si>
  <si>
    <t>4T1SK12EXSU576347</t>
  </si>
  <si>
    <t>eleSearchTab</t>
  </si>
  <si>
    <t>eleSearchTabQLaunchPolicy</t>
  </si>
  <si>
    <t>ActionPage</t>
  </si>
  <si>
    <t>SearchCriteria</t>
  </si>
  <si>
    <t>edtSearchTabCompanyName</t>
  </si>
  <si>
    <t>edtSearchTabPolicyNum</t>
  </si>
  <si>
    <t>edtSearchTabOtherPolicy</t>
  </si>
  <si>
    <t>edtSearchTabBillingNum</t>
  </si>
  <si>
    <t>edtSearchTabFEIN</t>
  </si>
  <si>
    <t>eleSearchTabSearchBtn</t>
  </si>
  <si>
    <t>funverifyErrorMsgDisplayedOrNot</t>
  </si>
  <si>
    <t>eleSearchTabExactName</t>
  </si>
  <si>
    <t>edtSearchTabAccountNum</t>
  </si>
  <si>
    <t>lstSearchTabState</t>
  </si>
  <si>
    <t>lstSearchTabUWCompanies</t>
  </si>
  <si>
    <t>funVerifyCompareErrorMsg</t>
  </si>
  <si>
    <t>eleSearchTabResetBtn</t>
  </si>
  <si>
    <t>SearchTabAction:::PolicyNumber:::SearchTabAction</t>
  </si>
  <si>
    <t>null</t>
  </si>
  <si>
    <t>Policy</t>
  </si>
  <si>
    <t>CompanyName</t>
  </si>
  <si>
    <t>Sample</t>
  </si>
  <si>
    <t>TC61_1</t>
  </si>
  <si>
    <t>AA00AA</t>
  </si>
  <si>
    <t>Only one parameter can be searched.</t>
  </si>
  <si>
    <t>Sa</t>
  </si>
  <si>
    <t>You must enter a company name, FEIN, account number, policy number, submission number, phone number,Other Policy Number,producer, or producer code. For an inexact search, you must enter at least three letters of the company name.</t>
  </si>
  <si>
    <t>BillingNumber</t>
  </si>
  <si>
    <t>235265</t>
  </si>
  <si>
    <t>Billing Number : Billing Number must be 7 to 8 digit numeric</t>
  </si>
  <si>
    <t>FEIN</t>
  </si>
  <si>
    <t>54654654</t>
  </si>
  <si>
    <t>FEIN : FEIN must be a nine-digit number, with a hyphen after the first two numbers</t>
  </si>
  <si>
    <t>AA00A</t>
  </si>
  <si>
    <t>Policy Number (last 6) : Policy Number search must be 6 digits</t>
  </si>
  <si>
    <t>eleNewSubmission</t>
  </si>
  <si>
    <t>eleOrganisationSearch</t>
  </si>
  <si>
    <t>edtOrganisationName</t>
  </si>
  <si>
    <t>eleSearchButton</t>
  </si>
  <si>
    <t>eleSearchResult</t>
  </si>
  <si>
    <t>lstProduverCodeList</t>
  </si>
  <si>
    <t>eleSingle</t>
  </si>
  <si>
    <t>lstBusinessGroup</t>
  </si>
  <si>
    <t>ProductSelect</t>
  </si>
  <si>
    <t>funSelectLOB</t>
  </si>
  <si>
    <t>funSelectMultipleLOB</t>
  </si>
  <si>
    <t>eleMakeSubmissions</t>
  </si>
  <si>
    <t>Small Commercial</t>
  </si>
  <si>
    <t>Workers' Compensation:::SOR</t>
  </si>
  <si>
    <t>Shell</t>
  </si>
  <si>
    <t>Workers' Compensation:::Shell</t>
  </si>
  <si>
    <t>Workers' Compensation:::Shell:::3</t>
  </si>
  <si>
    <t>Commercial Auto:::Shell</t>
  </si>
  <si>
    <t>TC101_1</t>
  </si>
  <si>
    <t>Alternative Market</t>
  </si>
  <si>
    <t>AMP Commercial Auto:::Shell</t>
  </si>
  <si>
    <t>Bond:::Shell</t>
  </si>
  <si>
    <t>Large Commercial</t>
  </si>
  <si>
    <t>Captive Services</t>
  </si>
  <si>
    <t>Specialty Program</t>
  </si>
  <si>
    <t>Casualty Package:::Shell</t>
  </si>
  <si>
    <t>Commercial Auto:::Shell:::3</t>
  </si>
  <si>
    <t>VERIFYNONAMPLOB:::Workers' Compensation:::Bond:::Contractors Pollution Liability:::Contractors Professional Protective Liability:::Casualty Package:::Commercial Automobile:::Commercial Multi Peril:::Commercial Property:::Crime:::Excess Liability:::General Liability:::HFP MGMT Liability:::Inland Marine:::International:::Ocean Marine:::Specialized Policies:::Spectrum:::Tech E &amp; O:::Umbrella</t>
  </si>
  <si>
    <t>VERIFYAMPLOB:::AMP Bond:::AMP Casualty Package:::AMP Commercial Auto:::AMP Commercial Multi Peril:::AMP Commercial Property:::AMP Crime:::AMP Excess Liability:::AMP General Liability:::AMP Inland Marine:::AMP Umbrella:::AMP Workers Compensation</t>
  </si>
  <si>
    <t>eleProducerCodeSearchImg</t>
  </si>
  <si>
    <t>edtProducerCodePagePC</t>
  </si>
  <si>
    <t>edtProducerCodePageAgencyName</t>
  </si>
  <si>
    <t>eleProducerCodePageSelectBtn</t>
  </si>
  <si>
    <t>eleCLAIndustryCodeIcon</t>
  </si>
  <si>
    <t>edtCLAIndustryCode</t>
  </si>
  <si>
    <t>lstCommunicationType</t>
  </si>
  <si>
    <t>edtCLAEffDate</t>
  </si>
  <si>
    <t>edtCLAExpDate</t>
  </si>
  <si>
    <t>eleRewritePolicyNumberfLD</t>
  </si>
  <si>
    <t>elePCReset</t>
  </si>
  <si>
    <t>eleCommonSaveDraft</t>
  </si>
  <si>
    <t>bliCLABindOption</t>
  </si>
  <si>
    <t>funPolicyNumber</t>
  </si>
  <si>
    <t>lstCLABusinessGrouping</t>
  </si>
  <si>
    <t>lstCLASegment</t>
  </si>
  <si>
    <t>eleBillingCompany</t>
  </si>
  <si>
    <t>funVerifyErrorMsg</t>
  </si>
  <si>
    <t>46AB PoLNuM</t>
  </si>
  <si>
    <t>CLATitlePolicyInfo</t>
  </si>
  <si>
    <t>HCC</t>
  </si>
  <si>
    <t>57556613</t>
  </si>
  <si>
    <t>BEECHER CARLSON INS SERVICES LLC</t>
  </si>
  <si>
    <t>46AB WJ0308</t>
  </si>
  <si>
    <t>BBF</t>
  </si>
  <si>
    <t>46C PoLNuM</t>
  </si>
  <si>
    <t>46HCVKY1729</t>
  </si>
  <si>
    <t>KDW</t>
  </si>
  <si>
    <t>46KDWZT3057</t>
  </si>
  <si>
    <t>46KDWZT3056</t>
  </si>
  <si>
    <t>46KDWZT3058</t>
  </si>
  <si>
    <t>2720</t>
  </si>
  <si>
    <t>46C ZT1832</t>
  </si>
  <si>
    <t>46C ZT1833</t>
  </si>
  <si>
    <t>46C ZT1817</t>
  </si>
  <si>
    <t>BDD</t>
  </si>
  <si>
    <t>46AB ZT2823</t>
  </si>
  <si>
    <t>46AB ZT2824</t>
  </si>
  <si>
    <t>Issue Policy</t>
  </si>
  <si>
    <t>46ABCWJ0428</t>
  </si>
  <si>
    <t>46AB WJ0322</t>
  </si>
  <si>
    <t>46AB WJ0323</t>
  </si>
  <si>
    <t>AGENCY INSURANCE INC</t>
  </si>
  <si>
    <t>PCShellPolicyInfoErrorMessage:::::Producer Code entered is Suspended and not available for use. Please select a valid Producer Code. [PSProducerStatusSuspended].
Producer Code Entered is Closed for New Business [PSPolEffDtGtrThnCommLNewBusCloDt].</t>
  </si>
  <si>
    <t>VERIFYERRORMESSAGE:::You have changed business segment.  Please reserve a new policy number.</t>
  </si>
  <si>
    <t>CHECKTRANSACTIONSTATUS:::Submission(Draft)</t>
  </si>
  <si>
    <t>CLABORDATE</t>
  </si>
  <si>
    <t>CHECKPOLICYSTATUS:::Scheduled</t>
  </si>
  <si>
    <t>CHECKPOLICYSTATUS:::In Force</t>
  </si>
  <si>
    <t>CHECKPOLICYSTATUS:::Expired</t>
  </si>
  <si>
    <t>VERIFYPOLICYINFOSCREEN</t>
  </si>
  <si>
    <t>BORDATE</t>
  </si>
  <si>
    <t>VERIFYBORNOTSET</t>
  </si>
  <si>
    <t>RECEIVEDDATE</t>
  </si>
  <si>
    <t>VERIFYBORSTARTDATE</t>
  </si>
  <si>
    <t>Insured Only</t>
  </si>
  <si>
    <t>1/21/2016</t>
  </si>
  <si>
    <t>1/21/2017</t>
  </si>
  <si>
    <t>AC1234</t>
  </si>
  <si>
    <t>funQuoteTransactionTable</t>
  </si>
  <si>
    <t>funQuoteDetailsTable</t>
  </si>
  <si>
    <t>funSelectQuoteTransaction</t>
  </si>
  <si>
    <t>eleCLAQTRemove</t>
  </si>
  <si>
    <t>SOTMMQPB:::001:::Testing:::$12,345.00</t>
  </si>
  <si>
    <t>Commercial Auto:::12345:::Winsor:::The Hartford Accident and Indemnity Insurance Company:::Not Supported</t>
  </si>
  <si>
    <t>General Liability:::12345:::Winsor:::The Hartford Accident and Indemnity Insurance Company:::Not Supported</t>
  </si>
  <si>
    <t>elePaymentPage</t>
  </si>
  <si>
    <t>edtAMPBillingNumber</t>
  </si>
  <si>
    <t>lstAMPInstallmentPlan</t>
  </si>
  <si>
    <t>edtWCAssessment</t>
  </si>
  <si>
    <t>edtWCExpenseConstant</t>
  </si>
  <si>
    <t>eleCLAPaymentTitle</t>
  </si>
  <si>
    <t>eleMailToProducer</t>
  </si>
  <si>
    <t>elePolicyInfoTab</t>
  </si>
  <si>
    <t>Direct Bill</t>
  </si>
  <si>
    <t>Enter</t>
  </si>
  <si>
    <t>Full Pay (100%Down)</t>
  </si>
  <si>
    <t>AMP Direct Bill by Company</t>
  </si>
  <si>
    <t>eleCLAQFQuoteForm</t>
  </si>
  <si>
    <t>QUOTEINFOCHECK</t>
  </si>
  <si>
    <t>eleCLAAMPBilling</t>
  </si>
  <si>
    <t>funDataFill</t>
  </si>
  <si>
    <t>elePolicyMove</t>
  </si>
  <si>
    <t>btnResetbtn</t>
  </si>
  <si>
    <t>funSelectMovePolicies</t>
  </si>
  <si>
    <t>btnMergePolicy</t>
  </si>
  <si>
    <t>funCheckMultiplePolicyCheck</t>
  </si>
  <si>
    <t>funPolicyMoveVerification</t>
  </si>
  <si>
    <t>TC_12_1</t>
  </si>
  <si>
    <t>TC_13_1</t>
  </si>
  <si>
    <t>POLICYMOVEVWITHOUTPERMISSION</t>
  </si>
  <si>
    <t>123456789012345</t>
  </si>
  <si>
    <t>SOURCEACCOUNTNOTEXIST:::The search returned zero results.</t>
  </si>
  <si>
    <t>eleCompMatch</t>
  </si>
  <si>
    <t>edtMerAllianceNum</t>
  </si>
  <si>
    <t>edtMerAIFNum</t>
  </si>
  <si>
    <t>edtMerFEIN</t>
  </si>
  <si>
    <t>edtMerExperian</t>
  </si>
  <si>
    <t>eleMergeAccounts</t>
  </si>
  <si>
    <t>elePolicyMoveCancel</t>
  </si>
  <si>
    <t>funPolicyMoveVerify</t>
  </si>
  <si>
    <t>POLICYMOVECANCEL:::Search for an Account to move policies from</t>
  </si>
  <si>
    <t>ACCOUNTMERGEPOPUPCANCEL</t>
  </si>
  <si>
    <t>CHECKINGRESET</t>
  </si>
  <si>
    <t>CHECKINGMINFIELDVALIDATION:::Please enter one of the minimum required fields: Company Name, Phone, FEIN, Alliance Member, AIF Number, Account Number</t>
  </si>
  <si>
    <t>AA</t>
  </si>
  <si>
    <t>Checkingatthreechar:::AA</t>
  </si>
  <si>
    <t>*</t>
  </si>
  <si>
    <t>CHECKINGEXACTMATCHWITHCHECK:::*</t>
  </si>
  <si>
    <t>VERIFALLIANCEMESSAGE:::Alliance Number : 123456 must be 7 to 9 digit number</t>
  </si>
  <si>
    <t>VERIFAIFNUMBER:::AIF Number : 12345678 must be 10 digit number</t>
  </si>
  <si>
    <t>VERIFYACCNUMMESSAGE:::Account Number : 1234567890 must enter 15 digit number</t>
  </si>
  <si>
    <t>VERIFYFEINNUMMESSAGE:::FEIN : FEIN must be a nine-digit number, with a hyphen after the first two numbers</t>
  </si>
  <si>
    <t>VERIFYEXPERIANNUMMESSAGE:::Experian Key : Experian Key must be a 9 or 13 digit number</t>
  </si>
  <si>
    <t>aaaa</t>
  </si>
  <si>
    <t>POLICYMOVEVALIDATION:::46WECAA00DE:::In Force</t>
  </si>
  <si>
    <t>VERIFALLIANCEMESSAGE:::123456</t>
  </si>
  <si>
    <t>VERIFAIFNUMBER:::12345678</t>
  </si>
  <si>
    <t>VERIFYACCNUMMESSAGE:::1234567890</t>
  </si>
  <si>
    <t>VERIFYFEINNUMMESSAGE:::FEIN must be a nine-digit number, with an hyphen after the first two numbers</t>
  </si>
  <si>
    <t>VERIFYEXPERIANNUMMESSAGE:::Experian Key must be a 9 or 13 digit number</t>
  </si>
  <si>
    <t>VERIFALLIANCEMESSAGE:::Alliance Number must be 7 to 9 digit number</t>
  </si>
  <si>
    <t>VERIFAIFNUMBER:::AIF Number must be 10 digit number</t>
  </si>
  <si>
    <t>VERIFYACCNUMMESSAGE:::Account Number must enter 15 digit number</t>
  </si>
  <si>
    <t>eleSearchAccount</t>
  </si>
  <si>
    <t>edtSourceAccount</t>
  </si>
  <si>
    <t>eleMVSearch</t>
  </si>
  <si>
    <t>AccountMergeVerification:::AccountNumber:::AccountMergeVerification</t>
  </si>
  <si>
    <t>VERIFYAIFMSG:::Account Merge is complete. Please review and update AIF in other systems as needed.</t>
  </si>
  <si>
    <t>VerifySourceAccExistorNot:::The search returned zero results.</t>
  </si>
  <si>
    <t>CheckingMinFieldValidation:::Please enter one of the minimum required fields: Company Name, Phone, FEIN, Alliance Member, AIF Number, Account Number</t>
  </si>
  <si>
    <t>aa</t>
  </si>
  <si>
    <t>Checkingatthreechar:::aa At least three characters are required when Company Name is not an exact match</t>
  </si>
  <si>
    <t>CheckingExactMatchWithCheck:::* Wildcard (*) can not be used when Company Name is an exact match</t>
  </si>
  <si>
    <t>CHECKINGALLINUM:::Alliance Number : 123456 must be 7 to 9 digit number</t>
  </si>
  <si>
    <t>123456789</t>
  </si>
  <si>
    <t>CHECKINGAIFNUM:::AIF Number : 123456789 must be 10 digit number</t>
  </si>
  <si>
    <t>CHECKINGACCOUNTNUM:::Account Number : 1234567890 must enter 15 digit number</t>
  </si>
  <si>
    <t>CHECKINGFEINNUM:::FEIN : FEIN must be a nine-digit number, with a hyphen after the first two numbers</t>
  </si>
  <si>
    <t>CHECKINGEXPERIANKEY:::Experian Key : Experian Key must be a 9 or 13 digit number</t>
  </si>
  <si>
    <t>Not Needed this scenario</t>
  </si>
  <si>
    <t>VERIFYMAHNEWROLE:::Merged Account Holder</t>
  </si>
  <si>
    <t>VERIFYNEWROLEACTIVE:::No</t>
  </si>
  <si>
    <t>VERIFYAIFFEINALLIACENUM:::1234567890:::123456789:::75-1330802</t>
  </si>
  <si>
    <t>(Src Acc Name):::Merge Account Holder:::No:::(Tgt Acc Primary Contact Name):::Primary Contact:::(Source Acc Primary Contact Name):::(Src Additional contact name):::Secoundary Contact:::Yes</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</si>
  <si>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</si>
  <si>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</si>
  <si>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</si>
  <si>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</si>
  <si>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</si>
  <si>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Checkingatthreechar:::aaAt least three characters are required when Company Name is not an exact match</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</si>
  <si>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</si>
  <si>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</si>
  <si>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</si>
  <si>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</si>
  <si>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VERIFYACTIVITYSTATUS:::Not Started</t>
  </si>
  <si>
    <t>VERIFYNOTESWARNING:::You have started to enter a note with no text. The note will be saved only if you add to the text field. Please add text to the note or clear the note entirely and try again</t>
  </si>
  <si>
    <t>eleBusinessSettings</t>
  </si>
  <si>
    <t>funAcitivityPattern</t>
  </si>
  <si>
    <t>eleNewActivityPattern</t>
  </si>
  <si>
    <t>eleEditAP</t>
  </si>
  <si>
    <t>edtEditSubject</t>
  </si>
  <si>
    <t>edtSubject</t>
  </si>
  <si>
    <t>edtCode</t>
  </si>
  <si>
    <t>lstPatternLevel</t>
  </si>
  <si>
    <t>eleRecurringYes</t>
  </si>
  <si>
    <t>lstBusinessGrouping</t>
  </si>
  <si>
    <t>lstPriority</t>
  </si>
  <si>
    <t>lstCategory</t>
  </si>
  <si>
    <t>eleBSAdd</t>
  </si>
  <si>
    <t>funBussinessSegment</t>
  </si>
  <si>
    <t>eleSelectBS</t>
  </si>
  <si>
    <t>eleRemoveBS</t>
  </si>
  <si>
    <t>eleEditUpdateAP</t>
  </si>
  <si>
    <t>eleUpdateAP</t>
  </si>
  <si>
    <t>eleEditCancelAP</t>
  </si>
  <si>
    <t>eleCancelAP</t>
  </si>
  <si>
    <t>eleEditUptoLink</t>
  </si>
  <si>
    <t>eleUpToActivityPattern</t>
  </si>
  <si>
    <t>eleDeleteAP</t>
  </si>
  <si>
    <t>eleLastPageArrow</t>
  </si>
  <si>
    <t>funActivityPatternResults</t>
  </si>
  <si>
    <t>Iteration1</t>
  </si>
  <si>
    <t>All</t>
  </si>
  <si>
    <t>Normal</t>
  </si>
  <si>
    <t>Billing</t>
  </si>
  <si>
    <t xml:space="preserve">Captive Services:::Payroll Billing :::Track 1 </t>
  </si>
  <si>
    <t>SELECTINGTHEACTIVITYTOEDIT:::SELECTACTIVITYACTION:::Automation</t>
  </si>
  <si>
    <t>AutomationEdit</t>
  </si>
  <si>
    <t>SELECTINGTHEACTIVITYTOEDIT:::SELECTACTIVITYACTION:::AutomationEdit</t>
  </si>
  <si>
    <t>Automation123</t>
  </si>
  <si>
    <t>SELECTINGTHEACTIVITYTODELETE:::SELECTACTIVITYPATTERNTODELETE:::AutomationEdit</t>
  </si>
  <si>
    <t>VERIFYCREATEDACTIVITYPATTERN:::CreateActivityPattern:::Automation</t>
  </si>
  <si>
    <t>VERIFYCANCEL</t>
  </si>
  <si>
    <t>VERIFYCREATEDACTIVITYPATTERN:::CreateActivityPattern:::AutomationEdit</t>
  </si>
  <si>
    <t>VERIFYMANDATORYWARNIGNALERT:::Code : Missing required field "Code":::Subject : Missing required field "Subject":::Pattern Level : Missing required field "Pattern Level"</t>
  </si>
  <si>
    <t>VERIFYRECURRINGPRIORITYTYPECATEGORYBUSINESSGROUPING:::Yes:::Normal:::Billing:::General:::Alternative Market</t>
  </si>
  <si>
    <t>VERIFYBISNESSSEGMENTTRACKLEVELTRACK:::Captive Services:::Payroll Billing:::Track 1</t>
  </si>
  <si>
    <t>VERIFYBUSINESSSEGMENTREMOVED</t>
  </si>
  <si>
    <t>VERIFYACTIVITYDELETED:::DeleteActivityPattern:::AutomationEdit</t>
  </si>
  <si>
    <t>eleAccountDetailTab</t>
  </si>
  <si>
    <t>eleRoleTab</t>
  </si>
  <si>
    <t>eleCreateNewAccountforCompany</t>
  </si>
  <si>
    <t>funAccountFileEditTable</t>
  </si>
  <si>
    <t>edtContactName</t>
  </si>
  <si>
    <t>eleAccountFileContactRoleTab</t>
  </si>
  <si>
    <t>eleAdrressesTab</t>
  </si>
  <si>
    <t>eleAssociatedPoliceis</t>
  </si>
  <si>
    <t>eleAddRole</t>
  </si>
  <si>
    <t>eleAddRoleBC</t>
  </si>
  <si>
    <t>eleAddressTab</t>
  </si>
  <si>
    <t>eleAddAddress</t>
  </si>
  <si>
    <t>edtAddAddress1</t>
  </si>
  <si>
    <t>eleAddZipCode</t>
  </si>
  <si>
    <t>lstAddZipCode</t>
  </si>
  <si>
    <t>funAddAddressEnable</t>
  </si>
  <si>
    <t>eleAddOK</t>
  </si>
  <si>
    <t>funSetContactAsPrimary</t>
  </si>
  <si>
    <t>eleAddStandardize</t>
  </si>
  <si>
    <t>eleAccountFileContactUpdate</t>
  </si>
  <si>
    <t>AccountContact:::AccountNumber:::AccountContact</t>
  </si>
  <si>
    <t>VERIFTYACCOUNTDETAILS:::AccContact:::246 BUCKLAND HILLS DR
MANCHESTER, CT 06042-8700:::Mailing:::75-1330802:::Account Holder</t>
  </si>
  <si>
    <t>VERIFYALLTHEROLES:::AccContact:::Account Holder</t>
  </si>
  <si>
    <t>ADDINGNEWCONTACT</t>
  </si>
  <si>
    <t>AccContact:::EDIT</t>
  </si>
  <si>
    <t>AccContact1</t>
  </si>
  <si>
    <t>UPDATEVALUEVERIFY:::AccContact1:::Billing Contact</t>
  </si>
  <si>
    <t>AccContact1:::EDIT</t>
  </si>
  <si>
    <t>REMOVEROLE:::AccContact:::Billing Contact</t>
  </si>
  <si>
    <t>243 Buckland Hills Drive</t>
  </si>
  <si>
    <t>243</t>
  </si>
  <si>
    <t>eleBillingContactforCompany</t>
  </si>
  <si>
    <t>eleBillingContactforCompany1</t>
  </si>
  <si>
    <t>edtBillingContactName</t>
  </si>
  <si>
    <t>funAccountStatusChangeAndRemove</t>
  </si>
  <si>
    <t>eleChangeStatus</t>
  </si>
  <si>
    <t>eleRemoveContact</t>
  </si>
  <si>
    <t>AccountContactVerification:::PolicyNumber:::AccountContactVerification</t>
  </si>
  <si>
    <t>Additional Contact</t>
  </si>
  <si>
    <t>VERIFYADDITIONALACCOUNTEXIST:::Additional Contact</t>
  </si>
  <si>
    <t>VERIFYACCOUNTSTATUS:::Additional Contact:::No</t>
  </si>
  <si>
    <t>VERIFYACCOUNTREMOVED:::AdditionalContact</t>
  </si>
  <si>
    <t>VERIFYROLEISREMOVED:::AccContact1:::Billing Contact</t>
  </si>
  <si>
    <t>VERIFYADDRESSES:::246:::246 BUCKLAND HILLS DR
MANCHESTER, CT 06042-8700:::Mailing</t>
  </si>
  <si>
    <t>VERIFYADDRESSES:::243:::243 BUCKLAND HILLS DR
MANCHESTER, CT 06042-8701:::Mailing</t>
  </si>
  <si>
    <t>tc26_1</t>
  </si>
  <si>
    <t>eleIndustryCodeSearch</t>
  </si>
  <si>
    <t>edtIndustryCode</t>
  </si>
  <si>
    <t>btnSearchButton</t>
  </si>
  <si>
    <t>eleSelectCode</t>
  </si>
  <si>
    <t>edtIndusCode</t>
  </si>
  <si>
    <t>edtNAICS</t>
  </si>
  <si>
    <t>edtMSI</t>
  </si>
  <si>
    <t>edtEBS</t>
  </si>
  <si>
    <t>lstOrganisationType</t>
  </si>
  <si>
    <t>edtFEIN</t>
  </si>
  <si>
    <t>lstProductType</t>
  </si>
  <si>
    <t>lstSalesAgreementCode</t>
  </si>
  <si>
    <t>lstAffinityGroup</t>
  </si>
  <si>
    <t>lstTradeMark</t>
  </si>
  <si>
    <t>edtNPNNum</t>
  </si>
  <si>
    <t>elePolicyInfonPCSearch</t>
  </si>
  <si>
    <t>eleNext</t>
  </si>
  <si>
    <t>119</t>
  </si>
  <si>
    <t>2000</t>
  </si>
  <si>
    <t>Non Par - WE</t>
  </si>
  <si>
    <t>E-mail</t>
  </si>
  <si>
    <t>Company Sale</t>
  </si>
  <si>
    <t>8976543</t>
  </si>
  <si>
    <t>0740</t>
  </si>
  <si>
    <t>0005 - Alarm Contractors</t>
  </si>
  <si>
    <t>Non Par</t>
  </si>
  <si>
    <t>VISIBLETRUE:::AffinityGroupNamevfy</t>
  </si>
  <si>
    <t>AffinityGrpErrmsg:::::Affinity Group Required.</t>
  </si>
  <si>
    <t>PolicyInfoErrorMessage:::::Producer Code : Producer code 34480434 is not active</t>
  </si>
  <si>
    <t>PolicyInfoPage</t>
  </si>
  <si>
    <t>VERIFYPOLICYINFO:::2499:::321999:::119:::2000:::Corporation :::75-1330802:::Non Par - WE:::E-Mail:::Company Sale</t>
  </si>
  <si>
    <t>VERIFYBORENDDATE:::12/31/4710</t>
  </si>
  <si>
    <t>VERIFYSORBORNOTSET</t>
  </si>
  <si>
    <t>eleLocSaveDraft</t>
  </si>
  <si>
    <t>AddClass</t>
  </si>
  <si>
    <t>lstUWCompanies</t>
  </si>
  <si>
    <t>eleAddClass</t>
  </si>
  <si>
    <t>funAddClass</t>
  </si>
  <si>
    <t>eleWCSaveDraft</t>
  </si>
  <si>
    <t>AssertStateCoverage</t>
  </si>
  <si>
    <t>1 - The Hartford Fire Insurance Company</t>
  </si>
  <si>
    <t>State Act:::1: 246 BUCKLAND HILLS DR, MANCHESTER, CT:::2802:::1234</t>
  </si>
  <si>
    <t>State Act:::1: 502 S 6TH ST, ARKADELPHIA, AR:::2802:::1234</t>
  </si>
  <si>
    <t>46WE QD3E1B</t>
  </si>
  <si>
    <t>VERIFYQPBSAVING:::1 - The Hartford Fire Insurance Company</t>
  </si>
  <si>
    <t>AddWCOptions</t>
  </si>
  <si>
    <t>Iterations</t>
  </si>
  <si>
    <t>eleWCOpt</t>
  </si>
  <si>
    <t>eleWCOptSaveDraft</t>
  </si>
  <si>
    <t>eleRASaveDraft</t>
  </si>
  <si>
    <t>eleUWInfo</t>
  </si>
  <si>
    <t>lstBestIndex</t>
  </si>
  <si>
    <t>eleRAQuote</t>
  </si>
  <si>
    <t>02</t>
  </si>
  <si>
    <t>PRQuote</t>
  </si>
  <si>
    <t>sclQuote</t>
  </si>
  <si>
    <t>eleBindOption</t>
  </si>
  <si>
    <t>eleIssuePolicy</t>
  </si>
  <si>
    <t>eleDetails</t>
  </si>
  <si>
    <t>funApproveCount</t>
  </si>
  <si>
    <t>lstBillingMethod</t>
  </si>
  <si>
    <t>lstBillingNumber</t>
  </si>
  <si>
    <t>edtBillingNumber</t>
  </si>
  <si>
    <t>lstPay</t>
  </si>
  <si>
    <t>elePayBindOption</t>
  </si>
  <si>
    <t>elePayIssuePolicy</t>
  </si>
  <si>
    <t>bliPayBindOption</t>
  </si>
  <si>
    <t>eleViewPolicy</t>
  </si>
  <si>
    <t>funSubmissionNumber</t>
  </si>
  <si>
    <t>PolicySummary</t>
  </si>
  <si>
    <t>46WECAA5EN0</t>
  </si>
  <si>
    <t>0001148439</t>
  </si>
  <si>
    <t>46WECAA0AMH</t>
  </si>
  <si>
    <t>46WE AA5EQD</t>
  </si>
  <si>
    <t>46WE QD30BG</t>
  </si>
  <si>
    <t>CommertialProgramName</t>
  </si>
  <si>
    <t>AffGroupName</t>
  </si>
  <si>
    <t>AthorityCPID</t>
  </si>
  <si>
    <t>eleNewAffinityGroup</t>
  </si>
  <si>
    <t>eleAffinityGroup_Edit</t>
  </si>
  <si>
    <t>edtCommertialProgramName</t>
  </si>
  <si>
    <t>edtAffGroupName</t>
  </si>
  <si>
    <t>edtAthorityCPID</t>
  </si>
  <si>
    <t>lstAthoritySegment</t>
  </si>
  <si>
    <t>lstAthorityType</t>
  </si>
  <si>
    <t>eleAthorityOrganizationlink</t>
  </si>
  <si>
    <t>edtAthorityOrganizationName</t>
  </si>
  <si>
    <t>eleAuthoritySearch</t>
  </si>
  <si>
    <t>eleAuthoritySelect</t>
  </si>
  <si>
    <t>edtPCFirstName</t>
  </si>
  <si>
    <t>edtPCPrefFirstName</t>
  </si>
  <si>
    <t>edtPCLastName</t>
  </si>
  <si>
    <t>edtPCPhoneNumber</t>
  </si>
  <si>
    <t>edtPCEmail</t>
  </si>
  <si>
    <t>eleICLastNamebutton</t>
  </si>
  <si>
    <t>edtICFirstName</t>
  </si>
  <si>
    <t>edtICLastName</t>
  </si>
  <si>
    <t>edtICPhoneNumber</t>
  </si>
  <si>
    <t>edtICEmail</t>
  </si>
  <si>
    <t>funAddEffectiveDate</t>
  </si>
  <si>
    <t>eleJurisdictions</t>
  </si>
  <si>
    <t>eleAffinityJurAdd</t>
  </si>
  <si>
    <t>funAddJurisdictions</t>
  </si>
  <si>
    <t>eleAffinityProducts</t>
  </si>
  <si>
    <t>funAffinityProductsSelect</t>
  </si>
  <si>
    <t>eleAffinityProductsRemove</t>
  </si>
  <si>
    <t>bliAffinityProductAdd</t>
  </si>
  <si>
    <t>eleAffinityProducerCode</t>
  </si>
  <si>
    <t>eleAffinityProducerCodeRemove</t>
  </si>
  <si>
    <t>eleAffinityProducerCodeAdd</t>
  </si>
  <si>
    <t>edtAffinityOrganizationName</t>
  </si>
  <si>
    <t>eleAffinityOrgResSearch</t>
  </si>
  <si>
    <t>eleAffinityOrgSearchResults</t>
  </si>
  <si>
    <t>eleAuthorityUpdate</t>
  </si>
  <si>
    <t>eleAuthorityCancel</t>
  </si>
  <si>
    <t>eleAuthorityBasics</t>
  </si>
  <si>
    <t>funVerifyAffinityGrp</t>
  </si>
  <si>
    <t>funCommertialProgramName</t>
  </si>
  <si>
    <t>funAffGroupName</t>
  </si>
  <si>
    <t>funCPID</t>
  </si>
  <si>
    <t>TestAutomation_16_Comm</t>
  </si>
  <si>
    <t>TestAutomation_16_Grp</t>
  </si>
  <si>
    <t>0899</t>
  </si>
  <si>
    <t>Closed</t>
  </si>
  <si>
    <t>The Hartford</t>
  </si>
  <si>
    <t>:::AffinityGroupStartDate</t>
  </si>
  <si>
    <t>:::AffinityGroupEndDate</t>
  </si>
  <si>
    <t>&lt;none&gt;:::Connecticut</t>
  </si>
  <si>
    <t>Umbrella</t>
  </si>
  <si>
    <t>:::EffDateinProducerCodes</t>
  </si>
  <si>
    <t>:::ExpDateinProducerCodes</t>
  </si>
  <si>
    <t>TestPCFirstName</t>
  </si>
  <si>
    <t>TestPCLastName</t>
  </si>
  <si>
    <t>203-569-8956</t>
  </si>
  <si>
    <t>testPC@thehartford.com</t>
  </si>
  <si>
    <t>Connecticut:::California</t>
  </si>
  <si>
    <t>Products:::Umbrella</t>
  </si>
  <si>
    <t>Crime</t>
  </si>
  <si>
    <t>ProducerCodes:::46508901</t>
  </si>
  <si>
    <t>test</t>
  </si>
  <si>
    <t>AffinityGrp_CommPgmName</t>
  </si>
  <si>
    <t>sclAffinityGroupSearchTab</t>
  </si>
  <si>
    <t>eleAffinityGroupSearchTab</t>
  </si>
  <si>
    <t>edtAffinityGrp_CommPgmName</t>
  </si>
  <si>
    <t>eleAffinityGrp_Search</t>
  </si>
  <si>
    <t>eleAffinityGrp_clkSearchResult</t>
  </si>
  <si>
    <t>eleAffinityGrp_clkReset</t>
  </si>
  <si>
    <t>elePolicyTransactions</t>
  </si>
  <si>
    <t>eleSelectPolicy</t>
  </si>
  <si>
    <t>SearchPolicies:::PolicyNumber:::SearchPolicies</t>
  </si>
  <si>
    <t>Description</t>
  </si>
  <si>
    <t>eleAccNotes</t>
  </si>
  <si>
    <t>eleAccountNoteReset</t>
  </si>
  <si>
    <t>eleAccNoteAscOrder</t>
  </si>
  <si>
    <t>eleDecNoteAscOrder</t>
  </si>
  <si>
    <t>edtAccNoteSearchText</t>
  </si>
  <si>
    <t>edtAccNoteSearchAuthor</t>
  </si>
  <si>
    <t>lstAccNoteSearchTopic</t>
  </si>
  <si>
    <t>funCurrentDateFrom</t>
  </si>
  <si>
    <t>funCurrentDateTo</t>
  </si>
  <si>
    <t>edtAccNoteSearchDateTo</t>
  </si>
  <si>
    <t>edtAccNoteSearchDateFrom</t>
  </si>
  <si>
    <t>lstAccNoteSearchRelatedTo</t>
  </si>
  <si>
    <t>eleAccountNotesSearch</t>
  </si>
  <si>
    <t>funVerify</t>
  </si>
  <si>
    <t>Test Data</t>
  </si>
  <si>
    <t>SearchAccountNote:::AccountNumber:::SearchAccountNote</t>
  </si>
  <si>
    <t>Search with Search Text</t>
  </si>
  <si>
    <t>Test006</t>
  </si>
  <si>
    <t>VerifySearchAccountNotesName:::Test006</t>
  </si>
  <si>
    <t>Search with Author</t>
  </si>
  <si>
    <t>Sojan David</t>
  </si>
  <si>
    <t>Search with Topic</t>
  </si>
  <si>
    <t>Search with Date</t>
  </si>
  <si>
    <t>Search with Related To</t>
  </si>
  <si>
    <t>Search with Topic Asc</t>
  </si>
  <si>
    <t>Search with Topic Desc</t>
  </si>
  <si>
    <t>eleAccountAction</t>
  </si>
  <si>
    <t>eleNewNote</t>
  </si>
  <si>
    <t>lstTopic</t>
  </si>
  <si>
    <t>edtSubjectText</t>
  </si>
  <si>
    <t>edtText</t>
  </si>
  <si>
    <t>sclAccCreateUpdate</t>
  </si>
  <si>
    <t>eleAccCreateUpdate</t>
  </si>
  <si>
    <t>eleDelete</t>
  </si>
  <si>
    <t>eleDeleteAccountNoteOK</t>
  </si>
  <si>
    <t>Test004</t>
  </si>
  <si>
    <t>VerifySearchAccountNotesName:::Test004</t>
  </si>
  <si>
    <t>eleVerify</t>
  </si>
  <si>
    <t>eleAccountNoteEdit</t>
  </si>
  <si>
    <t>edtEditAccNoteSubject</t>
  </si>
  <si>
    <t>edtEditAccNoteText</t>
  </si>
  <si>
    <t>eleUpdateAccEditNote</t>
  </si>
  <si>
    <t>elePolicyNotes</t>
  </si>
  <si>
    <t>edtPolicySearchText</t>
  </si>
  <si>
    <t>elePolicyNotesSearch</t>
  </si>
  <si>
    <t>TestPolicy004</t>
  </si>
  <si>
    <t>VerifySearchPolicyNotesName:::TestPolicy004</t>
  </si>
  <si>
    <t>elePolicyAction</t>
  </si>
  <si>
    <t>elePolicyNewNote</t>
  </si>
  <si>
    <t>lstPolicyNotesTopic</t>
  </si>
  <si>
    <t>edtPolicyNotesSubjectText</t>
  </si>
  <si>
    <t>lstRelatedTolstPolicyNotesRelatedTo</t>
  </si>
  <si>
    <t>edtPolicyNotesText</t>
  </si>
  <si>
    <t>sclPolicyNotesCreateUpdate</t>
  </si>
  <si>
    <t>elePolicyNotesCreateUpdate</t>
  </si>
  <si>
    <t>TestPolicy04</t>
  </si>
  <si>
    <t>elePolNoteEdit</t>
  </si>
  <si>
    <t>edtPolNoteUpdateSubject</t>
  </si>
  <si>
    <t>edtPolNoteUpdateText</t>
  </si>
  <si>
    <t>elePolNoteUpdateNote</t>
  </si>
  <si>
    <t>Modify with Subject</t>
  </si>
  <si>
    <t>elePolicyNoteDelete</t>
  </si>
  <si>
    <t>eleDeletePolicyNoteOK</t>
  </si>
  <si>
    <t>eleShellPolicyNewNote</t>
  </si>
  <si>
    <t>lstShellPolicyNotesTopic</t>
  </si>
  <si>
    <t>edtShellPolicyNotesSubjectText</t>
  </si>
  <si>
    <t>lstShellPolicyNotesRelatedTo</t>
  </si>
  <si>
    <t>edtShellPolicyNotesText</t>
  </si>
  <si>
    <t>eleShellPolicyNotesCreateUpdate</t>
  </si>
  <si>
    <t>funVerifyExpectedResults</t>
  </si>
  <si>
    <t>TOPIC:::Topic : Missing required field "Topic"</t>
  </si>
  <si>
    <t>TEXT:::Text : Missing required field "Text"</t>
  </si>
  <si>
    <t>TestShellNote1</t>
  </si>
  <si>
    <t>Testing Policy Shell Note1</t>
  </si>
  <si>
    <t>eleShellPolicyNotes</t>
  </si>
  <si>
    <t>edtShellPolicySearchText</t>
  </si>
  <si>
    <t>edtShellRelatedToNote</t>
  </si>
  <si>
    <t>eleShellNotesSearchBtn</t>
  </si>
  <si>
    <t>eleShellPolNoteEdit</t>
  </si>
  <si>
    <t>edtShellPolNoteUpdateSubject</t>
  </si>
  <si>
    <t>edtShellPolNoteUpdateText</t>
  </si>
  <si>
    <t>eleShellPolNoteUpdateNote</t>
  </si>
  <si>
    <t>eleShellPolicyResetBtn</t>
  </si>
  <si>
    <t>&lt;none&gt;</t>
  </si>
  <si>
    <t>VerifySearchPolicyNotesName:::TestShellNote1</t>
  </si>
  <si>
    <t>TestShell</t>
  </si>
  <si>
    <t>VerifySearchPolicyNotesName:::TestShell</t>
  </si>
  <si>
    <t>eleShellPolicyNoteDelete</t>
  </si>
  <si>
    <t>-- PSPolicy: 46PoSPoLNuM</t>
  </si>
  <si>
    <t>eleLocation</t>
  </si>
  <si>
    <t>eleAddNewLocation</t>
  </si>
  <si>
    <t>eleNonSpecificLocation</t>
  </si>
  <si>
    <t>edtLocationCode</t>
  </si>
  <si>
    <t>edtLocationName</t>
  </si>
  <si>
    <t>edtLocationAddress1</t>
  </si>
  <si>
    <t>eleLocationCity</t>
  </si>
  <si>
    <t>lstLocationCity</t>
  </si>
  <si>
    <t>edtLocationCounty</t>
  </si>
  <si>
    <t>edtLocationState</t>
  </si>
  <si>
    <t>edtLocationZipCode</t>
  </si>
  <si>
    <t>eleUpdateLocation</t>
  </si>
  <si>
    <t>funactionOnLocationTable</t>
  </si>
  <si>
    <t>eleLocationChangeActiveStatus</t>
  </si>
  <si>
    <t>eleLocationSetAsPrimary</t>
  </si>
  <si>
    <t>eleLcoationRemoveLocations</t>
  </si>
  <si>
    <t>1</t>
  </si>
  <si>
    <t>HIG</t>
  </si>
  <si>
    <t>America</t>
  </si>
  <si>
    <t>CAMUY</t>
  </si>
  <si>
    <t>CAL</t>
  </si>
  <si>
    <t>MAL</t>
  </si>
  <si>
    <t>Malaysia</t>
  </si>
  <si>
    <t>MIA</t>
  </si>
  <si>
    <t>Miami</t>
  </si>
  <si>
    <t>SIN</t>
  </si>
  <si>
    <t>Singapore</t>
  </si>
  <si>
    <t>funRetrieveAIFNumber</t>
  </si>
  <si>
    <t>edtAccount_AIFNum</t>
  </si>
  <si>
    <t>funVerifyAIFNumber</t>
  </si>
  <si>
    <t>12345646545</t>
  </si>
  <si>
    <t>eleLocationsQuickLaunch</t>
  </si>
  <si>
    <t>eleAccountLocAddNewLocation</t>
  </si>
  <si>
    <t>lstLocationCountry</t>
  </si>
  <si>
    <t>edtAccount_Address1</t>
  </si>
  <si>
    <t>eleAccount_City</t>
  </si>
  <si>
    <t>edtLocationCity</t>
  </si>
  <si>
    <t>funSelectState</t>
  </si>
  <si>
    <t>edtLocationPhone</t>
  </si>
  <si>
    <t>edtLocationNumberOfEmpls</t>
  </si>
  <si>
    <t>eleLocationUpdateBtn</t>
  </si>
  <si>
    <t>eleLocationOverrideBtn</t>
  </si>
  <si>
    <t>eleLocationStandardizeBtn</t>
  </si>
  <si>
    <t>eleAccount_StandardizeBtn</t>
  </si>
  <si>
    <t>AccountFileLocation</t>
  </si>
  <si>
    <t>263 Farmington Avenue</t>
  </si>
  <si>
    <t>860-679-2000</t>
  </si>
  <si>
    <t>AccountLocation:::Address was successfully matched</t>
  </si>
  <si>
    <t>10 Main</t>
  </si>
  <si>
    <t>860-486-4900</t>
  </si>
  <si>
    <t>LocationInformation</t>
  </si>
  <si>
    <t>AccountLocation:::City Failure. No city was found on the input data. Use the ‘Override’ button to save this address as is</t>
  </si>
  <si>
    <t>tyutyuiuyiuyiuyiuyit</t>
  </si>
  <si>
    <t>Armed Forces America</t>
  </si>
  <si>
    <t>AccountLocation:::Street Name Failure. No street name was found on the input data. Use the ‘Override’ button to save this address as is</t>
  </si>
  <si>
    <t>PSC 101</t>
  </si>
  <si>
    <t>34078</t>
  </si>
  <si>
    <t>AccountContact:::Street Name Failure. No street name was found on the input data. Use the ‘Override’ button to save this address as is</t>
  </si>
  <si>
    <t>AccountContact:::Address was successfully matched</t>
  </si>
  <si>
    <t>eleUGDDocumentsTab</t>
  </si>
  <si>
    <t>eleNewDocumentLnk</t>
  </si>
  <si>
    <t>cfuPageLeftPane</t>
  </si>
  <si>
    <t>eleLinkExistingDoc</t>
  </si>
  <si>
    <t>eleCreateNewdocFromTempLnk</t>
  </si>
  <si>
    <t>eleDocumentTemplateSearchImg</t>
  </si>
  <si>
    <t>lstDocumentType</t>
  </si>
  <si>
    <t>lstDocumentState</t>
  </si>
  <si>
    <t>eleDocumentSearchBtn</t>
  </si>
  <si>
    <t>funSelectDocsTemplate</t>
  </si>
  <si>
    <t>lstUGD_DeliveryType</t>
  </si>
  <si>
    <t>edtUGD_Name</t>
  </si>
  <si>
    <t>edtUGD_Email</t>
  </si>
  <si>
    <t>edtUGD_Fax</t>
  </si>
  <si>
    <t>lstUGDCC_DeliveryType</t>
  </si>
  <si>
    <t>edtUGDCC_Email</t>
  </si>
  <si>
    <t>edtUGDCC_Fax</t>
  </si>
  <si>
    <t>eleAttachTemplate</t>
  </si>
  <si>
    <t>eleGenerateDocumentBtn</t>
  </si>
  <si>
    <t>eleSaveToFileBtn</t>
  </si>
  <si>
    <t>eleUGDSaveAsDraft</t>
  </si>
  <si>
    <t>eleUGDFinalise</t>
  </si>
  <si>
    <t>Risk Evaluation</t>
  </si>
  <si>
    <t>ONE:::RED-Low Intensity:::Select</t>
  </si>
  <si>
    <t>UploadFile.exe</t>
  </si>
  <si>
    <t>Quote</t>
  </si>
  <si>
    <t>ONE:::Quote Proposal for Intl Tool:::Select</t>
  </si>
  <si>
    <t>Andrew Stein</t>
  </si>
  <si>
    <t>TWO:::Quote Proposal for Intl Tool:::Quote Proposal for Intl Tool</t>
  </si>
  <si>
    <t>Texas</t>
  </si>
  <si>
    <t>ONE:::Quote Being Closed (insd):::Select</t>
  </si>
  <si>
    <t>stein@test.com</t>
  </si>
  <si>
    <t>Mark@test.com</t>
  </si>
  <si>
    <t>VERIFYCCRECIPIENT:::E-Mail</t>
  </si>
  <si>
    <t>VERIFYCCRECIPIENT:::Fax</t>
  </si>
  <si>
    <t>John</t>
  </si>
  <si>
    <t>john@test.com</t>
  </si>
  <si>
    <t>VERIFYTEMPLATE:::Quote Being Closed (insd)</t>
  </si>
  <si>
    <t>elePC_CustomerCompletionletter</t>
  </si>
  <si>
    <t>elePC_SaveDraft</t>
  </si>
  <si>
    <t>lstPC_TransactionType</t>
  </si>
  <si>
    <t>eleCustomerCompltrYes</t>
  </si>
  <si>
    <t>eleCustomerCompltrNo</t>
  </si>
  <si>
    <t>lstPC_DeliveryMethod</t>
  </si>
  <si>
    <t>elePC_Submit</t>
  </si>
  <si>
    <t>PCVerifyErrorMessages:::::Transaction Type : Missing required field "Transaction Type"</t>
  </si>
  <si>
    <t>PCVerifyErrorMessages:::::Customer Completion Letter : Missing required field "Customer Completion Letter"</t>
  </si>
  <si>
    <t>PCVerifyErrorMessages:::::Delivery Method : Missing required field "Delivery Method"</t>
  </si>
  <si>
    <t>PCVerifyErrorMessages:::::Email Address : Missing required field "Email Address"</t>
  </si>
  <si>
    <t>PCVerifyErrorMessages:::::Fax Number : Missing required field "Fax Number"</t>
  </si>
  <si>
    <t>VisibleFalse:::PCVerifyErrorMessages</t>
  </si>
  <si>
    <t>VisibleFalse:::PC_DeliveryMethod</t>
  </si>
  <si>
    <t>VisibleFalse:::PC_AttachDocuments</t>
  </si>
  <si>
    <t>PC_CustomerCompletionltr</t>
  </si>
  <si>
    <t>eleRewriteTerm</t>
  </si>
  <si>
    <t>VERIFYPOLICYNUMBER</t>
  </si>
  <si>
    <t>eleDocument</t>
  </si>
  <si>
    <t>eleSearchIDRAS</t>
  </si>
  <si>
    <t>funOutPutValidation</t>
  </si>
  <si>
    <t xml:space="preserve"> </t>
  </si>
  <si>
    <t>Applications</t>
  </si>
  <si>
    <t>ONE:::Submissn/Renwl : Suppl App:::Select</t>
  </si>
  <si>
    <t>VERIFYDOCUMENTGENERATED:::PDF:::Successful</t>
  </si>
  <si>
    <t>TC123D</t>
  </si>
  <si>
    <t>eleAMCustVerificationBtn</t>
  </si>
  <si>
    <t>funVerifyDateCustomerVerified</t>
  </si>
  <si>
    <t>funVerifyProducerCode</t>
  </si>
  <si>
    <t>eleParticipants</t>
  </si>
  <si>
    <t>eleEdit</t>
  </si>
  <si>
    <t>eleAdd</t>
  </si>
  <si>
    <t>funAddParticipents</t>
  </si>
  <si>
    <t>eleUpdParticipantsate</t>
  </si>
  <si>
    <t>funRemoveParticipents</t>
  </si>
  <si>
    <t>eleParticipentsRemove</t>
  </si>
  <si>
    <t>ParticipentsErrorMessages:::::Assignee Role : Missing required field "Assignee Role":::Assigned User : Missing required field "Assigned User":::Assigned Group : Missing required field "Assigned Group"</t>
  </si>
  <si>
    <t>eleAdministrationMenu</t>
  </si>
  <si>
    <t>cfuVerifyElementNotExistence</t>
  </si>
  <si>
    <t>edtAdminPCZipCode</t>
  </si>
  <si>
    <t>edtAdminPCAgencyName</t>
  </si>
  <si>
    <t>eleAdminPCSearch</t>
  </si>
  <si>
    <t>eleAdminPCReset</t>
  </si>
  <si>
    <t>edtAdminPCMasterPC</t>
  </si>
  <si>
    <t>edtAdminPCProducerCode</t>
  </si>
  <si>
    <t>edtAdminPCLocationPhone</t>
  </si>
  <si>
    <t>Admin::Links--Producer Codes</t>
  </si>
  <si>
    <t>AdminProducerCodePage</t>
  </si>
  <si>
    <t>Agency</t>
  </si>
  <si>
    <t>VisibleTrue:::AdminPCSearchResults</t>
  </si>
  <si>
    <t>20266654</t>
  </si>
  <si>
    <t>AdminPCErrorMessage:::::Please enter either a Producer Code, an Agency Name, or a Location Phone Number</t>
  </si>
  <si>
    <t>New Producer</t>
  </si>
  <si>
    <t>Delete</t>
  </si>
  <si>
    <t>VisibleTrue:::AdminPCPaging</t>
  </si>
  <si>
    <t>AdminPCErrorMessage:::::The search returned zero results.</t>
  </si>
  <si>
    <t>edtMasterProducerCode</t>
  </si>
  <si>
    <t>edtProducerCode</t>
  </si>
  <si>
    <t>edtPCAgencyName</t>
  </si>
  <si>
    <t>elePCSelectSearchResults</t>
  </si>
  <si>
    <t>cfuVerifyElementText</t>
  </si>
  <si>
    <t>cfuVerifyEditBoxText</t>
  </si>
  <si>
    <t>VisibleTrue:::PCSelectSearchResults</t>
  </si>
  <si>
    <t>AccProducerName:::Mccaw Insurance Agency</t>
  </si>
  <si>
    <t>AccProducerCode:::46508901</t>
  </si>
  <si>
    <t>elePolPrimNameInsired</t>
  </si>
  <si>
    <t>elePriNamedInsDBATab</t>
  </si>
  <si>
    <t>elePriNamedInsAddDBA</t>
  </si>
  <si>
    <t>elePolPrimInsNewCompany</t>
  </si>
  <si>
    <t>edtPolDBARoleContDetContName</t>
  </si>
  <si>
    <t>edtPolDBARoleContDetFEIN</t>
  </si>
  <si>
    <t>elePolDBARoleAddressesTab</t>
  </si>
  <si>
    <t>funPolPrimInsAddressesValidation</t>
  </si>
  <si>
    <t>elePolDBARoleOK</t>
  </si>
  <si>
    <t>funCheckDBAAddRemove</t>
  </si>
  <si>
    <t>funSelectDBA</t>
  </si>
  <si>
    <t>elePriNamedInsRemoveDBA</t>
  </si>
  <si>
    <t>elePolPrimInsOK</t>
  </si>
  <si>
    <t>eleAddInsAddDBA</t>
  </si>
  <si>
    <t>eleAddInsNewCompany</t>
  </si>
  <si>
    <t>edtAddInsCompanyName</t>
  </si>
  <si>
    <t>eleAddInsSameAddAs</t>
  </si>
  <si>
    <t>eleAddInsSameAddAsType</t>
  </si>
  <si>
    <t>eleAddInsSameAddAsAddress</t>
  </si>
  <si>
    <t>eleAddInsOK</t>
  </si>
  <si>
    <t>elePriNamedInsDBASetPrimary</t>
  </si>
  <si>
    <t>eleAddInsDBARemove</t>
  </si>
  <si>
    <t>eleAccountNumber</t>
  </si>
  <si>
    <t>eleAccDBAs</t>
  </si>
  <si>
    <t>eleAccAddDBA</t>
  </si>
  <si>
    <t>eleAccDBANewCompany</t>
  </si>
  <si>
    <t>edtAccDBAName</t>
  </si>
  <si>
    <t>eleAccNewDBARoleTab</t>
  </si>
  <si>
    <t>eleAccNewAddDBARole</t>
  </si>
  <si>
    <t>eleAccNewAddDBARoleNamedInsured</t>
  </si>
  <si>
    <t>eleAccNewAddDBARoleRemove</t>
  </si>
  <si>
    <t>eleAccDBAUpdate</t>
  </si>
  <si>
    <t>eleAccRemoveDBA</t>
  </si>
  <si>
    <t>eleAccCreateNewContact</t>
  </si>
  <si>
    <t>eleAccNamedInsured</t>
  </si>
  <si>
    <t>eleAccNamedInsNewCompany</t>
  </si>
  <si>
    <t>edtAccNamedInsNewCompanyName</t>
  </si>
  <si>
    <t>eleAccNamedInsameAddAs</t>
  </si>
  <si>
    <t>eleAccNamedInsSameAddAsType</t>
  </si>
  <si>
    <t>eleAccNamedInsSameAddAsAddress</t>
  </si>
  <si>
    <t>eleAccNamedInsUpdate</t>
  </si>
  <si>
    <t>eleAccNamedInsDBATab</t>
  </si>
  <si>
    <t>eleAccNamedInsAddDBA</t>
  </si>
  <si>
    <t>eleAccNewNamedInsNewCompany</t>
  </si>
  <si>
    <t>edtAccNamedInsNewDBAName</t>
  </si>
  <si>
    <t>eleAccNamedInsNewDBAOK</t>
  </si>
  <si>
    <t>eleAccNamedInsDBARemove</t>
  </si>
  <si>
    <t>PrimaryNamedInsuredDBAPage</t>
  </si>
  <si>
    <t>VisibleTrue:::PriNamedInsContactDetTab:::::VisibleTrue:::PriNamedInsRoleTab:::::VisibleTrue:::PriNamedInsAddressesTab:::::VisibleTrue:::PriNamedInsDBATab</t>
  </si>
  <si>
    <t>VisibleTrue:::PriNamedInsAddDBA:::::VisibleTrue:::PriNamedInsRemoveDBA</t>
  </si>
  <si>
    <t>PolDBARolePage</t>
  </si>
  <si>
    <t>23-3434343</t>
  </si>
  <si>
    <t>VisibleTrue:::PolDBARoleAddrDetails</t>
  </si>
  <si>
    <t>AddressesVerifivation</t>
  </si>
  <si>
    <t>AddDBA:::elePriNamedInsDBAAddedTable:::Test</t>
  </si>
  <si>
    <t>AddDBA:::elePolInfoDBAAddedTable:::Test</t>
  </si>
  <si>
    <t>elePolInfoDBAAddedTable:::Test</t>
  </si>
  <si>
    <t>elePriNamedInsDBAAddedTable:::Test</t>
  </si>
  <si>
    <t>DeleteDBA:::elePriNamedInsDBAAddedTable:::Test</t>
  </si>
  <si>
    <t>DeleteDBA:::elePolInfoDBAAddedTable:::Test</t>
  </si>
  <si>
    <t>AddInsNewNamedInsuredPage</t>
  </si>
  <si>
    <t>AddDBA:::eleAddInsDBAAddedTable:::Test</t>
  </si>
  <si>
    <t>eleAddInsDBAAddedTable:::Test</t>
  </si>
  <si>
    <t>DeleteDBA:::eleAddInsDBAAddedTable:::Test</t>
  </si>
  <si>
    <t>Account::Links--Contacts</t>
  </si>
  <si>
    <t>AddDBA:::eleAccNewAddDBARoleTable:::Named Insured</t>
  </si>
  <si>
    <t>eleAccNewAddDBARoleTable:::Named Insured</t>
  </si>
  <si>
    <t>DeleteDBA:::eleAccNewAddDBARoleTable:::Named Insured</t>
  </si>
  <si>
    <t>eleAccAddDBATable:::Test</t>
  </si>
  <si>
    <t>DeleteDBA:::eleAccAddDBATable:::Test</t>
  </si>
  <si>
    <t>eleAccNamedInsTable:::Test</t>
  </si>
  <si>
    <t>AddDBA:::eleAccNamedInsDBATable:::Test</t>
  </si>
  <si>
    <t>eleAccNamedInsDBATable:::Test</t>
  </si>
  <si>
    <t>DeleteDBA:::eleAccNamedInsDBATable:::Test</t>
  </si>
  <si>
    <t>VERIFYEXPERIAN:::012345678</t>
  </si>
  <si>
    <t>46AB ZT3037</t>
  </si>
  <si>
    <t>STATUSCHECK:::New Submission</t>
  </si>
  <si>
    <t>eleCLAPolicyInfo</t>
  </si>
  <si>
    <t>elePolicyInfo</t>
  </si>
  <si>
    <t>eleNewGroup</t>
  </si>
  <si>
    <t>edtGroupName</t>
  </si>
  <si>
    <t>lstType</t>
  </si>
  <si>
    <t>lstSecZone</t>
  </si>
  <si>
    <t>eleUpdateGroup</t>
  </si>
  <si>
    <t>edtSearchGroupName</t>
  </si>
  <si>
    <t>eleSearchGroupBtn</t>
  </si>
  <si>
    <t>eleSuperUser</t>
  </si>
  <si>
    <t>eleCancelGroup</t>
  </si>
  <si>
    <t>NewGroup</t>
  </si>
  <si>
    <t>Business Segment</t>
  </si>
  <si>
    <t>Default Security Zone</t>
  </si>
  <si>
    <t>The Hart</t>
  </si>
  <si>
    <t>VERIFYERRORMESSAGE:::Group Name : Missing required field "Group Name"</t>
  </si>
  <si>
    <t>eleSelectAccount</t>
  </si>
  <si>
    <t>eleRenewPolicy</t>
  </si>
  <si>
    <t>eleRenewShell</t>
  </si>
  <si>
    <t>clrCLAEffDate</t>
  </si>
  <si>
    <t>clrCLAExpDate</t>
  </si>
  <si>
    <t>clrPolPolicyNumber</t>
  </si>
  <si>
    <t>clrPolSIC</t>
  </si>
  <si>
    <t>crlPolMSI</t>
  </si>
  <si>
    <t>clrPolBusinessSeg</t>
  </si>
  <si>
    <t>eleProducerCodeXMark</t>
  </si>
  <si>
    <t>lstPolBusinessGrouping</t>
  </si>
  <si>
    <t>elePreRenewal</t>
  </si>
  <si>
    <t>elePreRenewalEdit</t>
  </si>
  <si>
    <t>elePreRenewalDelete</t>
  </si>
  <si>
    <t>lstPreRenewalDirection</t>
  </si>
  <si>
    <t>edtPreRenewalText</t>
  </si>
  <si>
    <t>elePreRenewalUpdate</t>
  </si>
  <si>
    <t>elePreRenewalView</t>
  </si>
  <si>
    <t>eleHistory</t>
  </si>
  <si>
    <t>eleSummaryPreRenewalClick</t>
  </si>
  <si>
    <t>Refer to Underwriter</t>
  </si>
  <si>
    <t>VERIFYMESSAGE:::Pre-renewal:::Pre Renewal Direction was Removed</t>
  </si>
  <si>
    <t>VERIFYTOPIC:::Pre-renewal direction</t>
  </si>
  <si>
    <t>Refer to Underwriter Assistant</t>
  </si>
  <si>
    <t>PreRenewalDirection:::Refer to Underwriter Assistant</t>
  </si>
  <si>
    <t>PreRenewalDirection:::Refer to Underwriter</t>
  </si>
  <si>
    <t>VERIFYLABEL:::This policy has pre-renewal direction.</t>
  </si>
  <si>
    <t>PreRenewalDirection:::::Refer to Underwriter</t>
  </si>
  <si>
    <t>PreRenewalDirection:::::Refer to Underwriter Assistant</t>
  </si>
  <si>
    <t>VISIBLETRUE:::ProCodeLabel</t>
  </si>
  <si>
    <t>VISIBLETRUE:::ProductLabel</t>
  </si>
  <si>
    <t>VISIBLETRUE:::EffDateLabel</t>
  </si>
  <si>
    <t>VISIBLETRUE:::BusSegLabel</t>
  </si>
  <si>
    <t>VISIBLETRUE:::CLATitlePolicyInfo</t>
  </si>
  <si>
    <t>VERIFYCONFIRMATION:::Are you sure you want to create a Renewal shell for this policy?</t>
  </si>
  <si>
    <t>VERIFYPOLICYSTATUS:::Draft</t>
  </si>
  <si>
    <t>VERIFYCONFIRMATION:::Are you sure you want to mark this policy as Quote Successful?</t>
  </si>
  <si>
    <t>VERIFYCONFIRMATION:::Are you sure you want to bind and issue this policy?</t>
  </si>
  <si>
    <t>VERIFYTRANSACTIONSTATUS:::Submission(Bound)</t>
  </si>
  <si>
    <t>VISIBLEFALSE:::CLAReservePolicyNumber</t>
  </si>
  <si>
    <t>VISIBLEFALSE:::UploadToQueue</t>
  </si>
  <si>
    <t>VISIBLEFALSE:::CLABindOption</t>
  </si>
  <si>
    <t>VISIBLEFALSE:::CLACloseOption</t>
  </si>
  <si>
    <t>VERIFYRENEWALPOLICYINFOSCREEN</t>
  </si>
  <si>
    <t>CommonZeroResults:::::</t>
  </si>
  <si>
    <t>CommonZeroResults:::::Renewal shell already exists</t>
  </si>
  <si>
    <t>VERIFYCONFIRMATION:::Are you sure you want to save the draft?</t>
  </si>
  <si>
    <t>VERIFYQUOTEPRESENTED:::No</t>
  </si>
  <si>
    <t>VERIFYQUOTESUCCESSFUL:::No</t>
  </si>
  <si>
    <t>VISIBLEFALSE:::QuoteDate</t>
  </si>
  <si>
    <t>eleShellContactsLink</t>
  </si>
  <si>
    <t>eleShellCreateNewContact</t>
  </si>
  <si>
    <t>cfuMouseOverActionMainAndSubMenu</t>
  </si>
  <si>
    <t>edtShellFirstName</t>
  </si>
  <si>
    <t>edtShellLastName</t>
  </si>
  <si>
    <t>edtShellAddress1</t>
  </si>
  <si>
    <t>eleShellCity</t>
  </si>
  <si>
    <t>zedShellCity</t>
  </si>
  <si>
    <t>lstShellState</t>
  </si>
  <si>
    <t>eleShellZipCode</t>
  </si>
  <si>
    <t>zedShellZipCode</t>
  </si>
  <si>
    <t>eleShellRoleTab</t>
  </si>
  <si>
    <t>eleShellAddRole</t>
  </si>
  <si>
    <t>eleShellExistingContact</t>
  </si>
  <si>
    <t>cfuVerifySubMenu</t>
  </si>
  <si>
    <t>eleShellUpdate</t>
  </si>
  <si>
    <t>eleShellAgentContact:::eleShellNewPerson</t>
  </si>
  <si>
    <t>eleShellRoleMenu:::BillingContact::Lead Originator::SecondaryContact</t>
  </si>
  <si>
    <t>PolicyShell</t>
  </si>
  <si>
    <t>ContactTesting</t>
  </si>
  <si>
    <t>EnterAccountInformationErrorMessages:::::Missing required field "Primary Phone”</t>
  </si>
  <si>
    <t>eleShellExistingRoleMenu:::Billing Contact - SrcExisting PolicyShellContact</t>
  </si>
  <si>
    <t>TC3_3</t>
  </si>
  <si>
    <t>TC348</t>
  </si>
  <si>
    <t>TC347</t>
  </si>
  <si>
    <t>eleLogOut</t>
  </si>
  <si>
    <t>elePreferences</t>
  </si>
  <si>
    <t>Workers Compensation:::12345:::CT:::The Hartford Accident and Indemnity Insurance Company:::Not Supported</t>
  </si>
  <si>
    <t>148794434579490</t>
  </si>
  <si>
    <t>46HCCKY2175</t>
  </si>
  <si>
    <t>Additional Coverages:::Auto Liability Deductible:::Golfmobiles:::No Fault/PIP:::Other</t>
  </si>
  <si>
    <t>PolicyInfoAssert</t>
  </si>
  <si>
    <t>eleMultiple</t>
  </si>
  <si>
    <t>eleBillingContact</t>
  </si>
  <si>
    <t>eleBillingNewPerson</t>
  </si>
  <si>
    <t>SrcExisting</t>
  </si>
  <si>
    <t>PolicyShellContact</t>
  </si>
  <si>
    <t>funCoverageDetails</t>
  </si>
  <si>
    <t>funSubjectivities</t>
  </si>
  <si>
    <t>funCoverageHighlights</t>
  </si>
  <si>
    <t>funCoverageForms</t>
  </si>
  <si>
    <t>funAdditionalCoverages</t>
  </si>
  <si>
    <t>Additional Coverages#####~~Additional Coverages~~CHKJ~~YES#####~~Auto Liability Deductible~~CHKJ~~YES#####~~Auto Liability Deductible Premium (Already included in Total Estimated Premium)~~EDTJ~~YES~~100#####~~Show “INCLUDED” in the subline premium of the short summary~~CHKJ~~NO#####~~ALDDescribe Coverage/Exposure/Limits/Deductibles/Premium breakdown to display in Coverage Details of Quote Proposal---Auto Liability Deductible Premium (Already included in Total Estimated Premium)~~TXA~~YES~~Test#####~~Golfmobiles~~CHKJ~~YES#####~~Golfmobiles Premium (Already included in Total Estimated Premium)~~EDTJ~~YES~~100#####~~Show “INCLUDED” in the subline premium of the short summary~~CHKJ~~NO#####~~GMSDescribe Coverage/Exposure/Limits/Deductibles/Premium breakdown to display in Coverage Details of Quote Proposal---Golfmobiles Premium (Already included in Total Estimated Premium)~~TXA~~YES~~Test#####~~No Fault/PIP~~CHKJ~~YES#####~~NFPDescribe Coverage/Exposure/Limits/Deductibles/Premium breakdown to display in Coverage Details of Quote Proposal---No Fault/PIP~~TXA~~YES~~Test#####~~Additional PIP~~CHKJ~~YES#####~~APPDescribe Coverage/Exposure/Limits/Deductibles/Premium breakdown to display in Coverage Details of Quote Proposal---Additional PIP~~TXA~~YES~~Test#####~~ADSOther~~CHKJ~~YES#####~~Other Coverage1~~TXA~~YES~~Test#####~~OC1Premium---Other Coverage1~~EDTJ~~YES~~100#####~~OC1Describe Coverage/Exposure/Limits/Deductibles/Premium breakdown to display in Coverage Details of Quote Proposal---Other Coverage1~~TXA~~YES~~Test#####~~Other Coverage2~~TXA~~YES~~Test#####~~OC2Premium---Other Coverage2~~EDTJ~~YES~~100#####~~OC2Describe Coverage/Exposure/Limits/Deductibles/Premium breakdown to display in Coverage Details of Quote Proposal---Other Coverage2~~TXA~~YES~~Test#####~~Other Coverage3~~TXA~~YES~~Test#####~~OC3Premium---Other Coverage3~~EDTJ~~YES~~100#####~~OC3Describe Coverage/Exposure/Limits/Deductibles/Premium breakdown to display in Coverage Details of Quote Proposal---Other Coverage3~~TXA~~YES~~Test</t>
  </si>
  <si>
    <t>Subjectivities#####~~Minimum Auto liability limits of $250,000 Combined Single Limits for any non-scheduled vehicle used for company purposes~~CHK~~YES#####~~Complete driver information on all individuals permitted to operate company owned vehicles, including all family members allowed to drive company vehicles~~CHK~~YES#####~~Acceptable Motor Vehicle Reports (MVR's)~~CHK~~YES#####~~Vehicle Identification Numbers are required to schedule any vehicle for coverage. Vehicle Identification Numbers (VIN's) verified prior to policy issuance – note that VIN’s are required to schedule any vehicle for coverage~~CHK~~YES#####~~Certificates of Insurance to be obtained with coverage and limits verified for any employee or non-employee using a personal vehicle for company purposes.~~CHK~~YES#####~~Confirmation of management standards and controls concerning the identified unacceptable drivers~~CHK~~YES#####~~Prior to the effective date of the coverage, the applicant is required to advise The Hartford of any change in the information provided by, or required to be provided by, the applicant. Any such change of that information impacts the exposure basis, hazard or risk contemplated by this proposal, including underwriting or rating criteria such as driver or MVR information, fleet composition, loss experience, and financial characteristics of the applicant, will void this proposal.~~CHK~~YES#####~~SUBOther~~CHKJ~~YES#####~~&lt;Other&gt;~~TXA~~YES~~Test</t>
  </si>
  <si>
    <t>Coverage Details#####~~Describe Coverage/Exposure/Limits/Premium breakdown to display in Quote Proposal~~TXA~~YES~~Test</t>
  </si>
  <si>
    <t>funCommercialAutoOptions</t>
  </si>
  <si>
    <t>funCoverageMarketingFlyers</t>
  </si>
  <si>
    <t>Commercial Auto Options #####~~DOC Drivers List (if applicable)~~CHKJ~~YES#####~~&lt;DOC Drivers List (if applicable)&gt;~~TXA~~YES~~Test</t>
  </si>
  <si>
    <t>Coverage Highlights#####~~Auto Broad Form Highlights~~TXA~~NO#####~~Primary Hired Auto Physical Damage Coverage Explanation~~CHK~~YES~~Test</t>
  </si>
  <si>
    <t>TC317d</t>
  </si>
  <si>
    <t>VERIFYTITLE:::Policy Info</t>
  </si>
  <si>
    <t>VERIFYTRANSACTIONSTATUS:::Renewal(Bound)</t>
  </si>
  <si>
    <t>VISIBLETRUE:::PolEffecDate</t>
  </si>
  <si>
    <t>VISIBLETRUE:::PolExpDate</t>
  </si>
  <si>
    <t>VISIBLETRUE:::PolSIC</t>
  </si>
  <si>
    <t>VISIBLETRUE:::PolMSI</t>
  </si>
  <si>
    <t>VISIBLETRUE:::PolBusinessSeg</t>
  </si>
  <si>
    <t>VISIBLETRUE:::PolProducerCode</t>
  </si>
  <si>
    <t>VISIBLETRUE:::PolBusinessGrouping</t>
  </si>
  <si>
    <t>VISIBLETRUE:::PolPolicyNumber</t>
  </si>
  <si>
    <t>CommonZeroResults:::::Please ensure Policy Number, Business Segment, Business Grouping, Effective Date, Expiration Date, MSI, SIC and Producer Code are populated before Issuance</t>
  </si>
  <si>
    <t>VISIBLETRUE:::QuoteDate</t>
  </si>
  <si>
    <t>VERIFYQUOTEDATE</t>
  </si>
  <si>
    <t>VERIFYPOLICYSTATUS:::Quoted</t>
  </si>
  <si>
    <t>VERIFYCONFIRMATION:::Are you sure you want to withdraw this policy transaction? Any unsaved changes will be lost and you cannot reopen the transaction.</t>
  </si>
  <si>
    <t>VERIFYPOLICYSTATUS:::Withdrawn</t>
  </si>
  <si>
    <t>PC_AMP_Renewals_TCON_47_Click on Cancel button on Renewal confirmation message</t>
  </si>
  <si>
    <t>8754</t>
  </si>
  <si>
    <t>PC_AMP_Renewals_TCON_55_ACT 576_AMP TABS Follow Up</t>
  </si>
  <si>
    <t>8757</t>
  </si>
  <si>
    <t>PC_AMP_Renewals_TCON_56_ACT 577_AMP Request ACORD Forms</t>
  </si>
  <si>
    <t>8758</t>
  </si>
  <si>
    <t>PC_AMP_Renewals_TCON_57_ACT 578_AMP Request Renewal Information</t>
  </si>
  <si>
    <t>8759</t>
  </si>
  <si>
    <t>PC_AMP_Renewals_TCON_58_ACT 579_AMP Second Request - Renewal Info</t>
  </si>
  <si>
    <t>8765</t>
  </si>
  <si>
    <t>PC_AMP_Renewals_TCON_63_ACT 586_AMP Certificate of Insurance</t>
  </si>
  <si>
    <t>8760</t>
  </si>
  <si>
    <t>PC_AMP_Renewals_TCON_59_ACT 580_AMP Referral</t>
  </si>
  <si>
    <t>8762</t>
  </si>
  <si>
    <t>PC_AMP_Renewals_TCON_60_ACT 581_AMP Acknowledge Renewal Info  Received</t>
  </si>
  <si>
    <t>8763</t>
  </si>
  <si>
    <t>PC_AMP_Renewals_TCON_61_ACT 583_AMP Broker Quote Received</t>
  </si>
  <si>
    <t>8766</t>
  </si>
  <si>
    <t>PC_AMP_Renewals_TCON_64_ACT 587_AMP To Do</t>
  </si>
  <si>
    <t>8764</t>
  </si>
  <si>
    <t>PC_AMP_Renewals_TCON_62_ACT 585_AMP Other</t>
  </si>
  <si>
    <t>4241</t>
  </si>
  <si>
    <t>PC_AMP_Renewals_TCON_22_Date Quote presented field- Draft</t>
  </si>
  <si>
    <t>4242</t>
  </si>
  <si>
    <t>PC_AMP_Renewals_TCON_23_Date Quote Presented field-Quoted</t>
  </si>
  <si>
    <t>4108</t>
  </si>
  <si>
    <t>PC_AMP_Renewals_TCON_17_Close Option_Withdrawn</t>
  </si>
  <si>
    <t>UseCase</t>
  </si>
  <si>
    <t>TC286_D</t>
  </si>
  <si>
    <t>TC286D</t>
  </si>
  <si>
    <t>4956</t>
  </si>
  <si>
    <t>PC_ICON_Submission_TCON_34_Second Shell submssion_New Acct</t>
  </si>
  <si>
    <t>3333</t>
  </si>
  <si>
    <t>PC_ICON_Submission_TCON_18_Withdrawn</t>
  </si>
  <si>
    <t>TC289_1</t>
  </si>
  <si>
    <t>TC289_2</t>
  </si>
  <si>
    <t>cfuVerifySubmissionStatus</t>
  </si>
  <si>
    <t>3523</t>
  </si>
  <si>
    <t>PC_Middle_Market_eSubmission_TCON_05_Commercial Auto_Construction</t>
  </si>
  <si>
    <t>4421</t>
  </si>
  <si>
    <t>PC_Middle_Market_eSubmission_TCON_08_Property_Energy</t>
  </si>
  <si>
    <t>4427</t>
  </si>
  <si>
    <t>PC_Middle_Market_eSubmission_TCON_10_General Liability_Specialty Programs</t>
  </si>
  <si>
    <t>4431</t>
  </si>
  <si>
    <t>PC_Middle_Market_eSubmission_TCON_14_ Commercial Auto_Specialty Programs</t>
  </si>
  <si>
    <t>4432</t>
  </si>
  <si>
    <t>PC_Middle_Market_eSubmission_TCON_15_CMP_Key Account</t>
  </si>
  <si>
    <t>4425</t>
  </si>
  <si>
    <t>PC_Middle_Market_eSubmission_TCON_09_General Liability_Key Account</t>
  </si>
  <si>
    <t>4590</t>
  </si>
  <si>
    <t>PC_Middle_Market_eSubmission_TCON_29_Inland Marine_Speciality Program</t>
  </si>
  <si>
    <t>4439</t>
  </si>
  <si>
    <t>PC_Middle_Market_eSubmission_TCON_16_CMP_Specialty Programs</t>
  </si>
  <si>
    <t>4420</t>
  </si>
  <si>
    <t>PC_Middle_Market_eSubmission_TCON_06_Commercial Auto_Energy</t>
  </si>
  <si>
    <t>4429</t>
  </si>
  <si>
    <t>PC_Middle_Market_eSubmission_TCON_12_Commercial Auto_Key Account</t>
  </si>
  <si>
    <t>4428</t>
  </si>
  <si>
    <t>PC_Middle_Market_eSubmission_TCON_11_General Liability_Captive</t>
  </si>
  <si>
    <t>4586</t>
  </si>
  <si>
    <t>PC_Middle_Market_eSubmission_TCON_28_Inland Marine_Key Account</t>
  </si>
  <si>
    <t>4430</t>
  </si>
  <si>
    <t>PC_Middle_Market_eSubmission_TCON_13_Commercial Auto_Specialty Programs</t>
  </si>
  <si>
    <t>TC401</t>
  </si>
  <si>
    <t>TC402</t>
  </si>
  <si>
    <t>TC403</t>
  </si>
  <si>
    <t>TC404</t>
  </si>
  <si>
    <t>TC405</t>
  </si>
  <si>
    <t>TC406</t>
  </si>
  <si>
    <t>TC407</t>
  </si>
  <si>
    <t>TC408</t>
  </si>
  <si>
    <t>TC409</t>
  </si>
  <si>
    <t>TC410</t>
  </si>
  <si>
    <t>TC411</t>
  </si>
  <si>
    <t>TC412</t>
  </si>
  <si>
    <t>TC413</t>
  </si>
  <si>
    <t>Product:::Commercial Auto</t>
  </si>
  <si>
    <t>Segment:::Construction</t>
  </si>
  <si>
    <t>Product:::Commercial Property</t>
  </si>
  <si>
    <t>Segment:::Energy</t>
  </si>
  <si>
    <t>Product:::General Liability</t>
  </si>
  <si>
    <t>Segment:::Speciality Program</t>
  </si>
  <si>
    <t>Segment:::Captive Services</t>
  </si>
  <si>
    <t>Segment:::Key Account</t>
  </si>
  <si>
    <t>Product:::Inland Marine</t>
  </si>
  <si>
    <t>Segment:::Captive Services:::::BusinessGrouping:::Large Commercial</t>
  </si>
  <si>
    <t>VERIFYBORENDDATECurrent</t>
  </si>
  <si>
    <t>Request</t>
  </si>
  <si>
    <t>CHECKACTIVITY:::AMP TABS Follow Up</t>
  </si>
  <si>
    <t>CHECKACTIVITY:::AMP Request Renewal Information</t>
  </si>
  <si>
    <t>Need to wait for DDAMS Policy</t>
  </si>
  <si>
    <t>Coverage Forms#####~~Optional Forms~~CHKJ~~YES#####~~HA99130187 ADDITIONAL INSURED AND RIGHTS OF RECOVERY AGAINST OTHERS~~CHK~~YES#####~~HA99030614 AUTOS NOT COVERED (fill in needed) [NY use HA99180493]~~CHK~~YES#####~~CA03051013 CALIFORNIA CHANGES – WAIVER OF COLLISION DEDUCTIBLE (fill in needed) HA99160312 COMMERCIAL AUTOMOBILE BROAD FORM ENDORSEMENT~~CHK~~YES#####~~CA03021013 DEDUCTIBLE LIABILITY COVERAGE (fill in needed)~~CHK~~YES#####~~CA20480299 DESIGNATED INSURED (fill in needed)~~CHK~~YES#####~~MCS90-04000313 ENDORSEMENT FOR MOTOR CARRIER POLICIES OF INSURANCE FOR PUBLIC LIABILITY (fill in needed)~~CHK~~YES#####~~CA99401293 EXCLUSION OR EXCESS COVERAGE HAZARDS OTHERWISE INSURED (fill in needed)~~CHK~~YES#####~~CA99161013 HIRED AUTOS SPECIFIED AS COVERED AUTOS YOU OWN (fill in needed)~~CHK~~YES#####~~CA20011013 LESSOR - ADDITIONAL INSURED AND LOSS PAYEE (fill in needed) [MA use MM20260902]~~CHK~~YES#####~~CA01211013 LIMITED MEXICO COVERAGE~~CHK~~YES#####~~HA99521014 NAMED DRIVER EXCLUSION ENDORSEMENT (fill in needed)~~CHK~~YES#####~~HA99091290 POLLUTION LIABILITY COVERAGE ALL COVERED AUTOS (fill in optional)~~CHK~~YES#####~~HA99080614 POLLUTION LIABILITY COVERAGE PRIVATE PASSENGER TYPE AUTOS~~CHK~~YES#####~~HA20070614 PRIMARY HIRED AUTO INSURANCE (fill in needed)~~CHK~~YES#####~~OPFOther~~CHKJ~~YES#####~~Enter the form number and form name in the same format as above~~TXA~~YES~~Test</t>
  </si>
  <si>
    <t>Additional Coverages#####~~Additional Coverages~~CHKJ~~YES#####~~Auto Liability Deductible~~CHKJ~~YES#####~~Auto Liability Deductible Premium (Already included in Total Estimated Premium)~~EDTJ~~YES~~100#####~~Show “INCLUDED” in the subline premium of the short summary~~CHKJ~~NO#####~~ALDDescribe Coverage/Exposure/Limits/Deductibles/Premium breakdown to display in Coverage Details of Quote Proposal---Auto Liability Deductible Premium (Already included in Total Estimated Premium)~~TXA~~YES~~Test#####~~Golfmobiles~~CHKJ~~YES#####~~Golfmobiles Premium (Already included in Total Estimated Premium)~~EDTJ~~YES~~100#####~~Show “INCLUDED” in the subline premium of the short summary~~CHKJ~~NO#####~~GMSDescribe Coverage/Exposure/Limits/Deductibles/Premium breakdown to display in Coverage Details of Quote Proposal---Golfmobiles Premium (Already included in Total Estimated Premium)~~TXA~~YES~~Test#####~~No Fault/PIP~~CHKJ~~YES#####~~NFPDescribe Coverage/Exposure/Limits/Deductibles/Premium breakdown to display in Coverage Details of Quote Proposal---No Fault/PIP~~TXA~~YES~~Test#####~~Additional PIP~~CHKJ~~YES#####~~APPDescribe Coverage/Exposure/Limits/Deductibles/Premium breakdown to display in Coverage Details of Quote Proposal---Additional PIP~~TXA~~YES~~Test#####~~ADSOther~~CHKJ~~YES#####~~Other Coverage1~~TXA~~YES~~Test#####~~OC1Premium---Other Coverage1~~EDTJ~~YES~~100#####~~OC1Describe Coverage/Exposure/Limits/Deductibles/Premium breakdown to display in Coverage Details of Quote Proposal---Other Coverage1~~TXA~~YES~~Test#####~~Other Coverage2~~TXA~~YES~~Test#####~~OC2Premium---Other Coverage2~~EDTJ~~YES~~100#####~~OC2Describe Coverage/Exposure/Limits/Deductibles/Premium breakdown to display in Coverage Details of Quote Proposal---Other Coverage2~~TXA~~YES~~Test#####~~Other Coverage3~~TXA~~YES~~Test#####~~OC3Premium---Other Coverage3~~EDTJ~~YES~~100#####~~OC3Describe Coverage/Exposure/Limits/Deductibles/Premium breakdown to display in Coverage Details of Quote Proposal---Other Coverage3~~TXA~~YES~~Test#####</t>
  </si>
  <si>
    <t>Coverage Details#####~~Describe Coverage/Exposure/Limits/Premium breakdown to display in Quote Proposal~~TXA~~YES~~Test#####</t>
  </si>
  <si>
    <t>Commercial Auto Options#####~~DOC Drivers List (if applicable)~~CHKJ~~YES#####~~&lt;DOC Drivers List (if applicable)&gt;~~TXA~~YES~~Test#####</t>
  </si>
  <si>
    <t>Subjectivities#####~~Minimum Auto liability limits of $250,000 Combined Single Limits for any non-scheduled vehicle used for company purposes~~CHK~~YES#####~~Complete driver information on all individuals permitted to operate company owned vehicles, including all family members allowed to drive company vehicles~~CHK~~YES#####~~Acceptable Motor Vehicle Reports (MVR's)~~CHK~~YES#####~~Vehicle Identification Numbers are required to schedule any vehicle for coverage. Vehicle Identification Numbers (VIN's) verified prior to policy issuance – note that VIN’s are required to schedule any vehicle for coverage~~CHK~~YES#####~~Certificates of Insurance to be obtained with coverage and limits verified for any employee or non-employee using a personal vehicle for company purposes.~~CHK~~YES#####~~Confirmation of management standards and controls concerning the identified unacceptable drivers~~CHK~~YES#####~~Prior to the effective date of the coverage, the applicant is required to advise The Hartford of any change in the information provided by, or required to be provided by, the applicant. Any such change of that information impacts the exposure basis, hazard or risk contemplated by this proposal, including underwriting or rating criteria such as driver or MVR information, fleet composition, loss experience, and financial characteristics of the applicant, will void this proposal.~~CHK~~YES#####~~SUBOther~~CHKJ~~YES#####~~&lt;Other&gt;~~TXA~~YES~~Test#####</t>
  </si>
  <si>
    <t>Coverage Highlights#####~~Auto Broad Form Highlights~~TXA~~NO#####~~Primary Hired Auto Physical Damage Coverage Explanation~~CHK~~YES~~Test#####</t>
  </si>
  <si>
    <t>Coverage and Marketing Flyers#####~~Broad Form Coverage Flyer~~LSSJ~~YES~~Flyer#####~~Auto Claims Services~~LSTJ~~YES~~Flyer#####~~Reporting Auto Claims~~LSTJ~~YES~~Flyer#####~~Top 10- Auto~~LSTJ~~YES~~Flyer#####~~3-D Driver Training Program Hyperlink~~LSTJ~~YES~~Hyperlink#####~~Auto Website Hyperlink~~LSTJ~~YES~~Hyperlink#####~~Avoiding Road Rage Hyperlink~~LSTJ~~YES~~Hyperlink#####~~Driver Improvement Training Hyperlink~~LSTJ~~YES~~Hyperlink#####~~Safe Driving Tips Hyperlink~~LSTJ~~YES~~Hyperlink#####~~Additional Comments~~CHKJ~~YES#####~~&lt;Additional Comments&gt;~~TXA~~YES~~Test#####</t>
  </si>
  <si>
    <t>Coverage Forms#####~~Optional Forms~~CHKJ~~YES#####~~HA99130187 ADDITIONAL INSURED AND RIGHTS OF RECOVERY AGAINST OTHERS~~CHK~~YES#####~~HA99030614 AUTOS NOT COVERED (fill in needed) [NY use HA99180493]~~CHK~~YES#####~~CA03051013 CALIFORNIA CHANGES – WAIVER OF COLLISION DEDUCTIBLE (fill in needed)~~CHK~~YES#####~~HA99160312 COMMERCIAL AUTOMOBILE BROAD FORM ENDORSEMENT~~CHK~~YES#####~~CA03021013 DEDUCTIBLE LIABILITY COVERAGE (fill in needed)~~CHK~~YES#####~~CA20480299 DESIGNATED INSURED (fill in needed)~~CHK~~YES#####~~MCS90-04000313 ENDORSEMENT FOR MOTOR CARRIER POLICIES OF INSURANCE FOR PUBLIC LIABILITY (fill in needed)~~CHK~~YES#####~~CA99401293 EXCLUSION OR EXCESS COVERAGE HAZARDS OTHERWISE INSURED (fill in needed)~~CHK~~YES#####~~CA99161013 HIRED AUTOS SPECIFIED AS COVERED AUTOS YOU OWN (fill in needed)~~CHK~~YES#####~~CA20011013 LESSOR - ADDITIONAL INSURED AND LOSS PAYEE (fill in needed) [MA use MM20260902]~~CHK~~YES#####~~CA01211013 LIMITED MEXICO COVERAGE~~CHK~~YES#####~~HA99521014 NAMED DRIVER EXCLUSION ENDORSEMENT (fill in needed)~~CHK~~YES#####~~HA99091290 POLLUTION LIABILITY COVERAGE ALL COVERED AUTOS (fill in optional)~~CHK~~YES#####~~HA99080614 POLLUTION LIABILITY COVERAGE PRIVATE PASSENGER TYPE AUTOS~~CHK~~YES#####~~HA20070614 PRIMARY HIRED AUTO INSURANCE (fill in needed)~~CHK~~YES#####~~OPFOther~~CHKJ~~YES#####~~Enter the form number and form name in the same format as above~~TXA~~YES~~Test#####</t>
  </si>
  <si>
    <t>Additional Coverages#####~~Additional Coverages~~CHKJ~~YES#####~~ADSOther~~CHKJ~~YES#####~~Other Coverage1~~TXA~~YES~~Test#####~~OC1Premium---Other Coverage1~~EDTJ~~YES~~100#####~~OC1Describe Coverage/Exposure/Limits/Deductibles/Premium breakdown to display in Coverage Details of Quote Proposal---Other Coverage1~~TXA~~YES~~Test#####~~Other Coverage2~~TXA~~YES~~Test#####~~OC2Premium---Other Coverage2~~EDTJ~~YES~~100#####~~OC2Describe Coverage/Exposure/Limits/Deductibles/Premium breakdown to display in Coverage Details of Quote Proposal---Other Coverage2~~TXA~~YES~~Test#####~~Other Coverage3~~TXA~~YES~~Test#####~~OC3Premium---Other Coverage3~~EDTJ~~YES~~100#####~~OC3Describe Coverage/Exposure/Limits/Deductibles/Premium breakdown to display in Coverage Details of Quote Proposal---Other Coverage3~~TXA~~YES~~Test#####</t>
  </si>
  <si>
    <t>Subjectivities#####~~Premium may be subject to change based on any pending rate and/or experience mod change.~~CHK~~YES#####~~The following short-rate fee disclosure applies to California policies: The Harford charges a fee if the insured cancels the policy before the end of the policy term. This means that the final premium may be increased by a short-rate or penalty cancellation fee, which varies depending on how early the policy is cancelled or whether your policy is subject to an annual minimum premium. The range of the penalty is 5% to 100% of the full policy premium.~~CHK~~YES#####~~Confirmation of the number of employees by location prior to issuance~~CHK~~YES#####~~Certificates of Insurance are to be obtained as confirmation of coverage for any contractor or subcontractor hired by, used by or used for the benefit of the insured.~~CHK~~YES#####~~SUBOther~~CHKJ~~YES#####~~&lt;Other&gt;~~TXA~~YES~~Test#####</t>
  </si>
  <si>
    <t>Coverage Forms#####~~Optional Forms~~CHKJ~~YES#####~~WC990299 CANCELLATION BY US (fill in needed) [state availability varies]~~CHK~~YES#####~~WC000302 DESIGNATED WORKPLACE EXCLUSION (fill in needed)~~CHK~~YES#####~~WC990038 EMPLOYERS' LIABILITY STOP GAP (fill in needed)~~CHK~~YES#####~~WC990039 ENDEMIC DISEASE ENDORSEMENT [CW except MN, MO*, NJ, NC*, ND, OH, PA, TN, TX, WA &amp; WI]~~CHK~~YES#####~~WC480603 FOREIGN COVERAGE ENDORSEMENT [WI only]~~CHK~~YES#####~~WC040101 LONGSHOREMEN'S AND HARBORWORKERS' COMPENSATION (fill in needed) [CA only]~~CHK~~YES#####~~WC040303 OFFICERS AND DIRECTORS COVERAGE/EXCLUSION (fill in needed) [CA only]~~CHK~~YES#####~~WC000308 PARTNERS, OFFICERS AND OTHERS EXCLUSION ENDORSEMENT (fill in needed) [CA use WC040303, WC040302A or WC990560, NY use WC310602, WC310305 or WC310304, PA use WC370310, TX use WC420308]~~CHK~~YES#####~~WC990040 REPATRIATION ENDORSEMENT [MN, MO*, NJ, NC*, ND, OH, PA, TN, TX, WA &amp; WI]~~CHK~~YES#####~~WC420304 TEXAS WAIVER OF OUR RIGHT TO RECOVER FROM OTHERS (fill in needed) [TX only]~~CHK~~YES#####~~WC990472 UNINTENTIONAL FAILURE TO DISCLOSE [CW except AK, FL, MN, NJ, NC, OR, TN, TX &amp; WI, AK use WC990553 &amp; NC use WC990472]~~CHK~~YES#####~~WC040305 VOLUNTARY COMPENSATION AND EMPLOYERS LIABILITY (fill in needed) [CA only]~~CHK~~YES#####~~WC000311 VOLUNTARY COMPENSATION AND EMPLOYERS LIABILITY (fill in needed) [CW except CA &amp; NJ, CA use WC040305]~~CHK~~YES#####~~WC990041 FOREIGN VOLUNTARY COMPENSATION AND EMPLOYERS LIABILITY (fill in needed) [CW except MN, MO*, NJ, NC, PA, TN, TX &amp; WI*]~~CHK~~YES#####~~WC040306 WAIVER OF OUR RIGHT TO RECOVER FROM OTHERS (fill in needed) [CA only]~~CHK~~YES#####~~WC000313 WAIVER OF OUR RIGHT TO RECOVER FROM OTHERS (fill in needed) [not allowed in KY, NH &amp; NJ, CA use WC040306, TX use WC420304 &amp; UT use WC430305]~~CHK~~YES#####~~WC990355 WC &amp; EL PARTICIPATING DIVIDEND PROVISIONS [WI only]~~CHK~~YES#####~~OPFOther~~CHKJ~~YES#####~~Enter the form number and form name in the same format as above~~TXA~~YES~~Test#####</t>
  </si>
  <si>
    <t>Coverage and Marketing Flyers#####~~Basic Broad Form~~LSTJ~~YES~~Flyer#####~~Economics of Ergonomics~~LSTJ~~YES~~Flyer#####~~Extended Broad Form~~LSTJ~~YES~~Flyer#####~~Reporting WC Claims~~LSTJ~~YES~~Flyer#####~~Top 10- WC~~LSTJ~~YES~~Flyer#####~~WC Claims Services~~LSTJ~~YES~~Flyer#####~~Aurico Employment Screening Hyperlink~~LSTJ~~YES~~Hyperlink#####~~Herman Miller Ergonomics Hyperlink~~LSTJ~~YES~~Hyperlink#####~~Naturally Slim Hyperlink~~LSTJ~~YES~~Hyperlink#####~~Payroll Billing~~LSTJ~~YES~~Flyer#####~~Shoes for Crews Program Hyperlink~~LSTJ~~YES~~Hyperlink#####~~WC Website Hyperlink~~LSTJ~~YES~~Hyperlink#####~~Additional Comments~~CHKJ~~YES#####~~&lt;Additional Comments&gt;~~TXA~~YES~~Test#####</t>
  </si>
  <si>
    <t>TC325D</t>
  </si>
  <si>
    <t>TC326D</t>
  </si>
  <si>
    <t>lstAutoIdCardContactName</t>
  </si>
  <si>
    <t>VehicleID</t>
  </si>
  <si>
    <t>SUN</t>
  </si>
  <si>
    <t>Create Multiple Policies for History</t>
  </si>
  <si>
    <t>History</t>
  </si>
  <si>
    <t>2851</t>
  </si>
  <si>
    <t>PC_History_TCON_01_View Account history</t>
  </si>
  <si>
    <t>AccountHistory</t>
  </si>
  <si>
    <t>2858</t>
  </si>
  <si>
    <t>PC_History_TCON_03_Search by Select User</t>
  </si>
  <si>
    <t>2860</t>
  </si>
  <si>
    <t>PC_History_TCON_04_Reset Search criteria</t>
  </si>
  <si>
    <t>2881</t>
  </si>
  <si>
    <t>PC_History_TCON_10_Related To</t>
  </si>
  <si>
    <t>eleNaviToHistory</t>
  </si>
  <si>
    <t>funVerifyHistoryTable</t>
  </si>
  <si>
    <t>funGetUserName</t>
  </si>
  <si>
    <t>UserName</t>
  </si>
  <si>
    <t>eleHistory_RelatedToDropdown</t>
  </si>
  <si>
    <t>eleHistory_SelectUser</t>
  </si>
  <si>
    <t>edtHistory_FirstName</t>
  </si>
  <si>
    <t>eleSearchPartUser</t>
  </si>
  <si>
    <t>eleSearchPartUserSelect</t>
  </si>
  <si>
    <t>lstHistory_RelatedTo</t>
  </si>
  <si>
    <t>eleHistory_Search</t>
  </si>
  <si>
    <t>funVerifySelectCriteriaResult</t>
  </si>
  <si>
    <t>funVerifyRelatedToList</t>
  </si>
  <si>
    <t>Type::User::Event Timestamp::Description::Product::Policy::Policy Transaction</t>
  </si>
  <si>
    <t>History_UserText</t>
  </si>
  <si>
    <t>History Columns</t>
  </si>
  <si>
    <t>TestData:::PolicyNumber:::AccountHistory</t>
  </si>
  <si>
    <t>HC</t>
  </si>
  <si>
    <t>TC414</t>
  </si>
  <si>
    <t>CreateAccountShellPolicy</t>
  </si>
  <si>
    <t>Manage Policy Shell Summary</t>
  </si>
  <si>
    <t>CLAQuotePolStatusAssert</t>
  </si>
  <si>
    <t>CLAIssuePolStatusAssert</t>
  </si>
  <si>
    <t>eljCommonSaveDraft</t>
  </si>
  <si>
    <t>eljCLAReservePolicyNumber</t>
  </si>
  <si>
    <t>TC349</t>
  </si>
  <si>
    <t>TC350</t>
  </si>
  <si>
    <t>TC351</t>
  </si>
  <si>
    <t>TC352</t>
  </si>
  <si>
    <t>TC353</t>
  </si>
  <si>
    <t>TC354</t>
  </si>
  <si>
    <t>TC355</t>
  </si>
  <si>
    <t>TC356</t>
  </si>
  <si>
    <t>TC357</t>
  </si>
  <si>
    <t>TC358</t>
  </si>
  <si>
    <t>TC359</t>
  </si>
  <si>
    <t>TC360</t>
  </si>
  <si>
    <t>TC361</t>
  </si>
  <si>
    <t>TC362</t>
  </si>
  <si>
    <t>TC363</t>
  </si>
  <si>
    <t>TC364</t>
  </si>
  <si>
    <t>TC365</t>
  </si>
  <si>
    <t>TC366</t>
  </si>
  <si>
    <t>TC367</t>
  </si>
  <si>
    <t>TC368</t>
  </si>
  <si>
    <t>TC369</t>
  </si>
  <si>
    <t>TC370</t>
  </si>
  <si>
    <t>TC371</t>
  </si>
  <si>
    <t>TC372</t>
  </si>
  <si>
    <t>TC373</t>
  </si>
  <si>
    <t>TC374</t>
  </si>
  <si>
    <t>TC375</t>
  </si>
  <si>
    <t>TC376</t>
  </si>
  <si>
    <t>TC377</t>
  </si>
  <si>
    <t>TC378</t>
  </si>
  <si>
    <t>TC379</t>
  </si>
  <si>
    <t>TC380</t>
  </si>
  <si>
    <t>TC381</t>
  </si>
  <si>
    <t>TC382</t>
  </si>
  <si>
    <t>TC383</t>
  </si>
  <si>
    <t>TC384</t>
  </si>
  <si>
    <t>TC385</t>
  </si>
  <si>
    <t>TC386</t>
  </si>
  <si>
    <t>TC387</t>
  </si>
  <si>
    <t>TC388</t>
  </si>
  <si>
    <t>TC389</t>
  </si>
  <si>
    <t>TC390</t>
  </si>
  <si>
    <t>TC391</t>
  </si>
  <si>
    <t>TC392</t>
  </si>
  <si>
    <t>TC393</t>
  </si>
  <si>
    <t>TC394</t>
  </si>
  <si>
    <t>TC395</t>
  </si>
  <si>
    <t>TC396</t>
  </si>
  <si>
    <t>TC397</t>
  </si>
  <si>
    <t>TC398</t>
  </si>
  <si>
    <t>TC399</t>
  </si>
  <si>
    <t>TC400</t>
  </si>
  <si>
    <t>TC415</t>
  </si>
  <si>
    <t>TC416</t>
  </si>
  <si>
    <t>TC417</t>
  </si>
  <si>
    <t>TC418</t>
  </si>
  <si>
    <t>TC419</t>
  </si>
  <si>
    <t>TC420</t>
  </si>
  <si>
    <t>TC421</t>
  </si>
  <si>
    <t>TC422</t>
  </si>
  <si>
    <t>TC423</t>
  </si>
  <si>
    <t>TC424</t>
  </si>
  <si>
    <t>TC425</t>
  </si>
  <si>
    <t>TC426</t>
  </si>
  <si>
    <t>TC427</t>
  </si>
  <si>
    <t>TC428</t>
  </si>
  <si>
    <t>TC429</t>
  </si>
  <si>
    <t>TC430</t>
  </si>
  <si>
    <t>TC431</t>
  </si>
  <si>
    <t>TC432</t>
  </si>
  <si>
    <t>148888920641044</t>
  </si>
  <si>
    <t>46AB WJ0517</t>
  </si>
  <si>
    <t>PC_HIG_UC_R2_TCON_02_View_Information_In_Policy_Summary_Screen</t>
  </si>
  <si>
    <t>9603</t>
  </si>
  <si>
    <t>eleCLAPolicyFile</t>
  </si>
  <si>
    <t>TestData:::PolicyNumber:::CLAPolicySummary</t>
  </si>
  <si>
    <t>PC_HIG_UC_R2_TCON_03_Navigating to Activity Detail screen</t>
  </si>
  <si>
    <t>9604</t>
  </si>
  <si>
    <t>VerifyPolicyActivity:::Follow up</t>
  </si>
  <si>
    <t>148896521492287</t>
  </si>
  <si>
    <t>46AB WJ0519</t>
  </si>
  <si>
    <t>WJ0519</t>
  </si>
  <si>
    <t>CHECKACTIVITY:::AMP Second Request - Renewal Info</t>
  </si>
  <si>
    <t>CHECKACTIVITY:::AMP Certificate of Insurance</t>
  </si>
  <si>
    <t>CHECKACTIVITY:::AMP Referral</t>
  </si>
  <si>
    <t>CHECKACTIVITY:::AMP Broker Quote Received</t>
  </si>
  <si>
    <t>CHECKACTIVITY:::AMP To Do</t>
  </si>
  <si>
    <t>CHECKACTIVITY:::AMP - Other</t>
  </si>
  <si>
    <t>CHECKACTIVITY:::AMP Request ACORD Forms</t>
  </si>
  <si>
    <t>sclBillingCompany</t>
  </si>
  <si>
    <t xml:space="preserve">Need to confirm </t>
  </si>
  <si>
    <t>TC263_1</t>
  </si>
  <si>
    <t>TC264_1</t>
  </si>
  <si>
    <t>TC265_1</t>
  </si>
  <si>
    <t>TC266_1</t>
  </si>
  <si>
    <t>TC267_1</t>
  </si>
  <si>
    <t>TC268_1</t>
  </si>
  <si>
    <t>03/08/2018</t>
  </si>
  <si>
    <t>03/08/2019</t>
  </si>
  <si>
    <t>03/08/2016</t>
  </si>
  <si>
    <t>03/08/2017</t>
  </si>
  <si>
    <t>TC263_1D</t>
  </si>
  <si>
    <t>148896070532526</t>
  </si>
  <si>
    <t>TestData:::CLAPolicyNumberOnly:::CLAPolicyInfo</t>
  </si>
  <si>
    <t>Day2</t>
  </si>
  <si>
    <t>TC208_1</t>
  </si>
  <si>
    <t>TC209_1</t>
  </si>
  <si>
    <t>PC_Maintenance_Txn_Rewrite_TCON_07_Rewrite Term</t>
  </si>
  <si>
    <t>5156</t>
  </si>
  <si>
    <t>Rewrite_WithDrawn</t>
  </si>
  <si>
    <t>Rewrite Term</t>
  </si>
  <si>
    <t>TC207_1D</t>
  </si>
  <si>
    <t>148906386357527</t>
  </si>
  <si>
    <t>TC217_1</t>
  </si>
  <si>
    <t>TC217_2</t>
  </si>
  <si>
    <t>TC217_3</t>
  </si>
  <si>
    <t>TC217_4</t>
  </si>
  <si>
    <t>Reinstatement_one</t>
  </si>
  <si>
    <t>Reinstatement_two</t>
  </si>
  <si>
    <t>Reinstatement_three</t>
  </si>
  <si>
    <t>Reinstatement_four</t>
  </si>
  <si>
    <t>TC191_1</t>
  </si>
  <si>
    <t>PC_Guided Workflow_Cancellation_TCON_01_Error Message for an Already Cancelled Non-SOR Policy</t>
  </si>
  <si>
    <t>PC_Guided Workflow_Cancellation_TCON_03_Cancellation process with No to ODEN question</t>
  </si>
  <si>
    <t>PC_Guided Workflow_Cancellation_TCON_05_Short Rate Informational Message</t>
  </si>
  <si>
    <t>TC191_2</t>
  </si>
  <si>
    <t>TC191_3</t>
  </si>
  <si>
    <t>TC191_4</t>
  </si>
  <si>
    <t>TC191_5</t>
  </si>
  <si>
    <t>eleUWFile</t>
  </si>
  <si>
    <t>eleUWActivityTab</t>
  </si>
  <si>
    <t>TC201D</t>
  </si>
  <si>
    <t>46SUNWJ0532</t>
  </si>
  <si>
    <t>UEC</t>
  </si>
  <si>
    <t>Guided Workflow ONE</t>
  </si>
  <si>
    <t>Guided Workflow TWO</t>
  </si>
  <si>
    <t>Guided Workflow THREE</t>
  </si>
  <si>
    <t>Guided Workflow FOUR</t>
  </si>
  <si>
    <t>Guided Workflow FIVE</t>
  </si>
  <si>
    <t>148912984387658</t>
  </si>
  <si>
    <t>46WBAKY2222</t>
  </si>
  <si>
    <t>148912996749727</t>
  </si>
  <si>
    <t>46WBAKY2223</t>
  </si>
  <si>
    <t>148913108751468</t>
  </si>
  <si>
    <t>46UECZT4312</t>
  </si>
  <si>
    <t>148913121084957</t>
  </si>
  <si>
    <t>46UECZT4313</t>
  </si>
  <si>
    <t>148913134278229</t>
  </si>
  <si>
    <t>46UECZT4314</t>
  </si>
  <si>
    <t>148913146237022</t>
  </si>
  <si>
    <t>46UECZT4315</t>
  </si>
  <si>
    <t>148913162955469</t>
  </si>
  <si>
    <t>46UECZT4316</t>
  </si>
  <si>
    <t>148913181982694</t>
  </si>
  <si>
    <t>46UECZT4317</t>
  </si>
  <si>
    <t>148913199661014</t>
  </si>
  <si>
    <t>46UECZT4318</t>
  </si>
  <si>
    <t>148913241193722</t>
  </si>
  <si>
    <t>46UECZT4321</t>
  </si>
  <si>
    <t>148913253539808</t>
  </si>
  <si>
    <t>46UECZT4322</t>
  </si>
  <si>
    <t>148913265556043</t>
  </si>
  <si>
    <t>46UECZT4323</t>
  </si>
  <si>
    <t>148913277694495</t>
  </si>
  <si>
    <t>46UECZT4324</t>
  </si>
  <si>
    <t>148913288989069</t>
  </si>
  <si>
    <t>46UECZT4375</t>
  </si>
  <si>
    <t>ZT4375</t>
  </si>
  <si>
    <t>148913325206509</t>
  </si>
  <si>
    <t>46UECZT4376</t>
  </si>
  <si>
    <t>ZT4376</t>
  </si>
  <si>
    <t>148913361842209</t>
  </si>
  <si>
    <t>46UECZT4377</t>
  </si>
  <si>
    <t>148913665652063</t>
  </si>
  <si>
    <t>46UECZT4378</t>
  </si>
  <si>
    <t>ZT4378</t>
  </si>
  <si>
    <t>148913680284549</t>
  </si>
  <si>
    <t>46UECZT4379</t>
  </si>
  <si>
    <t>ZT4379</t>
  </si>
  <si>
    <t>CLADraftPolStatusAssert</t>
  </si>
  <si>
    <t>CLAWithDrawnPolStatusAssert</t>
  </si>
  <si>
    <t>46SUNWJ0536</t>
  </si>
  <si>
    <t>46WBCKY2222</t>
  </si>
  <si>
    <t>TestData:::PolicyNumber:::CLACancellationGuidedWorkflow</t>
  </si>
  <si>
    <t>TC192_1</t>
  </si>
  <si>
    <t>4238</t>
  </si>
  <si>
    <t>eljCommonFinish</t>
  </si>
  <si>
    <t>CLACancelPolStatusAssert</t>
  </si>
  <si>
    <t>eleGuidedWorkFlowTab</t>
  </si>
  <si>
    <t>VERIFYCANCEL:::Completed:::Cancellation</t>
  </si>
  <si>
    <t>VERIFYGWIFNOBAR:::Guided Workflow - Cancellation(Draft)</t>
  </si>
  <si>
    <t>PC_Guided Workflow_Cancellation_TCON_01</t>
  </si>
  <si>
    <t>46WBCKY2223</t>
  </si>
  <si>
    <t>eljCommonNext</t>
  </si>
  <si>
    <t>4247,4263</t>
  </si>
  <si>
    <t>4268</t>
  </si>
  <si>
    <t>PC_Guided Workflow_Cancellation_TCON_05</t>
  </si>
  <si>
    <t>edtMT_TransactionPremium</t>
  </si>
  <si>
    <t>lsjMT_TransactionType</t>
  </si>
  <si>
    <t>148923429481050</t>
  </si>
  <si>
    <t>46UECZT4462</t>
  </si>
  <si>
    <t>elePC_PolicyShellDocuments</t>
  </si>
  <si>
    <t>CLASubmission1</t>
  </si>
  <si>
    <t>CLASubmission2</t>
  </si>
  <si>
    <t>CLASubmission3</t>
  </si>
  <si>
    <t>CLASubmission4</t>
  </si>
  <si>
    <t>CLASubmission5</t>
  </si>
  <si>
    <t>CLASubmission6</t>
  </si>
  <si>
    <t>CLASubmission7</t>
  </si>
  <si>
    <t>CLASubmission8</t>
  </si>
  <si>
    <t>CLASubmission9</t>
  </si>
  <si>
    <t>CLASubmission10</t>
  </si>
  <si>
    <t>CLASubmission11</t>
  </si>
  <si>
    <t>CLASubmission12</t>
  </si>
  <si>
    <t>CLASubmission13</t>
  </si>
  <si>
    <t>CLASubmission14</t>
  </si>
  <si>
    <t>CLASubmission15</t>
  </si>
  <si>
    <t>eljPISaveDraft</t>
  </si>
  <si>
    <t>148924167197910</t>
  </si>
  <si>
    <t>148924189838522</t>
  </si>
  <si>
    <t>148924204548022</t>
  </si>
  <si>
    <t>148924232617755</t>
  </si>
  <si>
    <t>148924300296662</t>
  </si>
  <si>
    <t>148924385339185</t>
  </si>
  <si>
    <t>148924449067188</t>
  </si>
  <si>
    <t>148924487051055</t>
  </si>
  <si>
    <t>TC192_2</t>
  </si>
  <si>
    <t>Day3</t>
  </si>
  <si>
    <t>129</t>
  </si>
  <si>
    <t>01216104</t>
  </si>
  <si>
    <t>3768</t>
  </si>
  <si>
    <t>PC_Maintenance_Txn_Reinstate_TCON_22_Scheduled Status</t>
  </si>
  <si>
    <t>06/17/2016</t>
  </si>
  <si>
    <t>06/17/2017</t>
  </si>
  <si>
    <t>PC_Maintenance_Txn_Reinstate_TCON_01_Customer Completion Letter</t>
  </si>
  <si>
    <t>PC_Maintenance_Txn_Reinstate_TCON_12_Email_Agent</t>
  </si>
  <si>
    <t>PC_Maintenance_Txn_Reinstate_TCON_13_Email_Insured</t>
  </si>
  <si>
    <t>PC_Maintenance_Txn_Reinstate_TCON_14_FAX_Agent</t>
  </si>
  <si>
    <t>TC217_5</t>
  </si>
  <si>
    <t>TC217_6</t>
  </si>
  <si>
    <t>PC_Maintenance_Txn_Reinstate_TCON_24_Expired</t>
  </si>
  <si>
    <t>7073</t>
  </si>
  <si>
    <t>7075</t>
  </si>
  <si>
    <t>TC265_1 - Data</t>
  </si>
  <si>
    <t>TC267_1 - Data</t>
  </si>
  <si>
    <t>148940717522307</t>
  </si>
  <si>
    <t>Defect</t>
  </si>
  <si>
    <t>ZT4315</t>
  </si>
  <si>
    <t>46UENZT4315</t>
  </si>
  <si>
    <t>eleCLAPIName</t>
  </si>
  <si>
    <t>Association</t>
  </si>
  <si>
    <t>eljUploadToQueue</t>
  </si>
  <si>
    <t>Rewrite Manual Process</t>
  </si>
  <si>
    <t>VIERFYCANCELSTATUS:::Canceled</t>
  </si>
  <si>
    <t>MT_Canceled</t>
  </si>
  <si>
    <t>148956531692728</t>
  </si>
  <si>
    <t>46UECZT4724</t>
  </si>
  <si>
    <t>173</t>
  </si>
  <si>
    <t>Account Merge</t>
  </si>
  <si>
    <t>Policy Move</t>
  </si>
  <si>
    <t>Account Contact</t>
  </si>
  <si>
    <t>Account Notes</t>
  </si>
  <si>
    <t>Manage Activity</t>
  </si>
  <si>
    <t>Manage Activity Pattern</t>
  </si>
  <si>
    <t>Policy Shell Notes</t>
  </si>
  <si>
    <t>Search Policies</t>
  </si>
  <si>
    <t>Vehicle ID Card</t>
  </si>
  <si>
    <t>Account Submission Manager</t>
  </si>
  <si>
    <t>Account Policy Transaction</t>
  </si>
  <si>
    <t>Search Activities</t>
  </si>
  <si>
    <t>Driver Information</t>
  </si>
  <si>
    <t>Evidence of property</t>
  </si>
  <si>
    <t>Address Standardisation</t>
  </si>
  <si>
    <t>MaintainAIF</t>
  </si>
  <si>
    <t>Summary of Insurance</t>
  </si>
  <si>
    <t>Missing Information Workflow</t>
  </si>
  <si>
    <t>Manage Affinity Group</t>
  </si>
  <si>
    <t>Participant Assignment</t>
  </si>
  <si>
    <t>Manage User</t>
  </si>
  <si>
    <t>AMP Billing</t>
  </si>
  <si>
    <t>Manual Maintainence AMP Transaction</t>
  </si>
  <si>
    <t>Guided Workflow Cancellation</t>
  </si>
  <si>
    <t>Motor Vehicle Road</t>
  </si>
  <si>
    <t>Policy Shell Forms</t>
  </si>
  <si>
    <t>Account Create</t>
  </si>
  <si>
    <t>Manage Producer Code</t>
  </si>
  <si>
    <t>Doing Business As</t>
  </si>
  <si>
    <t>CLA Submission</t>
  </si>
  <si>
    <t>ICON Submission</t>
  </si>
  <si>
    <t>AMP Renewals</t>
  </si>
  <si>
    <t>Policy Shell Contact</t>
  </si>
  <si>
    <t>Middle Market E-Submission</t>
  </si>
  <si>
    <t>InDependent</t>
  </si>
  <si>
    <t>Create_Account</t>
  </si>
  <si>
    <t>1392</t>
  </si>
  <si>
    <t>PC_Assign_Activity_TCON_23_Search for an assignment</t>
  </si>
  <si>
    <t>AssignActivity</t>
  </si>
  <si>
    <t>1250</t>
  </si>
  <si>
    <t>PC_Assign_Activity_TCON_24_Return to New Activity_R2</t>
  </si>
  <si>
    <t>1389</t>
  </si>
  <si>
    <t>PC_Assign_Activity_TCON_22_My Queues – ‘Assign Selected To Me’</t>
  </si>
  <si>
    <t>1410</t>
  </si>
  <si>
    <t>PC_Assign_Activity_TCON_17_My Groups – ‘Assign Selected To Me’</t>
  </si>
  <si>
    <t>1368</t>
  </si>
  <si>
    <t>PC_Assign_Activity_TCON_15_Change Assignment To an available User or Participant Role</t>
  </si>
  <si>
    <t>1407</t>
  </si>
  <si>
    <t>PC_Assign_Activity_TCON_06_Partner Exception with reason</t>
  </si>
  <si>
    <t>1409</t>
  </si>
  <si>
    <t>PC_Assign_Activity_TCON_14_My Groups Screen</t>
  </si>
  <si>
    <t>1358</t>
  </si>
  <si>
    <t>PC_Assign_Activity_TCON_42_BR_4010</t>
  </si>
  <si>
    <t>1357</t>
  </si>
  <si>
    <t>PC_Assign_Activity_TCON_41_BR_4009</t>
  </si>
  <si>
    <t>1361</t>
  </si>
  <si>
    <t>PC_Assign_Activity_TCON_45_BR_4013</t>
  </si>
  <si>
    <t>1362</t>
  </si>
  <si>
    <t>PC_Assign_Activity_TCON_46_BR_4014</t>
  </si>
  <si>
    <t>1345</t>
  </si>
  <si>
    <t>PC_Assign_Activity_TCON_36_BR_4002</t>
  </si>
  <si>
    <t>1363</t>
  </si>
  <si>
    <t>PC_Assign_Activity_TCON_47_BR_4015</t>
  </si>
  <si>
    <t>1365</t>
  </si>
  <si>
    <t>PC_Assign_Activity_TCON_49_BR_4018</t>
  </si>
  <si>
    <t>1355</t>
  </si>
  <si>
    <t>PC_Assign_Activity_TCON_39_BR_4007</t>
  </si>
  <si>
    <t>1380</t>
  </si>
  <si>
    <t>PC_Assign_Activity_TCON_65_BR_4043_R2</t>
  </si>
  <si>
    <t>1374</t>
  </si>
  <si>
    <t>PC_Assign_Activity_TCON_60_BR_4029</t>
  </si>
  <si>
    <t>1376</t>
  </si>
  <si>
    <t>PC_Assign_Activity_TCON_62_BR_4031</t>
  </si>
  <si>
    <t>Create_Policy</t>
  </si>
  <si>
    <t>1408</t>
  </si>
  <si>
    <t>PC_Assign_Activity_TCON_07_Call Out</t>
  </si>
  <si>
    <t>1359</t>
  </si>
  <si>
    <t>PC_Assign_Activity_TCON_43_BR_4011</t>
  </si>
  <si>
    <t>Blocked(admin)</t>
  </si>
  <si>
    <t>1364</t>
  </si>
  <si>
    <t>PC_Assign_Activity_TCON_48_BR_4016_R2</t>
  </si>
  <si>
    <t>Blocked(defect)</t>
  </si>
  <si>
    <t>1360</t>
  </si>
  <si>
    <t>PC_Assign_Activity_TCON_44_BR_4012</t>
  </si>
  <si>
    <t>1356</t>
  </si>
  <si>
    <t>PC_Assign_Activity_TCON_40_BR_4008</t>
  </si>
  <si>
    <t>Blocked(automatedOnly)</t>
  </si>
  <si>
    <t>1371</t>
  </si>
  <si>
    <t>PC_Assign_Activity_TCON_54_BR_4023</t>
  </si>
  <si>
    <t>Blocked(Admin,1422)</t>
  </si>
  <si>
    <t>1377</t>
  </si>
  <si>
    <t>PC_Assign_Activity_TCON_63_BR_4032</t>
  </si>
  <si>
    <t>1379</t>
  </si>
  <si>
    <t>PC_Assign_Activity_TCON_64_BR_4033</t>
  </si>
  <si>
    <t>1381</t>
  </si>
  <si>
    <t>PC_Assign_Activity_TCON_66_BR_4044</t>
  </si>
  <si>
    <t>148897422988680</t>
  </si>
  <si>
    <t>clrPolNum</t>
  </si>
  <si>
    <t>clrSIC</t>
  </si>
  <si>
    <t>clrMSI</t>
  </si>
  <si>
    <t>eleMyActivitiesDesktop</t>
  </si>
  <si>
    <t>eleMyQueues</t>
  </si>
  <si>
    <t>eleMyGroups</t>
  </si>
  <si>
    <t>eleAssignPicker</t>
  </si>
  <si>
    <t>lstAssignTo</t>
  </si>
  <si>
    <t>lstSearchFor</t>
  </si>
  <si>
    <t>edtAssignFirstName</t>
  </si>
  <si>
    <t>eleAssignSearch</t>
  </si>
  <si>
    <t>funSelectActivityFromActivityTableTable</t>
  </si>
  <si>
    <t>eleBulkAssignment</t>
  </si>
  <si>
    <t>funSelectActivityFromTable</t>
  </si>
  <si>
    <t>funSelectActivityFromQueueTable</t>
  </si>
  <si>
    <t>funSelectActivityFromGroupTable</t>
  </si>
  <si>
    <t>eleQueueAssignSelectedToMe</t>
  </si>
  <si>
    <t>eleGroupAssignSelectedToMe</t>
  </si>
  <si>
    <t>eleAssignReset</t>
  </si>
  <si>
    <t>eleReturnActivity</t>
  </si>
  <si>
    <t>eleAccountSummary</t>
  </si>
  <si>
    <t>lstAllGroupsBtn</t>
  </si>
  <si>
    <t>lstAllOpenBtn</t>
  </si>
  <si>
    <t>Reminder</t>
  </si>
  <si>
    <t>Follow up</t>
  </si>
  <si>
    <t>User</t>
  </si>
  <si>
    <t>sojan</t>
  </si>
  <si>
    <t>ActivityAssert</t>
  </si>
  <si>
    <t>open</t>
  </si>
  <si>
    <t>canceled</t>
  </si>
  <si>
    <t>Research</t>
  </si>
  <si>
    <t>VERIFYASSIGNTO:::Sojan David (Physical Audit)</t>
  </si>
  <si>
    <t>VERIFYACTIVITYASSIGNEDTO:::Research</t>
  </si>
  <si>
    <t>VisibleTrue:::PartnerExceptionResason</t>
  </si>
  <si>
    <t>VERIFYASSIGNTO:::Standard Service - Standard Service</t>
  </si>
  <si>
    <t>VERIFYPRIORITY:::Normal</t>
  </si>
  <si>
    <t>VERIFYSECURITYLEVEL:::Internal Only</t>
  </si>
  <si>
    <t xml:space="preserve">VERIFYRELATEDTO:::Account : </t>
  </si>
  <si>
    <t>VERIFYEXCEPTIONREASON:::Call Out</t>
  </si>
  <si>
    <t>AllGroupsBtn:::All Groups</t>
  </si>
  <si>
    <t>AllOpenBtn:::All Open</t>
  </si>
  <si>
    <t>Physical Audit</t>
  </si>
  <si>
    <t>My activities today</t>
  </si>
  <si>
    <t>VERIFYACTIVITYTODAY:::Not Started:::open</t>
  </si>
  <si>
    <t>Underwriter Review</t>
  </si>
  <si>
    <t>Profit Review initiatives</t>
  </si>
  <si>
    <t>VERIFYASSIGNTO:::Profit - Investigative UW Team</t>
  </si>
  <si>
    <t>Agent of Record</t>
  </si>
  <si>
    <t>BBT to be Processed</t>
  </si>
  <si>
    <t>VERIFYASSIGNTO:::Service Partner - Service Partner</t>
  </si>
  <si>
    <t>Risk Alert - Claim SC</t>
  </si>
  <si>
    <t>VERIFYASSIGNTO:::Windsor Renewal UW - Windsor Underwriting</t>
  </si>
  <si>
    <t>Cancellation needs approval</t>
  </si>
  <si>
    <t>VERIFYASSIGNTO:::SC UW CARE - SC UW CARE</t>
  </si>
  <si>
    <t>Change for Renewal</t>
  </si>
  <si>
    <t>VERIFYASSIGNTO:::Member NB &amp; Renewal</t>
  </si>
  <si>
    <t>Renewal Prep Services</t>
  </si>
  <si>
    <t>VERIFYASSIGNTO:::MM Renewal Prep - Key Accounts</t>
  </si>
  <si>
    <t>WJ0705</t>
  </si>
  <si>
    <t>WJ0514</t>
  </si>
  <si>
    <t>11570</t>
  </si>
  <si>
    <t>PC_Create_Activity_TCON_01_Create New Activity</t>
  </si>
  <si>
    <t>11577</t>
  </si>
  <si>
    <t>PC_Create_Activity_TCON_04_Cancel Activity</t>
  </si>
  <si>
    <t>Create_Account_Policy</t>
  </si>
  <si>
    <t>11574</t>
  </si>
  <si>
    <t>PC_Create_Activity_TCON_03_New Note via Activity</t>
  </si>
  <si>
    <t>11571</t>
  </si>
  <si>
    <t>PC_Create_Activity_TCON_02_Change the Target Date of the Activity</t>
  </si>
  <si>
    <t>11624</t>
  </si>
  <si>
    <t>PC_Create_Activity_TCON_07_Call out</t>
  </si>
  <si>
    <t>148880364483432</t>
  </si>
  <si>
    <t>CHECKACTIVITY:::Follow up</t>
  </si>
  <si>
    <t>ACTIVITYSTATUS:::Not Started</t>
  </si>
  <si>
    <t>148853887432042</t>
  </si>
  <si>
    <t>46AB WJ0514</t>
  </si>
  <si>
    <t xml:space="preserve">PSPolicy: </t>
  </si>
  <si>
    <t>Shell Term:</t>
  </si>
  <si>
    <t>VALIDATION:::---- Shell Term:</t>
  </si>
  <si>
    <t>VISIBLETRUE:::CallOutLbl</t>
  </si>
  <si>
    <t>eleCallOutChcbx</t>
  </si>
  <si>
    <t>edtEscalationDate</t>
  </si>
  <si>
    <t>eleDatePicker</t>
  </si>
  <si>
    <t>eleRelatedTo</t>
  </si>
  <si>
    <t>lstRelatedTo</t>
  </si>
  <si>
    <t>edtActivityText</t>
  </si>
  <si>
    <t>funSelectLastName</t>
  </si>
  <si>
    <t>WILLIE</t>
  </si>
  <si>
    <t>WILLIAMSON</t>
  </si>
  <si>
    <t>W62038176132</t>
  </si>
  <si>
    <t>5/21/1983</t>
  </si>
  <si>
    <t>BARRY</t>
  </si>
  <si>
    <t>BBLUE</t>
  </si>
  <si>
    <t>B452403162490</t>
  </si>
  <si>
    <t>10/9/1978</t>
  </si>
  <si>
    <t>ANTONIO</t>
  </si>
  <si>
    <t>RODRIGUEZ</t>
  </si>
  <si>
    <t>R36201338218</t>
  </si>
  <si>
    <t>04/13/1947</t>
  </si>
  <si>
    <t>DANA</t>
  </si>
  <si>
    <t>DIMOLA</t>
  </si>
  <si>
    <t>D54017370869</t>
  </si>
  <si>
    <t>09/24/1969</t>
  </si>
  <si>
    <t>VerifyLessthan12Months:::ALVARADO RICHARD, BOWERS BONER : MVR will not be ordered as it is less then 12 months</t>
  </si>
  <si>
    <t>:</t>
  </si>
  <si>
    <t>VerifyLessthan12Months:::SUDURE MARIE, BROGAN BILL : MVR will not be ordered as it is less then 12 months</t>
  </si>
  <si>
    <t>VerifyLessthan12Months:::BBLUE BARRY, PPINK POLLY : MVR will not be ordered as it is less then 12 months</t>
  </si>
  <si>
    <t>VerifyLessthan12Months:::GOODMAN DIMITRIOS, RABOLD ANNETTE : MVR will not be ordered as it is less then 12 months</t>
  </si>
  <si>
    <t>ODELL</t>
  </si>
  <si>
    <t>VINES</t>
  </si>
  <si>
    <t>D01511710</t>
  </si>
  <si>
    <t>1/17/1975</t>
  </si>
  <si>
    <t>LORENE</t>
  </si>
  <si>
    <t>DOONAN</t>
  </si>
  <si>
    <t>H00398148</t>
  </si>
  <si>
    <t>12/27/1975</t>
  </si>
  <si>
    <t>ROSE</t>
  </si>
  <si>
    <t>WOODWORTH</t>
  </si>
  <si>
    <t>H00218952</t>
  </si>
  <si>
    <t>9/28/1963</t>
  </si>
  <si>
    <t>JOEL</t>
  </si>
  <si>
    <t>ELIBILIA</t>
  </si>
  <si>
    <t>4/19/1930</t>
  </si>
  <si>
    <t>BECKY</t>
  </si>
  <si>
    <t>MARSHA</t>
  </si>
  <si>
    <t>SUSA</t>
  </si>
  <si>
    <t>JUAN</t>
  </si>
  <si>
    <t>DEMELO</t>
  </si>
  <si>
    <t>SUSAN</t>
  </si>
  <si>
    <t>eleSICSearch</t>
  </si>
  <si>
    <t>3907,3900</t>
  </si>
  <si>
    <t>PC_Documents_Screen_TCON_03_Edit and Finalize Draft Documents other than REDS SCIRS Pricing documents</t>
  </si>
  <si>
    <t>DocScreen</t>
  </si>
  <si>
    <t>3928</t>
  </si>
  <si>
    <t>PC_Documents_Screen_TCON_06_Delete Draft documents</t>
  </si>
  <si>
    <t>11743</t>
  </si>
  <si>
    <t>PC_Account Participants_TCON_01_Disable the Edit Button</t>
  </si>
  <si>
    <t>AccParticapant</t>
  </si>
  <si>
    <t>AccountParticipants</t>
  </si>
  <si>
    <t>8573</t>
  </si>
  <si>
    <t>PC_Tools_Participant_TCON_01_Navigate to participants at Policy File level</t>
  </si>
  <si>
    <t>ToolsParticipants</t>
  </si>
  <si>
    <t>Participants</t>
  </si>
  <si>
    <t>8590,8629</t>
  </si>
  <si>
    <t>PC_Tools_Participant_TCON_02_Add button not available in the edit mode</t>
  </si>
  <si>
    <t>8592,8631,8609</t>
  </si>
  <si>
    <t>PC_Tools_Participant_TCON_03_Add button at Transaction level</t>
  </si>
  <si>
    <t>SampleDoc1</t>
  </si>
  <si>
    <t>SampleDoc2</t>
  </si>
  <si>
    <t>SampleData1</t>
  </si>
  <si>
    <t>SampleData2</t>
  </si>
  <si>
    <t>149016334159971</t>
  </si>
  <si>
    <t>UE</t>
  </si>
  <si>
    <t>eleDocIcon</t>
  </si>
  <si>
    <t>eleFinalize</t>
  </si>
  <si>
    <t>edtDocumentName</t>
  </si>
  <si>
    <t>eleDocReset</t>
  </si>
  <si>
    <t>eleDeleteDocument</t>
  </si>
  <si>
    <t>eleAccParticipants</t>
  </si>
  <si>
    <t>VisibleFalse:::DisableEdit</t>
  </si>
  <si>
    <t>eleSorParticipants</t>
  </si>
  <si>
    <t>eleSubmissionParticipants</t>
  </si>
  <si>
    <t>funparticipantTable</t>
  </si>
  <si>
    <t>eljParticipantSaveDraft</t>
  </si>
  <si>
    <t>funSelectParticipantTable</t>
  </si>
  <si>
    <t>eljRemoveParticipant</t>
  </si>
  <si>
    <t>VisibleFalse:::DisableAdd</t>
  </si>
  <si>
    <t>VisibleFalse:::DisableRemove</t>
  </si>
  <si>
    <t>eleShellNewDoc</t>
  </si>
  <si>
    <t>ONE:::APPLICATION FOR EMPLOYER WORKPLACE SAFETY PROGRAM PREMIUM CREDIT:::Select</t>
  </si>
  <si>
    <t>elePolSaveDraft</t>
  </si>
  <si>
    <t>11537</t>
  </si>
  <si>
    <t>PC_Mid-Term_Intake_Process_TCON_18_Cancel Functionality in Email_Fax of Unattached Documents screen_20221</t>
  </si>
  <si>
    <t>MidTermIntake</t>
  </si>
  <si>
    <t>UnattachedDocument</t>
  </si>
  <si>
    <t>11538</t>
  </si>
  <si>
    <t>PC_Mid-Term_Intake_Process_TCON_19_Cancel Functionality in Email_Fax of Research Unattached Documents screen_20221</t>
  </si>
  <si>
    <t>ResearchUnattachedDocument</t>
  </si>
  <si>
    <t>PC_Mid-Term_Intake_Process_TCON_10_Cancel policy Association or Activity creation</t>
  </si>
  <si>
    <t>PC_Mid-Term_Intake_Process_TCON_12_Transfer unassociated doc to Research Unattached document screen</t>
  </si>
  <si>
    <t>PC_Mid-Term_Intake_Process_TCON_08_Delete a copied doc.</t>
  </si>
  <si>
    <t>PC_Mid-Term_Intake_Process_TCON_20_OOTB Validation of Email_Fax in Unattached Document screen_20221</t>
  </si>
  <si>
    <t>15570</t>
  </si>
  <si>
    <t>PC_HIG_UC_Guided_Workflow_BBT_TCON_7_CLA Status_not CLA_Error_Withdraw</t>
  </si>
  <si>
    <t>Guide BBT Flow</t>
  </si>
  <si>
    <t>BBTGuidedWorkFlow</t>
  </si>
  <si>
    <t>15554</t>
  </si>
  <si>
    <t>PC_HIG_UC_Guided_Workflow_BBT_TCON_2_Status Canceled-Policy Rewritten_Error- Withdraw1</t>
  </si>
  <si>
    <t>TC433</t>
  </si>
  <si>
    <t>15550</t>
  </si>
  <si>
    <t>PC_HIG_UC_Guided_Workflow_BBT_TCON_1_Launch Guided Workflow</t>
  </si>
  <si>
    <t>BBPTGuideWorkFlowTitle</t>
  </si>
  <si>
    <t>ValidateErrMsg:::CLA Status is Manual. Policy is restricted from using Guided Workflow. Please withdraw and review business procedures to complete activity.</t>
  </si>
  <si>
    <t>ValidatePageExistence:::eleBBPTGuideWorkFlowTitle</t>
  </si>
  <si>
    <t>melDesktop</t>
  </si>
  <si>
    <t>eleUnattachedDocument</t>
  </si>
  <si>
    <t>eleGetNextUrgentDoc</t>
  </si>
  <si>
    <t>funSelectDocument</t>
  </si>
  <si>
    <t>btnEdit</t>
  </si>
  <si>
    <t>btnDelete</t>
  </si>
  <si>
    <t>eleDocumentName</t>
  </si>
  <si>
    <t>lstSource</t>
  </si>
  <si>
    <t>btnEmail/Fax</t>
  </si>
  <si>
    <t>btnResearch</t>
  </si>
  <si>
    <t>lstDeliveryMethod</t>
  </si>
  <si>
    <t>edtEmail</t>
  </si>
  <si>
    <t>edtFax</t>
  </si>
  <si>
    <t>edtEmailOrFaxText</t>
  </si>
  <si>
    <t>btnSend</t>
  </si>
  <si>
    <t>btnCancel</t>
  </si>
  <si>
    <t>eleCreateAccountCancel</t>
  </si>
  <si>
    <t>DocumentDtlsTitle</t>
  </si>
  <si>
    <t>Email/FaxTitle</t>
  </si>
  <si>
    <t>rajeshwari@gmail.com</t>
  </si>
  <si>
    <t>Sample Testing</t>
  </si>
  <si>
    <t>VerifyAlertCancel:::edtEmail-&gt;rajeshwari@gmail.com:::Sample Testing:::E-Mail</t>
  </si>
  <si>
    <t>VerifyAlertOk:::eleDocumentDtlsTitle</t>
  </si>
  <si>
    <t>1232365973</t>
  </si>
  <si>
    <t>Sample Testing Fax</t>
  </si>
  <si>
    <t>VerifyAlertCancel:::edtFax-&gt;1232365973:::Sample Testing Fax:::Fax</t>
  </si>
  <si>
    <t>VerifyDocStatus:::Close</t>
  </si>
  <si>
    <t>eleResearchUnattachedDocument</t>
  </si>
  <si>
    <t>Sample Testing Reserch</t>
  </si>
  <si>
    <t>VerifyAlertCancel:::edtEmail-&gt;rajeshwari@gmail.com:::Sample Testing Reserch:::E-Mail</t>
  </si>
  <si>
    <t>1234568960</t>
  </si>
  <si>
    <t>VerifyAlertCancel:::edtFax-&gt;1234568960:::Sample Testing Fax:::Fax</t>
  </si>
  <si>
    <t>BBT fun</t>
  </si>
  <si>
    <t>149010126392360</t>
  </si>
  <si>
    <t>149010582211506</t>
  </si>
  <si>
    <t>149016325091075</t>
  </si>
  <si>
    <t>46AB WJ0272</t>
  </si>
  <si>
    <t>100</t>
  </si>
  <si>
    <t>46AB WJ0779</t>
  </si>
  <si>
    <t>46AB WJ0782</t>
  </si>
  <si>
    <t>edtCLAMSI</t>
  </si>
  <si>
    <t>TransactionEffective+60</t>
  </si>
  <si>
    <t>To check for BBPt</t>
  </si>
  <si>
    <t>VERIFYTRANSACTIONTYPE_TABLE:::Cancellation</t>
  </si>
  <si>
    <t>NewActivitytitle</t>
  </si>
  <si>
    <t>CHECKACTIVITY:::BBT Transfer</t>
  </si>
  <si>
    <t>TC435</t>
  </si>
  <si>
    <t>9672</t>
  </si>
  <si>
    <t>PC_HIG_UC_R2_TCON_14_Summary screen_Fields</t>
  </si>
  <si>
    <t>TC436</t>
  </si>
  <si>
    <t>9673</t>
  </si>
  <si>
    <t>PC_HIG_UC_R2_TCON_15_Added_Recent_Notes</t>
  </si>
  <si>
    <t>tc has to be modified for validation in Summary screen</t>
  </si>
  <si>
    <t>TC437</t>
  </si>
  <si>
    <t>9676</t>
  </si>
  <si>
    <t>PC_HIG_UC_R2_TCON_18_Canadian_Shell_Policy_Fields</t>
  </si>
  <si>
    <t>2 fields removed  - Refer defect # 1292</t>
  </si>
  <si>
    <t>TC438</t>
  </si>
  <si>
    <t>9677</t>
  </si>
  <si>
    <t>PC_HIG_UC_R2_TCON_19_Policy Info_Fields</t>
  </si>
  <si>
    <t>Tc has to be modified for ploicy renewal flow</t>
  </si>
  <si>
    <t>46AB WJ0617</t>
  </si>
  <si>
    <t>Canadian Shell</t>
  </si>
  <si>
    <t>Manage Policy Shell Summary -Renew</t>
  </si>
  <si>
    <t>148964215071080</t>
  </si>
  <si>
    <t>148966187797432</t>
  </si>
  <si>
    <t>149017673211593</t>
  </si>
  <si>
    <t>10000</t>
  </si>
  <si>
    <t>2</t>
  </si>
  <si>
    <t>10</t>
  </si>
  <si>
    <t>VERIFYFIELDS</t>
  </si>
  <si>
    <t>TC437_old</t>
  </si>
  <si>
    <t>VerifyPolicyExpiryFeilds:::20.00:::FRE</t>
  </si>
  <si>
    <t>funVerifyCalendarControlExistence</t>
  </si>
  <si>
    <t>MailDateDtepicker</t>
  </si>
  <si>
    <t>edtOtherPolicyNo</t>
  </si>
  <si>
    <t>edtExchangeRate</t>
  </si>
  <si>
    <t>edtTotalCanadianCost</t>
  </si>
  <si>
    <t>edtMailDate</t>
  </si>
  <si>
    <t>TestDatafromExternalStream</t>
  </si>
  <si>
    <t>46UECZT5204</t>
  </si>
  <si>
    <t>PC_QPB_MM_TC14_15_BR_7113_Saving of MM QPB</t>
  </si>
  <si>
    <t>QPB_MM_one</t>
  </si>
  <si>
    <t>QPB_MM_two</t>
  </si>
  <si>
    <t>QPB_MM_three</t>
  </si>
  <si>
    <t>QPB_MM_four</t>
  </si>
  <si>
    <t>QPB_MM_five</t>
  </si>
  <si>
    <t>TC118_1</t>
  </si>
  <si>
    <t>149025587009899</t>
  </si>
  <si>
    <t>149025588531035</t>
  </si>
  <si>
    <t>46UECZT5241</t>
  </si>
  <si>
    <t>149025610571908</t>
  </si>
  <si>
    <t>46UECZT5243</t>
  </si>
  <si>
    <t>46WECAA5FPC</t>
  </si>
  <si>
    <t>TC93_1</t>
  </si>
  <si>
    <t>TC93_2</t>
  </si>
  <si>
    <t>PC_QBP_SC_TC03_BR_7356_Save as Draft</t>
  </si>
  <si>
    <t>QPB_SC_One</t>
  </si>
  <si>
    <t>QPB_SC_Two</t>
  </si>
  <si>
    <t>QPB_SC_Three</t>
  </si>
  <si>
    <t>149027719415217</t>
  </si>
  <si>
    <t>149027721193689</t>
  </si>
  <si>
    <t>149027721191168</t>
  </si>
  <si>
    <t>46UECZT5288</t>
  </si>
  <si>
    <t>46UECZT5289</t>
  </si>
  <si>
    <t>46UECZT5290</t>
  </si>
  <si>
    <t>CLAManualPolTypeAssert</t>
  </si>
  <si>
    <t>CLADeclinePolStatusAssert</t>
  </si>
  <si>
    <t>Incomplete submission</t>
  </si>
  <si>
    <t>cfuradioButtonClickAction</t>
  </si>
  <si>
    <t>elePursueNextYearYes</t>
  </si>
  <si>
    <t>lstCLASuccessfulCarrier</t>
  </si>
  <si>
    <t>edtCLASuccessfulPremium</t>
  </si>
  <si>
    <t>Unknown</t>
  </si>
  <si>
    <t>25</t>
  </si>
  <si>
    <t>CLANotTakenPolStatusAssert</t>
  </si>
  <si>
    <t>PC_Manual_AMP_Submission_TCON_08_Single AMP Close_Withdrawn</t>
  </si>
  <si>
    <t>eleCLAQT</t>
  </si>
  <si>
    <t>eljCLAQTAdd</t>
  </si>
  <si>
    <t>XSW</t>
  </si>
  <si>
    <t>Policy Shell Participants</t>
  </si>
  <si>
    <t>Draft:::46</t>
  </si>
  <si>
    <t>Excess Liability:::Shell:::3</t>
  </si>
  <si>
    <t>CLAReservePolicyNumber</t>
  </si>
  <si>
    <t>funverifyResults</t>
  </si>
  <si>
    <t>eleSaveAsDraft</t>
  </si>
  <si>
    <t>funselectSaveDocument</t>
  </si>
  <si>
    <t>Small Commercial Quote Proposal:::Draft</t>
  </si>
  <si>
    <t>DocumentFinalizeTable</t>
  </si>
  <si>
    <t>SCFINALIZE:::Small Commercial Quote Proposal:::Final</t>
  </si>
  <si>
    <t>2929,2939,3010</t>
  </si>
  <si>
    <t>2982</t>
  </si>
  <si>
    <t>LEAVETHEFLOW</t>
  </si>
  <si>
    <t>CommonFinalize</t>
  </si>
  <si>
    <t>eleCommonFinalize</t>
  </si>
  <si>
    <t>Group1</t>
  </si>
  <si>
    <t>Group2</t>
  </si>
  <si>
    <t>Group3</t>
  </si>
  <si>
    <t>Group4</t>
  </si>
  <si>
    <t>Group5</t>
  </si>
  <si>
    <t>Group6</t>
  </si>
  <si>
    <t>Group7</t>
  </si>
  <si>
    <t>Group8</t>
  </si>
  <si>
    <t>Group9</t>
  </si>
  <si>
    <t>Group10</t>
  </si>
  <si>
    <t>Group11</t>
  </si>
  <si>
    <t>Group12</t>
  </si>
  <si>
    <t>Group13</t>
  </si>
  <si>
    <t>Group14</t>
  </si>
  <si>
    <t>Group15</t>
  </si>
  <si>
    <t>Group16</t>
  </si>
  <si>
    <t>Group17</t>
  </si>
  <si>
    <t>Group18</t>
  </si>
  <si>
    <t>Group19</t>
  </si>
  <si>
    <t>Group20</t>
  </si>
  <si>
    <t>Group21</t>
  </si>
  <si>
    <t>Group22</t>
  </si>
  <si>
    <t>Group23</t>
  </si>
  <si>
    <t>Group24</t>
  </si>
  <si>
    <t>Group25</t>
  </si>
  <si>
    <t>Group26</t>
  </si>
  <si>
    <t>Group27</t>
  </si>
  <si>
    <t>Group28</t>
  </si>
  <si>
    <t>Group29</t>
  </si>
  <si>
    <t>Group30</t>
  </si>
  <si>
    <t>Group31</t>
  </si>
  <si>
    <t>Group32</t>
  </si>
  <si>
    <t>Group33</t>
  </si>
  <si>
    <t>Group34</t>
  </si>
  <si>
    <t>Group35</t>
  </si>
  <si>
    <t>Group36</t>
  </si>
  <si>
    <t>Group37</t>
  </si>
  <si>
    <t>Group38</t>
  </si>
  <si>
    <t>Group39</t>
  </si>
  <si>
    <t>Group40</t>
  </si>
  <si>
    <t>Group44</t>
  </si>
  <si>
    <t>Group41</t>
  </si>
  <si>
    <t>Group42</t>
  </si>
  <si>
    <t>Group43</t>
  </si>
  <si>
    <t>Group45</t>
  </si>
  <si>
    <t>Group46</t>
  </si>
  <si>
    <t>Group47</t>
  </si>
  <si>
    <t>Group48</t>
  </si>
  <si>
    <t>Group49</t>
  </si>
  <si>
    <t>Group50</t>
  </si>
  <si>
    <t>Group51</t>
  </si>
  <si>
    <t>Group52</t>
  </si>
  <si>
    <t>Group53</t>
  </si>
  <si>
    <t>Group54</t>
  </si>
  <si>
    <t>Group55</t>
  </si>
  <si>
    <t>Group56</t>
  </si>
  <si>
    <t>Group57</t>
  </si>
  <si>
    <t>Group58</t>
  </si>
  <si>
    <t>Group59</t>
  </si>
  <si>
    <t>Group60</t>
  </si>
  <si>
    <t>Group61</t>
  </si>
  <si>
    <t>TestCaseGroup</t>
  </si>
  <si>
    <t>PASSED</t>
  </si>
  <si>
    <t>149065059399584</t>
  </si>
  <si>
    <t>46WECAA5FTD</t>
  </si>
  <si>
    <t>149065095223816</t>
  </si>
  <si>
    <t>46WECAA5FTH</t>
  </si>
  <si>
    <t>149065179671044</t>
  </si>
  <si>
    <t>46WECAA5FTI</t>
  </si>
  <si>
    <t>149065190582774</t>
  </si>
  <si>
    <t>46WECAA5FTJ</t>
  </si>
  <si>
    <t>0001740893</t>
  </si>
  <si>
    <t>149065204394533</t>
  </si>
  <si>
    <t>46WECAA5FTK</t>
  </si>
  <si>
    <t>0001819726</t>
  </si>
  <si>
    <t>46WECAA5FTM</t>
  </si>
  <si>
    <t>46WECAA5FTN</t>
  </si>
  <si>
    <t>149065392667636</t>
  </si>
  <si>
    <t>46WECAA5FTO</t>
  </si>
  <si>
    <t>SOI0000000177</t>
  </si>
  <si>
    <t>TestAutomationCommPC_13</t>
  </si>
  <si>
    <t>149065620222111</t>
  </si>
  <si>
    <t>149065650771078</t>
  </si>
  <si>
    <t>46WECAA5FUJ</t>
  </si>
  <si>
    <t>46WECAA5FUK</t>
  </si>
  <si>
    <t>TC12_1D</t>
  </si>
  <si>
    <t>TC12_2D</t>
  </si>
  <si>
    <t>TC12_3D</t>
  </si>
  <si>
    <t>TC13_1D</t>
  </si>
  <si>
    <t>WB</t>
  </si>
  <si>
    <t>TC4_1D</t>
  </si>
  <si>
    <t>TC27_1D</t>
  </si>
  <si>
    <r>
      <t>AccountFileSummary</t>
    </r>
    <r>
      <rPr>
        <sz val="10"/>
        <color rgb="FF000000"/>
        <rFont val="Segoe UI"/>
        <family val="2"/>
      </rPr>
      <t xml:space="preserve"> </t>
    </r>
  </si>
  <si>
    <t>1202</t>
  </si>
  <si>
    <t>Defect#536 - No need to run the testcase</t>
  </si>
  <si>
    <t>149069887465998</t>
  </si>
  <si>
    <t>01UECVJ2755</t>
  </si>
  <si>
    <t>funselectActivtyPatterns</t>
  </si>
  <si>
    <t>Select:::Automation</t>
  </si>
  <si>
    <t>Select:::AutomationEdit</t>
  </si>
  <si>
    <t>Delete:::AutomationEdit</t>
  </si>
  <si>
    <t>EditAP</t>
  </si>
  <si>
    <t>CreateAccount_PHS_NO</t>
  </si>
  <si>
    <t>CreateAccount_PHS_YES</t>
  </si>
  <si>
    <t>PC_Missing_Information_Workflow_TCON_14_CorrespondenceFax_PHS_No</t>
  </si>
  <si>
    <t>PC_Missing_Information_Workflow_TCON_14_CorrespondenceFax_PHS_Yes</t>
  </si>
  <si>
    <t>VERIFYROLEANDPRIMARYCONTACT:::AccountMergeSrcRole:::Merged Account Holder:::No:::TgtPrimary Contact:::Primary Contact:::SrcAdditional Contact:::Secondary Contact:::Yes</t>
  </si>
  <si>
    <t>SearchPolici</t>
  </si>
  <si>
    <t>funPolicyNumberSearch</t>
  </si>
  <si>
    <t>TC72_5D</t>
  </si>
  <si>
    <t>ASSIGNACTIVITYSTATUS:::Rathish Kuppusamy:::17</t>
  </si>
  <si>
    <t>ASSIGNACTIVITYSTATUS:::Complete:::6</t>
  </si>
  <si>
    <t>FAILED</t>
  </si>
  <si>
    <t>DateFirstLicencedWarning:::Date First Licensed cannot be in the future</t>
  </si>
  <si>
    <t>TestData:::PolicyNumber:::SearchTabAction</t>
  </si>
  <si>
    <t>External</t>
  </si>
  <si>
    <t>149079174674812</t>
  </si>
  <si>
    <t>46UECZT5669</t>
  </si>
  <si>
    <t>46WECAA5FW3</t>
  </si>
  <si>
    <t>TC95_1D</t>
  </si>
  <si>
    <t>46WB KY2315</t>
  </si>
  <si>
    <t>CF0000001310</t>
  </si>
  <si>
    <t>CF0000001312</t>
  </si>
  <si>
    <t>Dependent</t>
  </si>
  <si>
    <t>cfuPagerVerify</t>
  </si>
  <si>
    <t>eleCFTSAddress1</t>
  </si>
  <si>
    <t>lsjCFTSHowSentRecipients</t>
  </si>
  <si>
    <t>lsjCFTSHowSent</t>
  </si>
  <si>
    <t>EOP000000112</t>
  </si>
  <si>
    <t>New:::SOTMMQPB:::001:::Testing:::$12,345.00</t>
  </si>
  <si>
    <t>CLAQTRemoveDisable</t>
  </si>
  <si>
    <t>TC95D</t>
  </si>
  <si>
    <t>CFTSAddNewPolicy1</t>
  </si>
  <si>
    <t>eljCommonSearch</t>
  </si>
  <si>
    <t>CustomerFormsPageAssert</t>
  </si>
  <si>
    <t>Address Location</t>
  </si>
  <si>
    <t>eleLocationState</t>
  </si>
  <si>
    <t>lsjLocationState</t>
  </si>
  <si>
    <t>edjLocationZipCode</t>
  </si>
  <si>
    <t>LocationInfoMsg</t>
  </si>
  <si>
    <t>Account_Message</t>
  </si>
  <si>
    <t>lsjLocationZipCode</t>
  </si>
  <si>
    <t>eleLocationZipCode</t>
  </si>
  <si>
    <t>lstLocationAddress1</t>
  </si>
  <si>
    <t>AccountFileLocationTitle</t>
  </si>
  <si>
    <t>eleLocationNumberOfEmpls</t>
  </si>
  <si>
    <t>lsjLocationAddress1</t>
  </si>
  <si>
    <t>149087324295547</t>
  </si>
  <si>
    <t>eljLocationZipCode</t>
  </si>
  <si>
    <t>funSelectZipcode</t>
  </si>
  <si>
    <t>Applciation is not stable</t>
  </si>
  <si>
    <t>149087634112165</t>
  </si>
  <si>
    <t>149087730797678</t>
  </si>
  <si>
    <t>149087795061017</t>
  </si>
  <si>
    <t>149087981081002</t>
  </si>
  <si>
    <t>149088104191685</t>
  </si>
  <si>
    <t>lsjUGD_DeliveryType</t>
  </si>
  <si>
    <t>lsjUGD_Name</t>
  </si>
  <si>
    <t>Need to write the code for uploading the document</t>
  </si>
  <si>
    <t>UGDSaveAsDraft</t>
  </si>
  <si>
    <t>lsjDocumentType</t>
  </si>
  <si>
    <t>TWO:::Final:::Quote Proposal for Intl Tool</t>
  </si>
  <si>
    <t>eljUGDFinalise</t>
  </si>
  <si>
    <t>lsjUGDCC_DeliveryType</t>
  </si>
  <si>
    <t>149095080622583</t>
  </si>
  <si>
    <t>149095118311456</t>
  </si>
  <si>
    <t>eljAREdit</t>
  </si>
  <si>
    <t>TestAutomationCommPC_14</t>
  </si>
  <si>
    <t>TestAutomationCommPC_13_upd</t>
  </si>
  <si>
    <t>TestAutomationGrpPC_13</t>
  </si>
  <si>
    <t>TestAutomationGrpPC_12_upd</t>
  </si>
  <si>
    <t>Y138</t>
  </si>
  <si>
    <t>SOI0000000197</t>
  </si>
  <si>
    <t>149095427768392</t>
  </si>
  <si>
    <t>L</t>
  </si>
  <si>
    <t>eljUser_Update</t>
  </si>
  <si>
    <t>assertforPolicyINFOPage</t>
  </si>
  <si>
    <t>VerifyCreateMT:::EBC:::Adverse Loss:::Cancellation:::$5.00:::5:::5:::Canceled</t>
  </si>
  <si>
    <t>eleMT_TranPremAmount</t>
  </si>
  <si>
    <t>eleMT_GrossCommission</t>
  </si>
  <si>
    <t>eleMT_RetailAgencyCommission</t>
  </si>
  <si>
    <t>TestCaseType</t>
  </si>
  <si>
    <t>TC434</t>
  </si>
  <si>
    <t>TC439</t>
  </si>
  <si>
    <t>TC440</t>
  </si>
  <si>
    <t>TC441</t>
  </si>
  <si>
    <t>TC442</t>
  </si>
  <si>
    <t>TC443</t>
  </si>
  <si>
    <t>TC444</t>
  </si>
  <si>
    <t>TC445</t>
  </si>
  <si>
    <t>TC446</t>
  </si>
  <si>
    <t>TC447</t>
  </si>
  <si>
    <t>TC448</t>
  </si>
  <si>
    <t>TC449</t>
  </si>
  <si>
    <t>TC450</t>
  </si>
  <si>
    <t>TC451</t>
  </si>
  <si>
    <t>TC452</t>
  </si>
  <si>
    <t>01310854</t>
  </si>
  <si>
    <t>149103834744195</t>
  </si>
  <si>
    <t>01UECVJ2811</t>
  </si>
  <si>
    <t>149103869072089</t>
  </si>
  <si>
    <t>01UECVJ2812</t>
  </si>
  <si>
    <t>Evaluate</t>
  </si>
  <si>
    <t>MIPolicyNumberUnEdit</t>
  </si>
  <si>
    <t>OriginalReceivedDateUNEdit</t>
  </si>
  <si>
    <t>lsjMICorrespodence</t>
  </si>
  <si>
    <t>MIEmail</t>
  </si>
  <si>
    <t>MIFAX</t>
  </si>
  <si>
    <t>MissingInfoLabel</t>
  </si>
  <si>
    <t>MI0000000297</t>
  </si>
  <si>
    <t>MIStatus</t>
  </si>
  <si>
    <t>CLA:::Evaluate</t>
  </si>
  <si>
    <t>eljMIAdd</t>
  </si>
  <si>
    <t>Still Not ready to execute</t>
  </si>
  <si>
    <t>TC476</t>
  </si>
  <si>
    <t>TC477</t>
  </si>
  <si>
    <t>TC478</t>
  </si>
  <si>
    <t>Regression</t>
  </si>
  <si>
    <t>Conversion</t>
  </si>
  <si>
    <t>VERIFYASSIGNTO:::Conversion - Conversion</t>
  </si>
  <si>
    <t>AVMA</t>
  </si>
  <si>
    <t>VERIFYASSIGNTO:::AVMA - AVMA</t>
  </si>
  <si>
    <t>Specialized Service</t>
  </si>
  <si>
    <t>VERIFYASSIGNTO:::Specialized Service - Special Service Handling</t>
  </si>
  <si>
    <t>Spectra &amp; PERA</t>
  </si>
  <si>
    <t>VERIFYASSIGNTO:::Spectra &amp; PERA - Spectra &amp; PERA</t>
  </si>
  <si>
    <t>MM Fre &amp; Expanded Fre</t>
  </si>
  <si>
    <t>VERIFYASSIGNTO:::MM Fre &amp; Expanded FRE - MM FRE / Expanded FRE</t>
  </si>
  <si>
    <t>MM Rating &amp; Issuance</t>
  </si>
  <si>
    <t>VERIFYASSIGNTO:::MM Rating &amp; Issuance - Key Accounts</t>
  </si>
  <si>
    <t>MM Ops QA</t>
  </si>
  <si>
    <t>VERIFYASSIGNTO:::MM Ops QA - MM QA</t>
  </si>
  <si>
    <t>Mesirow</t>
  </si>
  <si>
    <t>VERIFYASSIGNTO:::Mesirow - Mesirow</t>
  </si>
  <si>
    <t>VERIFYASSIGNTO:::ACEC - ACEC</t>
  </si>
  <si>
    <t>TC479</t>
  </si>
  <si>
    <t>11573,11569</t>
  </si>
  <si>
    <t>PC_Manage_Affinity_Group_TCON_29_Select Payroll company name in Manage Affinity screen_CC20189</t>
  </si>
  <si>
    <t>ManageAffinityGroup</t>
  </si>
  <si>
    <t>eleCompanyNameSearch</t>
  </si>
  <si>
    <t>edtAffinityCompanyName</t>
  </si>
  <si>
    <t>TestAutomationCommPC_12</t>
  </si>
  <si>
    <t>TestAutomationGrpPC_11</t>
  </si>
  <si>
    <t>Y136</t>
  </si>
  <si>
    <t>Open</t>
  </si>
  <si>
    <t>CPG7126</t>
  </si>
  <si>
    <t>HARTFORD-014</t>
  </si>
  <si>
    <t>VERIFYCOMPANYNAME:::HARTFORD-014</t>
  </si>
  <si>
    <t>VERIFYNEWAFFINITYGROUPSCREEN</t>
  </si>
  <si>
    <t>9507</t>
  </si>
  <si>
    <t>PC_HIG_UC_R2_TCON_25_Type Of Change</t>
  </si>
  <si>
    <t>NameAddressChange</t>
  </si>
  <si>
    <t>8729</t>
  </si>
  <si>
    <t>PC_HIG_UC_R2_TCON_04_Payer&amp;Name Change</t>
  </si>
  <si>
    <t>TC501</t>
  </si>
  <si>
    <t>8761</t>
  </si>
  <si>
    <t>PC_HIG_UC_R2_TCON_13_Special Characters</t>
  </si>
  <si>
    <t>TC480</t>
  </si>
  <si>
    <t>9516</t>
  </si>
  <si>
    <t>PC_HIG_UC_R2_TCON_29_Type Of Change</t>
  </si>
  <si>
    <t>TC481</t>
  </si>
  <si>
    <t>TC484</t>
  </si>
  <si>
    <t>PC_HIG_UC_R2_TCON_12_Multiple_DBA_Display_First_DBA</t>
  </si>
  <si>
    <t>need to get clarified</t>
  </si>
  <si>
    <t>TC485</t>
  </si>
  <si>
    <t>8873</t>
  </si>
  <si>
    <t>PC_HIG_UC_R2_TCON_14_PC Operator Initials</t>
  </si>
  <si>
    <t>TC486</t>
  </si>
  <si>
    <t>TC487</t>
  </si>
  <si>
    <t>8726</t>
  </si>
  <si>
    <t>PC_HIG_UC_R2_TCON_01_Multiple Policy Numbers</t>
  </si>
  <si>
    <t>TC488</t>
  </si>
  <si>
    <t>TC489</t>
  </si>
  <si>
    <t>TC490</t>
  </si>
  <si>
    <t>8909</t>
  </si>
  <si>
    <t>PC_HIG_UC_R2_TCON_21_Name of the Requestor</t>
  </si>
  <si>
    <t>CLA(Inforce)</t>
  </si>
  <si>
    <t>TC491</t>
  </si>
  <si>
    <t>9504</t>
  </si>
  <si>
    <t>PC_HIG_UC_R2_TCON_22_Date Received</t>
  </si>
  <si>
    <t>TC492</t>
  </si>
  <si>
    <t>9509</t>
  </si>
  <si>
    <t>PC_HIG_UC_R2_TCON_27_Submission Details</t>
  </si>
  <si>
    <t>TC453</t>
  </si>
  <si>
    <t>TC454</t>
  </si>
  <si>
    <t>TC455</t>
  </si>
  <si>
    <t>TC456</t>
  </si>
  <si>
    <t>TC457</t>
  </si>
  <si>
    <t>TC458</t>
  </si>
  <si>
    <t>TC459</t>
  </si>
  <si>
    <t>TC460</t>
  </si>
  <si>
    <t>TC461</t>
  </si>
  <si>
    <t>TC462</t>
  </si>
  <si>
    <t>TC463</t>
  </si>
  <si>
    <t>TC464</t>
  </si>
  <si>
    <t>TC465</t>
  </si>
  <si>
    <t>TC466</t>
  </si>
  <si>
    <t>TC467</t>
  </si>
  <si>
    <t>TC468</t>
  </si>
  <si>
    <t>TC469</t>
  </si>
  <si>
    <t>TC470</t>
  </si>
  <si>
    <t>TC471</t>
  </si>
  <si>
    <t>TC472</t>
  </si>
  <si>
    <t>TC473</t>
  </si>
  <si>
    <t>TC474</t>
  </si>
  <si>
    <t>TC475</t>
  </si>
  <si>
    <t>TC482</t>
  </si>
  <si>
    <t>TC483</t>
  </si>
  <si>
    <t>TC493</t>
  </si>
  <si>
    <t>TC494</t>
  </si>
  <si>
    <t>TC495</t>
  </si>
  <si>
    <t>TC496</t>
  </si>
  <si>
    <t>TC497</t>
  </si>
  <si>
    <t>TC498</t>
  </si>
  <si>
    <t>TC499</t>
  </si>
  <si>
    <t>TC500</t>
  </si>
  <si>
    <t>TC502</t>
  </si>
  <si>
    <t>TC503</t>
  </si>
  <si>
    <t>TC504</t>
  </si>
  <si>
    <t>TC505</t>
  </si>
  <si>
    <t>TC506</t>
  </si>
  <si>
    <t>TC507</t>
  </si>
  <si>
    <t>TC508</t>
  </si>
  <si>
    <t>TC509</t>
  </si>
  <si>
    <t>TC510</t>
  </si>
  <si>
    <t>TC511</t>
  </si>
  <si>
    <t>TC512</t>
  </si>
  <si>
    <t>TC513</t>
  </si>
  <si>
    <t>TC514</t>
  </si>
  <si>
    <t>TC515</t>
  </si>
  <si>
    <t>TC516</t>
  </si>
  <si>
    <t>TC517</t>
  </si>
  <si>
    <t>TC518</t>
  </si>
  <si>
    <t>TC519</t>
  </si>
  <si>
    <t>TC520</t>
  </si>
  <si>
    <t>TC521</t>
  </si>
  <si>
    <t>TC522</t>
  </si>
  <si>
    <t>TC523</t>
  </si>
  <si>
    <t>TC524</t>
  </si>
  <si>
    <t>TC525</t>
  </si>
  <si>
    <t>TC526</t>
  </si>
  <si>
    <t>TC527</t>
  </si>
  <si>
    <t>TC528</t>
  </si>
  <si>
    <t>TC529</t>
  </si>
  <si>
    <t>TC530</t>
  </si>
  <si>
    <t>TC531</t>
  </si>
  <si>
    <t>TC532</t>
  </si>
  <si>
    <t>TC533</t>
  </si>
  <si>
    <t>TC534</t>
  </si>
  <si>
    <t>TC535</t>
  </si>
  <si>
    <t>TC536</t>
  </si>
  <si>
    <t>TC537</t>
  </si>
  <si>
    <t>TC538</t>
  </si>
  <si>
    <t>TC539</t>
  </si>
  <si>
    <t>TC540</t>
  </si>
  <si>
    <t>TC541</t>
  </si>
  <si>
    <t>TC542</t>
  </si>
  <si>
    <t>TC543</t>
  </si>
  <si>
    <t>TC544</t>
  </si>
  <si>
    <t>TC545</t>
  </si>
  <si>
    <t>TC546</t>
  </si>
  <si>
    <t>TC547</t>
  </si>
  <si>
    <t>TC548</t>
  </si>
  <si>
    <t>TC549</t>
  </si>
  <si>
    <t>TC550</t>
  </si>
  <si>
    <t>TC551</t>
  </si>
  <si>
    <t>TC552</t>
  </si>
  <si>
    <t>TC553</t>
  </si>
  <si>
    <t>TC554</t>
  </si>
  <si>
    <t>TC555</t>
  </si>
  <si>
    <t>TC556</t>
  </si>
  <si>
    <t>TC557</t>
  </si>
  <si>
    <t>TC558</t>
  </si>
  <si>
    <t>TC559</t>
  </si>
  <si>
    <t>TC560</t>
  </si>
  <si>
    <t>TC561</t>
  </si>
  <si>
    <t>TC562</t>
  </si>
  <si>
    <t>TC563</t>
  </si>
  <si>
    <t>TC564</t>
  </si>
  <si>
    <t>TC565</t>
  </si>
  <si>
    <t>TC566</t>
  </si>
  <si>
    <t>TC567</t>
  </si>
  <si>
    <t>TC568</t>
  </si>
  <si>
    <t>TC569</t>
  </si>
  <si>
    <t>TC570</t>
  </si>
  <si>
    <t>TC571</t>
  </si>
  <si>
    <t>TC572</t>
  </si>
  <si>
    <t>TC573</t>
  </si>
  <si>
    <t>TC574</t>
  </si>
  <si>
    <t>TC575</t>
  </si>
  <si>
    <t>TC576</t>
  </si>
  <si>
    <t>TC577</t>
  </si>
  <si>
    <t>TC578</t>
  </si>
  <si>
    <t>TC579</t>
  </si>
  <si>
    <t>TC580</t>
  </si>
  <si>
    <t>TC581</t>
  </si>
  <si>
    <t>TC582</t>
  </si>
  <si>
    <t>TC583</t>
  </si>
  <si>
    <t>TC584</t>
  </si>
  <si>
    <t>TC585</t>
  </si>
  <si>
    <t>TC586</t>
  </si>
  <si>
    <t>TC587</t>
  </si>
  <si>
    <t>TC588</t>
  </si>
  <si>
    <t>TC589</t>
  </si>
  <si>
    <t>TC590</t>
  </si>
  <si>
    <t>TC591</t>
  </si>
  <si>
    <t>TC592</t>
  </si>
  <si>
    <t>TC593</t>
  </si>
  <si>
    <t>TC594</t>
  </si>
  <si>
    <t>TC595</t>
  </si>
  <si>
    <t>TC596</t>
  </si>
  <si>
    <t>TC597</t>
  </si>
  <si>
    <t>TC598</t>
  </si>
  <si>
    <t>TC599</t>
  </si>
  <si>
    <t>TC600</t>
  </si>
  <si>
    <t>TC601</t>
  </si>
  <si>
    <t>TC602</t>
  </si>
  <si>
    <t>TC603</t>
  </si>
  <si>
    <t>TC604</t>
  </si>
  <si>
    <t>TC605</t>
  </si>
  <si>
    <t>TC606</t>
  </si>
  <si>
    <t>TC607</t>
  </si>
  <si>
    <t>TC608</t>
  </si>
  <si>
    <t>TC609</t>
  </si>
  <si>
    <t>TC610</t>
  </si>
  <si>
    <t>TC611</t>
  </si>
  <si>
    <t>TC612</t>
  </si>
  <si>
    <t>TC613</t>
  </si>
  <si>
    <t>TC614</t>
  </si>
  <si>
    <t>TC615</t>
  </si>
  <si>
    <t>TC616</t>
  </si>
  <si>
    <t>TC617</t>
  </si>
  <si>
    <t>TC618</t>
  </si>
  <si>
    <t>TC619</t>
  </si>
  <si>
    <t>TC620</t>
  </si>
  <si>
    <t>TC621</t>
  </si>
  <si>
    <t>TC622</t>
  </si>
  <si>
    <t>TC623</t>
  </si>
  <si>
    <t>TC624</t>
  </si>
  <si>
    <t>TC625</t>
  </si>
  <si>
    <t>TC626</t>
  </si>
  <si>
    <t>NameAdressChange</t>
  </si>
  <si>
    <t>149062687331736</t>
  </si>
  <si>
    <t>149094551539095</t>
  </si>
  <si>
    <t>149062701186506</t>
  </si>
  <si>
    <t>149086621258685</t>
  </si>
  <si>
    <t>46AB WJ0812</t>
  </si>
  <si>
    <t>46AB WJ0811</t>
  </si>
  <si>
    <t>46AB WJ0813</t>
  </si>
  <si>
    <t>149062436416201</t>
  </si>
  <si>
    <t>149077299895456</t>
  </si>
  <si>
    <t>eleNameAddressScr</t>
  </si>
  <si>
    <t>eleNewChange</t>
  </si>
  <si>
    <t>lstSourceOfSub</t>
  </si>
  <si>
    <t>clrNameOfReq</t>
  </si>
  <si>
    <t>edtNameOfReq</t>
  </si>
  <si>
    <t>clrDateRec</t>
  </si>
  <si>
    <t>edtDateRec</t>
  </si>
  <si>
    <t>clrChangeEffDate</t>
  </si>
  <si>
    <t>eleNameChangeChk</t>
  </si>
  <si>
    <t>eleAddressChangeChk</t>
  </si>
  <si>
    <t>funSelectPolicyTable</t>
  </si>
  <si>
    <t>elePayerChk</t>
  </si>
  <si>
    <t>edtPolicyInfoName2</t>
  </si>
  <si>
    <t>eleAIFChk</t>
  </si>
  <si>
    <t>eleNACSubmit</t>
  </si>
  <si>
    <t>03/07/2017</t>
  </si>
  <si>
    <t>Commercial Auto</t>
  </si>
  <si>
    <t>CommonZeroResults:::::At least one Type of Change needs to be selected</t>
  </si>
  <si>
    <t>CommonZeroResults:::::Name/Address Changes and Payer cannot be combined</t>
  </si>
  <si>
    <t>test$%^.</t>
  </si>
  <si>
    <t>03/26/2017</t>
  </si>
  <si>
    <t>CommonZeroResults:::::Name of Requestor cannot contain special characters</t>
  </si>
  <si>
    <t>VERIFYSUBMITUNSELECTABLE</t>
  </si>
  <si>
    <t>TEST</t>
  </si>
  <si>
    <t>CommonZeroResults:::::Submission Details are required</t>
  </si>
  <si>
    <t>abcdefghijklmnopqrstuvwxyzabcd</t>
  </si>
  <si>
    <t>VERIFYCHARACTERS:::abcdefghijklmnopqrstuvwxyzabcd</t>
  </si>
  <si>
    <t>46UENZT5651</t>
  </si>
  <si>
    <t>46UENZT5655</t>
  </si>
  <si>
    <t>03/3/2017</t>
  </si>
  <si>
    <t>SampleData</t>
  </si>
  <si>
    <t>Casualty Package</t>
  </si>
  <si>
    <t>07/08/2017</t>
  </si>
  <si>
    <t>CommonZeroResults:::::Date Received/Date Created cannot be greater than today's date</t>
  </si>
  <si>
    <t>Group62</t>
  </si>
  <si>
    <t>Group63</t>
  </si>
  <si>
    <t>Group64</t>
  </si>
  <si>
    <t>149120454241053</t>
  </si>
  <si>
    <t>46UECZT5875</t>
  </si>
  <si>
    <t>149120514241070</t>
  </si>
  <si>
    <t>01UECVJ2819</t>
  </si>
  <si>
    <t>CommercialAuto</t>
  </si>
  <si>
    <t>TestData:::PolicyNumber:::QPBPolicySelection</t>
  </si>
  <si>
    <t>ContactInfoAssert</t>
  </si>
  <si>
    <t>TC186_1</t>
  </si>
  <si>
    <t>eleQuoteTransaction</t>
  </si>
  <si>
    <t>CLAQTTitle</t>
  </si>
  <si>
    <t>Workers Compensation:::12345:::Winsor:::The Hartford Accident and Indemnity Insurance Company:::Not Supported</t>
  </si>
  <si>
    <t>eljCLAQTADDQuoteDetails</t>
  </si>
  <si>
    <t>NEW:::Testing:::$12,400.00</t>
  </si>
  <si>
    <t>46WB KY2355</t>
  </si>
  <si>
    <t>TC186D</t>
  </si>
  <si>
    <t>WorkerCompensationAssert</t>
  </si>
  <si>
    <t>eleCommonAccountNumber</t>
  </si>
  <si>
    <t>149128961114201</t>
  </si>
  <si>
    <t>46UECZT5993</t>
  </si>
  <si>
    <t>eljCLAQTSaveDraft</t>
  </si>
  <si>
    <t>8011</t>
  </si>
  <si>
    <t xml:space="preserve"> $$12,400.00</t>
  </si>
  <si>
    <t>NEW:::Testing:::$12,500.00</t>
  </si>
  <si>
    <t>eleBackQPB</t>
  </si>
  <si>
    <t xml:space="preserve"> $$12,500.00 </t>
  </si>
  <si>
    <t>VerifyQuoteVersionChange:::Sojan David:::246 Buckland Hills Drive:::Manchester:::06040</t>
  </si>
  <si>
    <t>eljCommonSaveChanges</t>
  </si>
  <si>
    <t>149129875951080</t>
  </si>
  <si>
    <t>46UECZT6038</t>
  </si>
  <si>
    <t>eljQPBLOBCheck</t>
  </si>
  <si>
    <t>Additional Coverages#####~~Additional Coverages~~CHKJ~~YES#####~~Auto Liability Deductible~~CHKJ~~YES#####~~Auto Liability Deductible Premium (Already included in Total Estimated Premium)~~EDTJ~~YES~~100#####~~Show “INCLUDED” in the subline premium of the short summary~~CHKJ~~NO#####~~ALDDescribe Coverage/Exposure/Limits/Deductibles/Premium breakdown to display in Coverage Details of Quote Proposal---Auto Liability Deductible Premium (Already included in Total Estimated Premium)~~TXA~~YES~~Test#####~~Golfmobiles~~CHKJ~~YES#####~~Golfmobiles Premium (Already included in Total Estimated Premium)~~EDTJ~~YES~~100#####~~Show “INCLUDED” in the subline premium of the short summary~~CHKJ~~NO#####~~GMSDescribe Coverage/Exposure/Limits/Deductibles/Premium breakdown to display in Coverage Details of Quote Proposal---Golfmobiles Premium (Already included in Total Estimated Premium)~~TXA~~YES~~Test#####~~No Fault/PIP~~CHKJ~~YES#####</t>
  </si>
  <si>
    <t>149130318001005</t>
  </si>
  <si>
    <t>46UECZT6049</t>
  </si>
  <si>
    <t>5019,5021,5037,5038</t>
  </si>
  <si>
    <t>PC_QPB_MM_TC04_05_15_16</t>
  </si>
  <si>
    <t>eleStateCoverage</t>
  </si>
  <si>
    <t>46WECAA5G40</t>
  </si>
  <si>
    <t>149137203644912</t>
  </si>
  <si>
    <t>46WECAA5G42</t>
  </si>
  <si>
    <t>149137493521058</t>
  </si>
  <si>
    <t>46WECAA5G46</t>
  </si>
  <si>
    <t>edtQPBProducreCode</t>
  </si>
  <si>
    <t>098789</t>
  </si>
  <si>
    <t>elePolicyNumberTrasanction</t>
  </si>
  <si>
    <t>Additional Coverages#####~~Additional Coverages~~CHKJ~~YES</t>
  </si>
  <si>
    <t>149138732423180</t>
  </si>
  <si>
    <t>eleCLAPayment</t>
  </si>
  <si>
    <t>CLAPaymentTitle</t>
  </si>
  <si>
    <t>lsjAMPBillingMethod</t>
  </si>
  <si>
    <t>lsjAMPBillingNumber</t>
  </si>
  <si>
    <t>Two Pay (60%Down+1@40%)</t>
  </si>
  <si>
    <t>CommonEdit</t>
  </si>
  <si>
    <t>eleCommonUpdateId</t>
  </si>
  <si>
    <t>WARNINGALERT</t>
  </si>
  <si>
    <t>149147111698745</t>
  </si>
  <si>
    <t>149147126807698</t>
  </si>
  <si>
    <t>123456</t>
  </si>
  <si>
    <t>edtGrossCommission</t>
  </si>
  <si>
    <t>edtRetailAgencyCommission</t>
  </si>
  <si>
    <t>edtOtherPolicyNumber</t>
  </si>
  <si>
    <t>edtTotalPremium</t>
  </si>
  <si>
    <t>lsjPreRenewalDirection</t>
  </si>
  <si>
    <t>4</t>
  </si>
  <si>
    <t>CLAExpiredPolStatusAssert</t>
  </si>
  <si>
    <t>01/21/2016</t>
  </si>
  <si>
    <t>01/21/2017</t>
  </si>
  <si>
    <t>lstCLAEffDate</t>
  </si>
  <si>
    <t>lstCLAExpDate</t>
  </si>
  <si>
    <t>236963</t>
  </si>
  <si>
    <t>AMPRenewals300</t>
  </si>
  <si>
    <t>Due to issue in the scenario 'Unsaved Data'</t>
  </si>
  <si>
    <t>Unable to select the activity due to activity is in disable</t>
  </si>
  <si>
    <t>Madhu</t>
  </si>
  <si>
    <t>CLARenewalWithDrawnStatusAssert</t>
  </si>
  <si>
    <t>149165656776503</t>
  </si>
  <si>
    <t>149165739485488</t>
  </si>
  <si>
    <t>149165829231020</t>
  </si>
  <si>
    <t>149165929973503</t>
  </si>
  <si>
    <t>ReservePolicyNumberAssert</t>
  </si>
  <si>
    <t>UploadToQuoteAssert</t>
  </si>
  <si>
    <t>46WB KY2507</t>
  </si>
  <si>
    <t>lsjPayerCode</t>
  </si>
  <si>
    <t>edtPayerName1</t>
  </si>
  <si>
    <t>edtPayerAddress1</t>
  </si>
  <si>
    <t>edtPayerCity</t>
  </si>
  <si>
    <t>lstPayerState</t>
  </si>
  <si>
    <t>edtPayerZip</t>
  </si>
  <si>
    <t>eljAlternatePayer</t>
  </si>
  <si>
    <t>Designated</t>
  </si>
  <si>
    <t>Manual</t>
  </si>
  <si>
    <t>Manual Address</t>
  </si>
  <si>
    <t>Hartford</t>
  </si>
  <si>
    <t>149189809524174</t>
  </si>
  <si>
    <t>149189818892648</t>
  </si>
  <si>
    <t>46WECAA5GAH</t>
  </si>
  <si>
    <t>ManageAcitivity_Close&amp;Recreate</t>
  </si>
  <si>
    <t>funselectCreatedActivity</t>
  </si>
  <si>
    <t>149190704398794</t>
  </si>
  <si>
    <t>46UECZT6622</t>
  </si>
  <si>
    <t>149190859527351</t>
  </si>
  <si>
    <t>149190898916277</t>
  </si>
  <si>
    <t>149191060017069</t>
  </si>
  <si>
    <t>46UECZT6626</t>
  </si>
  <si>
    <t>Issue in the application</t>
  </si>
  <si>
    <t>149191708065227</t>
  </si>
  <si>
    <t>46UECZT6636</t>
  </si>
  <si>
    <t>46UECZT6637</t>
  </si>
  <si>
    <t>EOP000000484</t>
  </si>
  <si>
    <t>149192106984706</t>
  </si>
  <si>
    <t>46KDAZT6704</t>
  </si>
  <si>
    <t>ZT6704</t>
  </si>
  <si>
    <t>NoScroll:::AMP To Do</t>
  </si>
  <si>
    <t>NoScroll:::AMP Evaluate</t>
  </si>
  <si>
    <t>NoScroll:::NB Prep Services</t>
  </si>
  <si>
    <t>NoScroll:::AMP - Other</t>
  </si>
  <si>
    <t>NoScroll:::AMP Request ACORD Forms</t>
  </si>
  <si>
    <t>NoScroll:::AMP Request Renewal Information</t>
  </si>
  <si>
    <t>NoScroll:::AMP Certificate of Insurance</t>
  </si>
  <si>
    <t>NoScroll:::AMP Referral</t>
  </si>
  <si>
    <t>NoScroll:::AMP Broker Quote Received</t>
  </si>
  <si>
    <t>NoScroll:::Follow up</t>
  </si>
  <si>
    <t>NoScroll:::Reminder</t>
  </si>
  <si>
    <t>NoScroll:::Underwriter Review</t>
  </si>
  <si>
    <t>NoScroll:::Request</t>
  </si>
  <si>
    <t>NoScroll:::Review and Approve</t>
  </si>
  <si>
    <t>NoScroll:::Agent of Record</t>
  </si>
  <si>
    <t>NoScroll:::BBT Transfer</t>
  </si>
  <si>
    <t>Scroll:::AMP TABS Follow Up:::2</t>
  </si>
  <si>
    <t>Scroll:::AMP Second Request - Renewal Info:::2</t>
  </si>
  <si>
    <t>Scroll:::AMP To Do:::2</t>
  </si>
  <si>
    <t>46KDAZT6751</t>
  </si>
  <si>
    <t>149199315014063</t>
  </si>
  <si>
    <t>149199368916881</t>
  </si>
  <si>
    <t>149199410532937</t>
  </si>
  <si>
    <t>149199426822334</t>
  </si>
  <si>
    <t>149199475472042</t>
  </si>
  <si>
    <t>46KDAZT6761</t>
  </si>
  <si>
    <t>Issue in application</t>
  </si>
  <si>
    <t>46KDAZT6764</t>
  </si>
  <si>
    <t>149200345037574</t>
  </si>
  <si>
    <t>46WECAA5GC5</t>
  </si>
  <si>
    <t>46WECAA5GC9</t>
  </si>
  <si>
    <t>149200572971285</t>
  </si>
  <si>
    <t>46UECZT6781</t>
  </si>
  <si>
    <t>149200650691110</t>
  </si>
  <si>
    <t>149200664611098</t>
  </si>
  <si>
    <t>149200972679830</t>
  </si>
  <si>
    <t>149200997975758</t>
  </si>
  <si>
    <t>149240831221412</t>
  </si>
  <si>
    <t>eljGenerateDocumentBtn</t>
  </si>
  <si>
    <t>funselectDocument</t>
  </si>
  <si>
    <t>Documents</t>
  </si>
  <si>
    <t>DocumentsAssert</t>
  </si>
  <si>
    <t>Account:::Quote Proposal for Intl Tool</t>
  </si>
  <si>
    <t>Policy:::APPLICATION FOR EMPLOYER WORKPLACE SAFETY PROGRAM PREMIUM CREDIT</t>
  </si>
  <si>
    <t>ShellDocumentsAssert</t>
  </si>
  <si>
    <t>03/15/2017</t>
  </si>
  <si>
    <t>SSTGuidedWorkFlow</t>
  </si>
  <si>
    <t>17064</t>
  </si>
  <si>
    <t>Guided SST workflow</t>
  </si>
  <si>
    <t>TC442_old</t>
  </si>
  <si>
    <t>TC20_ProducernotActive_day1</t>
  </si>
  <si>
    <t>TC_10&amp;&amp;TC_20</t>
  </si>
  <si>
    <t>TC11_SaveDraft_day1</t>
  </si>
  <si>
    <t>16957</t>
  </si>
  <si>
    <t>TC_11</t>
  </si>
  <si>
    <t>16970</t>
  </si>
  <si>
    <t>16977</t>
  </si>
  <si>
    <t>17067</t>
  </si>
  <si>
    <t>TC22_submissionDraft</t>
  </si>
  <si>
    <t>TC23_submission_Quoted_Day1</t>
  </si>
  <si>
    <t>TC23_submission_Quoted_day2</t>
  </si>
  <si>
    <t>TC23_submission_Quoted_day1</t>
  </si>
  <si>
    <t>TC24_submission_Quoted_PAC_Y_Day1</t>
  </si>
  <si>
    <t>TC24_submission_Quoted_PAC_Y_Day2</t>
  </si>
  <si>
    <t xml:space="preserve">ManageActivity </t>
  </si>
  <si>
    <t>TC25_SubmissionQuoted_BC_other thanSmallCommerical_Day1</t>
  </si>
  <si>
    <t>TC25_SubmissionQuoted_BC_other thanSmallCommerical</t>
  </si>
  <si>
    <t>TestData_CLA</t>
  </si>
  <si>
    <t>TC27A_Day1</t>
  </si>
  <si>
    <t>TC27A_Day2</t>
  </si>
  <si>
    <t>TC27G_Day1</t>
  </si>
  <si>
    <t>TC27G_Day2</t>
  </si>
  <si>
    <t>TC27I_Day1</t>
  </si>
  <si>
    <t>TC27I_Day2</t>
  </si>
  <si>
    <t>PC_HIG_UC_Guided_Workflow_BBT_TCON_58_Guided Workflow Job status</t>
  </si>
  <si>
    <t>PC_HIG_UC_Guided_Workflow_BBT_TCON_59_Save draft_Day1</t>
  </si>
  <si>
    <t>PC_HIG_UC_Guided_Workflow_BBT_TCON_59_Save draft_Day2</t>
  </si>
  <si>
    <t>PC_HIG_UC_Guided_Workflow_BBT_TCON_55_Alt Flow 7_Withdraw Guided Workflow</t>
  </si>
  <si>
    <t>PC_HIG_UC_Guided_Workflow_BBT_TCON_62_GWF No Navigation to Skipped Screens  GWF Completed screen_Day1</t>
  </si>
  <si>
    <t>PC_HIG_UC_Guided_Workflow_BBT_TCON_62_GWF No Navigation to Skipped Screens  GWF Completed screen_Day2</t>
  </si>
  <si>
    <t>TC461_1</t>
  </si>
  <si>
    <t>PC_HIG_UC_Guided_Workflow_BBT_TCON_15_Renewal DNR_ Warning_ Decline letter</t>
  </si>
  <si>
    <t>Siva</t>
  </si>
  <si>
    <t>PC_HIG_UC_Guided_Workflow_BBT_TCON_60_ Launch GWF</t>
  </si>
  <si>
    <t>PC_Risk_analysis_TCON_11_Large Loss Notification – SC_Day1</t>
  </si>
  <si>
    <t>Risk Analysis</t>
  </si>
  <si>
    <t>PC_Risk_analysis_TCON_11_Large Loss Notification – SC_Day2</t>
  </si>
  <si>
    <t>PC_Risk_analysis_TCON_12_Large Loss Notification – MM &amp; LC_Day1</t>
  </si>
  <si>
    <t>PC_Risk_analysis_TCON_12_Large Loss Notification – MM &amp; LC_Day2</t>
  </si>
  <si>
    <t>PC_Risk_analysis_TCON_14_Record History Policy Shell UWRR_Day1</t>
  </si>
  <si>
    <t>PC_Risk_analysis_TCON_14_Record History Policy Shell UWRR_Day2</t>
  </si>
  <si>
    <t>PC_Risk_analysis_TCON_15_Display Risk Alert Flag Account Level_Day1</t>
  </si>
  <si>
    <t>PC_Risk_analysis_TCON_15_Display Risk Alert Flag Account Level_Day2</t>
  </si>
  <si>
    <t>PC_Risk_analysis_TCON_17_Display Risk Alert Flag Policy Terms Account Level_Day2</t>
  </si>
  <si>
    <t>PC_Risk_analysis_TCON_16_Hide Risk Alert Flag Account Level_Day1</t>
  </si>
  <si>
    <t>PC_Risk_analysis_TCON_16_Hide Risk Alert Flag Account Level_Day2</t>
  </si>
  <si>
    <t>PC_Risk_analysis_TCON_18_Hide Risk Alert Flag Policy Terms Account Level_Day1</t>
  </si>
  <si>
    <t>PC_Risk_analysis_TCON_18_Hide Risk Alert Flag Policy Terms Account Level_Day2</t>
  </si>
  <si>
    <t>PC_Risk_analysis_TCON_09_ Risk Alert – Audit SC_Day1</t>
  </si>
  <si>
    <t>PC_Risk_analysis_TCON_09_ Risk Alert – Audit SC_Day2</t>
  </si>
  <si>
    <t>PC_Risk_analysis_TCON_10_Risk Alert – Audit MM &amp; LC_Day1</t>
  </si>
  <si>
    <t>PC_Risk_analysis_TCON_10_Risk Alert – Audit MM &amp; LC_Day2</t>
  </si>
  <si>
    <t>PC_Risk_analysis_TCON_05_Claims search without Policy Number</t>
  </si>
  <si>
    <t>Day1</t>
  </si>
  <si>
    <t>TC463_1</t>
  </si>
  <si>
    <t>PC_Risk_analysis_TCON_06_No Claims Returned</t>
  </si>
  <si>
    <t>PC_Risk_analysis_TCON_07_Risk Alert- Claim SC</t>
  </si>
  <si>
    <t>TC465_1</t>
  </si>
  <si>
    <t>PC_Risk_analysis_TCON_08_, Risk Alert – Claim MM &amp; LC</t>
  </si>
  <si>
    <t>TC466_1</t>
  </si>
  <si>
    <t>3 TCs</t>
  </si>
  <si>
    <t>PC_BPR_TOCN_01_Error_Msg_For_BBT_And_SST_Option_Day1</t>
  </si>
  <si>
    <t>BOR</t>
  </si>
  <si>
    <t>TC467_1</t>
  </si>
  <si>
    <t>21609,21610,19219</t>
  </si>
  <si>
    <t>PC_BPR_TOCN_01_Error_Msg_For_BBT_And_SST_Option_Day2</t>
  </si>
  <si>
    <t>BR_8149,BR_8150,BR_8163</t>
  </si>
  <si>
    <t>BrokerOfRecord</t>
  </si>
  <si>
    <t>21621,21623</t>
  </si>
  <si>
    <t>BR_8151 &amp;&amp; BR_8152_Day2</t>
  </si>
  <si>
    <t>TC586_1</t>
  </si>
  <si>
    <t>BR_8288_Day1</t>
  </si>
  <si>
    <t>21431</t>
  </si>
  <si>
    <t>BR_8288_Day2</t>
  </si>
  <si>
    <t>TC587_1</t>
  </si>
  <si>
    <t>Alt4_Rescinding letter received_Day1</t>
  </si>
  <si>
    <t>BOR_Dup</t>
  </si>
  <si>
    <t>Alt4_Rescinding letter received_Day2</t>
  </si>
  <si>
    <t>TC588_1</t>
  </si>
  <si>
    <t>BR_8161_Billing Current_Day1</t>
  </si>
  <si>
    <t>BR_8161_Billing Current_Day2</t>
  </si>
  <si>
    <t>TC589_1</t>
  </si>
  <si>
    <t>BR_8159 &amp; BR_8160 - Billing agency_Day1</t>
  </si>
  <si>
    <t>BR_8159 &amp; BR_8160 - Billing agency_Day2</t>
  </si>
  <si>
    <t>TC590_1</t>
  </si>
  <si>
    <t>BR_8157_UWApproval_NO_Day1</t>
  </si>
  <si>
    <t>BR_8157_UWApproval_NO_Day2</t>
  </si>
  <si>
    <t>TC591_1</t>
  </si>
  <si>
    <t>BR_8161_DirectBilling_CurrentBilling_NO_Day1</t>
  </si>
  <si>
    <t>BR_8161_DirectBilling_CurrentBilling_NO_Day2</t>
  </si>
  <si>
    <t>TC592_1</t>
  </si>
  <si>
    <t>BR_8259_Rescinding Letter_Day1</t>
  </si>
  <si>
    <t>21436</t>
  </si>
  <si>
    <t>BR_8259_Rescinding Letter_Day2</t>
  </si>
  <si>
    <t>TC593_1</t>
  </si>
  <si>
    <t>BR_8260_BOR_EffectiveDate_Day1</t>
  </si>
  <si>
    <t>21434</t>
  </si>
  <si>
    <t>BR_8260_BOR_EffectiveDate_Day2</t>
  </si>
  <si>
    <t>TC594_1</t>
  </si>
  <si>
    <t>BR_8155_GWF_EffectiveDate_Day1</t>
  </si>
  <si>
    <t>BR_8155_GWF_EffectiveDate_Day2</t>
  </si>
  <si>
    <t>TC595_1</t>
  </si>
  <si>
    <t>BR_8158_GWF- Other Changes_Day1</t>
  </si>
  <si>
    <t>21625</t>
  </si>
  <si>
    <t>BR_8158_GWF- Other Changes_Day2</t>
  </si>
  <si>
    <t>SST</t>
  </si>
  <si>
    <t>SST- 8210</t>
  </si>
  <si>
    <t>SST-Draft</t>
  </si>
  <si>
    <t>SST 27A</t>
  </si>
  <si>
    <t>SST 27G</t>
  </si>
  <si>
    <t>SST 27I</t>
  </si>
  <si>
    <t>SST 24</t>
  </si>
  <si>
    <t>SST 23</t>
  </si>
  <si>
    <t>SSt</t>
  </si>
  <si>
    <t>Risk</t>
  </si>
  <si>
    <t>149146401862572</t>
  </si>
  <si>
    <t>149198299948351</t>
  </si>
  <si>
    <t>149034154392529</t>
  </si>
  <si>
    <t>149197877426563</t>
  </si>
  <si>
    <t>149061540864687</t>
  </si>
  <si>
    <t>59305052</t>
  </si>
  <si>
    <t>149069870211988</t>
  </si>
  <si>
    <t>149070655515950</t>
  </si>
  <si>
    <t>149077813481010</t>
  </si>
  <si>
    <t>149198842511021</t>
  </si>
  <si>
    <t>149096855147319</t>
  </si>
  <si>
    <t>149096902068056</t>
  </si>
  <si>
    <t>149096929259552</t>
  </si>
  <si>
    <t>149096985001444</t>
  </si>
  <si>
    <t>149096954349230</t>
  </si>
  <si>
    <t>149103645163538</t>
  </si>
  <si>
    <t>149103219298114</t>
  </si>
  <si>
    <t>149131233731535</t>
  </si>
  <si>
    <t>149131244444019</t>
  </si>
  <si>
    <t>149131255188140</t>
  </si>
  <si>
    <t>149138791764117</t>
  </si>
  <si>
    <t>149138802748957</t>
  </si>
  <si>
    <t>149129709601821</t>
  </si>
  <si>
    <t>318914581222147</t>
  </si>
  <si>
    <t>149191747919674</t>
  </si>
  <si>
    <t>149189323305345</t>
  </si>
  <si>
    <t>149191644949467</t>
  </si>
  <si>
    <t>149191664258807</t>
  </si>
  <si>
    <t>149240830823280</t>
  </si>
  <si>
    <t>149191681924403</t>
  </si>
  <si>
    <t>eleProducerSearchIcon</t>
  </si>
  <si>
    <t>lstSSTProcuderStatus</t>
  </si>
  <si>
    <t>eleAgencyNameExact</t>
  </si>
  <si>
    <t>edtBOREffectiveDate</t>
  </si>
  <si>
    <t>eljCommonSSTSaveDraft</t>
  </si>
  <si>
    <t>funSelectBORQstn</t>
  </si>
  <si>
    <t>cfuVerifyWarning_ErrorMessages</t>
  </si>
  <si>
    <t>eleBOR_Closeoptions</t>
  </si>
  <si>
    <t>eleBORClose_Withdraw_options</t>
  </si>
  <si>
    <t>eljPolicyNo</t>
  </si>
  <si>
    <t>CLAPolicyEffDate</t>
  </si>
  <si>
    <t>CLAPolicyExpDate</t>
  </si>
  <si>
    <t>BORWorkFlowTitle</t>
  </si>
  <si>
    <t>ERROR::Selected Producer Cannot be same as original producer code</t>
  </si>
  <si>
    <t/>
  </si>
  <si>
    <t>JONES &amp; PEACOCK INC</t>
  </si>
  <si>
    <t>Active</t>
  </si>
  <si>
    <t>Dropdown:::What type of policy transfer is this Broker of Record?:::BBT (Book of Business Transfer)</t>
  </si>
  <si>
    <t>ERROR::Create BBT Prep Activity and withdraw this Broker of Record Request</t>
  </si>
  <si>
    <t>3</t>
  </si>
  <si>
    <t>Dropdown:::What type of policy transfer is this Broker of Record?:::SST (Single Start Transfer)</t>
  </si>
  <si>
    <t>ERROR::Create SST Prep Activity  and withdraw this Broker of Record Request</t>
  </si>
  <si>
    <t>Dropdown:::What type of policy transfer is this Broker of Record?:::BOR (Broker of Record)</t>
  </si>
  <si>
    <t>RadioButton:::Is this a new Broker of Record change?:::YES</t>
  </si>
  <si>
    <t>RadioButton:::Is there any missing information on Broker of Record request?:::YES</t>
  </si>
  <si>
    <t>ERROR::Broker Of Record cannot be processed with missing information. Save Broker Of Record change until missing information is received</t>
  </si>
  <si>
    <t>RadioButton:::Is there any missing information on Broker of Record request?:::NO</t>
  </si>
  <si>
    <t>RadioButton:::Are there Broker of Record exceptions that apply?:::YES</t>
  </si>
  <si>
    <t>ERROR::Withdraw this work order and handle as indicated in the Broker Of Record Exception Guide</t>
  </si>
  <si>
    <t>35355644</t>
  </si>
  <si>
    <t>Suspended</t>
  </si>
  <si>
    <t>ERROR::Producer Code : Producer code 35355644 is not active.</t>
  </si>
  <si>
    <t>RadioButton:::Have you received Rescinding Letter?:::YES</t>
  </si>
  <si>
    <t>ERROR::Please withdraw this transaction and proceed to Account – create appropriate new Document to send second set of Broker Of Record letters.</t>
  </si>
  <si>
    <t>RadioButton:::Is this a new Broker of Record change?:::NO</t>
  </si>
  <si>
    <t>RadioButton:::Are there Broker of Record exceptions that apply?:::NO</t>
  </si>
  <si>
    <t>6</t>
  </si>
  <si>
    <t>RadioButton:::Review TABS to determine if payroll/premium is current. Is payroll/premium current?:::NO</t>
  </si>
  <si>
    <t>ERROR::Broker Of Record Declined due to billing not current</t>
  </si>
  <si>
    <t>RadioButton:::Review PACER/Xact Pay to determine if payroll/premium is current. Is payroll/premium current?:::NO</t>
  </si>
  <si>
    <t>RadioButton:::Did this Broker Of Record come from Direct Sales?:::NO</t>
  </si>
  <si>
    <t>ERROR::Decline Broker Of Record request</t>
  </si>
  <si>
    <t>7</t>
  </si>
  <si>
    <t>RadioButton:::Did this Broker Of Record come from Direct Sales?:::YES</t>
  </si>
  <si>
    <t>INFO::Place outbound call to customer to advise of the amount needed to proceed with Broker Of Record. If you reach the customer try to obtain payment on this call. If the customer is not available leave a voice mail message advising them to return the call informing them payment is needed within 3 business days or the current policy will be cancelled due to non-payment and do not proceed with the Broker Of Record</t>
  </si>
  <si>
    <t>8</t>
  </si>
  <si>
    <t>RadioButton:::Is the Payment made?:::NO</t>
  </si>
  <si>
    <t>ERROR::Send an E-mail to the customer directly with a copy to the lead originator and Direct Sales underwriter and withdraw Broker of Record.</t>
  </si>
  <si>
    <t>RadioButton:::Review TABS to determine if payroll/premium is current. Is payroll/premium current?:::YES</t>
  </si>
  <si>
    <t>RadioButton:::Does this Broker of Record need to be referred to Underwriting?:::YES</t>
  </si>
  <si>
    <t>RadioButton:::Have you received Underwriting approval?:::NO</t>
  </si>
  <si>
    <t>ERROR::Broker Of Record Declined, as Underwriting approval is required to proceed further</t>
  </si>
  <si>
    <t>WARNING::Please withdraw this transaction and proceed to Account – create appropriate new Document to send second set of Broker Of Record letters</t>
  </si>
  <si>
    <t>04/17/2017</t>
  </si>
  <si>
    <t>ERROR::Please withdraw this Broker of Record transfer and create ‘Broker of Record Transfer for PAC New Business’ Activity (ACT204) and assign to PACNBISSUE queue</t>
  </si>
  <si>
    <t>ERROR::Broker of Record declined due to billing not current</t>
  </si>
  <si>
    <t>BOREFF_POLICYEXP_LESSTHAN30</t>
  </si>
  <si>
    <t>RadioButton:::Have you received Rescinding Letter?:::NO</t>
  </si>
  <si>
    <t>ERROR::Please proceed with the renewal and withdraw this Broker Of Record</t>
  </si>
  <si>
    <t>ERROR::This is a Broker Of Record change only. Please Create necessary for changes other than Broker of Record transfer</t>
  </si>
  <si>
    <t>eleSSTProducerCodeIcon</t>
  </si>
  <si>
    <t>funVerifyWarning_ErrorMessages</t>
  </si>
  <si>
    <t>edtEffectiveDate</t>
  </si>
  <si>
    <t>edtOPERInit</t>
  </si>
  <si>
    <t>funNavigatetoGuidedWrkFlw_MT</t>
  </si>
  <si>
    <t>eleNotifyNewAgentLink</t>
  </si>
  <si>
    <t>eleSysGeneratedYES</t>
  </si>
  <si>
    <t>eleSysGeneratedNO</t>
  </si>
  <si>
    <t>eleCloseOptions</t>
  </si>
  <si>
    <t>eleClose_WithdrawTransaction</t>
  </si>
  <si>
    <t>BBT_GuidedInfoBar</t>
  </si>
  <si>
    <t>ValidatePageMode:::eleBBT_GuidedInfoBar</t>
  </si>
  <si>
    <t>01/01/2018</t>
  </si>
  <si>
    <t>eleMaintainanceTransactions:::eleGuidedWrkFlw_MT</t>
  </si>
  <si>
    <t>ValidateSavedData:::01/01/2018:::JONES &amp; PEACOCK INC</t>
  </si>
  <si>
    <t>ERROR::Submission status is Draft. Please email BBT Request document to HIGExceptProcessSSD.CommLines @thehartford.com. Please withdraw the Guided Workflow and close your existing activity.</t>
  </si>
  <si>
    <t>MACK INSURANCE ASSOCIATES INC</t>
  </si>
  <si>
    <t>WARNING:::Policy will not be renewed. A policy Note has been created. Select Next to alert the agent that the request has been declined.</t>
  </si>
  <si>
    <t>MAC</t>
  </si>
  <si>
    <t>EFFDATE_CURDATE</t>
  </si>
  <si>
    <t>WARNING::New Agency is not active. A policy Note has been created. Select Next to alert the agent that the request has been declined.</t>
  </si>
  <si>
    <t>CLR</t>
  </si>
  <si>
    <t>VALIDATEERRMSG:::Effective Date Change : Missing required field "Effective Date Change"</t>
  </si>
  <si>
    <t>VERIFYCURRENTPAGE:::eleBBPTGuideWorkFlowTitle:::BBT Guided Workflow</t>
  </si>
  <si>
    <t>WARNING:::New Agency is not active. A policy Note has been created. Select Next to alert the agent that the request has been declined.</t>
  </si>
  <si>
    <t>NotifyNewAgentTitle</t>
  </si>
  <si>
    <t>VALIDATE_LEFTPANEL</t>
  </si>
  <si>
    <t>VALIDATE_BBT_SUMMARY_TABLE</t>
  </si>
  <si>
    <t>ARUProcessingTitle</t>
  </si>
  <si>
    <t>SSTGuidedWorkFlowTitle</t>
  </si>
  <si>
    <t>ERROR::CLA Status is Manual. Policy is restricted from using Guided Workflow. Please withdraw and review business procedures to complete activity.</t>
  </si>
  <si>
    <t>22272423</t>
  </si>
  <si>
    <t>WARNING::Policy is cancelled due to Default. A policy Note has been created. Select Next to alert the agent that the request has been declined.</t>
  </si>
  <si>
    <t>GuidedInfoBar</t>
  </si>
  <si>
    <t>35355708</t>
  </si>
  <si>
    <t>MACKINAW ADMINISTRATORS LLC</t>
  </si>
  <si>
    <t>cla</t>
  </si>
  <si>
    <t>ERROR::Submission status is Draft. Please email SST Request document to HIGExceptProcessSSD.CommLines @thehartford.com. Please withdraw the Guided Workflow and close your existing activity.</t>
  </si>
  <si>
    <t>ERROR::Submission status is Quoted. Please email SST Request document to SmallCommercialNewBusiness: 'Please process NB SST Attached in documents.' A policy Note has been created. Please withdraw the Guided Workflow and close your existing activity.</t>
  </si>
  <si>
    <t>WARNING::Submission status is Quoted. A BOR to be Processed activity has been created. Select Next to complete Guided Workflow.</t>
  </si>
  <si>
    <t>WARNING::Submission status is Quoted. A SST to be Processed activity has been created. Select Next to complete Guided Workflow.</t>
  </si>
  <si>
    <t>WARNING::Policy is in Pre-Renewal Direction. Manually create an activity to Rate with Producer Code Change. Please withdraw the Guided Workflow and close your existing activity.</t>
  </si>
  <si>
    <t>RG</t>
  </si>
  <si>
    <t>ValidateDeliveryMethodField:::eleDeliveryMethodLbl:::edtDeliveryMethod</t>
  </si>
  <si>
    <t>DeliveryFieldNotExist:::eleDeliveryMethodLbl:::edtDeliveryMethod</t>
  </si>
  <si>
    <t>46UECZT6141</t>
  </si>
  <si>
    <t>46UECZT6695</t>
  </si>
  <si>
    <t>46UECZT5335</t>
  </si>
  <si>
    <t>46UECZT6687</t>
  </si>
  <si>
    <t>46UECZT5440</t>
  </si>
  <si>
    <t>46UECZT5547</t>
  </si>
  <si>
    <t>46UECZT5585</t>
  </si>
  <si>
    <t>46UECZT5652</t>
  </si>
  <si>
    <t>46UECZT6698</t>
  </si>
  <si>
    <t>59UECPT1507</t>
  </si>
  <si>
    <t>46UECZT5805</t>
  </si>
  <si>
    <t>46UECZT5806</t>
  </si>
  <si>
    <t>46UECZT5808</t>
  </si>
  <si>
    <t>46UECZT5807</t>
  </si>
  <si>
    <t>46UECZT5828</t>
  </si>
  <si>
    <t>46UECZT5824</t>
  </si>
  <si>
    <t>46UECZT6052</t>
  </si>
  <si>
    <t>46UECZT6053</t>
  </si>
  <si>
    <t>46UECZT6054</t>
  </si>
  <si>
    <t>46UECZT6102</t>
  </si>
  <si>
    <t>46UECZT6103</t>
  </si>
  <si>
    <t>46UECZT6638</t>
  </si>
  <si>
    <t>46UECZT6633</t>
  </si>
  <si>
    <t>46UECZT6634</t>
  </si>
  <si>
    <t>46UECZT6635</t>
  </si>
  <si>
    <t>46UECZT6898</t>
  </si>
  <si>
    <t>Non-Payment</t>
  </si>
  <si>
    <t>To check for SST</t>
  </si>
  <si>
    <t>NoScroll:::Large Loss Notification - MM &amp; LC</t>
  </si>
  <si>
    <t>NoScroll:::Risk Alert - Audit SC</t>
  </si>
  <si>
    <t>NoScroll:::Risk Alert - Audit MM &amp; LC</t>
  </si>
  <si>
    <t>1234567A</t>
  </si>
  <si>
    <t>246 Buckland Hills</t>
  </si>
  <si>
    <t>6040</t>
  </si>
  <si>
    <t>Agency Bill</t>
  </si>
  <si>
    <t>edtExpiringPremium</t>
  </si>
  <si>
    <t>lstRenewalType</t>
  </si>
  <si>
    <t>20</t>
  </si>
  <si>
    <t>FRE</t>
  </si>
  <si>
    <t>VERIFYEXPIRYFIELDS:::20.00:::FRE</t>
  </si>
  <si>
    <t>eleRiskAnalysis</t>
  </si>
  <si>
    <t>VERIFYPOLICYACTIVITY_SST:::TARGETDATE_CURRDATE:::GWF #&lt;Trans_ID&gt;: Please process NB BOR attached in documents dated MM/DD/YYYY.:::SC Offshore UA - SC Ops Partner</t>
  </si>
  <si>
    <t>VerifyRecentNotes:::General:::Testing Policy Shell Note1</t>
  </si>
  <si>
    <t>VerifyPolicyActivity:::Large Loss Notification - MM &amp; LC</t>
  </si>
  <si>
    <t>VerifyPolicyActivity:::Risk Alert - Audit SC</t>
  </si>
  <si>
    <t>VerifyPolicyActivity:::Risk Alert - Audit MM &amp; LC</t>
  </si>
  <si>
    <t>VerifyRecentNotes:::TRANSACTIONID:::General:::GWF #&lt;Trans_ID&gt;: Sent ND BOR to SmallCommercialNewBusiness (see docs).</t>
  </si>
  <si>
    <t>VerifyRecentNotes:::TRANSACTIONID:::General:::GWF #&lt;Trans_ID&gt;: SST received to change agency to MACKINAW ADMINISTRATORS LLC 35355708 per documents at policy level. Unable to process as the new Producer Code is not active.</t>
  </si>
  <si>
    <t>VerifyRecentNotes_SST:::TRANSACTIONID:::General:::GWF #&lt;Trans_ID&gt;: SST received to change agency to MACKINAW ADMINISTRATORS LLC 35355708 per documents at policy level. Unable to process as the new Producer Code is not active.:::SST</t>
  </si>
  <si>
    <t>VerifyRecentNotes_SST:::TRANSACTIONID:::General:::GWF #&lt;Trans_ID&gt;: SST received to change agency to JONES &amp; PEACOCK INC 22272423 per documents at policy level. Unable to process as the policy is canceled - Default.:::SST</t>
  </si>
  <si>
    <t>edtShellTopicNote</t>
  </si>
  <si>
    <t>VerifySearchPolicyNotesName:::SST</t>
  </si>
  <si>
    <t>eleRiskAnalysisClaimsTab</t>
  </si>
  <si>
    <t>lstIssueType</t>
  </si>
  <si>
    <t>edtShortDesc</t>
  </si>
  <si>
    <t>edtLongDesc</t>
  </si>
  <si>
    <t>eleUpdateBtn</t>
  </si>
  <si>
    <t>funVerifyAdded_UWReferralReason</t>
  </si>
  <si>
    <t>eleCancel_ReferralReasonDetails</t>
  </si>
  <si>
    <t>eljAccountNo</t>
  </si>
  <si>
    <t>eleAddUWReferalReason_Btn</t>
  </si>
  <si>
    <t>VERIFYERRMESSAGE:::eleRiskAnaErrMsg:::Please select a policy for the claim search</t>
  </si>
  <si>
    <t>VERIFYERRMESSAGE:::eleRiskAnaErrMsg:::The search returned zero results.</t>
  </si>
  <si>
    <t>Create_UWReason_Title</t>
  </si>
  <si>
    <t>Audit Risk Alert</t>
  </si>
  <si>
    <t>Testing Short Desc1</t>
  </si>
  <si>
    <t>Testing Long Desc</t>
  </si>
  <si>
    <t>ShortDesc:::Testing Short Desc1:::Audit Risk Alert:::Open</t>
  </si>
  <si>
    <t>VERIFY_ACCOUNTFLAG_ICON</t>
  </si>
  <si>
    <t>VERIFY_NOOPENUWREFERRAL</t>
  </si>
  <si>
    <t>VERIFY_NO_ACCOUNTFLAG_ICON</t>
  </si>
  <si>
    <t>TestData:::PolicyEffDate:::BrokerOfRecord</t>
  </si>
  <si>
    <t>TC585_1</t>
  </si>
  <si>
    <t>ZT5248</t>
  </si>
  <si>
    <t>TC444_old</t>
  </si>
  <si>
    <t>BM3265</t>
  </si>
  <si>
    <t>TC445_old</t>
  </si>
  <si>
    <t>ZT5345</t>
  </si>
  <si>
    <t>ZT5652</t>
  </si>
  <si>
    <t>ZT6698</t>
  </si>
  <si>
    <t>TC450_old</t>
  </si>
  <si>
    <t>PT1507</t>
  </si>
  <si>
    <t>ZT5805</t>
  </si>
  <si>
    <t>TC449_old</t>
  </si>
  <si>
    <t>ZT5806</t>
  </si>
  <si>
    <t>ZT5807</t>
  </si>
  <si>
    <t>ZT5808</t>
  </si>
  <si>
    <t>ZT6052</t>
  </si>
  <si>
    <t>ZT6053</t>
  </si>
  <si>
    <t>ZT6054</t>
  </si>
  <si>
    <t>ZT6047</t>
  </si>
  <si>
    <t>ZT6102</t>
  </si>
  <si>
    <t>ZT6103</t>
  </si>
  <si>
    <t>ZT6638</t>
  </si>
  <si>
    <t>TC464_1</t>
  </si>
  <si>
    <t>ZT6634</t>
  </si>
  <si>
    <t>ZT6593</t>
  </si>
  <si>
    <t>ZT6594</t>
  </si>
  <si>
    <t>ZT6143</t>
  </si>
  <si>
    <t>ZT6633</t>
  </si>
  <si>
    <t>ZT6592</t>
  </si>
  <si>
    <t>ZT6898</t>
  </si>
  <si>
    <t>ZT6635</t>
  </si>
  <si>
    <t>funUpdatePolicyEffDate</t>
  </si>
  <si>
    <t>TC660</t>
  </si>
  <si>
    <t>CC20353_Insurance Score_TCON_01_BR_8289_Account Create</t>
  </si>
  <si>
    <t>Insurance Score</t>
  </si>
  <si>
    <t>TC660_1</t>
  </si>
  <si>
    <t>TC661</t>
  </si>
  <si>
    <t>TC661_1</t>
  </si>
  <si>
    <t>TC662</t>
  </si>
  <si>
    <t>CC20353_Insurance Score_TCON_02_BR_8290_Account Edit</t>
  </si>
  <si>
    <t>TC662_1</t>
  </si>
  <si>
    <t>TC663</t>
  </si>
  <si>
    <t>PC_AMP_BillingTCON_22_AMP_Maintenance Transactions_BR 7859_Transaction type change</t>
  </si>
  <si>
    <t>TC664</t>
  </si>
  <si>
    <t>PC_AMP_BillingTCON_20_AMP_Maintenance Transactions_BR_7625_Audit</t>
  </si>
  <si>
    <t>TC665</t>
  </si>
  <si>
    <t>PC_AMP_BillingTCON_21_AMP_Maintenance Transactions_Transaction Type change to Billing Plan Change</t>
  </si>
  <si>
    <t>TC656</t>
  </si>
  <si>
    <t>PC_HIC_UC_Renewal_CLA_Manual_Pol_BR 7791_TCON_81_MM Determine Renewal Type trigger</t>
  </si>
  <si>
    <t>Renewal_CLA_Manual_Pol</t>
  </si>
  <si>
    <t>TC657</t>
  </si>
  <si>
    <t>PC_HIC_UC_Renewal_CLA_Manual_Pol_BR 7793_TCON_82_Renewal Prep Services trigger</t>
  </si>
  <si>
    <t>TC659</t>
  </si>
  <si>
    <t>PC_HIC_UC_Renewal_CLA_Manual_Pol_BR 7795_TCON_84_Renewal Initial Screening activity trigger</t>
  </si>
  <si>
    <t>TC658</t>
  </si>
  <si>
    <t>PC_HIC_UC_Renewal_CLA_Manual_Pol_BR 7794_TCON_83_MM Renewal prep activity trigger</t>
  </si>
  <si>
    <t>Renewal CLA Manual Pol</t>
  </si>
  <si>
    <t>149190266197505</t>
  </si>
  <si>
    <t>149190556117720</t>
  </si>
  <si>
    <t>149198757672275</t>
  </si>
  <si>
    <t>149200979975257</t>
  </si>
  <si>
    <t>149206377949093</t>
  </si>
  <si>
    <t>149243865603897</t>
  </si>
  <si>
    <t>EFF_13_MON_OLD</t>
  </si>
  <si>
    <t>HFP MGMT Liability:::Shell</t>
  </si>
  <si>
    <t>46UECZT6617</t>
  </si>
  <si>
    <t>46UECZT6620</t>
  </si>
  <si>
    <t>46KDWZT6730</t>
  </si>
  <si>
    <t>46KDWZT6738</t>
  </si>
  <si>
    <t>46KDWZT6740</t>
  </si>
  <si>
    <t>46UECZT7028</t>
  </si>
  <si>
    <t>46UECZT7030</t>
  </si>
  <si>
    <t>ZT6620</t>
  </si>
  <si>
    <t>VERIFYEXPERIAN:::934537138</t>
  </si>
  <si>
    <t>VERIFYRESULT:::eleYrbusinessStarted</t>
  </si>
  <si>
    <t>VERIFYPOLICYADDEDACTIVITY:::</t>
  </si>
  <si>
    <t>VERIFYPOLICYADDEDACTIVITY:::Renewal Prep Services</t>
  </si>
  <si>
    <t>VERIFYPOLICYADDEDACTIVITY:::MM Renewal Prep</t>
  </si>
  <si>
    <t>1234567</t>
  </si>
  <si>
    <t>TC627</t>
  </si>
  <si>
    <t>TC628</t>
  </si>
  <si>
    <t>TC629</t>
  </si>
  <si>
    <t>TC630</t>
  </si>
  <si>
    <t>TC631</t>
  </si>
  <si>
    <t>TC632</t>
  </si>
  <si>
    <t>TC633</t>
  </si>
  <si>
    <t>TC634</t>
  </si>
  <si>
    <t>TC635</t>
  </si>
  <si>
    <t>TC636</t>
  </si>
  <si>
    <t>TC637</t>
  </si>
  <si>
    <t>TC638</t>
  </si>
  <si>
    <t>TC639</t>
  </si>
  <si>
    <t>TC640</t>
  </si>
  <si>
    <t>TC641</t>
  </si>
  <si>
    <t>TC642</t>
  </si>
  <si>
    <t>TC643</t>
  </si>
  <si>
    <t>TC644</t>
  </si>
  <si>
    <t>TC645</t>
  </si>
  <si>
    <t>TC646</t>
  </si>
  <si>
    <t>TC647</t>
  </si>
  <si>
    <t>TC648</t>
  </si>
  <si>
    <t>TC649</t>
  </si>
  <si>
    <t>TC650</t>
  </si>
  <si>
    <t>TC651</t>
  </si>
  <si>
    <t>TC652</t>
  </si>
  <si>
    <t>TC653</t>
  </si>
  <si>
    <t>TC654</t>
  </si>
  <si>
    <t>TC655</t>
  </si>
  <si>
    <t>TC666</t>
  </si>
  <si>
    <t>TC667</t>
  </si>
  <si>
    <t>TC668</t>
  </si>
  <si>
    <t>TC669</t>
  </si>
  <si>
    <t>TC670</t>
  </si>
  <si>
    <t>TC671</t>
  </si>
  <si>
    <t>TC672</t>
  </si>
  <si>
    <t>TC673</t>
  </si>
  <si>
    <t>TC674</t>
  </si>
  <si>
    <t>EFFDT_LESS_POLEFFDT</t>
  </si>
  <si>
    <t>Correction</t>
  </si>
  <si>
    <t>Check for AMP</t>
  </si>
  <si>
    <t>Billing Plan Change</t>
  </si>
  <si>
    <t>VisibleFalse:::MT_PaymentTab</t>
  </si>
  <si>
    <t>WarningMessage:::::The Effective Date of the Transaction must be within the policy term.</t>
  </si>
  <si>
    <t>EFFDT_GRT_POLEXPDT</t>
  </si>
  <si>
    <t>VERIFYAUDITEXPDATE:::edtAuditExpDate</t>
  </si>
  <si>
    <t>Billing Adjustment</t>
  </si>
  <si>
    <t>DT_RECEIEVED_GT_CUR_DT</t>
  </si>
  <si>
    <t>TRANSACTIONEFFECTIVE</t>
  </si>
  <si>
    <t>WarningMessage:::::Date Received cannot be greater than the Process Date</t>
  </si>
  <si>
    <t>eleMT_TransactionTab</t>
  </si>
  <si>
    <t>149251092341078</t>
  </si>
  <si>
    <t>46UECZT7126</t>
  </si>
  <si>
    <t>46HC ZT3244</t>
  </si>
  <si>
    <t>149251135121621</t>
  </si>
  <si>
    <t>149251656271065</t>
  </si>
  <si>
    <t>149251934347155</t>
  </si>
  <si>
    <t>46WECAA5GH8</t>
  </si>
  <si>
    <t>149251966994575</t>
  </si>
  <si>
    <t>46WECAA5GH9</t>
  </si>
  <si>
    <t>NEW:::CPG2233:::Midterm Underwriter:::MM Specialty Programs:::Expanded FRE</t>
  </si>
  <si>
    <t>149252098124849</t>
  </si>
  <si>
    <t>13794</t>
  </si>
  <si>
    <t>PC_Monitoring_Activities_TCON_01_Create and Cancel New Activity(Account level)</t>
  </si>
  <si>
    <t>Monitoring_Activities</t>
  </si>
  <si>
    <t>13851</t>
  </si>
  <si>
    <t>PC_Monitoring_Activities_TCON_04_Assign Activity(Account level)</t>
  </si>
  <si>
    <t>13887</t>
  </si>
  <si>
    <t>PC_Monitoring_Activities_TCON_02_Create and Cancel New Activity(Policy level)</t>
  </si>
  <si>
    <t>13844</t>
  </si>
  <si>
    <t>PC_Monitoring_Activities_TCON_07_Update Activity(Account level)</t>
  </si>
  <si>
    <t>13937</t>
  </si>
  <si>
    <t>PC_Monitoring_Activities_TCON_11_Cancel,Close,Complete activity(Account level)</t>
  </si>
  <si>
    <t>13938</t>
  </si>
  <si>
    <t>PC_Monitoring_Activities_TCON_12_Cancel,Close,Complete activity(Policy level)</t>
  </si>
  <si>
    <t>PC_Bulk_Mailing_TCON_10_Error message other than csv format</t>
  </si>
  <si>
    <t>Bulk Mailing</t>
  </si>
  <si>
    <t>PC_Bulk_Mailing_TCON_13_Return to generate batch</t>
  </si>
  <si>
    <t>GetDataFromPCForODS</t>
  </si>
  <si>
    <t>ODS</t>
  </si>
  <si>
    <t>BulkMailing</t>
  </si>
  <si>
    <t>149251696663866</t>
  </si>
  <si>
    <t>149251758083489</t>
  </si>
  <si>
    <t>149251831606038</t>
  </si>
  <si>
    <t>WJ1228</t>
  </si>
  <si>
    <t>funselectBulkmailing</t>
  </si>
  <si>
    <t>edtBatchId</t>
  </si>
  <si>
    <t>eleSearchRecords</t>
  </si>
  <si>
    <t>eleCreateNewBatch</t>
  </si>
  <si>
    <t>lstDocumentTemplate</t>
  </si>
  <si>
    <t>edtPolicies</t>
  </si>
  <si>
    <t>eleBulkEmailingSpreadSheet</t>
  </si>
  <si>
    <t>eleImport</t>
  </si>
  <si>
    <t>eleBrowse</t>
  </si>
  <si>
    <t>funUploadFile</t>
  </si>
  <si>
    <t>eleimportafterfileuploaded</t>
  </si>
  <si>
    <t>eleReturntoGenerateBatch</t>
  </si>
  <si>
    <t>funSelectBulkMailingTable</t>
  </si>
  <si>
    <t>CommonErrorObject</t>
  </si>
  <si>
    <t>FatalErrors</t>
  </si>
  <si>
    <t>issueTypeIssueReason</t>
  </si>
  <si>
    <t>DeleteWarningMessage</t>
  </si>
  <si>
    <t>Cancel</t>
  </si>
  <si>
    <t>46AB WJ1228</t>
  </si>
  <si>
    <t>AB</t>
  </si>
  <si>
    <t>ofuAccountSummarypage</t>
  </si>
  <si>
    <t>ofuPolicySummarypage</t>
  </si>
  <si>
    <t>ofuAffinityBasicspage</t>
  </si>
  <si>
    <t>ofuJurisdictionpage</t>
  </si>
  <si>
    <t>ofuProductspage</t>
  </si>
  <si>
    <t>ofuProducerCodespage</t>
  </si>
  <si>
    <t>ofuActivityPatternpage</t>
  </si>
  <si>
    <t>cfuZipFolder</t>
  </si>
  <si>
    <t>eleAccountSummary_AccountNumber:::eleAccountSummary_AccountNumber:lstActivity_Status-All open:funAccountSummary_Activity:funpagescreenshot</t>
  </si>
  <si>
    <t>clkShellPolicySummarytab:funPolicySummary_ShellPolicyNumber:funpagescreenshot:::clkShell_AccountNumber:lstActivity_Status-All open:funAccountSummary_Activity:funpagescreenshot:cfuReturnCurrentDate-Activity_Start_Date:cfuReturnCurrentDate-Policy_Eff_Date:cfuReturnCurrentDate-Policy_Valid_From_Date</t>
  </si>
  <si>
    <t>funDBValidation</t>
  </si>
  <si>
    <t>Environment</t>
  </si>
  <si>
    <t>PCFieldName</t>
  </si>
  <si>
    <t>PCFieldValue</t>
  </si>
  <si>
    <t>DBFieldName</t>
  </si>
  <si>
    <t>DBFieldValue</t>
  </si>
  <si>
    <t>TranslationLogic</t>
  </si>
  <si>
    <t>InPut</t>
  </si>
  <si>
    <t>AffinityGroup_CPID</t>
  </si>
  <si>
    <t>SQL</t>
  </si>
  <si>
    <t>AccountSummary_AccountNumber</t>
  </si>
  <si>
    <t>Text</t>
  </si>
  <si>
    <t>select t.task_desc As AccountSummary_ActivityDesc,rpr.EXTRNL_REF As AccountSummary_AccountNumber 
from $SchemaName$.virtual_party vp 
join $SchemaName$.RL_PLYR_RLSP rpr on rpr.LEFT_ROLE_PLAY_ID =vp.ROLE_PLAY_ID and rpr.Natr_id=37
join $SchemaName$.RL_PLYER_ACTIVITY_RLSP rpar on rpar.ROLE_PLAY_ID =rpr.RIGHT_ROLE_PLAY_ID  
join $SchemaName$.task t on t.actv_id=rpar.actv_id and t.TYP_ID = 404 and rpar.NATR_ID = 226--Account Underwriting
where rpr.EXTRNL_REF='$AccountNumber$' and TO_CHAR(rpar.EFF_TO_DT,'MM/DD/YYYY')='12/31/9999' 
and TO_CHAR(rpar.VALID_TO_DT,'MM/DD/YYYY')='12/31/9999'</t>
  </si>
  <si>
    <t>AccountSummary_ActivityDesc</t>
  </si>
  <si>
    <t>Follow Up</t>
  </si>
  <si>
    <t>PolicySummary_ActivityDesc</t>
  </si>
  <si>
    <t>select ca.extrnl_ref As PolicySummary_ShPolicyNum,T.task_desc As PolicySummary_ActivityDesc,
t.CLASS_CD Activity_Type_Code,t.ACTV_TYP_CD Activity_Pattern_Code,t.SYS_STAT_CD As PolicySummary_ActivityStatus, 
t.START_DT As Activity_Start_Date,t.EFF_FROM_DT As Policy_Eff_Date, t.EFF_TO_DT, t.VALID_FROM_DT As Policy_Valid_From_Date, t.VALID_TO_DT 
from $SchemaName$.commercial_agrmnt ca 
join $SchemaName$.agreement ag on ca.agree_id=ag.Agree_id 
join $SchemaName$.ACTIVITY_AGRMNT_RLSP aar on aar.agree_id=ag.agree_id
join $SchemaName$.Activity act on act.ACTV_ID = aar.ACTV_ID 
join $SchemaName$.task t on t.ACTV_ID = act.ACTV_ID and act.TYP_ID = 404 --Underwriting*/
where ca.extrnl_ref='$PolicyNumber$' 
and TO_CHAR(ca.EFF_TO_DT,'MM/DD/YYYY')='12/31/9999' 
and TO_CHAR(ca.VALID_TO_DT,'MM/DD/YYYY')='12/31/9999' and TO_CHAR(aar.EFF_TO_DT,'MM/DD/YYYY')='12/31/9999' 
and TO_CHAR(aar.VALID_TO_DT,'MM/DD/YYYY')='12/31/9999' and TO_CHAR(ca.EFF_TO_DT,'MM/DD/YYYY')='12/31/9999' 
and TO_CHAR(t.VALID_TO_DT,'MM/DD/YYYY')='12/31/9999' and TO_CHAR(t.EFF_TO_DT,'MM/DD/YYYY')='12/31/9999' 
and TO_CHAR(t.VALID_TO_DT,'MM/DD/YYYY')='12/31/9999'</t>
  </si>
  <si>
    <t>AccountSummary_ActivityStatus</t>
  </si>
  <si>
    <t>PolicySummary_ActivityStatus</t>
  </si>
  <si>
    <t>eleshellpolicyActivity</t>
  </si>
  <si>
    <t>17973</t>
  </si>
  <si>
    <t>17978</t>
  </si>
  <si>
    <t>17767</t>
  </si>
  <si>
    <t>18378</t>
  </si>
  <si>
    <t>PolicyTransaction:::Agent Of Record Transfer</t>
  </si>
  <si>
    <t>PolicyTransaction:::Broker Of Record (Prep)</t>
  </si>
  <si>
    <t>149258913949723</t>
  </si>
  <si>
    <t>46KDAZT7211</t>
  </si>
  <si>
    <t>46KDAZT7212</t>
  </si>
  <si>
    <t>149258994305081</t>
  </si>
  <si>
    <t>46KDAZT7214</t>
  </si>
  <si>
    <t>46KDAZT7215</t>
  </si>
  <si>
    <t>46KDAZT7216</t>
  </si>
  <si>
    <t>46KDAZT7217</t>
  </si>
  <si>
    <t>46KDAZT7218</t>
  </si>
  <si>
    <t>46KDAZT7219</t>
  </si>
  <si>
    <t>46KDAZT7220</t>
  </si>
  <si>
    <t>46KDAZT7221</t>
  </si>
  <si>
    <t>46KDAZT7222</t>
  </si>
  <si>
    <t>46KDAZT7223</t>
  </si>
  <si>
    <t>46KDAZT7224</t>
  </si>
  <si>
    <t>46KDAZT7254</t>
  </si>
  <si>
    <t>eleTotalPremium</t>
  </si>
  <si>
    <t>149259750837028</t>
  </si>
  <si>
    <t>DeclineReason:::Agency is not an Active Agency</t>
  </si>
  <si>
    <t>JobNumber</t>
  </si>
  <si>
    <t>ValidateWithdraw_Transaction:::JobNumber:::Status:::TransactionScreen</t>
  </si>
  <si>
    <t>3683</t>
  </si>
  <si>
    <t>3687</t>
  </si>
  <si>
    <t>3646</t>
  </si>
  <si>
    <t>PC_Mid-Term_Intake_Process_TCON_07_Search for a valid policy.</t>
  </si>
  <si>
    <t>11551</t>
  </si>
  <si>
    <t>elePolicyPickerUnattached</t>
  </si>
  <si>
    <t>edtPolicySearchUnattached</t>
  </si>
  <si>
    <t>eleSearchBtnUnattached</t>
  </si>
  <si>
    <t>eleSelectPolicyUnattached</t>
  </si>
  <si>
    <t>clrEmail</t>
  </si>
  <si>
    <t>clrFax</t>
  </si>
  <si>
    <t>clrEmailOrFaxText</t>
  </si>
  <si>
    <t>eleCancelUnattached</t>
  </si>
  <si>
    <t>eleUpdateUnattached</t>
  </si>
  <si>
    <t>ZT3356</t>
  </si>
  <si>
    <t>VerifyCfmMsg:::Document .eml is transferred to Research Documents</t>
  </si>
  <si>
    <t>VERIFYEDITABLE:::&lt;none&gt;</t>
  </si>
  <si>
    <t>VerfiyErrMsg:::Email/Fax Text : Missing required field "Email/Fax Text"</t>
  </si>
  <si>
    <t>Invalid Address</t>
  </si>
  <si>
    <t>VerifyErrMsg:::Email Address : must be a valid email address.</t>
  </si>
  <si>
    <t xml:space="preserve">VerifyCfmMsg:::The E-Mail has been sent for the document </t>
  </si>
  <si>
    <t>UnattachedDocsTitle</t>
  </si>
  <si>
    <t>1234567890</t>
  </si>
  <si>
    <t>12345</t>
  </si>
  <si>
    <t>VerifyErrMsg:::Fax Number : Please Enter a Valid Fax Number</t>
  </si>
  <si>
    <t xml:space="preserve">VerifyCfmMsg:::The Fax has been sent for the document </t>
  </si>
  <si>
    <t>5014</t>
  </si>
  <si>
    <t>PC_Mid-Term_Intake_Process_TCON_03_Associate &amp; Copy functionality</t>
  </si>
  <si>
    <t>Changes DT</t>
  </si>
  <si>
    <t>3675</t>
  </si>
  <si>
    <t>17529</t>
  </si>
  <si>
    <t>PC_Clearance_TCON_01_SOR against Shells_Clearance on No Match</t>
  </si>
  <si>
    <t>Clearance</t>
  </si>
  <si>
    <t>17975</t>
  </si>
  <si>
    <t>PC_Clearance_TCON_02_SOR against Shells_Clearance against a Bound Policy with matching producer code</t>
  </si>
  <si>
    <t>18029</t>
  </si>
  <si>
    <t>PC_Clearance_TCON_28_SOR against Shells_Clearance against a Not Taken policy</t>
  </si>
  <si>
    <t>18056</t>
  </si>
  <si>
    <t>PC_Clearance_TCON_29_SOR against Shells_Clearance against a Withdrawn policy</t>
  </si>
  <si>
    <t>18057</t>
  </si>
  <si>
    <t>PC_Clearance_TCON_30_SOR against Shells_Clearance against a Quoted policy</t>
  </si>
  <si>
    <t>18058</t>
  </si>
  <si>
    <t>PC_Clearance_TCON_31_SOR against Shells_Clearance against a Draft policy</t>
  </si>
  <si>
    <t>18005</t>
  </si>
  <si>
    <t>PC_Clearance_TCON_09_SOR against Shells_Clearance against a Cancellation Policy</t>
  </si>
  <si>
    <t>15555</t>
  </si>
  <si>
    <t>PC_Desktop_TCON_04_New submission , New account</t>
  </si>
  <si>
    <t>Desktop</t>
  </si>
  <si>
    <t>15566</t>
  </si>
  <si>
    <t>PC_Desktop_TCON_09_My Submission_View submission</t>
  </si>
  <si>
    <t>MySubmission</t>
  </si>
  <si>
    <t>17733</t>
  </si>
  <si>
    <t>PC_Desktop_TCON_12_My Group</t>
  </si>
  <si>
    <t>MyGroups</t>
  </si>
  <si>
    <t>15552</t>
  </si>
  <si>
    <t>PC_Desktop_TCON_02_Assign,Close,Complete Activities</t>
  </si>
  <si>
    <t>MyActivities</t>
  </si>
  <si>
    <t>15553</t>
  </si>
  <si>
    <t>PC_Desktop_TCON_03_View,update preference</t>
  </si>
  <si>
    <t>Preferences</t>
  </si>
  <si>
    <t>15558</t>
  </si>
  <si>
    <t>PC_Desktop_TCON_06_My Accounts_Created in the past 7 days</t>
  </si>
  <si>
    <t>MyAccounts</t>
  </si>
  <si>
    <t>6889</t>
  </si>
  <si>
    <t>PC_Classification_TCON_22_Refresh_SC Class Guide Details</t>
  </si>
  <si>
    <t>CLASSIFICATION</t>
  </si>
  <si>
    <t>SIT 4</t>
  </si>
  <si>
    <t>SCClassification</t>
  </si>
  <si>
    <t>6881</t>
  </si>
  <si>
    <t>PC_Classification_TCON_24_MM_Classifies account in policy center BR_7382</t>
  </si>
  <si>
    <t>MMClassification</t>
  </si>
  <si>
    <t>6986</t>
  </si>
  <si>
    <t>PC_Classification_TCON_26_MM_BR 7408_User accesses Policy Info screen and account level class does not match policy class info</t>
  </si>
  <si>
    <t>6988</t>
  </si>
  <si>
    <t>PC_Classification_TCON_27_MM_BR 7390 _user access the MM Class Guide Detail screen to  reclassify the account</t>
  </si>
  <si>
    <t>18061</t>
  </si>
  <si>
    <t>PC_HIC_UC_Renewal_CLA_Manual_Pol_BR_7090_TCON_34_Expired Status</t>
  </si>
  <si>
    <t>RenewalCLAManualPolicy</t>
  </si>
  <si>
    <t>18062</t>
  </si>
  <si>
    <t>PC_HIC_UC_Renewal_CLA_Manual_Pol_BR_7088_TCON_35_Scheduled Status</t>
  </si>
  <si>
    <t>17991</t>
  </si>
  <si>
    <t>PC_HIC_UC_Renewal_CLA_Manual_Pol_BR_TCON_33_Quote Presented or Quote successful indiactors</t>
  </si>
  <si>
    <t>Changes</t>
  </si>
  <si>
    <t>19869</t>
  </si>
  <si>
    <t>PC_HIC_UC_Renewal_CLA_Manual_Pol_BR 7278_TCON_57_Close option -Not Taken</t>
  </si>
  <si>
    <t>20402</t>
  </si>
  <si>
    <t>PC_HIC_UC_Renewal_CLA_Manual_Pol_BR 7642_TCON_65_Set Renewal Trans Type Bond HFP MM asRefer Renewal</t>
  </si>
  <si>
    <t>Defect pol num</t>
  </si>
  <si>
    <t>20416</t>
  </si>
  <si>
    <t>PC_HIC_UC_Renewal_CLA_Manual_Pol_BR 7643_TCON_66_Set Renewal Trans Type Bond HFP SC as Refer Full</t>
  </si>
  <si>
    <t>Defcet pol num</t>
  </si>
  <si>
    <t>19958</t>
  </si>
  <si>
    <t>PC_HIC_UC_Renewal_CLA_Manual_Pol_BR 7496_TCON_60_Pre Renewal direction</t>
  </si>
  <si>
    <t>20032</t>
  </si>
  <si>
    <t>PC_HIC_UC_Renewal_CLA_Manual_Pol_BR 7499_TCON_62_Renewal Term Exists</t>
  </si>
  <si>
    <t xml:space="preserve">Changes </t>
  </si>
  <si>
    <t>17987</t>
  </si>
  <si>
    <t>PC_HIC_UC_Renewal_CLA_Manual_Pol_BR 7734_TCON_32_Create Renewal Shell Manually</t>
  </si>
  <si>
    <t>17463</t>
  </si>
  <si>
    <t>PC_HIC_UC_Renewal_CLA_Manual_Pol_BR 7089_TCON_56_In force</t>
  </si>
  <si>
    <t>21453</t>
  </si>
  <si>
    <t>PC_HIC_UC_Renewal_CLA_Manual_Pol_BR 7812_TCON_90_Pursue next year</t>
  </si>
  <si>
    <t>21456</t>
  </si>
  <si>
    <t>PC_HIC_UC_Renewal_CLA_Manual_Pol_BR 7817_TCON_91_Change Renewal Status Sub-Type mapping</t>
  </si>
  <si>
    <t>21669</t>
  </si>
  <si>
    <t>PC_HIC_UC_Renewal_CLA_Manual_Pol_BR 7366_TCON_102_Close _Withdrawn</t>
  </si>
  <si>
    <t>17509</t>
  </si>
  <si>
    <t>PC_HIC_UC_Renewal_CLA_Manual_Pol_BR 7738_TCON_02_Manual Renewal shell</t>
  </si>
  <si>
    <t>17538</t>
  </si>
  <si>
    <t>PC_HIC_UC_Renewal_CLA_Manual_Pol_BR 7739_TCON_03_Non-Renew Close Option for Renewal</t>
  </si>
  <si>
    <t>17513</t>
  </si>
  <si>
    <t>PC_HIC_UC_Renewal_CLA_Manual_Pol_BR 7843_TCON_23_Policy Info buttons visibility</t>
  </si>
  <si>
    <t>17514</t>
  </si>
  <si>
    <t>PC_HIC_UC_Renewal_CLA_Manual_Pol_BR 7844_TCON_24_Policy Info buttons visibility for Withdrawn</t>
  </si>
  <si>
    <t>17562</t>
  </si>
  <si>
    <t>PC_HIC_UC_Renewal_CLA_Manual_Pol_BR_TCON_25_Bind Options for non-AMP and Manual</t>
  </si>
  <si>
    <t>17549</t>
  </si>
  <si>
    <t>PC_HIC_UC_Renewal_CLA_Manual_Pol_BR 7740_TCON_04_Bind Options for Non-AMP and Manual</t>
  </si>
  <si>
    <t>17734</t>
  </si>
  <si>
    <t>PC_HIC_UC_Renewal_CLA_Manual_Pol_BR_7307_TCON_27_Upload to Quote_Specialty General Liability (SGL) or Construction or National Accounts</t>
  </si>
  <si>
    <t>149258764849024</t>
  </si>
  <si>
    <t>149182617371211</t>
  </si>
  <si>
    <t>NewSubmissionTitle</t>
  </si>
  <si>
    <t>elePursueNextYearNo</t>
  </si>
  <si>
    <t>HCF</t>
  </si>
  <si>
    <t>46UECZT7230</t>
  </si>
  <si>
    <t>46UECZT6242</t>
  </si>
  <si>
    <t>46UECZT6243</t>
  </si>
  <si>
    <t>46UECZT7018</t>
  </si>
  <si>
    <t>46UECZT7020</t>
  </si>
  <si>
    <t>46UECZT7049</t>
  </si>
  <si>
    <t>46UECZT6443</t>
  </si>
  <si>
    <t>46UECZT6447</t>
  </si>
  <si>
    <t>46UECZT6514</t>
  </si>
  <si>
    <t>46UECZT6511</t>
  </si>
  <si>
    <t>46UECZT6619</t>
  </si>
  <si>
    <t>02/10/2016</t>
  </si>
  <si>
    <t>02/10/2017</t>
  </si>
  <si>
    <t>CLAQuotePolTypeAssert</t>
  </si>
  <si>
    <t>Broker of Record</t>
  </si>
  <si>
    <t>Classification</t>
  </si>
  <si>
    <t>RenewCLAManualPolicy</t>
  </si>
  <si>
    <t>ZT7230</t>
  </si>
  <si>
    <t>149192062952947</t>
  </si>
  <si>
    <t>149131634942738</t>
  </si>
  <si>
    <t>149154982145596</t>
  </si>
  <si>
    <t>149148799111089</t>
  </si>
  <si>
    <t>149155000723539</t>
  </si>
  <si>
    <t>149157850439336</t>
  </si>
  <si>
    <t>149190606121064</t>
  </si>
  <si>
    <t>149243405397318</t>
  </si>
  <si>
    <t>149243488139052</t>
  </si>
  <si>
    <t>149199261915176</t>
  </si>
  <si>
    <t>149249431036490</t>
  </si>
  <si>
    <t>149252369821090</t>
  </si>
  <si>
    <t>149165028925331</t>
  </si>
  <si>
    <t>149165253036343</t>
  </si>
  <si>
    <t>149181360511007</t>
  </si>
  <si>
    <t>149190327304818</t>
  </si>
  <si>
    <t>lsjPayment_BillingMethod</t>
  </si>
  <si>
    <t>lsjPayment_BillingNumber</t>
  </si>
  <si>
    <t>edtCLABillingNumber</t>
  </si>
  <si>
    <t>lstPayment_InstallmentPlan</t>
  </si>
  <si>
    <t>Payer</t>
  </si>
  <si>
    <t>elePayment_Update</t>
  </si>
  <si>
    <t>eleCLAUploadToQuote</t>
  </si>
  <si>
    <t>eleCloseOptionNonRenew</t>
  </si>
  <si>
    <t>Refer Renewal</t>
  </si>
  <si>
    <t>No response</t>
  </si>
  <si>
    <t>VERIFYPOLICYSTATUS:::Expired</t>
  </si>
  <si>
    <t>VERIFYPOLICYSTATUS:::Scheduled</t>
  </si>
  <si>
    <t>VERIFYCONFIRMATION:::Are you sure you want to mark this policy as Quote Presented?</t>
  </si>
  <si>
    <t>VERIFYPOLICYSTATUS:::In Force</t>
  </si>
  <si>
    <t>VERIFYTRANSACTIONSTATUS:::Renewal(Not-taken)</t>
  </si>
  <si>
    <t>VERIFYQUOTEPRESENTED:::Yes</t>
  </si>
  <si>
    <t>VERIFYWARNINGLABEL:::Non-Renew is not available for shell. Please process in CLA/Maintenance transaction</t>
  </si>
  <si>
    <t>VERIFYTRANSACTIONSTATUS:::Renewal(Draft)</t>
  </si>
  <si>
    <t>VERIFYTRANSACTIONSTATUS:::Renewal(Quoted)</t>
  </si>
  <si>
    <t>VERIFYUPLOADTOQUOTEWARNING:::The Upload to Quote function is not allowed for this Business Segment.</t>
  </si>
  <si>
    <t>VISIBLETRUE:::CLAQuotedBO</t>
  </si>
  <si>
    <t>VISIBLETRUE:::CLAQuotePresentedBO</t>
  </si>
  <si>
    <t>VISIBLETRUE:::CLAQuoteSuccessfulBO</t>
  </si>
  <si>
    <t>2/10/2016</t>
  </si>
  <si>
    <t>2/10/2017</t>
  </si>
  <si>
    <t>7/10/2017</t>
  </si>
  <si>
    <t>7/10/2018</t>
  </si>
  <si>
    <t>eleMySubmissions</t>
  </si>
  <si>
    <t>eleDesktopNewSubmission</t>
  </si>
  <si>
    <t>eleNewAccount</t>
  </si>
  <si>
    <t>eleNewSubmissionPolicy</t>
  </si>
  <si>
    <t>lstMySubmissionsDropdown</t>
  </si>
  <si>
    <t>VisibleTrue:::RecentAccounts</t>
  </si>
  <si>
    <t>VisibleTrue:::RecentPolicies</t>
  </si>
  <si>
    <t>MySubmissionsAssert</t>
  </si>
  <si>
    <t>CHECKSTATUS:::Bound</t>
  </si>
  <si>
    <t>Open bound</t>
  </si>
  <si>
    <t>Created in past 7 days</t>
  </si>
  <si>
    <t>CHECKTYPE:::Submission</t>
  </si>
  <si>
    <t>lstGroupsCategories</t>
  </si>
  <si>
    <t>eleGroupsAssignBtn</t>
  </si>
  <si>
    <t>MyGroupsAssert</t>
  </si>
  <si>
    <t>CHECKSTATUS:::open</t>
  </si>
  <si>
    <t>Due within 7 days</t>
  </si>
  <si>
    <t>Overdue only</t>
  </si>
  <si>
    <t>CHECKSTATUS:::Closed</t>
  </si>
  <si>
    <t>eleMMClassification</t>
  </si>
  <si>
    <t>eleClassificationRefresh</t>
  </si>
  <si>
    <t>ClassificationAssert</t>
  </si>
  <si>
    <t>VisibleFalse:::PolicyTermsAssert</t>
  </si>
  <si>
    <t>eleSCClassification</t>
  </si>
  <si>
    <t>eleSCRefresh</t>
  </si>
  <si>
    <t>VERIFYERRORMESSAGE:::eleClassificationErrorMsg:::You have not classified or edited the classification. There is no class data to be populated</t>
  </si>
  <si>
    <t>lstActivityDuration</t>
  </si>
  <si>
    <t>eleMyActivitiesAssign</t>
  </si>
  <si>
    <t>eleCloseButton</t>
  </si>
  <si>
    <t>eleCompleteButton</t>
  </si>
  <si>
    <t>VERIFYMYACTIVITYACTIVITYTODAY:::Not Started</t>
  </si>
  <si>
    <t>Not Started</t>
  </si>
  <si>
    <t>AssignActivityPopup</t>
  </si>
  <si>
    <t>VERIFYMYACTIVITYSTATUS:::Cancelled</t>
  </si>
  <si>
    <t>VERIFYMYACTIVITYSTATUS:::Complete</t>
  </si>
  <si>
    <t>eleMyAccounts</t>
  </si>
  <si>
    <t>lstAccDuration</t>
  </si>
  <si>
    <t>VERIFYMYACCOUNTSPASTSEVENDAYS:::Pending</t>
  </si>
  <si>
    <t>eleClickPreferences</t>
  </si>
  <si>
    <t>elePrefUpdate</t>
  </si>
  <si>
    <t>VerifyPreferencePage</t>
  </si>
  <si>
    <t>VerifyActivityPage</t>
  </si>
  <si>
    <t>TestData:::PolicyNumber:::NameAddressChange</t>
  </si>
  <si>
    <t>4659</t>
  </si>
  <si>
    <t>PC_CUE_Submission_TCON_20_CUE button should be visible all the time</t>
  </si>
  <si>
    <t>CUE_Submission</t>
  </si>
  <si>
    <t>3176</t>
  </si>
  <si>
    <t>PC_CUE_Submission_TCON_11_In Force</t>
  </si>
  <si>
    <t>3177</t>
  </si>
  <si>
    <t>PC_CUE_Submission_TCON_12_Expired</t>
  </si>
  <si>
    <t>3170</t>
  </si>
  <si>
    <t>PC_CUE_Submission_TCON_17_Actor reserves Policy Number or Uploads to Quote from PolicyCenter</t>
  </si>
  <si>
    <t>PC_CUE_Submission_TCON_04_Single submission_BR_7092</t>
  </si>
  <si>
    <t>PC_CUE_Submission_TCON_04A_Single submission_BR_7132</t>
  </si>
  <si>
    <t>149258574548115</t>
  </si>
  <si>
    <t>149122035915768</t>
  </si>
  <si>
    <t>149122349652877</t>
  </si>
  <si>
    <t>149258593114354</t>
  </si>
  <si>
    <t>149259214618239</t>
  </si>
  <si>
    <t>149258615822329</t>
  </si>
  <si>
    <t>46UECZT7227</t>
  </si>
  <si>
    <t>03/03/2016</t>
  </si>
  <si>
    <t>03/03/2017</t>
  </si>
  <si>
    <t>VERIFYCUEBUTTONUNSELECTABLE</t>
  </si>
  <si>
    <t>VERIFYRESERVEPOLICYNUMBER</t>
  </si>
  <si>
    <t>VERIFYASSIGNTO:::Nishantni Chakravarthy (The Hartford)</t>
  </si>
  <si>
    <t>funVerifyPolicyNumber</t>
  </si>
  <si>
    <t>149268137944206</t>
  </si>
  <si>
    <t>46WB KY2741</t>
  </si>
  <si>
    <t>149268254969135</t>
  </si>
  <si>
    <t>46WECAA5GJ8</t>
  </si>
  <si>
    <t>149268557579787</t>
  </si>
  <si>
    <t>149268566553143</t>
  </si>
  <si>
    <t>149268574847518</t>
  </si>
  <si>
    <t>ManageAcitivity_37</t>
  </si>
  <si>
    <t>lsjZipCode</t>
  </si>
  <si>
    <t>ActivityFollowUpList</t>
  </si>
  <si>
    <t>ActivityClosed0</t>
  </si>
  <si>
    <t>149269272496105</t>
  </si>
  <si>
    <t>Group65</t>
  </si>
  <si>
    <t>Group66</t>
  </si>
  <si>
    <t>Group67</t>
  </si>
  <si>
    <t>Group68</t>
  </si>
  <si>
    <t>Group69</t>
  </si>
  <si>
    <t>Group70</t>
  </si>
  <si>
    <t>Group71</t>
  </si>
  <si>
    <t>Group72</t>
  </si>
  <si>
    <t>Group73</t>
  </si>
  <si>
    <t>Group74</t>
  </si>
  <si>
    <t>Group75</t>
  </si>
  <si>
    <t>Group76</t>
  </si>
  <si>
    <t>Group77</t>
  </si>
  <si>
    <t>Group78</t>
  </si>
  <si>
    <t>zedState</t>
  </si>
  <si>
    <t>lsjState</t>
  </si>
  <si>
    <t>149275541741036</t>
  </si>
  <si>
    <t>149275855547321</t>
  </si>
  <si>
    <t>46UECZT7551</t>
  </si>
  <si>
    <t>149275876787775</t>
  </si>
  <si>
    <t>46UECZT7552</t>
  </si>
  <si>
    <t>ZT7552</t>
  </si>
  <si>
    <t>`</t>
  </si>
  <si>
    <t>ManageAcitivity_38</t>
  </si>
  <si>
    <t>ManageAcitivity_39</t>
  </si>
  <si>
    <t>ManageAcitivity_40</t>
  </si>
  <si>
    <t>ManageAcitivity_41</t>
  </si>
  <si>
    <t>ManageAcitivity_42</t>
  </si>
  <si>
    <t>ManageAcitivity_43</t>
  </si>
  <si>
    <t>ManageAcitivity_45_1</t>
  </si>
  <si>
    <t>ManageAcitivity_45_2</t>
  </si>
  <si>
    <t>ManageAcitivity_45_3</t>
  </si>
  <si>
    <t>ManageAcitivity_44</t>
  </si>
  <si>
    <t>149275982524062</t>
  </si>
  <si>
    <t>149275992941033</t>
  </si>
  <si>
    <t>149276007033547</t>
  </si>
  <si>
    <t>149276202872972</t>
  </si>
  <si>
    <t>149276219321027</t>
  </si>
  <si>
    <t>149276231535962</t>
  </si>
  <si>
    <t>149276248217008</t>
  </si>
  <si>
    <t>149276259991059</t>
  </si>
  <si>
    <t>CloseCreateNew</t>
  </si>
  <si>
    <t>ActivityOK</t>
  </si>
  <si>
    <t>VERIFYACTIVITYSTATUS:::Complete</t>
  </si>
  <si>
    <t>149276877013030</t>
  </si>
  <si>
    <t>TC46_1</t>
  </si>
  <si>
    <t>MAPMainFlow_Pattern_Avilability</t>
  </si>
  <si>
    <t>1281</t>
  </si>
  <si>
    <t>funselectActivtyPatternAvailablity</t>
  </si>
  <si>
    <t>NewActivityPattern</t>
  </si>
  <si>
    <t>I5</t>
  </si>
  <si>
    <t>149304354504065</t>
  </si>
  <si>
    <t>46WB KY2822</t>
  </si>
  <si>
    <t>149304571454439</t>
  </si>
  <si>
    <t>149304572547212</t>
  </si>
  <si>
    <t>149304571584405</t>
  </si>
  <si>
    <t>17338</t>
  </si>
  <si>
    <t>17361</t>
  </si>
  <si>
    <t>6682</t>
  </si>
  <si>
    <t>6451</t>
  </si>
  <si>
    <t>149310318911047</t>
  </si>
  <si>
    <t>46WB KY2833</t>
  </si>
  <si>
    <t>149310337339639</t>
  </si>
  <si>
    <t>46WB KY2834</t>
  </si>
  <si>
    <t>46WB KY2835</t>
  </si>
  <si>
    <t>149310367653774</t>
  </si>
  <si>
    <t>46WB KY2836</t>
  </si>
  <si>
    <t>funverifyErrorMessage</t>
  </si>
  <si>
    <t>149310844403937</t>
  </si>
  <si>
    <t>46UECZT7880</t>
  </si>
  <si>
    <t>ZT7880</t>
  </si>
  <si>
    <t>46WE QD3E2Q</t>
  </si>
  <si>
    <t>LTQ000000434</t>
  </si>
  <si>
    <t>funselectActivity</t>
  </si>
  <si>
    <t>funselectMI</t>
  </si>
  <si>
    <t>funoriginalReceivedDate</t>
  </si>
  <si>
    <t>funselectMissingReason</t>
  </si>
  <si>
    <t>fungetMissingInfoID</t>
  </si>
  <si>
    <t>funselectActivityText</t>
  </si>
  <si>
    <t>LTQ000000440</t>
  </si>
  <si>
    <t>LTQ000000443</t>
  </si>
  <si>
    <t>149312369192705</t>
  </si>
  <si>
    <t>46UECZT7932</t>
  </si>
  <si>
    <t>ZT7932</t>
  </si>
  <si>
    <t>149312886575821</t>
  </si>
  <si>
    <t>149312900459809</t>
  </si>
  <si>
    <t>149312914512290</t>
  </si>
  <si>
    <t>149312926623066</t>
  </si>
  <si>
    <t>149312941188485</t>
  </si>
  <si>
    <t>149312953688524</t>
  </si>
  <si>
    <t>46WB KY2861</t>
  </si>
  <si>
    <t>21432</t>
  </si>
  <si>
    <t>21433,21437</t>
  </si>
  <si>
    <t>20978</t>
  </si>
  <si>
    <t>21638</t>
  </si>
  <si>
    <t>BOR_Manual</t>
  </si>
  <si>
    <t>Raji</t>
  </si>
  <si>
    <t>17065</t>
  </si>
  <si>
    <t>16956,17065</t>
  </si>
  <si>
    <t>17068</t>
  </si>
  <si>
    <t>17077</t>
  </si>
  <si>
    <t>17079</t>
  </si>
  <si>
    <t>17118</t>
  </si>
  <si>
    <t>17181</t>
  </si>
  <si>
    <t>17186</t>
  </si>
  <si>
    <t>TC676</t>
  </si>
  <si>
    <t>21347</t>
  </si>
  <si>
    <t>PC_Billing_For_Policy_Shells_TCON_62_Submission_BR_8069_Draft</t>
  </si>
  <si>
    <t>TC677</t>
  </si>
  <si>
    <t>21346</t>
  </si>
  <si>
    <t>PC_Billing_For_Policy_Shells_TCON_63_Submission_BR_8069_Quoted</t>
  </si>
  <si>
    <t>TC678</t>
  </si>
  <si>
    <t>21348</t>
  </si>
  <si>
    <t>PC_Billing_For_Policy_Shells_TCON_64_Submission_BR_8069_Bound</t>
  </si>
  <si>
    <t>Yet to chk</t>
  </si>
  <si>
    <t>TC679</t>
  </si>
  <si>
    <t>19570</t>
  </si>
  <si>
    <t>PC_Billing_For_Policy_Shells_TCON_139_Submission_BR_8330</t>
  </si>
  <si>
    <t>TC680</t>
  </si>
  <si>
    <t>21607</t>
  </si>
  <si>
    <t>PC_Billing_For_Policy_Shells_TCON_138_Submission_BR_512</t>
  </si>
  <si>
    <t>BLOACKED -clarification - 2368</t>
  </si>
  <si>
    <t>TC681</t>
  </si>
  <si>
    <t>21449</t>
  </si>
  <si>
    <t>PC_Billing_For_Policy_Shells_TCON_122_Submission_BR_8221_Agency Bill</t>
  </si>
  <si>
    <t>TC682</t>
  </si>
  <si>
    <t>21454</t>
  </si>
  <si>
    <t>PC_Billing_For_Policy_Shells_TCON_123_Submission_BR_8221_Specialty Bill – Insured</t>
  </si>
  <si>
    <t>clarification - 2368</t>
  </si>
  <si>
    <t>TC683</t>
  </si>
  <si>
    <t>21455</t>
  </si>
  <si>
    <t>PC_Billing_For_Policy_Shells_TCON_124_Submission_BR_8221_Specialty Bill – Agent</t>
  </si>
  <si>
    <t>TC684</t>
  </si>
  <si>
    <t>21457</t>
  </si>
  <si>
    <t>PC_Billing_For_Policy_Shells_TCON_125_Submission_BR_8222_Payroll Bill</t>
  </si>
  <si>
    <t>TC685</t>
  </si>
  <si>
    <t>21603</t>
  </si>
  <si>
    <t>PC_Billing_For_Policy_Shells_TCON_133_Submission_BR_8309</t>
  </si>
  <si>
    <t>TC686</t>
  </si>
  <si>
    <t>21604</t>
  </si>
  <si>
    <t>PC_Billing_For_Policy_Shells_TCON_134_Submission_BR_8329</t>
  </si>
  <si>
    <t>TC687</t>
  </si>
  <si>
    <t>21605</t>
  </si>
  <si>
    <t>PC_Billing_For_Policy_Shells_TCON_136_Submission_BR_8313</t>
  </si>
  <si>
    <t>TC688</t>
  </si>
  <si>
    <t>21606</t>
  </si>
  <si>
    <t>PC_Billing_For_Policy_Shells_TCON_137_Submission_BR_8314</t>
  </si>
  <si>
    <t>Billing_For_Policy_Shells</t>
  </si>
  <si>
    <t>TC689</t>
  </si>
  <si>
    <t>TC690</t>
  </si>
  <si>
    <t>TC691</t>
  </si>
  <si>
    <t>TC692</t>
  </si>
  <si>
    <t>TC693</t>
  </si>
  <si>
    <t>TC695</t>
  </si>
  <si>
    <t>TC697</t>
  </si>
  <si>
    <t>TC699</t>
  </si>
  <si>
    <t>TC701</t>
  </si>
  <si>
    <t>TC703</t>
  </si>
  <si>
    <t>TC705</t>
  </si>
  <si>
    <t>TC707</t>
  </si>
  <si>
    <t>TC709</t>
  </si>
  <si>
    <t>TC711</t>
  </si>
  <si>
    <t>TC713</t>
  </si>
  <si>
    <t>TC715</t>
  </si>
  <si>
    <t>TC716</t>
  </si>
  <si>
    <t>TC717</t>
  </si>
  <si>
    <t>TC718</t>
  </si>
  <si>
    <t>TC719</t>
  </si>
  <si>
    <t>TC720</t>
  </si>
  <si>
    <t>TC721</t>
  </si>
  <si>
    <t>FEIN validtaion</t>
  </si>
  <si>
    <t>BillingMethod</t>
  </si>
  <si>
    <t>BillingMethod_Acc</t>
  </si>
  <si>
    <t>BBT_Renewal</t>
  </si>
  <si>
    <t>SST_Renewal</t>
  </si>
  <si>
    <t>ManageTeam</t>
  </si>
  <si>
    <t>Biling</t>
  </si>
  <si>
    <t>149277336093530</t>
  </si>
  <si>
    <t>149277358811423</t>
  </si>
  <si>
    <t>149310821753283</t>
  </si>
  <si>
    <t>149276502309386</t>
  </si>
  <si>
    <t>149277245489777</t>
  </si>
  <si>
    <t>149278012524904</t>
  </si>
  <si>
    <t>149302402571083</t>
  </si>
  <si>
    <t>149303715774174</t>
  </si>
  <si>
    <t>149303750526940</t>
  </si>
  <si>
    <t>149303509502705</t>
  </si>
  <si>
    <t>149310318203062</t>
  </si>
  <si>
    <t>149311855423674</t>
  </si>
  <si>
    <t>149312100621305</t>
  </si>
  <si>
    <t>149312114352227</t>
  </si>
  <si>
    <t>149312128897001</t>
  </si>
  <si>
    <t>149312141995292</t>
  </si>
  <si>
    <t>149312505086410</t>
  </si>
  <si>
    <t>149313537231068</t>
  </si>
  <si>
    <t>149313549809231</t>
  </si>
  <si>
    <t>149312520131497</t>
  </si>
  <si>
    <t>149312533989475</t>
  </si>
  <si>
    <t>149312546747204</t>
  </si>
  <si>
    <t>149312874531057</t>
  </si>
  <si>
    <t>149312827311073</t>
  </si>
  <si>
    <t>149312840062484</t>
  </si>
  <si>
    <t>149318549324216</t>
  </si>
  <si>
    <t>149318561126165</t>
  </si>
  <si>
    <t>149318571686954</t>
  </si>
  <si>
    <t>149242190019435</t>
  </si>
  <si>
    <t>46UECZT7619</t>
  </si>
  <si>
    <t>46UECZT7620</t>
  </si>
  <si>
    <t>46UECZT7879</t>
  </si>
  <si>
    <t>46UECZT7581</t>
  </si>
  <si>
    <t>46UECZT7611</t>
  </si>
  <si>
    <t>46UECZT7675</t>
  </si>
  <si>
    <t>46HCCKY2809</t>
  </si>
  <si>
    <t>46UECZT7801</t>
  </si>
  <si>
    <t>9</t>
  </si>
  <si>
    <t>VALIDATE_CANADIAN_FIELD:::9:::100.00:::150.00</t>
  </si>
  <si>
    <t>46UECZT7802</t>
  </si>
  <si>
    <t>VERIFY_TOTALCOST_FIELD:::200.00</t>
  </si>
  <si>
    <t>46UECZT7774</t>
  </si>
  <si>
    <t>46UECZT7845</t>
  </si>
  <si>
    <t>46UECZT7925</t>
  </si>
  <si>
    <t>01/01/2015</t>
  </si>
  <si>
    <t>01/01/2016</t>
  </si>
  <si>
    <t>46UECZT7928</t>
  </si>
  <si>
    <t>46UECZT7929</t>
  </si>
  <si>
    <t>46UECZT7930</t>
  </si>
  <si>
    <t>46UECZT7931</t>
  </si>
  <si>
    <t>46UECZT7936</t>
  </si>
  <si>
    <t>46HCCKY2943</t>
  </si>
  <si>
    <t>46UECZT8038</t>
  </si>
  <si>
    <t>46UECZT7938</t>
  </si>
  <si>
    <t>46UECZT7939</t>
  </si>
  <si>
    <t>46UECZT7940</t>
  </si>
  <si>
    <t>46UECZT7945</t>
  </si>
  <si>
    <t>46HCCKY2838</t>
  </si>
  <si>
    <t>46HCCKY2839</t>
  </si>
  <si>
    <t>VALIDATE_NOTE_MSG:::CLAPayment_NoteMsg:::Note: Changes will not be saved until “Update” is clicked.</t>
  </si>
  <si>
    <t xml:space="preserve">Specialty – Insured Bill </t>
  </si>
  <si>
    <t>Specialty – Agency Bill</t>
  </si>
  <si>
    <t>Payroll Bill</t>
  </si>
  <si>
    <t>PayrollProviderTitle</t>
  </si>
  <si>
    <t>NewBillingContact_title</t>
  </si>
  <si>
    <t>Existing Billing Contacts</t>
  </si>
  <si>
    <t>Sample BillingContact</t>
  </si>
  <si>
    <t>elePayrollProviderImg</t>
  </si>
  <si>
    <t>eleBillingContact_Icon</t>
  </si>
  <si>
    <t>eleNewPerson_billingContact</t>
  </si>
  <si>
    <t>eleNewCompany_billingContact</t>
  </si>
  <si>
    <t>funSelectExistingContact</t>
  </si>
  <si>
    <t>edtBilling_FName</t>
  </si>
  <si>
    <t>edtBilling_LName</t>
  </si>
  <si>
    <t>eleBillingContact_OK</t>
  </si>
  <si>
    <t>VERIFY_BILLING_METHOD:::BillingMetod_TransTble:::Direct Bill</t>
  </si>
  <si>
    <t>VERIFY_BILLING_METHOD:::BillingMetod_TransTble:::Specialty – Agency Bill</t>
  </si>
  <si>
    <t>VERIFY_BILLING_METHOD:::BillingMetod_TransTble:::Payroll Bill</t>
  </si>
  <si>
    <t>VALIDATE_BILLING_CONTACT_TABLE:::Sample Contact:::Billing Contact</t>
  </si>
  <si>
    <t>ROLE_TABLE:::Agency Contact</t>
  </si>
  <si>
    <t>BillingContact</t>
  </si>
  <si>
    <t>ExposureState:::Connecticut</t>
  </si>
  <si>
    <t>7336</t>
  </si>
  <si>
    <t>Day 1</t>
  </si>
  <si>
    <t>Day 2</t>
  </si>
  <si>
    <t>TC726</t>
  </si>
  <si>
    <t>22597</t>
  </si>
  <si>
    <t>PC_HIC_UC_Renewal_CLA_Manual_Pol_TCON_146_Alt 12_Pre-Renewal Direction Main Flow</t>
  </si>
  <si>
    <t>TC727</t>
  </si>
  <si>
    <t>19200</t>
  </si>
  <si>
    <t>PC_HIC_UC_Renewal_CLA_Manual_Pol_BR 7745_TCON_12_Setting Non-Renew_Do not Renew UW</t>
  </si>
  <si>
    <t>TC728</t>
  </si>
  <si>
    <t>19201</t>
  </si>
  <si>
    <t>PC_HIC_UC_Renewal_CLA_Manual_Pol_BR 7745_TCON_13_Setting Non-Renew_Do not Renew Insured</t>
  </si>
  <si>
    <t>TC729</t>
  </si>
  <si>
    <t>17755</t>
  </si>
  <si>
    <t>PC_HIC_UC_Renewal_CLA_Manual_Pol_BR 7746_TCON_14_Do not Renew UW</t>
  </si>
  <si>
    <t>TC730</t>
  </si>
  <si>
    <t>17756</t>
  </si>
  <si>
    <t>PC_HIC_UC_Renewal_CLA_Manual_Pol_BR 7746_TCON_15_Do_Not_Renew_Insured</t>
  </si>
  <si>
    <t>TC731</t>
  </si>
  <si>
    <t>19190</t>
  </si>
  <si>
    <t>PC_HIC_UC_Renewal_CLA_Manual_Pol_BR 7743_TCON_08_Setting Non-Renew_Do not Renew UW</t>
  </si>
  <si>
    <t>TC732</t>
  </si>
  <si>
    <t>21770</t>
  </si>
  <si>
    <t>PC_HIC_UC_Renewal_CLA_Manual_Pol_BR 7708_TCON_110_Setting Renewal Review Type - MM_LC</t>
  </si>
  <si>
    <t>TC733</t>
  </si>
  <si>
    <t>21771</t>
  </si>
  <si>
    <t>PC_HIC_UC_Renewal_CLA_Manual_Pol_BR 7709_TCON_111_Setting Renewal Review Type - MM_LC</t>
  </si>
  <si>
    <t>TC734</t>
  </si>
  <si>
    <t>17760</t>
  </si>
  <si>
    <t>PC_HIC_UC_Renewal_CLA_Manual_Pol_BR 7751_TCON_20_05 -Hold Renewal</t>
  </si>
  <si>
    <t>TC735</t>
  </si>
  <si>
    <t>19432</t>
  </si>
  <si>
    <t>PC_HIC_UC_Renewal_CLA_Manual_Pol_BR 7750_TCON_37_Hold Renewal</t>
  </si>
  <si>
    <t>TC736</t>
  </si>
  <si>
    <t>18262</t>
  </si>
  <si>
    <t>PC_HIC_UC_Renewal_CLA_Manual_Pol_BR 7749_TCON_05_Hold Renewal</t>
  </si>
  <si>
    <t>TC737</t>
  </si>
  <si>
    <t>19797</t>
  </si>
  <si>
    <t>PC_HIC_UC_Renewal_CLA_Manual_Pol_BR 7716_TCON_51_Create Renewal Policy Shell and set transaction status to withdrawn when policy status=cancelled</t>
  </si>
  <si>
    <t>TC738</t>
  </si>
  <si>
    <t>elePolicySummary_CloseWS</t>
  </si>
  <si>
    <t>CURRENTACTIVITY:::NB Prep</t>
  </si>
  <si>
    <t>Issue and renew CLA. Renewal shell should be in Draft</t>
  </si>
  <si>
    <t>Day 2 vallidation</t>
  </si>
  <si>
    <t>149311879714360</t>
  </si>
  <si>
    <t>149312397098955</t>
  </si>
  <si>
    <t>149275049214883</t>
  </si>
  <si>
    <t>149274985917728</t>
  </si>
  <si>
    <t>149268699746771</t>
  </si>
  <si>
    <t>149276966225762</t>
  </si>
  <si>
    <t>149311021917210</t>
  </si>
  <si>
    <t>149277045931665</t>
  </si>
  <si>
    <t>149277543034045</t>
  </si>
  <si>
    <t>149304622287518</t>
  </si>
  <si>
    <t>149310134501050</t>
  </si>
  <si>
    <t>TC675</t>
  </si>
  <si>
    <t>149310167458307</t>
  </si>
  <si>
    <t>149311761479801</t>
  </si>
  <si>
    <t>Billing for Shell Policies</t>
  </si>
  <si>
    <t>TC652_1</t>
  </si>
  <si>
    <t>PC_Assign_Activity_TCON_02_Provisional Booking_ACT-061</t>
  </si>
  <si>
    <t>21660, 21661, 21662</t>
  </si>
  <si>
    <t>PC_Assign_Activity_TCON_08_Coding Audit Cancellation_ACT-666</t>
  </si>
  <si>
    <t>PC_Billing_For_Policy_Shells_TCON_100_Submission_BR_2213_Specialty Bill-Agent</t>
  </si>
  <si>
    <t>20477, 21452</t>
  </si>
  <si>
    <t>PC_Billing_For_Policy_Shells_TCON_101_Submission_BR_2201_Account Summary Direct Bill Method</t>
  </si>
  <si>
    <t>PC_Billing_For_Policy_Shells_TCON_102_Submission_BR_2202_Account Summary Agency Bill Method</t>
  </si>
  <si>
    <t>PC_Billing_For_Policy_Shells_TCON_103_Submission_BR_2203</t>
  </si>
  <si>
    <t>PC_Billing_For_Policy_Shells_TCON_106_Submission_BR_8113_Agency Bill</t>
  </si>
  <si>
    <t>PC_Billing_For_Policy_Shells_TCON_107_Submission_BR_8113_Specialty Bill-Insured</t>
  </si>
  <si>
    <t>PC_Billing_For_Policy_Shells_TCON_108_Submission_BR_8113_Specialty Bill-Agent</t>
  </si>
  <si>
    <t>PC_Billing_For_Policy_Shells_TCON_08_Renewal_BR_8070_CLA</t>
  </si>
  <si>
    <t>Payments to be added
Renewal term should be issued by CLA</t>
  </si>
  <si>
    <t>Day 2 validation</t>
  </si>
  <si>
    <t>PC_Billing_For_Policy_Shells_TCON_06_Renewal_BR_8069_Quoted</t>
  </si>
  <si>
    <t>Create and renue</t>
  </si>
  <si>
    <t>Verify payment is renewed pol</t>
  </si>
  <si>
    <t>ZT7535</t>
  </si>
  <si>
    <t>KY2779</t>
  </si>
  <si>
    <t>ZT7896</t>
  </si>
  <si>
    <t>46KDWZT6745</t>
  </si>
  <si>
    <t>46UECZT7934</t>
  </si>
  <si>
    <t>46UECZT7496</t>
  </si>
  <si>
    <t>46ABDWJ1230</t>
  </si>
  <si>
    <t>46UECZT7442</t>
  </si>
  <si>
    <t>46UECZT7881</t>
  </si>
  <si>
    <t>46UECZT7598</t>
  </si>
  <si>
    <t>46HCCKY2790</t>
  </si>
  <si>
    <t>46UECZT7811</t>
  </si>
  <si>
    <t>46UECZT7832</t>
  </si>
  <si>
    <t>46UECZT7834</t>
  </si>
  <si>
    <t>46UECZT7896</t>
  </si>
  <si>
    <t>edtTransPremiumAmt</t>
  </si>
  <si>
    <t>cfuVerifyBillMethodInPendingTransTable</t>
  </si>
  <si>
    <t>Specialty – Insured Bill</t>
  </si>
  <si>
    <t>elePolicySummary_PendingTransactn_Tble:::Agency Bill:::div</t>
  </si>
  <si>
    <t>elePolicySummary_PendingTransactn_Tble:::Specialty – Insured Bill:::div</t>
  </si>
  <si>
    <t>elePolicySummary_PendingTransactn_Tble:::Specialty – Agency Bill:::div</t>
  </si>
  <si>
    <t>VISIBLEFALSE:::CommonEdit</t>
  </si>
  <si>
    <t>Two Pay (75%Down+1@25%)</t>
  </si>
  <si>
    <t>VISIBLETRUE:::CLABoundPolStatusAssert</t>
  </si>
  <si>
    <t>eleCancelNewActivity</t>
  </si>
  <si>
    <t>NoScroll:::Operations Support</t>
  </si>
  <si>
    <t>NoScroll:::TREO</t>
  </si>
  <si>
    <t>VERIFYSUBANDDESC:::TREO:::Set up TREO</t>
  </si>
  <si>
    <t>NoScroll:::Provisional Booking</t>
  </si>
  <si>
    <t>VERIFYSUBANDDESC:::Provisional Booking:::Manual coding required</t>
  </si>
  <si>
    <t>NoScroll:::Coding Audit Cancellation</t>
  </si>
  <si>
    <t>VERIFYSUBANDDESC:::Coding Audit Cancellation:::A policy requires processing by Coding. Notify Coding.</t>
  </si>
  <si>
    <t>NoScroll:::Manual</t>
  </si>
  <si>
    <t>NoScroll:::Coding Cancel/Reinstatement</t>
  </si>
  <si>
    <t>VERIFYSUBANDDESC:::Coding Cancel/Reinstatement:::Empty</t>
  </si>
  <si>
    <t>NoScroll:::Coding Endorsement</t>
  </si>
  <si>
    <t>VERIFYSUBANDDESC:::Coding Endorsement:::Empty</t>
  </si>
  <si>
    <t>btnTotTransPremiumRadio</t>
  </si>
  <si>
    <t>VERIFYDROPDOWNVALUES:::lsjMT_TransactionType:::Audit:::Billing Adjustment:::Billing Plan Change:::Cancellation:::Change Renewal Status:::Policy Change</t>
  </si>
  <si>
    <t>VisibleTrue:::MT_PaymentTab</t>
  </si>
  <si>
    <t>TestData:::AccountSummary:::TestData</t>
  </si>
  <si>
    <t>lsjAccountSummary_PolTran</t>
  </si>
  <si>
    <t>VERIFYPOLICYTERMS:::Specialty Program:::Specialty – Agency Bill:::span</t>
  </si>
  <si>
    <t>ALL</t>
  </si>
  <si>
    <t>VERIFYPOLICYTRANSACTION:::Specialty Program:::Specialty – Agency Bill:::div</t>
  </si>
  <si>
    <t>VERIFYPOLICYTRANSACTION:::Select Customer:::Direct Bill:::div</t>
  </si>
  <si>
    <t>VERIFYPOLICYTRANSACTION:::Specialty Program:::Specialty – Insured Bill:::div</t>
  </si>
  <si>
    <t>VERIFYPOLICYTRANSACTION:::Select Customer:::Payroll Bill:::link</t>
  </si>
  <si>
    <t>XactPayLaunchTitle</t>
  </si>
  <si>
    <t>TC_15&amp;TC15A</t>
  </si>
  <si>
    <t>TC_15&amp;TC15A_DAy1</t>
  </si>
  <si>
    <t>PC_HIG_UC_Guided_Workflow_BBT_TCON_14_Renewal Quoted_Warning_ gen Renew with Changes activity_Day1</t>
  </si>
  <si>
    <t>PC_HIG_UC_Guided_Workflow_BBT_TCON_21_Renewal term Draft midterm_Warning_gen Cancel_OR_Rewrite activity_Day1</t>
  </si>
  <si>
    <t>PC_HIG_UC_Guided_Workflow_BBT_TCON_22_Renewal term Draft not_SC_Warning_gen Broker of Record activity(BusinessGrouping (Market Segment) IS NOT Small Commercial)_Day1</t>
  </si>
  <si>
    <t>PC_HIG_UC_Guided_Workflow_BBT_TCON_23_ARU_Start_AND_Navigation to ARU Processing(Business Grouping (Market Segment) = Small Commercial)_Day1</t>
  </si>
  <si>
    <t>PC_HIG_UC_Guided_Workflow_BBT_TCON_24_ARU_Navigation to Letter screen from ARU Processing(Business Grouping (Market Segment) = Small Commercial)_Day1</t>
  </si>
  <si>
    <t>PC_HIG_UC_Guided_Workflow_BBT_TCON_25_ARR_Refer Renewal_ Warning_gen BBT to be Processed activity (Renewal Review type = Refer Renewal)</t>
  </si>
  <si>
    <t>PC_HIG_UC_Guided_Workflow_BBT_TCON_28_ARR_WC Quote_nav to ARR Overlay screen</t>
  </si>
  <si>
    <t>PC_HIG_UC_Guided_Workflow_BBT_TCON_30_ARR_Auto_Spectrum No Hold_nav to ARR Hold screen</t>
  </si>
  <si>
    <t>PC_HIG_UC_Guided_Workflow_BBT_TCON_61_GWF No Navigation to Skipped Screens _Back button</t>
  </si>
  <si>
    <t>PC_HIG_UC_Guided_Workflow_BBT_TCON_62_GWF No Navigation to Skipped Screens  GWF Completed screen</t>
  </si>
  <si>
    <t>PC_HIG_UC_Guided_Workflow_BBT_TCON_16_NonRenewed_OR_Nonrenewing</t>
  </si>
  <si>
    <t>PC_HIG_UC_Guided_Workflow_BBT_TCON_38_Letter Decline populate Cancellation Reason = Non-Paymen</t>
  </si>
  <si>
    <t>PC_HIG_UC_Guided_Workflow_BBT_TCON_26_ARR_No Quote_navigate  to ARR Quote screen</t>
  </si>
  <si>
    <t>PC_HIG_UC_Guided_Workflow_BBT_TCON_27_ARR_No Quote_Greaterthan_14days_ Warning_gen BBT Rewrite activity</t>
  </si>
  <si>
    <t>Guide BBT Flow_Dup</t>
  </si>
  <si>
    <t>PC_Documents_Screen_TCON_05_CheckIn and CheckOut REDS SCIRS Pricing documents</t>
  </si>
  <si>
    <t>DocScren</t>
  </si>
  <si>
    <t>149250425615018</t>
  </si>
  <si>
    <t>149251454996717</t>
  </si>
  <si>
    <t>PC_Documents_Screen_TCON_07_Discard Changes</t>
  </si>
  <si>
    <t>46UECZT7169</t>
  </si>
  <si>
    <t>04/18/2018</t>
  </si>
  <si>
    <t>04/18/2017</t>
  </si>
  <si>
    <t>46UECZT7178</t>
  </si>
  <si>
    <t>UnderwritingTools</t>
  </si>
  <si>
    <t>ONE:::RED-Specialty Programs:::Select</t>
  </si>
  <si>
    <t>ONE:::MED/Manuscript Referral:::Select</t>
  </si>
  <si>
    <t>Pricing</t>
  </si>
  <si>
    <t>ONE:::App for a Rates - GL or Auto:::Select</t>
  </si>
  <si>
    <t>RED-Specialty Programs</t>
  </si>
  <si>
    <t>VERIFY_DOC_ACTIONS:::Check Out:::View</t>
  </si>
  <si>
    <t>VERIFY_DOC_ACTIONS_AFTER_CHKOUT:::Check In:::View:::Download:::Discard</t>
  </si>
  <si>
    <t>VERIFY_DOC_ACTIONS_DISABLED:::Check Out</t>
  </si>
  <si>
    <t>VERIFY_DOC_ACTIONS_DOESNT_EXIST</t>
  </si>
  <si>
    <t>VERIFY_FILE_FORMAT:::WORD</t>
  </si>
  <si>
    <t>Table</t>
  </si>
  <si>
    <t>TC599_ol</t>
  </si>
  <si>
    <t>eleCheckOut</t>
  </si>
  <si>
    <t>eleDiscardButton</t>
  </si>
  <si>
    <t>eleEdit_DocScreen</t>
  </si>
  <si>
    <t>eleCheckIn</t>
  </si>
  <si>
    <t>eleBrowseDoc</t>
  </si>
  <si>
    <t>funuploadFile</t>
  </si>
  <si>
    <t>eleCheckIn_CheckInScreen</t>
  </si>
  <si>
    <t>8574</t>
  </si>
  <si>
    <t>PC_Manage_Team_TCON_01_View workload and activities information on Team tab.</t>
  </si>
  <si>
    <t>TeamSubmission</t>
  </si>
  <si>
    <t>PC_Manage_Team_TCON_04_View In Queue activities for a Group and View Activity.</t>
  </si>
  <si>
    <t>8599</t>
  </si>
  <si>
    <t>PC_Manage_Team_TCON_08_Cancel Assignment</t>
  </si>
  <si>
    <t>eleTeam</t>
  </si>
  <si>
    <t>eleTeamActivities</t>
  </si>
  <si>
    <t>eljTeamSubmissions</t>
  </si>
  <si>
    <t>eleTeamRenewals</t>
  </si>
  <si>
    <t>eleTeamOtherPolicyTransactions</t>
  </si>
  <si>
    <t>funselectAnyActivity</t>
  </si>
  <si>
    <t>eleAssignBtn</t>
  </si>
  <si>
    <t>eleAssignCancelBtn</t>
  </si>
  <si>
    <t>MyGroupSummaryPage</t>
  </si>
  <si>
    <t>MyGroupActivities</t>
  </si>
  <si>
    <t>YES:::Open</t>
  </si>
  <si>
    <t>AssignActivityScreen</t>
  </si>
  <si>
    <t>VERIFY_TABLE_ROWCNT:::eleActivtyTable</t>
  </si>
  <si>
    <t>MyGroupSubmission</t>
  </si>
  <si>
    <t>VERIFY_ROWCNT:::eleTeam_SubmissionTable:::Open</t>
  </si>
  <si>
    <t>MyGroupRenewals</t>
  </si>
  <si>
    <t>VERIFY_ROWCNT:::eleTeam_RenewalTable:::Open</t>
  </si>
  <si>
    <t>MyGroupPendingTransactions</t>
  </si>
  <si>
    <t>TC156_1</t>
  </si>
  <si>
    <t>funpreRequestCheck</t>
  </si>
  <si>
    <t>NEW:::Mccaw Insurance Agency:::Midterm Underwriter:::cpg7081:::Commercial Program Small</t>
  </si>
  <si>
    <t>VERIFYCREATEDASSIGNMENT:::46508901:::Midterm Underwriter:::Sojan David:::Commercial Program Small</t>
  </si>
  <si>
    <t>Midterm Underwriter:::New Business Underwriter</t>
  </si>
  <si>
    <t>VERIFYEDITEDASSIGNMENT:::New Business Underwriter</t>
  </si>
  <si>
    <t>CONCAT:::Mccaw Insurance Agency:::Midterm Underwriter:::cpg7081:::Commercial Program Small:::Technology:::Expanded FRE:::Submission</t>
  </si>
  <si>
    <t>VERIFYCONCATRESULTS:::Commercial Program Small Technology Midterm Underwriter Expanded FRE</t>
  </si>
  <si>
    <t>AssignmentAdministration:::Sojan David</t>
  </si>
  <si>
    <t>NEW:::7081:::01:::CPG7081:::Midterm Underwriter</t>
  </si>
  <si>
    <t>VERIFYCPIDCREATEDASSIGNMENT:::7081:::01:::Sojan David:::Midterm Underwriter</t>
  </si>
  <si>
    <t>UPDATE:::2233:::02:::CPG7081:::New Business Underwriter</t>
  </si>
  <si>
    <t>VERIFYCPIDCREATEDASSIGNMENT:::2233:::02:::Sojan David:::New Business Underwriter</t>
  </si>
  <si>
    <t>NEW:::2233:::02:::CPG7081:::New Business Underwriter</t>
  </si>
  <si>
    <t>CPIDADMINISTRATION:::Sojan David</t>
  </si>
  <si>
    <t>SBACADMINISTRATION:::Sojan David</t>
  </si>
  <si>
    <t>funExpandGroupNode</t>
  </si>
  <si>
    <t>eleGrp_InQueue</t>
  </si>
  <si>
    <t>SC Ops Partner</t>
  </si>
  <si>
    <t>InQueuePage</t>
  </si>
  <si>
    <t>VERIFY_ROWCNT:::eleTeam_InQueueTble:::Open</t>
  </si>
  <si>
    <t>VERIFY_TOTAL_ROW_PERPAGE:::eleTeam_InQueueTble:::50</t>
  </si>
  <si>
    <t>VALIDATE_ACTIVITY_DETAIL_SCREEN:::ele_ActivityDetail_Title:::txtActivityStatus:::open</t>
  </si>
  <si>
    <t>8589</t>
  </si>
  <si>
    <t>TC606_1</t>
  </si>
  <si>
    <t>PC_Manage_Team_TCON_04_View In Queue activities for a Group and View Activity_Part1</t>
  </si>
  <si>
    <t>Clarification</t>
  </si>
  <si>
    <t xml:space="preserve">Run Part1 if there are no activity in InQueue to validtae for 50 rows.
Groups should be added to User who is executing </t>
  </si>
  <si>
    <t>Used to create 50 activity to chk for total recrd cnt</t>
  </si>
  <si>
    <t>TC601_1</t>
  </si>
  <si>
    <t>TeamSub</t>
  </si>
  <si>
    <t>149329069852510</t>
  </si>
  <si>
    <t>edtMAGroupName</t>
  </si>
  <si>
    <t>CLAPolicyInfoMandatoryAlert:::::Please ensure Policy Number, Business Segment, Business Grouping, Effective Date, Expiration Date, MSI, SIC and Producer Code are populated before Issuance</t>
  </si>
  <si>
    <t>CHECKACTIVITY:::AMP Acknowledge Renewal Info Rec</t>
  </si>
  <si>
    <t>NoScroll:::AMP Acknowledge Renewal Info Rec</t>
  </si>
  <si>
    <t>RN</t>
  </si>
  <si>
    <t>TC740</t>
  </si>
  <si>
    <t>TC741</t>
  </si>
  <si>
    <t>TC742</t>
  </si>
  <si>
    <t>TC743</t>
  </si>
  <si>
    <t>TC744</t>
  </si>
  <si>
    <t>TC745</t>
  </si>
  <si>
    <t>TC746</t>
  </si>
  <si>
    <t>TC747</t>
  </si>
  <si>
    <t>TC748</t>
  </si>
  <si>
    <t>TC749</t>
  </si>
  <si>
    <t>TC750</t>
  </si>
  <si>
    <t>TC751</t>
  </si>
  <si>
    <t>TC752</t>
  </si>
  <si>
    <t>PC_ARC_TCON_04_ARC - CLA Supported condition_ACT_671_Spectrum_Day1</t>
  </si>
  <si>
    <t>AutomaticRenwalCertificates</t>
  </si>
  <si>
    <t>PC_ARC_TCON_07_ARC - CLA Supported condition_ACT_671_Commercial Auto_Day1</t>
  </si>
  <si>
    <t>PC_ARC_TCON_10_ARC - Triggering rule_Day1</t>
  </si>
  <si>
    <t>PC_ARC_TCON_14_ARC -Set PHS or PAC or SBAC to No_Day1</t>
  </si>
  <si>
    <t>PC_ARC_TCON_15_ARC -Different Business Segment_Day1</t>
  </si>
  <si>
    <t>AutomaticRenewal</t>
  </si>
  <si>
    <t>149336962084424</t>
  </si>
  <si>
    <t>149337065981024</t>
  </si>
  <si>
    <t>149337160524188</t>
  </si>
  <si>
    <t>149337240045997</t>
  </si>
  <si>
    <t>149337363348823</t>
  </si>
  <si>
    <t>AutoRecOne</t>
  </si>
  <si>
    <t>AutoRecTwo</t>
  </si>
  <si>
    <t>Spectrum:::Shell</t>
  </si>
  <si>
    <t>SBA</t>
  </si>
  <si>
    <t>AGENCY ONE AZ LLC/XACTPAY WEB</t>
  </si>
  <si>
    <t>04/28/2016</t>
  </si>
  <si>
    <t>04/28/2017</t>
  </si>
  <si>
    <t>46UECZT8433</t>
  </si>
  <si>
    <t>59SBABR1064</t>
  </si>
  <si>
    <t>BR1063</t>
  </si>
  <si>
    <t>PT2957</t>
  </si>
  <si>
    <t>PT2958</t>
  </si>
  <si>
    <t>ZT8433</t>
  </si>
  <si>
    <t>BR1064</t>
  </si>
  <si>
    <t>TC739</t>
  </si>
  <si>
    <t>22634</t>
  </si>
  <si>
    <t>PC_HIC_UC_Renewal_CLA_Manual_Pol_TCON_151_Alt 7_Edit Renewal</t>
  </si>
  <si>
    <t>23278</t>
  </si>
  <si>
    <t>PC_HIC_UC_Renewal_CLA_Manual_Pol_TCON_179_X-Sell Premium</t>
  </si>
  <si>
    <t>funlineOfBusiness</t>
  </si>
  <si>
    <t>FIRSTNAMELASTNAMEWARNING:::First Character of First Name and Last Name must be Alpha</t>
  </si>
  <si>
    <t>17531</t>
  </si>
  <si>
    <t>PC_Manage_group_TCON_01_Main Flow</t>
  </si>
  <si>
    <t>Maneesha</t>
  </si>
  <si>
    <t>17534</t>
  </si>
  <si>
    <t>PC_Manage_Group_TCON_02_Edit group</t>
  </si>
  <si>
    <t>17546</t>
  </si>
  <si>
    <t>PC_Manage_Group_TCON_07_Delete a group</t>
  </si>
  <si>
    <t>17555</t>
  </si>
  <si>
    <t>PC_Manage_Group_TCON_09_Reset</t>
  </si>
  <si>
    <t>17560</t>
  </si>
  <si>
    <t>PC_Manage_Group_TCON_10_wildcard search</t>
  </si>
  <si>
    <t>17548</t>
  </si>
  <si>
    <t>PC_Manage_Group_TCON_08_Error message</t>
  </si>
  <si>
    <t>17543</t>
  </si>
  <si>
    <t>PC_Manage_Group_TCON_06_Region</t>
  </si>
  <si>
    <t>eleActionsNewGroup</t>
  </si>
  <si>
    <t>eleGroup</t>
  </si>
  <si>
    <t>HartfordGroup</t>
  </si>
  <si>
    <t>CompassTeams</t>
  </si>
  <si>
    <t>Capgemini</t>
  </si>
  <si>
    <t>edtGroupNameGroup</t>
  </si>
  <si>
    <t>CompassHartford</t>
  </si>
  <si>
    <t>Compass</t>
  </si>
  <si>
    <t>eleSearchBtnGroup</t>
  </si>
  <si>
    <t>eleResestBtn</t>
  </si>
  <si>
    <t>VERIFYGROUPINFOSCREEN</t>
  </si>
  <si>
    <t>CHECKREGION:::HartfordTeam</t>
  </si>
  <si>
    <t>CommonZeroResults:::::Type : Missing required field "Type"</t>
  </si>
  <si>
    <t>funSelectActivityTable</t>
  </si>
  <si>
    <t>eleSelectBrowseGrpBtn</t>
  </si>
  <si>
    <t>eleEditBtnGroup</t>
  </si>
  <si>
    <t>edtGroupNameBasics</t>
  </si>
  <si>
    <t>eleUpdateBtnGroup</t>
  </si>
  <si>
    <t>eleRegionsLeftPanel</t>
  </si>
  <si>
    <t>funSelectActivityRegion</t>
  </si>
  <si>
    <t>eleAddRegionBtn</t>
  </si>
  <si>
    <t>eleDeleteBtnRegions</t>
  </si>
  <si>
    <t>edtRegionName</t>
  </si>
  <si>
    <t>lstCountry</t>
  </si>
  <si>
    <t>eleRegions</t>
  </si>
  <si>
    <t>funSelectGroup</t>
  </si>
  <si>
    <t>eleAddBtn</t>
  </si>
  <si>
    <t>edtGroupRegionName</t>
  </si>
  <si>
    <t>eleSearchBtnBrowseGroup</t>
  </si>
  <si>
    <t>funSelectActivityRegionTable</t>
  </si>
  <si>
    <t>eleResestBtnBrowseGroup</t>
  </si>
  <si>
    <t>TheHartford</t>
  </si>
  <si>
    <t>HartfordTeam</t>
  </si>
  <si>
    <t>GroupSearch</t>
  </si>
  <si>
    <t>18851</t>
  </si>
  <si>
    <t>PC_Billing_For_Policy_Shells_TCON_28_Renewal_BR_8096</t>
  </si>
  <si>
    <t>19522</t>
  </si>
  <si>
    <t>PC_Billing_For_Policy_Shells_TCON_33_Renewal_BR_8231</t>
  </si>
  <si>
    <t>18848</t>
  </si>
  <si>
    <t>PC_Billing_For_Policy_Shells_TCON_27_Renewal_BR_8095</t>
  </si>
  <si>
    <t>18831</t>
  </si>
  <si>
    <t>PC_Billing_For_Policy_Shells_TCON_19_Renewal_BR_8084</t>
  </si>
  <si>
    <t>19528</t>
  </si>
  <si>
    <t>PC_Billing_For_Policy_Shells_TCON_35_Renewal_BR_8330</t>
  </si>
  <si>
    <t>19336</t>
  </si>
  <si>
    <t>PC_Billing_For_Policy_Shells_TCON_31_Renewal_BR_8116</t>
  </si>
  <si>
    <t>21361</t>
  </si>
  <si>
    <t>PC_Billing_For_Policy_Shells_TCON_01_Maintenance Txn_BR_8069</t>
  </si>
  <si>
    <t>Group79</t>
  </si>
  <si>
    <t>Billing2</t>
  </si>
  <si>
    <t>Billing5</t>
  </si>
  <si>
    <t>Billing6</t>
  </si>
  <si>
    <t>Billing7</t>
  </si>
  <si>
    <t>Billing8</t>
  </si>
  <si>
    <t>149335750415003</t>
  </si>
  <si>
    <t>149335700003847</t>
  </si>
  <si>
    <t>149335643592388</t>
  </si>
  <si>
    <t>149335549715953</t>
  </si>
  <si>
    <t>149338693852915</t>
  </si>
  <si>
    <t>149370926701597</t>
  </si>
  <si>
    <t>149371877145449</t>
  </si>
  <si>
    <t>WEC</t>
  </si>
  <si>
    <t>46UECZT8366</t>
  </si>
  <si>
    <t>46UECZT8365</t>
  </si>
  <si>
    <t>46UECZT8517</t>
  </si>
  <si>
    <t>46UECZT8586</t>
  </si>
  <si>
    <t>46UECZT8625</t>
  </si>
  <si>
    <t>PaymentNote</t>
  </si>
  <si>
    <t>Workers' Compensation</t>
  </si>
  <si>
    <t>funSelectPolicyTab</t>
  </si>
  <si>
    <t>Billing Change</t>
  </si>
  <si>
    <t>TC721_1</t>
  </si>
  <si>
    <t>18788</t>
  </si>
  <si>
    <t>PC_Billing_For_Policy_Shells_TCON_09_Renewal_BR_8071-set 1_Part1</t>
  </si>
  <si>
    <t>PC_Billing_For_Policy_Shells_TCON_09_Renewal_BR_8071-set 1</t>
  </si>
  <si>
    <t>TC722_1</t>
  </si>
  <si>
    <t>18797</t>
  </si>
  <si>
    <t>PC_Billing_For_Policy_Shells_TCON_10_Renewal_BR_8071-set 2_Part1</t>
  </si>
  <si>
    <t>TC722</t>
  </si>
  <si>
    <t>PC_Billing_For_Policy_Shells_TCON_10_Renewal_BR_8071-set 2</t>
  </si>
  <si>
    <t>TC723_1</t>
  </si>
  <si>
    <t>18844</t>
  </si>
  <si>
    <t>PC_Billing_For_Policy_Shells_TCON_24_Renewal_BR_8092_Part1</t>
  </si>
  <si>
    <t>TC723</t>
  </si>
  <si>
    <t>PC_Billing_For_Policy_Shells_TCON_24_Renewal_BR_8092</t>
  </si>
  <si>
    <t>TC724_1</t>
  </si>
  <si>
    <t>18839</t>
  </si>
  <si>
    <t>PC_Billing_For_Policy_Shells_TCON_21_Renewal_BR_8089_Part1</t>
  </si>
  <si>
    <t>TC724</t>
  </si>
  <si>
    <t>PC_Billing_For_Policy_Shells_TCON_21_Renewal_BR_8089</t>
  </si>
  <si>
    <t>TC725_1</t>
  </si>
  <si>
    <t>18841</t>
  </si>
  <si>
    <t>PC_Billing_For_Policy_Shells_TCON_22_Renewal_BR_8090_Part1</t>
  </si>
  <si>
    <t>TC725</t>
  </si>
  <si>
    <t>PC_Billing_For_Policy_Shells_TCON_22_Renewal_BR_8090</t>
  </si>
  <si>
    <t>149370687004349</t>
  </si>
  <si>
    <t>149371067047437</t>
  </si>
  <si>
    <t>149371630374550</t>
  </si>
  <si>
    <t>149371795687329</t>
  </si>
  <si>
    <t>149372733822356</t>
  </si>
  <si>
    <t>46UECZT8579</t>
  </si>
  <si>
    <t>46UECZT8590</t>
  </si>
  <si>
    <t>46HCFKY3068</t>
  </si>
  <si>
    <t>46UECZT8598</t>
  </si>
  <si>
    <t>46UECZT8634</t>
  </si>
  <si>
    <t>VERFIY_FIELD_DISABLED:::elePremiumFinancing</t>
  </si>
  <si>
    <t>VERIFY_FIELD_NOT_DISPLAYED:::lstPayment_InstallmentPlan</t>
  </si>
  <si>
    <t>lstAMPInstallmentPlan:::&lt;none&gt;:::Full Pay (100%Down):::Two Pay (60%Down+1@40%):::Three Pay (40%Down+2@30%):::Four Pay (30%Down+2@25%+1@20%):::Ten Pay (25%Down+9@8.33%):::Eleven Pay (16.7%Down+10@8.33%):::Twelve Pay (8.33%Down+11@8.33%)</t>
  </si>
  <si>
    <t>lstAMPInstallmentPlan:::&lt;none&gt;:::Full Pay (100%Down):::Two Pay (75%Down+1@25%):::Four Pay (50%Down+3@16.6%):::Four Pay (35%Down+3@21.6%):::Ten Pay (25%Down+9@8.33%):::Twelve Pay (25%Down+11@6.82%)</t>
  </si>
  <si>
    <t>funVerifyBillingMethodList</t>
  </si>
  <si>
    <t>funVerify_ListBoxValues_SortedOrder</t>
  </si>
  <si>
    <t>TestData:::PolicyNumber:::AccountSummary</t>
  </si>
  <si>
    <t>TC826</t>
  </si>
  <si>
    <t>TC826_1</t>
  </si>
  <si>
    <t>TC827</t>
  </si>
  <si>
    <t>TC827_1</t>
  </si>
  <si>
    <t>TC828</t>
  </si>
  <si>
    <t>TC828_1</t>
  </si>
  <si>
    <t>TC829</t>
  </si>
  <si>
    <t>TC829_1</t>
  </si>
  <si>
    <t>TC830</t>
  </si>
  <si>
    <t>TC830_1</t>
  </si>
  <si>
    <t>TC831</t>
  </si>
  <si>
    <t>TC832</t>
  </si>
  <si>
    <t>TC832_1</t>
  </si>
  <si>
    <t>TC831_1</t>
  </si>
  <si>
    <t>CPG7131</t>
  </si>
  <si>
    <t>TC119D</t>
  </si>
  <si>
    <t>149379837405053</t>
  </si>
  <si>
    <t>AttachTemplate</t>
  </si>
  <si>
    <t>VerifyUWActivity:::Follow up</t>
  </si>
  <si>
    <t>71923</t>
  </si>
  <si>
    <t>Midterm Underwriter:::cpg7046:::Physical Audit</t>
  </si>
  <si>
    <t>Midterm Underwriter</t>
  </si>
  <si>
    <t>eljPCSearch</t>
  </si>
  <si>
    <t>eljPCReset</t>
  </si>
  <si>
    <t>65812378</t>
  </si>
  <si>
    <t>02024860</t>
  </si>
  <si>
    <t>Defect(alert message)</t>
  </si>
  <si>
    <t>PC_Billing_For_Policy_Shells_TCON_07_Renewal_BR_8069_Bound</t>
  </si>
  <si>
    <t>Create and renue with inforce</t>
  </si>
  <si>
    <t>TC653_1</t>
  </si>
  <si>
    <t>Verify payment in renewed bound pol</t>
  </si>
  <si>
    <t>PC_Billing_For_Policy_Shells_TCON_15_Renewal_BR_8076</t>
  </si>
  <si>
    <t>TC654_1</t>
  </si>
  <si>
    <t>PC_Billing_For_Policy_Shells_TCON_16_Renewal_BR_8077</t>
  </si>
  <si>
    <t>TC655_1</t>
  </si>
  <si>
    <t>TC801</t>
  </si>
  <si>
    <t>PC_Billing_For_Policy_Shells_TCON_17_Renewal_BR_8078</t>
  </si>
  <si>
    <t>TC801_1</t>
  </si>
  <si>
    <t>TC802</t>
  </si>
  <si>
    <t>PC_Billing_For_Policy_Shells_TCON_18_Renewal_BR_8081,BR_8082</t>
  </si>
  <si>
    <t>TC802_1</t>
  </si>
  <si>
    <t>TC803</t>
  </si>
  <si>
    <t>PC_Billing_For_Policy_Shells_TCON_20_Renewal_BR_8088</t>
  </si>
  <si>
    <t>TC803_1</t>
  </si>
  <si>
    <t>TC804</t>
  </si>
  <si>
    <t>PC_Billing_For_Policy_Shells_TCON_14_Renewal_BR_8075</t>
  </si>
  <si>
    <t>TC804_1</t>
  </si>
  <si>
    <t>TC805</t>
  </si>
  <si>
    <t>PC_Billing_For_Policy_Shells_TCON_12_Maintenance_Txn_BR_8121_CLA_Audit Short Rate</t>
  </si>
  <si>
    <t>TC806</t>
  </si>
  <si>
    <t>21440, 21441, 21442</t>
  </si>
  <si>
    <t>PC_Billing_For_Policy_Shells_TCON_13_Maintenance_Txn_BR_8121_CLA_Cancellation  Short Rate</t>
  </si>
  <si>
    <t>TC807</t>
  </si>
  <si>
    <t>PC_Billing_For_Policy_Shells_TCON_17_Maintenance_Txn_BR_8122_CLA_Cancellation Pro Rate A Audit</t>
  </si>
  <si>
    <t>TC807_1</t>
  </si>
  <si>
    <t>TC808</t>
  </si>
  <si>
    <t>PC_Billing_For_Policy_Shells_TCON_18_Maintenance_Txn_BR_8122_CLA_Cancellation Short Rate A Audit</t>
  </si>
  <si>
    <t>TC808_1</t>
  </si>
  <si>
    <t>TC809</t>
  </si>
  <si>
    <t>149328524737976</t>
  </si>
  <si>
    <t>149328755294528</t>
  </si>
  <si>
    <t>149330522981879</t>
  </si>
  <si>
    <t>FIRST UNION INS GRP-NC0260</t>
  </si>
  <si>
    <t>65812845</t>
  </si>
  <si>
    <t>149373366403681</t>
  </si>
  <si>
    <t>572985864477511</t>
  </si>
  <si>
    <t>803316572545972</t>
  </si>
  <si>
    <t>LU9016</t>
  </si>
  <si>
    <t>149328449319342</t>
  </si>
  <si>
    <t>46UECZT8297</t>
  </si>
  <si>
    <t>46UECZT8325</t>
  </si>
  <si>
    <t>48UECZV8902</t>
  </si>
  <si>
    <t>46UECZT8645</t>
  </si>
  <si>
    <t>46UECLU9016</t>
  </si>
  <si>
    <t>46UECLU9052</t>
  </si>
  <si>
    <t>VISIBLETRUE:::PaymentInstPlanErrMsg</t>
  </si>
  <si>
    <t>VISIBLETRUE:::PaymentCommonErrMsg:::::VISIBLETRUE:::PaymentInstPlanErrMsg</t>
  </si>
  <si>
    <t>&lt;none&gt;:::Direct Bill</t>
  </si>
  <si>
    <t>&lt;none&gt;:::Payroll Bil:::Direct Bill</t>
  </si>
  <si>
    <t>New</t>
  </si>
  <si>
    <t>VERIFYTABNUM</t>
  </si>
  <si>
    <t>VISIBLETRUE:::eleInstallmentTypeRadioS:::::VISIBLETRUE:::eleInstallmentTypeRadioO</t>
  </si>
  <si>
    <t>&lt;none&gt;:::Direct Bill:::Agency Bill:::Specialty – Agency Bill:::Specialty – Insured Bill</t>
  </si>
  <si>
    <t>To be updated once the filed is available</t>
  </si>
  <si>
    <t>VISIBLETRUE:::CLAIssuePolStatusAssert</t>
  </si>
  <si>
    <t>VISIBLETRUE:::CLADraftPolStatusAssert</t>
  </si>
  <si>
    <t>Cancel Flat</t>
  </si>
  <si>
    <t>WarningMessage:::::The following fields cannot be null = Transaction Premium</t>
  </si>
  <si>
    <t>46UECZT8296</t>
  </si>
  <si>
    <t>65UECZT7976</t>
  </si>
  <si>
    <t>149337542667952</t>
  </si>
  <si>
    <t>46UECZT8437</t>
  </si>
  <si>
    <t>149373023874683</t>
  </si>
  <si>
    <t>46UECZT8640</t>
  </si>
  <si>
    <t>149373046856526</t>
  </si>
  <si>
    <t>46UECZT8642</t>
  </si>
  <si>
    <t>149397115606600</t>
  </si>
  <si>
    <t>eleTeamSubmissions</t>
  </si>
  <si>
    <t>VERIFY_ROWCNT:::eleTeam_OtherPendngTransTable:::Open</t>
  </si>
  <si>
    <t>TC851_1</t>
  </si>
  <si>
    <t>18843</t>
  </si>
  <si>
    <t>PC_Billing_For_Policy_Shells_TCON_23_Renewal_BR_8091_Part1</t>
  </si>
  <si>
    <t>TC851</t>
  </si>
  <si>
    <t>PC_Billing_For_Policy_Shells_TCON_23_Renewal_BR_8091</t>
  </si>
  <si>
    <t>343034100709655</t>
  </si>
  <si>
    <t>46UECLU9306</t>
  </si>
  <si>
    <t>LOS:::Supported:::Connecticut</t>
  </si>
  <si>
    <t>eleInstallPlan_Override_Type</t>
  </si>
  <si>
    <t>lstAMPInstallmentPlan:::&lt;none&gt;:::Two Pay (50%Down+1@50%):::Four Pay (25%Down+3@25%):::Ten Pay (10%Down+9@10%):::Twelve Pay (8.33%Down+11@8.33%):::Twelve Pay (25%Down+11@6.82%)</t>
  </si>
  <si>
    <t>edtFEINCode</t>
  </si>
  <si>
    <t>TC435_1</t>
  </si>
  <si>
    <t>PC_HIG_UC_R2_TCON_14_Summary screen_Fields_Part1</t>
  </si>
  <si>
    <t>46UECZT8940</t>
  </si>
  <si>
    <t>46UECZT8925</t>
  </si>
  <si>
    <t>149422622229681</t>
  </si>
  <si>
    <t>TC435_old</t>
  </si>
  <si>
    <t>TC436_old</t>
  </si>
  <si>
    <t>46UECZT8872</t>
  </si>
  <si>
    <t>VERIFYRECENTNOTES_DEFAULT:::General:::Testing Policy Shell Note1</t>
  </si>
  <si>
    <t>VERIFY_CANADIAN_POLICY_FIELDS:::10000:::2:::10.00:::03/15/2017:::55</t>
  </si>
  <si>
    <t>46UECZT8935</t>
  </si>
  <si>
    <t>Scroll:::NB Prep:::16</t>
  </si>
  <si>
    <t>fundropDownListValue</t>
  </si>
  <si>
    <t>TC356D</t>
  </si>
  <si>
    <t>DATECHECK</t>
  </si>
  <si>
    <t>funescalationDate</t>
  </si>
  <si>
    <t>funVerifyBillingMethodNonExist</t>
  </si>
  <si>
    <t>eljPayrollProviderNameSearch</t>
  </si>
  <si>
    <t>edtProviderName</t>
  </si>
  <si>
    <t>elePayrollProviderSearch</t>
  </si>
  <si>
    <t>PayrollSearch</t>
  </si>
  <si>
    <t>Cyntron</t>
  </si>
  <si>
    <t>ACE Payroll</t>
  </si>
  <si>
    <t>Billing23</t>
  </si>
  <si>
    <t>46WECAP6122</t>
  </si>
  <si>
    <t>46WECAP6155</t>
  </si>
  <si>
    <t>VISIBLETRUE:::BillingNumber:::::VISIBLETRUE:::AlternatePayer</t>
  </si>
  <si>
    <t>TC833</t>
  </si>
  <si>
    <t>18947</t>
  </si>
  <si>
    <t>PC_Billing_For_Policy_Shells_TCON_02_Maintenance_Txn_BR_8098</t>
  </si>
  <si>
    <t>TC834</t>
  </si>
  <si>
    <t>18971</t>
  </si>
  <si>
    <t>PC_Billing_For_Policy_Shells_TCON_03_Maintenance_Txn_BR_8099</t>
  </si>
  <si>
    <t>TC835</t>
  </si>
  <si>
    <t>19568</t>
  </si>
  <si>
    <t>PC_Billing_For_Policy_Shells_TCON_132_Submission_BR_8231</t>
  </si>
  <si>
    <t>TC835_1</t>
  </si>
  <si>
    <t>TC836</t>
  </si>
  <si>
    <t>TC837</t>
  </si>
  <si>
    <t>TC838</t>
  </si>
  <si>
    <t>18809</t>
  </si>
  <si>
    <t>PC_Billing_For_Policy_Shells_TCON_13_Renewal_BR_8074</t>
  </si>
  <si>
    <t>TC838_1</t>
  </si>
  <si>
    <t>TC839</t>
  </si>
  <si>
    <t>19569</t>
  </si>
  <si>
    <t>PC_Billing_For_Policy_Shells_TCON_135_Submission_BR_8312</t>
  </si>
  <si>
    <t>TC839_1</t>
  </si>
  <si>
    <t>Group80</t>
  </si>
  <si>
    <t>Group81</t>
  </si>
  <si>
    <t>Group82</t>
  </si>
  <si>
    <t>Group83</t>
  </si>
  <si>
    <t>Group84</t>
  </si>
  <si>
    <t>Group85</t>
  </si>
  <si>
    <t>Group86</t>
  </si>
  <si>
    <t>Billing11</t>
  </si>
  <si>
    <t>Billing12</t>
  </si>
  <si>
    <t>Billing13</t>
  </si>
  <si>
    <t>Billing14</t>
  </si>
  <si>
    <t>Billing15</t>
  </si>
  <si>
    <t>Billing20</t>
  </si>
  <si>
    <t>Billing21</t>
  </si>
  <si>
    <t>832329464265429</t>
  </si>
  <si>
    <t>694221586222536</t>
  </si>
  <si>
    <t>781091141703977</t>
  </si>
  <si>
    <t>196247676804496</t>
  </si>
  <si>
    <t>467048403311059</t>
  </si>
  <si>
    <t>706119145135545</t>
  </si>
  <si>
    <t>108704026573186</t>
  </si>
  <si>
    <t>703254401993537</t>
  </si>
  <si>
    <t>46UECLU9400</t>
  </si>
  <si>
    <t>46WECAP6164</t>
  </si>
  <si>
    <t>46WECAP6157</t>
  </si>
  <si>
    <t>46UECLU9147</t>
  </si>
  <si>
    <t>46UECLU9189</t>
  </si>
  <si>
    <t>46UECLU9305</t>
  </si>
  <si>
    <t>46UECLU9309</t>
  </si>
  <si>
    <t>funVerifyInstmantPlanNonExist</t>
  </si>
  <si>
    <t>Four Pay (50% Down + 3 @ 16.6%):::Four Pay (35% Down + 3 @ 21.6%)</t>
  </si>
  <si>
    <t>eleNewPerson</t>
  </si>
  <si>
    <t>eleNewCompany</t>
  </si>
  <si>
    <t>edtNewCompanyName</t>
  </si>
  <si>
    <t>eleExistingBillingContacts</t>
  </si>
  <si>
    <t>eleNewBillingOK</t>
  </si>
  <si>
    <t>Cg</t>
  </si>
  <si>
    <t>Andrew</t>
  </si>
  <si>
    <t>Yule</t>
  </si>
  <si>
    <t>VISIBLETRUE:::VerifyExistingContact</t>
  </si>
  <si>
    <t>SummaryContacts</t>
  </si>
  <si>
    <t>TC852</t>
  </si>
  <si>
    <t>21369</t>
  </si>
  <si>
    <t>PC_Billing_For_Policy_Shells_TCON_114_Submission_BR_2219_XactPay Admin</t>
  </si>
  <si>
    <t>both 115 &amp; 114 are validating the same message but one on policy summary - completed transaction table -Payrollbill link and other on biling information</t>
  </si>
  <si>
    <t>TC853</t>
  </si>
  <si>
    <t>21368</t>
  </si>
  <si>
    <t>PC_Billing_For_Policy_Shells_TCON_115_Submission_BR_2219_XactPay Application</t>
  </si>
  <si>
    <t>TC854</t>
  </si>
  <si>
    <t>21373</t>
  </si>
  <si>
    <t>PC_Billing_For_Policy_Shells_TCON_117_Submission_BR_2222_XactPay Launch</t>
  </si>
  <si>
    <t>XactPayLaunch</t>
  </si>
  <si>
    <t>TC855</t>
  </si>
  <si>
    <t>PC_Billing_For_Policy_Shells_TCON_110_Submission_BR_2218_XactPay Admin  Policy Summary screens</t>
  </si>
  <si>
    <t>Remove the Superuser / Any roles which has Xapp Admin/App permision wth it</t>
  </si>
  <si>
    <t>TC856</t>
  </si>
  <si>
    <t>PC_Billing_For_Policy_Shells_TCON_111_Submission_BR_2218_XactPay Admin Account Summary Screen</t>
  </si>
  <si>
    <t>356739684410362</t>
  </si>
  <si>
    <t>833877697785073</t>
  </si>
  <si>
    <t>149424807546011</t>
  </si>
  <si>
    <t>215370596004435</t>
  </si>
  <si>
    <t>642672080148044</t>
  </si>
  <si>
    <t>46HCCAP6161</t>
  </si>
  <si>
    <t>46HCCAP6162</t>
  </si>
  <si>
    <t>46HCCKY3153</t>
  </si>
  <si>
    <t>46HCCAP6165</t>
  </si>
  <si>
    <t>46HCCAP6168</t>
  </si>
  <si>
    <t>elePCSUMBillingMethod</t>
  </si>
  <si>
    <t>eleBillingMetod_TransTble</t>
  </si>
  <si>
    <t>VERIFY_XACTPAY_LAUNCH_MSG:::No FEIN found on this policy</t>
  </si>
  <si>
    <t>VERIFY_ERR_MSG:::PolicySumarry:::You do not have permission to access this information. Please refer to the Payroll Billing Team for any billing questions.</t>
  </si>
  <si>
    <t>eleBillingMethod_AccSummary</t>
  </si>
  <si>
    <t>VERIFY_XACTPAY_ERR:::You do not have permission to access this information. Please refer to the Payroll Billing Team for any billing questions.</t>
  </si>
  <si>
    <t>eleXactPayApp</t>
  </si>
  <si>
    <t>eleXactPayAdmin</t>
  </si>
  <si>
    <t>funaddMultipleFEINNumber</t>
  </si>
  <si>
    <t>funSelectFEINRadio</t>
  </si>
  <si>
    <t>XactPayTitle</t>
  </si>
  <si>
    <t>cfuPageVerify_time</t>
  </si>
  <si>
    <t>17707</t>
  </si>
  <si>
    <t>PC_Billing_For_Policy_Shells_TCON_03_Renewal_Mainflow 3_Manual International</t>
  </si>
  <si>
    <t>6248</t>
  </si>
  <si>
    <t>PC_Billing_For_Policy_Shells_TCON_04_Renewal_Mainflow 3_AMP</t>
  </si>
  <si>
    <t>17708</t>
  </si>
  <si>
    <t>PC_Billing_For_Policy_Shells_TCON_05_Renewal_BR_8069_Draft</t>
  </si>
  <si>
    <t>18832</t>
  </si>
  <si>
    <t>18165</t>
  </si>
  <si>
    <t>Nishantni</t>
  </si>
  <si>
    <t>149311782418907</t>
  </si>
  <si>
    <t>149312614751533</t>
  </si>
  <si>
    <t>149310312756560</t>
  </si>
  <si>
    <t>149310505604863</t>
  </si>
  <si>
    <t>International:::Shell</t>
  </si>
  <si>
    <t>46HENWJ1305</t>
  </si>
  <si>
    <t>HEN</t>
  </si>
  <si>
    <t>46KDAZT7776</t>
  </si>
  <si>
    <t>123</t>
  </si>
  <si>
    <t>12356</t>
  </si>
  <si>
    <t>PaymentPage</t>
  </si>
  <si>
    <t>International</t>
  </si>
  <si>
    <t>AMP Commercial Auto</t>
  </si>
  <si>
    <t>eleCancelActivity</t>
  </si>
  <si>
    <t>ACEC</t>
  </si>
  <si>
    <t>Scroll:::NB Prep Services:::16</t>
  </si>
  <si>
    <t>TestData:::PolicyNumber:::ManageActivity</t>
  </si>
  <si>
    <t>RED Sdoc</t>
  </si>
  <si>
    <t>MED doc</t>
  </si>
  <si>
    <t>funclose_Otherwindow</t>
  </si>
  <si>
    <t>Untitled</t>
  </si>
  <si>
    <t>VERIFY_FIELDS_EDITABLE:::lsjAMPBillingMethod:::Agency Bill:::lstPayment_InstallmentPlan:::Full Pay (100%Down)</t>
  </si>
  <si>
    <t>VisibleTrue:::CashBasisLabel:::::VisibleTrue:::CashBasisCheckBox</t>
  </si>
  <si>
    <t>VISIBLETRUE:::PayrollProviderName:::::VISIBLETRUE:::PayrollProviderNameSearchicon:::::VISIBLETRUE:::PayrollPartnerId:::::VISIBLETRUE:::PayrollPartnerName</t>
  </si>
  <si>
    <t>17860</t>
  </si>
  <si>
    <t>PC_Bulk_Mailing_TCON_04_Status Unprocessed</t>
  </si>
  <si>
    <t>17864,18175</t>
  </si>
  <si>
    <t>PC_Bulk_Mailing_TCON_06_Policy Number does not Exist</t>
  </si>
  <si>
    <t>eleReturntohomeofficetorts</t>
  </si>
  <si>
    <t>elePrintButton</t>
  </si>
  <si>
    <t>eleSubmitBatch</t>
  </si>
  <si>
    <t>eleSavechanges</t>
  </si>
  <si>
    <t>Contractors Equipment - Notice</t>
  </si>
  <si>
    <t>CHECKSTATUS:::Canceled</t>
  </si>
  <si>
    <t>CHECKBATCHID:::99</t>
  </si>
  <si>
    <t>GL Choice 3.5 Specialty Umbrella - Notice</t>
  </si>
  <si>
    <t>VERIFYSTATUS:::Unprocessed</t>
  </si>
  <si>
    <t>01UE VJ2673</t>
  </si>
  <si>
    <t>VERIFYPRINTOK</t>
  </si>
  <si>
    <t>149440075835639</t>
  </si>
  <si>
    <t>149440129556209</t>
  </si>
  <si>
    <t>46WECAA5GYW</t>
  </si>
  <si>
    <t>46WECAA5GYX</t>
  </si>
  <si>
    <t>Billing24</t>
  </si>
  <si>
    <t>123-45-6987:::123-45-1007</t>
  </si>
  <si>
    <t>FEIN_RADIO_SELECTION:::123-45-6987:::123-45-1007:::1</t>
  </si>
  <si>
    <t>TC857</t>
  </si>
  <si>
    <t>VALIDATE_XACT_PAY_APP_ENABLED:::123-45-7896</t>
  </si>
  <si>
    <t>eleXactPayTitle</t>
  </si>
  <si>
    <t>funValidateResults</t>
  </si>
  <si>
    <t>21370</t>
  </si>
  <si>
    <t>PC_Billing_For_Policy_Shells_TCON_116_Submission_BR_8295_XactPay Application</t>
  </si>
  <si>
    <t>21367,21366</t>
  </si>
  <si>
    <t>21365,21363</t>
  </si>
  <si>
    <t>315531615024398</t>
  </si>
  <si>
    <t>46HCCAP6228</t>
  </si>
  <si>
    <t>123-45-7896</t>
  </si>
  <si>
    <t>PC_Assign_Activity_TCON_01_CC20465_TREO_ACT-017</t>
  </si>
  <si>
    <t>ValidateErrMsg:::Policy is canceled due to Policy Rewritten. Please withdraw and review business procedures to complete BBT activity with the new policy number.</t>
  </si>
  <si>
    <t>WARNING::Policy is canceled due to Non-Payment. SST delayed until 60 days after cancellation effective date. A new SST Transfer activity and policy Note have been created. Select Next to complete Guided Workflow.</t>
  </si>
  <si>
    <t>PolicyTransaction:::Book Of Business</t>
  </si>
  <si>
    <t>PolicyTransaction:::Single Start</t>
  </si>
  <si>
    <t>funlastArrowCheck</t>
  </si>
  <si>
    <t>CLAPIErrorMsgs:::::100 must be a nine digit employer identification number.</t>
  </si>
  <si>
    <t>Group87</t>
  </si>
  <si>
    <t>VERIFY_BILLING_METHOD:::BillingMetod_TransTble:::Specialty – Insured Bill</t>
  </si>
  <si>
    <t>edtTotalCost</t>
  </si>
  <si>
    <t>VALIDATE_BILLING_CONTACT_DETAILS:::FName_ShellContacts:::Sample:::LName_ShellContacts:::Contact</t>
  </si>
  <si>
    <t>changes</t>
  </si>
  <si>
    <t>funscrollActivity</t>
  </si>
  <si>
    <t>AMP TABS Follow Up</t>
  </si>
  <si>
    <t>AMP Second Request - Renewal Info</t>
  </si>
  <si>
    <t>AMP To Do</t>
  </si>
  <si>
    <t>NB Prep</t>
  </si>
  <si>
    <t>NB Prep Services</t>
  </si>
  <si>
    <t>VisibleFalse:::PremiumDeterminedAtAudit:::::VisibleFalse:::PremiumDeterminedAtAuditcheckbox</t>
  </si>
  <si>
    <t>TC840</t>
  </si>
  <si>
    <t>TC841</t>
  </si>
  <si>
    <t>TC842</t>
  </si>
  <si>
    <t>TC843</t>
  </si>
  <si>
    <t>TC844</t>
  </si>
  <si>
    <t>TC845</t>
  </si>
  <si>
    <t>TC846</t>
  </si>
  <si>
    <t>eleDeleteBtn</t>
  </si>
  <si>
    <t>CapG</t>
  </si>
  <si>
    <t>VERIFYEXPERIAN:::934237459</t>
  </si>
  <si>
    <t>VERIFYEXPERIAN:::</t>
  </si>
  <si>
    <t>ICON policy</t>
  </si>
  <si>
    <t>CC20353_Insurance Score_TCON_05_BR_8293_Zip code</t>
  </si>
  <si>
    <t>46UECLV0073</t>
  </si>
  <si>
    <t>TestData:::AccountNumber:::SearchActivites</t>
  </si>
  <si>
    <t>su</t>
  </si>
  <si>
    <t>ACV Property Insurance</t>
  </si>
  <si>
    <t>301-008578 ACV Property Insurance</t>
  </si>
  <si>
    <t>Guidewire Policy Center1</t>
  </si>
  <si>
    <t>Guidewire Policy Center2</t>
  </si>
  <si>
    <t>Guidewire Policy Center3</t>
  </si>
  <si>
    <t>Guidewire Policy Center4</t>
  </si>
  <si>
    <t>Guidewire Policy Center5</t>
  </si>
  <si>
    <t>Guidewire Policy Center6</t>
  </si>
  <si>
    <t>Guidewire Policy Center7</t>
  </si>
  <si>
    <t>Guidewire Policy Center8</t>
  </si>
  <si>
    <t>Guidewire Policy Center9</t>
  </si>
  <si>
    <t>Guidewire Policy Center10</t>
  </si>
  <si>
    <t>Guidewire Policy Center11</t>
  </si>
  <si>
    <t>Guidewire Policy Center12</t>
  </si>
  <si>
    <t>Guidewire Policy Center13</t>
  </si>
  <si>
    <t>Guidewire Policy Center14</t>
  </si>
  <si>
    <t>Guidewire Policy Center15</t>
  </si>
  <si>
    <t>Guidewire Policy Center16</t>
  </si>
  <si>
    <t>Guidewire Policy Center17</t>
  </si>
  <si>
    <t>Guidewire Policy Center18</t>
  </si>
  <si>
    <t>Guidewire Policy Center19</t>
  </si>
  <si>
    <t>Guidewire Policy Center20</t>
  </si>
  <si>
    <t>Guidewire Policy Center21</t>
  </si>
  <si>
    <t>Guidewire Policy Center22</t>
  </si>
  <si>
    <t>Guidewire Policy Center23</t>
  </si>
  <si>
    <t>Guidewire Policy Center24</t>
  </si>
  <si>
    <t>Guidewire Policy Center25</t>
  </si>
  <si>
    <t>Guidewire Policy Center26</t>
  </si>
  <si>
    <t>Guidewire Policy Center27</t>
  </si>
  <si>
    <t>Guidewire Policy Center28</t>
  </si>
  <si>
    <t>Guidewire Policy Center29</t>
  </si>
  <si>
    <t>Guidewire Policy Center30</t>
  </si>
  <si>
    <t>Guidewire Policy Center31</t>
  </si>
  <si>
    <t>Guidewire Policy Center32</t>
  </si>
  <si>
    <t>Guidewire Policy Center33</t>
  </si>
  <si>
    <t>Guidewire Policy Center34</t>
  </si>
  <si>
    <t>Guidewire Policy Center35</t>
  </si>
  <si>
    <t>Guidewire Policy Center36</t>
  </si>
  <si>
    <t>Guidewire Policy Center37</t>
  </si>
  <si>
    <t>Guidewire Policy Center38</t>
  </si>
  <si>
    <t>Guidewire Policy Center39</t>
  </si>
  <si>
    <t>Guidewire Policy Center40</t>
  </si>
  <si>
    <t>Guidewire Policy Center41</t>
  </si>
  <si>
    <t>Guidewire Policy Center42</t>
  </si>
  <si>
    <t>Guidewire Policy Center43</t>
  </si>
  <si>
    <t>Guidewire Policy Center44</t>
  </si>
  <si>
    <t>Guidewire Policy Center45</t>
  </si>
  <si>
    <t>Guidewire Policy Center46</t>
  </si>
  <si>
    <t>Guidewire Policy Center47</t>
  </si>
  <si>
    <t>Guidewire Policy Center48</t>
  </si>
  <si>
    <t>Guidewire Policy Center49</t>
  </si>
  <si>
    <t>Guidewire Policy Center50</t>
  </si>
  <si>
    <t>Guidewire1</t>
  </si>
  <si>
    <t>Policy Center1</t>
  </si>
  <si>
    <t>Policy Center3</t>
  </si>
  <si>
    <t>Policy Center4</t>
  </si>
  <si>
    <t>Policy Center5</t>
  </si>
  <si>
    <t>Policy Center6</t>
  </si>
  <si>
    <t>Policy Center7</t>
  </si>
  <si>
    <t>Policy Center8</t>
  </si>
  <si>
    <t>Policy Center9</t>
  </si>
  <si>
    <t>Policy Center10</t>
  </si>
  <si>
    <t>Policy Center11</t>
  </si>
  <si>
    <t>Policy Center12</t>
  </si>
  <si>
    <t>Policy Center13</t>
  </si>
  <si>
    <t>Policy Center14</t>
  </si>
  <si>
    <t>Policy Center15</t>
  </si>
  <si>
    <t>Policy Center16</t>
  </si>
  <si>
    <t>Policy Center17</t>
  </si>
  <si>
    <t>Policy Center18</t>
  </si>
  <si>
    <t>Policy Center19</t>
  </si>
  <si>
    <t>Policy Center20</t>
  </si>
  <si>
    <t>Policy Center21</t>
  </si>
  <si>
    <t>Policy Center22</t>
  </si>
  <si>
    <t>Policy Center23</t>
  </si>
  <si>
    <t>Policy Center24</t>
  </si>
  <si>
    <t>Policy Center25</t>
  </si>
  <si>
    <t>Policy Center26</t>
  </si>
  <si>
    <t>Policy Center27</t>
  </si>
  <si>
    <t>Policy Center28</t>
  </si>
  <si>
    <t>Policy Center29</t>
  </si>
  <si>
    <t>Policy Center30</t>
  </si>
  <si>
    <t>Policy Center31</t>
  </si>
  <si>
    <t>Policy Center32</t>
  </si>
  <si>
    <t>Policy Center33</t>
  </si>
  <si>
    <t>Policy Center34</t>
  </si>
  <si>
    <t>Policy Center35</t>
  </si>
  <si>
    <t>Policy Center36</t>
  </si>
  <si>
    <t>Policy Center37</t>
  </si>
  <si>
    <t>Policy Center38</t>
  </si>
  <si>
    <t>Policy Center39</t>
  </si>
  <si>
    <t>Policy Center40</t>
  </si>
  <si>
    <t>Policy Center41</t>
  </si>
  <si>
    <t>Policy Center42</t>
  </si>
  <si>
    <t>Policy Center43</t>
  </si>
  <si>
    <t>Policy Center44</t>
  </si>
  <si>
    <t>Policy Center45</t>
  </si>
  <si>
    <t>Policy Center46</t>
  </si>
  <si>
    <t>Policy Center47</t>
  </si>
  <si>
    <t>Policy Center48</t>
  </si>
  <si>
    <t>Policy Center49</t>
  </si>
  <si>
    <t>Policy Center50</t>
  </si>
  <si>
    <t>Guidewire3</t>
  </si>
  <si>
    <t>Guidewire4</t>
  </si>
  <si>
    <t>Guidewire5</t>
  </si>
  <si>
    <t>Guidewire6</t>
  </si>
  <si>
    <t>Guidewire7</t>
  </si>
  <si>
    <t>Guidewire8</t>
  </si>
  <si>
    <t>Guidewire9</t>
  </si>
  <si>
    <t>Guidewire10</t>
  </si>
  <si>
    <t>Guidewire11</t>
  </si>
  <si>
    <t>Guidewire12</t>
  </si>
  <si>
    <t>Guidewire13</t>
  </si>
  <si>
    <t>Guidewire14</t>
  </si>
  <si>
    <t>Guidewire15</t>
  </si>
  <si>
    <t>Guidewire16</t>
  </si>
  <si>
    <t>Guidewire17</t>
  </si>
  <si>
    <t>Guidewire18</t>
  </si>
  <si>
    <t>Guidewire19</t>
  </si>
  <si>
    <t>Guidewire20</t>
  </si>
  <si>
    <t>Guidewire21</t>
  </si>
  <si>
    <t>Guidewire22</t>
  </si>
  <si>
    <t>Guidewire23</t>
  </si>
  <si>
    <t>Guidewire24</t>
  </si>
  <si>
    <t>Guidewire25</t>
  </si>
  <si>
    <t>Guidewire26</t>
  </si>
  <si>
    <t>Guidewire27</t>
  </si>
  <si>
    <t>Guidewire28</t>
  </si>
  <si>
    <t>Guidewire29</t>
  </si>
  <si>
    <t>Guidewire30</t>
  </si>
  <si>
    <t>Guidewire31</t>
  </si>
  <si>
    <t>Guidewire32</t>
  </si>
  <si>
    <t>Guidewire33</t>
  </si>
  <si>
    <t>Guidewire34</t>
  </si>
  <si>
    <t>Guidewire35</t>
  </si>
  <si>
    <t>Guidewire36</t>
  </si>
  <si>
    <t>Guidewire37</t>
  </si>
  <si>
    <t>Guidewire38</t>
  </si>
  <si>
    <t>Guidewire39</t>
  </si>
  <si>
    <t>Guidewire40</t>
  </si>
  <si>
    <t>Guidewire41</t>
  </si>
  <si>
    <t>Guidewire42</t>
  </si>
  <si>
    <t>Guidewire43</t>
  </si>
  <si>
    <t>Guidewire44</t>
  </si>
  <si>
    <t>Guidewire45</t>
  </si>
  <si>
    <t>Guidewire46</t>
  </si>
  <si>
    <t>Guidewire47</t>
  </si>
  <si>
    <t>Guidewire48</t>
  </si>
  <si>
    <t>Guidewire49</t>
  </si>
  <si>
    <t>Guidewire50</t>
  </si>
  <si>
    <t>URL</t>
  </si>
  <si>
    <t>edtName</t>
  </si>
  <si>
    <t>ACG</t>
  </si>
  <si>
    <t>Glades</t>
  </si>
  <si>
    <t>Crimpson Avenue</t>
  </si>
  <si>
    <t>edtHouseNumber</t>
  </si>
  <si>
    <t>edtCity</t>
  </si>
  <si>
    <t>edtZipCode</t>
  </si>
  <si>
    <t>eleAddressType</t>
  </si>
  <si>
    <t>Mailing</t>
  </si>
  <si>
    <t>btnSelectStandardizeAddr</t>
  </si>
  <si>
    <t>btnSelectCityCounty</t>
  </si>
  <si>
    <t>eleCreateNewAccountForCompany</t>
  </si>
  <si>
    <t>edtStreetName</t>
  </si>
  <si>
    <t>funQuestion</t>
  </si>
  <si>
    <t>TC3)_</t>
  </si>
  <si>
    <t>lstDefaultBaseState</t>
  </si>
  <si>
    <t>eleDefaultBaseState</t>
  </si>
  <si>
    <t>Georgia</t>
  </si>
  <si>
    <t>edtEffDate</t>
  </si>
  <si>
    <t>Debug</t>
  </si>
  <si>
    <t>Personal Auto</t>
  </si>
  <si>
    <t>Are all drivers full-time residents of the state?:::No</t>
  </si>
  <si>
    <t>Have any drivers been cancelled, denied, or non-renewed, including cancellation for non-payment of premium?:::No</t>
  </si>
  <si>
    <t>Are there any household residents or drivers with an expired, suspended, cancelled or revoked license, regardless of issuing state?:::No</t>
  </si>
  <si>
    <t>Has any driver been successfully denied payment by an insurer where there was evidence of fraud or material misrepresentation; convicted of fraud, or intent to defraud an insurance company?:::No</t>
  </si>
  <si>
    <t>Does any household resident or driver require an SR22 Financial Responsibility filing?:::No</t>
  </si>
  <si>
    <t>TC01_WriteOff</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</si>
  <si>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</si>
  <si>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</si>
  <si>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</si>
  <si>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</si>
  <si>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</si>
  <si>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</si>
  <si>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</si>
  <si>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</si>
  <si>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</si>
  <si>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</si>
  <si>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</si>
  <si>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</si>
  <si>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</si>
  <si>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</si>
  <si>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</si>
  <si>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</si>
  <si>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</si>
  <si>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</si>
  <si>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</si>
  <si>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</si>
  <si>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</si>
  <si>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</si>
  <si>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</si>
  <si>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</si>
  <si>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</si>
  <si>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</si>
  <si>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</si>
  <si>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</si>
  <si>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</si>
  <si>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</si>
  <si>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</si>
  <si>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</si>
  <si>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</si>
  <si>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AddPolicy</t>
  </si>
  <si>
    <t>edtPolicyNumber_BC</t>
  </si>
  <si>
    <t>edtDoingbusinessas_BC</t>
  </si>
  <si>
    <t>edtEffective Date_BC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</si>
  <si>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</si>
  <si>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</si>
  <si>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</si>
  <si>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</si>
  <si>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</si>
  <si>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</si>
  <si>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</si>
  <si>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</si>
  <si>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</si>
  <si>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</si>
  <si>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</si>
  <si>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</si>
  <si>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</si>
  <si>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</si>
  <si>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</si>
  <si>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</si>
  <si>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</si>
  <si>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</si>
  <si>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</si>
  <si>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</si>
  <si>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</si>
  <si>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</si>
  <si>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</si>
  <si>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</si>
  <si>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</si>
  <si>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</si>
  <si>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BatchRun</t>
  </si>
  <si>
    <t>Invoice Due:::Run</t>
  </si>
  <si>
    <t>eleBatchActions</t>
  </si>
  <si>
    <t>eleReturntoBillingCenter</t>
  </si>
  <si>
    <t>edtaccountNumber_BC</t>
  </si>
  <si>
    <t>funNavigatetoBatchProcess</t>
  </si>
  <si>
    <t>run</t>
  </si>
  <si>
    <t>eleBatchRefresh</t>
  </si>
  <si>
    <t>eleAccountSearch</t>
  </si>
  <si>
    <t>eleInvoices</t>
  </si>
  <si>
    <t>Invoices</t>
  </si>
  <si>
    <t>funValidateInvoice</t>
  </si>
  <si>
    <t>06/08/2017</t>
  </si>
  <si>
    <t>Payment_BC</t>
  </si>
  <si>
    <t xml:space="preserve">            </t>
  </si>
  <si>
    <t>eleMenuPayment</t>
  </si>
  <si>
    <t>eleAccountDetailMe</t>
  </si>
  <si>
    <t>eleOverrideDistribution</t>
  </si>
  <si>
    <t>edtDirectbillpaymentamout</t>
  </si>
  <si>
    <t>eleAdditemsearch</t>
  </si>
  <si>
    <t>eleDirectbillpaymentAdditem</t>
  </si>
  <si>
    <t>funToAdditem</t>
  </si>
  <si>
    <t>eleAdditemList</t>
  </si>
  <si>
    <t>eleSelectInvoiceItems</t>
  </si>
  <si>
    <t>eleExecute</t>
  </si>
  <si>
    <t>1000000297</t>
  </si>
  <si>
    <t>eleAccountResult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</si>
</sst>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Red]0"/>
  </numFmts>
  <fonts count="31" x14ac:knownFonts="1">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color theme="1"/>
      <name val="Calibri"/>
      <family val="2"/>
    </font>
    <font>
      <b/>
      <sz val="11"/>
      <color indexed="62"/>
      <name val="Calibri"/>
      <family val="2"/>
    </font>
    <font>
      <sz val="10"/>
      <color rgb="FF333A3F"/>
      <name val="Arial"/>
      <family val="2"/>
    </font>
    <font>
      <sz val="11"/>
      <color rgb="FF000000"/>
      <name val="Calibri"/>
      <family val="2"/>
      <scheme val="minor"/>
    </font>
    <font>
      <u/>
      <sz val="11"/>
      <color theme="10"/>
      <name val="Calibri"/>
      <family val="2"/>
      <scheme val="minor"/>
    </font>
    <font>
      <sz val="11"/>
      <color theme="1"/>
      <name val="Calibri"/>
      <family val="2"/>
    </font>
    <font>
      <b/>
      <sz val="11"/>
      <color theme="1"/>
      <name val="Arial"/>
      <family val="2"/>
    </font>
    <font>
      <sz val="10"/>
      <color rgb="FF232323"/>
      <name val="Arial"/>
      <family val="2"/>
    </font>
    <font>
      <b/>
      <sz val="11"/>
      <name val="Calibri"/>
      <family val="2"/>
    </font>
    <font>
      <b/>
      <sz val="11"/>
      <color rgb="FF000000"/>
      <name val="Calibri"/>
      <family val="2"/>
      <scheme val="minor"/>
    </font>
    <font>
      <b/>
      <sz val="11"/>
      <color rgb="FFFFFFFF"/>
      <name val="Arial"/>
      <family val="2"/>
    </font>
    <font>
      <sz val="11"/>
      <color theme="1"/>
      <name val="Calibri"/>
      <family val="2"/>
      <scheme val="minor"/>
    </font>
    <font>
      <sz val="11"/>
      <color theme="0"/>
      <name val="Calibri"/>
      <family val="2"/>
      <scheme val="minor"/>
    </font>
    <font>
      <sz val="10"/>
      <color rgb="FF000000"/>
      <name val="Courier"/>
      <family val="3"/>
    </font>
    <font>
      <b/>
      <sz val="11"/>
      <name val="Calibri"/>
      <family val="2"/>
      <scheme val="minor"/>
    </font>
    <font>
      <sz val="12"/>
      <color theme="1"/>
      <name val="Times New Roman"/>
      <family val="1"/>
    </font>
    <font>
      <sz val="10"/>
      <color rgb="FF000000"/>
      <name val="Segoe UI"/>
      <family val="2"/>
    </font>
    <font>
      <sz val="11"/>
      <color theme="5"/>
      <name val="Calibri"/>
      <family val="2"/>
      <scheme val="minor"/>
    </font>
    <font>
      <b/>
      <sz val="10"/>
      <name val="Calibri"/>
      <family val="2"/>
      <scheme val="minor"/>
    </font>
    <font>
      <b/>
      <sz val="10"/>
      <name val="Calibri"/>
      <family val="2"/>
    </font>
    <font>
      <b/>
      <sz val="10"/>
      <color theme="1"/>
      <name val="Calibri"/>
      <family val="2"/>
    </font>
    <font>
      <b/>
      <sz val="10"/>
      <color theme="1"/>
      <name val="Calibri"/>
      <family val="2"/>
      <scheme val="minor"/>
    </font>
    <font>
      <sz val="10"/>
      <color theme="1"/>
      <name val="Calibri"/>
      <family val="2"/>
      <scheme val="minor"/>
    </font>
    <font>
      <sz val="11"/>
      <color rgb="FF000000"/>
      <name val="Calibri"/>
      <family val="2"/>
    </font>
    <font>
      <sz val="10"/>
      <color rgb="FF000000"/>
      <name val="Calibri"/>
      <family val="2"/>
      <scheme val="minor"/>
    </font>
    <font>
      <sz val="10"/>
      <name val="Arial"/>
      <family val="2"/>
    </font>
    <font>
      <sz val="11"/>
      <color theme="1"/>
      <name val="Verdana"/>
      <family val="2"/>
    </font>
  </fonts>
  <fills count="3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rgb="FF92D05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rgb="FFFFFFFF"/>
        <bgColor indexed="64"/>
      </patternFill>
    </fill>
    <fill>
      <patternFill patternType="solid">
        <fgColor rgb="FFFFC00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rgb="FF00B050"/>
        <bgColor indexed="64"/>
      </patternFill>
    </fill>
    <fill>
      <patternFill patternType="solid">
        <fgColor theme="8"/>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7"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8" fillId="0" borderId="0" applyNumberFormat="0" applyFill="0" applyBorder="0" applyAlignment="0" applyProtection="0"/>
    <xf numFmtId="0" fontId="15" fillId="0" borderId="0"/>
    <xf numFmtId="0" fontId="29" fillId="0" borderId="0"/>
  </cellStyleXfs>
  <cellXfs count="685">
    <xf numFmtId="0" fontId="0" fillId="0" borderId="0" xfId="0"/>
    <xf numFmtId="0" fontId="2" fillId="2" borderId="1" xfId="0" applyFont="1" applyFill="1" applyBorder="1"/>
    <xf numFmtId="0" fontId="2" fillId="2" borderId="1" xfId="0" applyFont="1" applyFill="1" applyBorder="1" applyAlignment="1">
      <alignment horizontal="center"/>
    </xf>
    <xf numFmtId="0" fontId="0" fillId="2" borderId="1" xfId="0" applyFill="1" applyBorder="1"/>
    <xf numFmtId="0" fontId="0" fillId="0" borderId="1" xfId="0" applyBorder="1"/>
    <xf numFmtId="0" fontId="0" fillId="2" borderId="0" xfId="0" applyFill="1" applyBorder="1"/>
    <xf numFmtId="0" fontId="0" fillId="2" borderId="1" xfId="0" quotePrefix="1" applyFill="1" applyBorder="1"/>
    <xf numFmtId="0" fontId="0" fillId="2" borderId="1" xfId="0" applyFont="1" applyFill="1" applyBorder="1"/>
    <xf numFmtId="0" fontId="3" fillId="2" borderId="1" xfId="0" applyFont="1" applyFill="1" applyBorder="1"/>
    <xf numFmtId="0" fontId="3" fillId="2" borderId="0" xfId="0" applyFont="1" applyFill="1" applyBorder="1"/>
    <xf numFmtId="0" fontId="0" fillId="2" borderId="1" xfId="0" quotePrefix="1" applyFont="1" applyFill="1" applyBorder="1"/>
    <xf numFmtId="0" fontId="0" fillId="3" borderId="1" xfId="0" applyFill="1" applyBorder="1"/>
    <xf numFmtId="0" fontId="0" fillId="3" borderId="1" xfId="0" quotePrefix="1" applyFill="1" applyBorder="1"/>
    <xf numFmtId="0" fontId="0" fillId="2" borderId="2" xfId="0" applyFill="1" applyBorder="1"/>
    <xf numFmtId="0" fontId="0" fillId="4" borderId="1" xfId="0" applyFill="1" applyBorder="1"/>
    <xf numFmtId="0" fontId="0" fillId="2" borderId="1" xfId="0" quotePrefix="1" applyFill="1" applyBorder="1" applyAlignment="1">
      <alignment horizontal="left"/>
    </xf>
    <xf numFmtId="0" fontId="0" fillId="5" borderId="1" xfId="0" applyFill="1" applyBorder="1"/>
    <xf numFmtId="0" fontId="0" fillId="6" borderId="1" xfId="0" applyFill="1" applyBorder="1"/>
    <xf numFmtId="0" fontId="0" fillId="7" borderId="1" xfId="0" applyFill="1" applyBorder="1"/>
    <xf numFmtId="0" fontId="0" fillId="7" borderId="1" xfId="0" quotePrefix="1" applyFill="1" applyBorder="1"/>
    <xf numFmtId="0" fontId="0" fillId="8" borderId="1" xfId="0" applyFill="1" applyBorder="1"/>
    <xf numFmtId="0" fontId="0" fillId="7" borderId="3" xfId="0" applyFill="1" applyBorder="1"/>
    <xf numFmtId="0" fontId="0" fillId="7" borderId="2" xfId="0" applyFill="1" applyBorder="1"/>
    <xf numFmtId="0" fontId="4" fillId="2" borderId="1" xfId="0" applyFont="1" applyFill="1" applyBorder="1" applyAlignment="1">
      <alignment horizontal="left"/>
    </xf>
    <xf numFmtId="0" fontId="5" fillId="2" borderId="0" xfId="0" applyFont="1" applyFill="1" applyBorder="1" applyAlignment="1">
      <alignment horizontal="left"/>
    </xf>
    <xf numFmtId="0" fontId="0" fillId="2" borderId="1" xfId="0" applyNumberFormat="1" applyFill="1" applyBorder="1"/>
    <xf numFmtId="0" fontId="5" fillId="2" borderId="1" xfId="0" applyFont="1" applyFill="1" applyBorder="1" applyAlignment="1">
      <alignment horizontal="left"/>
    </xf>
    <xf numFmtId="0" fontId="6" fillId="0" borderId="1" xfId="0" quotePrefix="1" applyFont="1" applyBorder="1" applyAlignment="1">
      <alignment vertical="center"/>
    </xf>
    <xf numFmtId="0" fontId="6" fillId="3" borderId="1" xfId="0" quotePrefix="1" applyFont="1" applyFill="1" applyBorder="1" applyAlignment="1">
      <alignment vertical="center"/>
    </xf>
    <xf numFmtId="0" fontId="6" fillId="8" borderId="1" xfId="0" quotePrefix="1" applyFont="1" applyFill="1" applyBorder="1" applyAlignment="1">
      <alignment vertical="center"/>
    </xf>
    <xf numFmtId="0" fontId="2" fillId="2" borderId="1" xfId="0" applyNumberFormat="1" applyFont="1" applyFill="1" applyBorder="1"/>
    <xf numFmtId="0" fontId="0" fillId="2" borderId="1" xfId="0" quotePrefix="1" applyNumberFormat="1" applyFill="1" applyBorder="1"/>
    <xf numFmtId="0" fontId="7" fillId="0" borderId="1" xfId="0" applyFont="1" applyBorder="1"/>
    <xf numFmtId="0" fontId="0" fillId="2" borderId="1" xfId="0" applyFill="1" applyBorder="1" applyAlignment="1">
      <alignment horizontal="left"/>
    </xf>
    <xf numFmtId="0" fontId="0" fillId="0" borderId="1" xfId="0" quotePrefix="1" applyBorder="1"/>
    <xf numFmtId="0" fontId="0" fillId="3" borderId="0" xfId="0" applyFill="1"/>
    <xf numFmtId="0" fontId="0" fillId="0" borderId="0" xfId="0" quotePrefix="1"/>
    <xf numFmtId="0" fontId="6" fillId="0" borderId="1" xfId="0" quotePrefix="1" applyFont="1" applyBorder="1"/>
    <xf numFmtId="0" fontId="0" fillId="2" borderId="4" xfId="0" applyFill="1" applyBorder="1"/>
    <xf numFmtId="0" fontId="0" fillId="0" borderId="0" xfId="0" applyBorder="1"/>
    <xf numFmtId="0" fontId="0" fillId="7" borderId="1" xfId="0" applyNumberFormat="1" applyFill="1" applyBorder="1"/>
    <xf numFmtId="0" fontId="0" fillId="2" borderId="0" xfId="0" applyFill="1"/>
    <xf numFmtId="0" fontId="0" fillId="0" borderId="1" xfId="0" applyFill="1" applyBorder="1"/>
    <xf numFmtId="0" fontId="4" fillId="2" borderId="1" xfId="0" applyFont="1" applyFill="1" applyBorder="1" applyAlignment="1">
      <alignment horizontal="center"/>
    </xf>
    <xf numFmtId="0"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Border="1" applyAlignment="1">
      <alignment horizontal="center"/>
    </xf>
    <xf numFmtId="0" fontId="8" fillId="2" borderId="4" xfId="1" applyFill="1" applyBorder="1"/>
    <xf numFmtId="0" fontId="8" fillId="2" borderId="1" xfId="1" applyFill="1" applyBorder="1"/>
    <xf numFmtId="0" fontId="9" fillId="2" borderId="1" xfId="0" applyFont="1" applyFill="1" applyBorder="1" applyAlignment="1">
      <alignment horizontal="left"/>
    </xf>
    <xf numFmtId="0" fontId="4" fillId="2" borderId="3" xfId="0" applyFont="1" applyFill="1" applyBorder="1" applyAlignment="1">
      <alignment horizontal="left"/>
    </xf>
    <xf numFmtId="14" fontId="0" fillId="2" borderId="1" xfId="0" quotePrefix="1" applyNumberFormat="1" applyFill="1" applyBorder="1"/>
    <xf numFmtId="0" fontId="0" fillId="0" borderId="1" xfId="0" quotePrefix="1" applyBorder="1" applyAlignment="1">
      <alignment horizontal="left" vertical="top"/>
    </xf>
    <xf numFmtId="0" fontId="0" fillId="2" borderId="1" xfId="0" applyFill="1" applyBorder="1" applyAlignment="1">
      <alignment wrapText="1"/>
    </xf>
    <xf numFmtId="0" fontId="2" fillId="2" borderId="0" xfId="0" applyFont="1" applyFill="1"/>
    <xf numFmtId="0" fontId="2" fillId="3" borderId="1" xfId="0" applyFont="1" applyFill="1" applyBorder="1"/>
    <xf numFmtId="0" fontId="0" fillId="4" borderId="1" xfId="0" applyFill="1" applyBorder="1" applyAlignment="1"/>
    <xf numFmtId="14" fontId="0" fillId="4" borderId="1" xfId="0" quotePrefix="1" applyNumberFormat="1" applyFill="1" applyBorder="1" applyAlignment="1"/>
    <xf numFmtId="0" fontId="0" fillId="4" borderId="0" xfId="0" applyFill="1"/>
    <xf numFmtId="14" fontId="0" fillId="4" borderId="0" xfId="0" quotePrefix="1" applyNumberFormat="1" applyFill="1"/>
    <xf numFmtId="14" fontId="0" fillId="4" borderId="1" xfId="0" quotePrefix="1" applyNumberFormat="1" applyFill="1" applyBorder="1"/>
    <xf numFmtId="0" fontId="10" fillId="4" borderId="1" xfId="0" applyFont="1" applyFill="1" applyBorder="1"/>
    <xf numFmtId="0" fontId="0" fillId="4" borderId="6" xfId="0" applyFill="1" applyBorder="1"/>
    <xf numFmtId="0" fontId="0" fillId="3" borderId="1" xfId="0" applyFill="1" applyBorder="1" applyAlignment="1"/>
    <xf numFmtId="14" fontId="0" fillId="3" borderId="1" xfId="0" quotePrefix="1" applyNumberFormat="1" applyFill="1" applyBorder="1"/>
    <xf numFmtId="14" fontId="0" fillId="0" borderId="1" xfId="0" quotePrefix="1" applyNumberFormat="1" applyBorder="1"/>
    <xf numFmtId="0" fontId="0" fillId="2" borderId="1" xfId="0" applyFill="1" applyBorder="1" applyAlignment="1">
      <alignment vertical="center"/>
    </xf>
    <xf numFmtId="0" fontId="0" fillId="2" borderId="1" xfId="0" applyNumberFormat="1" applyFill="1" applyBorder="1" applyAlignment="1">
      <alignment vertical="center"/>
    </xf>
    <xf numFmtId="0" fontId="11" fillId="0" borderId="1" xfId="0" applyFont="1" applyBorder="1" applyAlignment="1">
      <alignment vertical="center" wrapText="1"/>
    </xf>
    <xf numFmtId="0" fontId="0" fillId="2" borderId="0" xfId="0" applyFill="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8" fillId="0" borderId="1" xfId="1" applyBorder="1" applyAlignment="1">
      <alignment vertical="center" wrapText="1"/>
    </xf>
    <xf numFmtId="0" fontId="0" fillId="2" borderId="6" xfId="0" applyFill="1" applyBorder="1"/>
    <xf numFmtId="0" fontId="0" fillId="0" borderId="1" xfId="0" applyBorder="1" applyAlignment="1">
      <alignment horizontal="left"/>
    </xf>
    <xf numFmtId="0" fontId="0" fillId="2" borderId="1" xfId="0" quotePrefix="1" applyFill="1" applyBorder="1" applyAlignment="1">
      <alignment vertical="center"/>
    </xf>
    <xf numFmtId="0" fontId="11" fillId="0" borderId="1" xfId="0" applyFont="1" applyBorder="1" applyAlignment="1">
      <alignment vertical="center"/>
    </xf>
    <xf numFmtId="0" fontId="0" fillId="2" borderId="3" xfId="0" applyFill="1" applyBorder="1"/>
    <xf numFmtId="0" fontId="0" fillId="0" borderId="1" xfId="0" quotePrefix="1" applyNumberFormat="1" applyBorder="1"/>
    <xf numFmtId="0" fontId="2" fillId="0" borderId="1" xfId="0" applyFont="1" applyFill="1" applyBorder="1"/>
    <xf numFmtId="0" fontId="12" fillId="2" borderId="1" xfId="0" applyFont="1" applyFill="1" applyBorder="1" applyAlignment="1">
      <alignment horizontal="left"/>
    </xf>
    <xf numFmtId="49" fontId="0" fillId="0" borderId="1" xfId="0" applyNumberFormat="1" applyBorder="1"/>
    <xf numFmtId="0" fontId="0" fillId="2" borderId="1" xfId="0" applyFill="1" applyBorder="1" applyAlignment="1"/>
    <xf numFmtId="0" fontId="0" fillId="2" borderId="1" xfId="0" applyNumberFormat="1" applyFill="1" applyBorder="1" applyAlignment="1">
      <alignment wrapText="1"/>
    </xf>
    <xf numFmtId="0" fontId="0" fillId="2" borderId="1" xfId="0" applyNumberFormat="1" applyFill="1" applyBorder="1" applyAlignment="1"/>
    <xf numFmtId="0" fontId="4" fillId="2" borderId="6" xfId="0" applyFont="1" applyFill="1" applyBorder="1" applyAlignment="1">
      <alignment horizontal="left"/>
    </xf>
    <xf numFmtId="0" fontId="0" fillId="2" borderId="0" xfId="0" applyFill="1" applyAlignment="1">
      <alignment vertical="top"/>
    </xf>
    <xf numFmtId="0" fontId="0" fillId="2" borderId="1" xfId="0" applyFill="1" applyBorder="1" applyAlignment="1">
      <alignment vertical="top"/>
    </xf>
    <xf numFmtId="0" fontId="0" fillId="2" borderId="1" xfId="0" quotePrefix="1" applyFill="1" applyBorder="1" applyAlignment="1">
      <alignment horizontal="left" vertical="top"/>
    </xf>
    <xf numFmtId="0" fontId="0" fillId="2" borderId="1" xfId="0" quotePrefix="1" applyFill="1" applyBorder="1" applyAlignment="1">
      <alignment horizontal="center"/>
    </xf>
    <xf numFmtId="0" fontId="13" fillId="2" borderId="1" xfId="0" applyFont="1" applyFill="1" applyBorder="1"/>
    <xf numFmtId="0" fontId="0" fillId="0" borderId="1" xfId="0" quotePrefix="1" applyFont="1" applyBorder="1" applyAlignment="1">
      <alignment horizontal="left" vertical="top"/>
    </xf>
    <xf numFmtId="0" fontId="4" fillId="0" borderId="1" xfId="0" applyFont="1" applyFill="1" applyBorder="1" applyAlignment="1">
      <alignment horizontal="left"/>
    </xf>
    <xf numFmtId="0"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2" fillId="2" borderId="0" xfId="0" applyNumberFormat="1" applyFont="1" applyFill="1" applyBorder="1"/>
    <xf numFmtId="0" fontId="2" fillId="6" borderId="1" xfId="0" applyFont="1" applyFill="1" applyBorder="1"/>
    <xf numFmtId="0" fontId="0" fillId="6" borderId="1" xfId="0" applyFont="1" applyFill="1" applyBorder="1"/>
    <xf numFmtId="0" fontId="2" fillId="7" borderId="1" xfId="0" applyFont="1" applyFill="1" applyBorder="1"/>
    <xf numFmtId="0" fontId="2" fillId="7" borderId="4" xfId="0" applyFont="1" applyFill="1" applyBorder="1"/>
    <xf numFmtId="0" fontId="4" fillId="7" borderId="1" xfId="0" applyFont="1" applyFill="1" applyBorder="1" applyAlignment="1">
      <alignment horizontal="left"/>
    </xf>
    <xf numFmtId="0" fontId="2" fillId="7" borderId="0" xfId="0" applyFont="1" applyFill="1"/>
    <xf numFmtId="0" fontId="2" fillId="7" borderId="5" xfId="0" applyFont="1" applyFill="1" applyBorder="1"/>
    <xf numFmtId="0" fontId="4" fillId="7" borderId="3" xfId="0" applyFont="1" applyFill="1" applyBorder="1" applyAlignment="1">
      <alignment horizontal="left"/>
    </xf>
    <xf numFmtId="0" fontId="4" fillId="7" borderId="6" xfId="0" applyFont="1" applyFill="1" applyBorder="1" applyAlignment="1">
      <alignment horizontal="left"/>
    </xf>
    <xf numFmtId="0" fontId="0" fillId="7" borderId="6" xfId="0" applyFill="1" applyBorder="1"/>
    <xf numFmtId="0" fontId="0" fillId="7" borderId="3" xfId="0" applyFont="1" applyFill="1" applyBorder="1"/>
    <xf numFmtId="0" fontId="0" fillId="7" borderId="0" xfId="0" applyFill="1"/>
    <xf numFmtId="0" fontId="0" fillId="7" borderId="7" xfId="0" applyFill="1" applyBorder="1"/>
    <xf numFmtId="0" fontId="0" fillId="0" borderId="6" xfId="0" applyBorder="1"/>
    <xf numFmtId="0" fontId="0" fillId="7" borderId="1" xfId="0" quotePrefix="1" applyFill="1" applyBorder="1" applyAlignment="1">
      <alignment horizontal="left" vertical="top"/>
    </xf>
    <xf numFmtId="14" fontId="0" fillId="7" borderId="1" xfId="0" quotePrefix="1" applyNumberFormat="1" applyFill="1" applyBorder="1"/>
    <xf numFmtId="0" fontId="6" fillId="7" borderId="2" xfId="0" applyFont="1" applyFill="1" applyBorder="1"/>
    <xf numFmtId="0" fontId="0" fillId="7" borderId="1" xfId="0" applyFont="1" applyFill="1" applyBorder="1"/>
    <xf numFmtId="0" fontId="2" fillId="2" borderId="2" xfId="0" applyFont="1" applyFill="1" applyBorder="1" applyAlignment="1">
      <alignment horizontal="center"/>
    </xf>
    <xf numFmtId="0" fontId="4" fillId="2" borderId="2" xfId="0" applyFont="1" applyFill="1" applyBorder="1" applyAlignment="1">
      <alignment horizontal="center"/>
    </xf>
    <xf numFmtId="0" fontId="2" fillId="2" borderId="2" xfId="0" applyNumberFormat="1" applyFont="1" applyFill="1" applyBorder="1"/>
    <xf numFmtId="0" fontId="4" fillId="2" borderId="2" xfId="0" applyFont="1" applyFill="1" applyBorder="1" applyAlignment="1">
      <alignment horizontal="left"/>
    </xf>
    <xf numFmtId="0" fontId="0" fillId="0" borderId="4" xfId="0" applyFill="1" applyBorder="1"/>
    <xf numFmtId="0" fontId="6" fillId="2" borderId="1" xfId="0" quotePrefix="1" applyFont="1" applyFill="1" applyBorder="1"/>
    <xf numFmtId="0" fontId="6" fillId="2" borderId="1" xfId="0" quotePrefix="1" applyFont="1" applyFill="1" applyBorder="1" applyAlignment="1">
      <alignment vertical="center"/>
    </xf>
    <xf numFmtId="164" fontId="0" fillId="2" borderId="1" xfId="0" applyNumberFormat="1" applyFill="1" applyBorder="1" applyAlignment="1">
      <alignment horizontal="left"/>
    </xf>
    <xf numFmtId="164" fontId="0" fillId="2" borderId="1" xfId="0" quotePrefix="1" applyNumberFormat="1" applyFill="1" applyBorder="1" applyAlignment="1">
      <alignment horizontal="left"/>
    </xf>
    <xf numFmtId="0" fontId="0" fillId="2" borderId="1" xfId="0" quotePrefix="1" applyNumberFormat="1" applyFill="1" applyBorder="1" applyAlignment="1">
      <alignment wrapText="1"/>
    </xf>
    <xf numFmtId="0" fontId="7" fillId="2" borderId="1" xfId="0" applyFont="1" applyFill="1" applyBorder="1"/>
    <xf numFmtId="0" fontId="6" fillId="2" borderId="1" xfId="0" applyFont="1" applyFill="1" applyBorder="1"/>
    <xf numFmtId="0" fontId="2" fillId="0" borderId="4" xfId="0" applyFont="1" applyFill="1" applyBorder="1"/>
    <xf numFmtId="0" fontId="2" fillId="0" borderId="0" xfId="0" applyFont="1" applyFill="1"/>
    <xf numFmtId="0" fontId="2" fillId="0" borderId="5" xfId="0" applyFont="1" applyFill="1" applyBorder="1"/>
    <xf numFmtId="0" fontId="4" fillId="0" borderId="3" xfId="0" applyFont="1" applyFill="1" applyBorder="1" applyAlignment="1">
      <alignment horizontal="left"/>
    </xf>
    <xf numFmtId="0" fontId="4" fillId="0" borderId="6" xfId="0" applyFont="1" applyFill="1" applyBorder="1" applyAlignment="1">
      <alignment horizontal="left"/>
    </xf>
    <xf numFmtId="0" fontId="0" fillId="0" borderId="0" xfId="0" applyFill="1"/>
    <xf numFmtId="0" fontId="0" fillId="0" borderId="3" xfId="0" applyFill="1" applyBorder="1"/>
    <xf numFmtId="0" fontId="0" fillId="0" borderId="6" xfId="0" applyFill="1" applyBorder="1"/>
    <xf numFmtId="0" fontId="0" fillId="0" borderId="3" xfId="0" applyFont="1" applyFill="1" applyBorder="1"/>
    <xf numFmtId="0" fontId="0" fillId="0" borderId="0" xfId="0" applyFill="1" applyBorder="1"/>
    <xf numFmtId="0" fontId="0" fillId="0" borderId="1" xfId="0" applyFont="1" applyFill="1" applyBorder="1"/>
    <xf numFmtId="0" fontId="0" fillId="0" borderId="2" xfId="0" applyFill="1" applyBorder="1"/>
    <xf numFmtId="0" fontId="0" fillId="0" borderId="7" xfId="0" applyFill="1" applyBorder="1"/>
    <xf numFmtId="0" fontId="0" fillId="0" borderId="1" xfId="0" applyNumberFormat="1" applyFill="1" applyBorder="1"/>
    <xf numFmtId="0" fontId="0" fillId="0" borderId="1" xfId="0" quotePrefix="1" applyFill="1" applyBorder="1"/>
    <xf numFmtId="0" fontId="0" fillId="0" borderId="1" xfId="0" quotePrefix="1" applyFill="1" applyBorder="1" applyAlignment="1">
      <alignment horizontal="left" vertical="top"/>
    </xf>
    <xf numFmtId="14" fontId="0" fillId="0" borderId="1" xfId="0" quotePrefix="1" applyNumberFormat="1" applyFill="1" applyBorder="1"/>
    <xf numFmtId="0" fontId="6" fillId="0" borderId="2" xfId="0" applyFont="1" applyFill="1" applyBorder="1"/>
    <xf numFmtId="0" fontId="14" fillId="0" borderId="1" xfId="0" applyFont="1" applyFill="1" applyBorder="1"/>
    <xf numFmtId="0" fontId="0" fillId="0" borderId="8" xfId="0" applyFill="1" applyBorder="1"/>
    <xf numFmtId="0" fontId="0" fillId="10" borderId="1" xfId="0" applyFill="1" applyBorder="1"/>
    <xf numFmtId="0" fontId="0" fillId="11" borderId="1" xfId="0" applyFill="1" applyBorder="1"/>
    <xf numFmtId="0" fontId="0" fillId="11" borderId="0" xfId="0" applyFill="1" applyBorder="1"/>
    <xf numFmtId="0" fontId="0" fillId="11" borderId="1" xfId="0" applyFont="1" applyFill="1" applyBorder="1"/>
    <xf numFmtId="0" fontId="0" fillId="2" borderId="0" xfId="0" quotePrefix="1" applyFill="1" applyAlignment="1">
      <alignment horizontal="left" vertical="top"/>
    </xf>
    <xf numFmtId="0" fontId="0" fillId="11" borderId="2" xfId="0" applyFill="1" applyBorder="1"/>
    <xf numFmtId="0" fontId="0" fillId="11" borderId="2" xfId="0" applyNumberFormat="1" applyFill="1" applyBorder="1"/>
    <xf numFmtId="0" fontId="0" fillId="11" borderId="2" xfId="0" quotePrefix="1" applyFill="1" applyBorder="1"/>
    <xf numFmtId="0" fontId="0" fillId="11" borderId="0" xfId="0" applyFill="1" applyAlignment="1">
      <alignment vertical="top"/>
    </xf>
    <xf numFmtId="0" fontId="0" fillId="11" borderId="2" xfId="0" applyFill="1" applyBorder="1" applyAlignment="1">
      <alignment horizontal="left"/>
    </xf>
    <xf numFmtId="0" fontId="0" fillId="11" borderId="2" xfId="0" applyFill="1" applyBorder="1" applyAlignment="1">
      <alignment vertical="top"/>
    </xf>
    <xf numFmtId="0" fontId="0" fillId="11" borderId="2" xfId="0" quotePrefix="1" applyFill="1" applyBorder="1" applyAlignment="1">
      <alignment horizontal="left" vertical="top"/>
    </xf>
    <xf numFmtId="0" fontId="0" fillId="2" borderId="0" xfId="0" applyNumberFormat="1" applyFill="1" applyBorder="1"/>
    <xf numFmtId="0" fontId="0" fillId="2" borderId="9" xfId="0" applyFill="1" applyBorder="1"/>
    <xf numFmtId="0" fontId="1" fillId="2" borderId="1" xfId="0" applyFont="1" applyFill="1" applyBorder="1"/>
    <xf numFmtId="0" fontId="0" fillId="2" borderId="0" xfId="0" applyFont="1" applyFill="1" applyBorder="1"/>
    <xf numFmtId="0" fontId="3" fillId="2" borderId="0" xfId="0" applyFont="1" applyFill="1"/>
    <xf numFmtId="0" fontId="0" fillId="12" borderId="1" xfId="0" applyFill="1" applyBorder="1"/>
    <xf numFmtId="0" fontId="0" fillId="13" borderId="1" xfId="0" applyFill="1" applyBorder="1"/>
    <xf numFmtId="0" fontId="6" fillId="12" borderId="1" xfId="0" quotePrefix="1" applyFont="1" applyFill="1" applyBorder="1" applyAlignment="1">
      <alignment vertical="center"/>
    </xf>
    <xf numFmtId="0" fontId="11" fillId="2" borderId="1" xfId="0" applyFont="1" applyFill="1" applyBorder="1"/>
    <xf numFmtId="0" fontId="3" fillId="12" borderId="1" xfId="0" applyFont="1" applyFill="1" applyBorder="1"/>
    <xf numFmtId="0" fontId="0" fillId="12" borderId="1" xfId="0" applyFont="1" applyFill="1" applyBorder="1"/>
    <xf numFmtId="0" fontId="16" fillId="2" borderId="0" xfId="0" applyFont="1" applyFill="1"/>
    <xf numFmtId="0" fontId="0" fillId="14" borderId="9" xfId="0" applyFont="1" applyFill="1" applyBorder="1"/>
    <xf numFmtId="0" fontId="0" fillId="14" borderId="1" xfId="0" applyFont="1" applyFill="1" applyBorder="1"/>
    <xf numFmtId="0" fontId="0" fillId="14" borderId="0" xfId="0" applyFill="1"/>
    <xf numFmtId="0" fontId="0" fillId="14" borderId="1" xfId="0" applyFill="1" applyBorder="1"/>
    <xf numFmtId="0" fontId="0" fillId="14" borderId="1" xfId="0" applyNumberFormat="1" applyFill="1" applyBorder="1"/>
    <xf numFmtId="0" fontId="0" fillId="14" borderId="1" xfId="0" quotePrefix="1" applyFill="1" applyBorder="1"/>
    <xf numFmtId="0" fontId="4" fillId="14" borderId="1" xfId="0" applyFont="1" applyFill="1" applyBorder="1" applyAlignment="1">
      <alignment horizontal="left"/>
    </xf>
    <xf numFmtId="0" fontId="2" fillId="14" borderId="1" xfId="0" applyFont="1" applyFill="1" applyBorder="1"/>
    <xf numFmtId="0" fontId="6" fillId="14" borderId="1" xfId="0" quotePrefix="1" applyFont="1" applyFill="1" applyBorder="1" applyAlignment="1">
      <alignment vertical="center"/>
    </xf>
    <xf numFmtId="14" fontId="0" fillId="2" borderId="1" xfId="0" quotePrefix="1" applyNumberFormat="1" applyFill="1" applyBorder="1" applyAlignment="1"/>
    <xf numFmtId="0" fontId="0" fillId="2" borderId="0" xfId="0" applyFill="1" applyBorder="1" applyAlignment="1"/>
    <xf numFmtId="14" fontId="0" fillId="2" borderId="0" xfId="0" quotePrefix="1" applyNumberFormat="1" applyFill="1"/>
    <xf numFmtId="0" fontId="10" fillId="2" borderId="1" xfId="0" applyFont="1" applyFill="1" applyBorder="1"/>
    <xf numFmtId="0" fontId="17" fillId="2" borderId="1" xfId="0" applyFont="1" applyFill="1" applyBorder="1"/>
    <xf numFmtId="14" fontId="0" fillId="2" borderId="9" xfId="0" quotePrefix="1" applyNumberFormat="1" applyFill="1" applyBorder="1"/>
    <xf numFmtId="0" fontId="17" fillId="2" borderId="0" xfId="0" applyFont="1" applyFill="1" applyBorder="1"/>
    <xf numFmtId="0" fontId="15" fillId="2" borderId="1" xfId="2" applyFill="1" applyBorder="1"/>
    <xf numFmtId="14" fontId="0" fillId="2" borderId="1" xfId="2" quotePrefix="1" applyNumberFormat="1" applyFont="1" applyFill="1" applyBorder="1"/>
    <xf numFmtId="0" fontId="0" fillId="0" borderId="1" xfId="0" applyFill="1" applyBorder="1" applyAlignment="1">
      <alignment wrapText="1"/>
    </xf>
    <xf numFmtId="0" fontId="0" fillId="14" borderId="2" xfId="0" applyFill="1" applyBorder="1"/>
    <xf numFmtId="0" fontId="0" fillId="14" borderId="2" xfId="0" quotePrefix="1" applyFill="1" applyBorder="1"/>
    <xf numFmtId="0" fontId="0" fillId="14" borderId="0" xfId="0" applyFill="1" applyBorder="1"/>
    <xf numFmtId="0" fontId="0" fillId="15" borderId="1" xfId="0" applyFill="1" applyBorder="1"/>
    <xf numFmtId="0" fontId="0" fillId="15" borderId="1" xfId="0" quotePrefix="1" applyFill="1" applyBorder="1"/>
    <xf numFmtId="0" fontId="0" fillId="15" borderId="0" xfId="0" applyFill="1" applyBorder="1"/>
    <xf numFmtId="0" fontId="0" fillId="15" borderId="1" xfId="0" applyNumberFormat="1" applyFill="1" applyBorder="1"/>
    <xf numFmtId="0" fontId="0" fillId="15" borderId="0" xfId="0" applyFill="1"/>
    <xf numFmtId="0" fontId="0" fillId="14" borderId="0" xfId="0" quotePrefix="1" applyFill="1"/>
    <xf numFmtId="0" fontId="7" fillId="13" borderId="1" xfId="0" quotePrefix="1" applyFont="1" applyFill="1" applyBorder="1"/>
    <xf numFmtId="0" fontId="6" fillId="15" borderId="1" xfId="0" quotePrefix="1" applyFont="1" applyFill="1" applyBorder="1" applyAlignment="1">
      <alignment vertical="center"/>
    </xf>
    <xf numFmtId="0" fontId="0" fillId="15" borderId="1" xfId="0" applyFill="1" applyBorder="1" applyAlignment="1">
      <alignment vertical="top"/>
    </xf>
    <xf numFmtId="0" fontId="0" fillId="13" borderId="1" xfId="0" applyNumberFormat="1" applyFill="1" applyBorder="1"/>
    <xf numFmtId="0" fontId="2" fillId="14" borderId="1" xfId="0" applyFont="1" applyFill="1" applyBorder="1" applyAlignment="1">
      <alignment horizontal="center"/>
    </xf>
    <xf numFmtId="0" fontId="4" fillId="14" borderId="1" xfId="0" applyFont="1" applyFill="1" applyBorder="1" applyAlignment="1">
      <alignment horizontal="center"/>
    </xf>
    <xf numFmtId="0" fontId="2" fillId="14" borderId="1" xfId="0" applyNumberFormat="1" applyFont="1" applyFill="1" applyBorder="1"/>
    <xf numFmtId="0" fontId="0" fillId="14" borderId="1" xfId="0" applyFill="1" applyBorder="1" applyAlignment="1">
      <alignment horizontal="center" vertical="center"/>
    </xf>
    <xf numFmtId="0" fontId="8" fillId="14" borderId="1" xfId="1" applyFill="1" applyBorder="1"/>
    <xf numFmtId="0" fontId="0" fillId="14" borderId="2" xfId="0" applyNumberFormat="1" applyFill="1" applyBorder="1"/>
    <xf numFmtId="0" fontId="0" fillId="14" borderId="0" xfId="0" applyFill="1" applyAlignment="1">
      <alignment vertical="top"/>
    </xf>
    <xf numFmtId="0" fontId="0" fillId="14" borderId="2" xfId="0" applyFill="1" applyBorder="1" applyAlignment="1">
      <alignment horizontal="left"/>
    </xf>
    <xf numFmtId="0" fontId="0" fillId="14" borderId="2" xfId="0" applyFill="1" applyBorder="1" applyAlignment="1">
      <alignment vertical="top"/>
    </xf>
    <xf numFmtId="0" fontId="0" fillId="14" borderId="2" xfId="0" quotePrefix="1" applyFill="1" applyBorder="1" applyAlignment="1">
      <alignment horizontal="left" vertical="top"/>
    </xf>
    <xf numFmtId="0" fontId="0" fillId="15" borderId="0" xfId="0" applyFill="1" applyAlignment="1">
      <alignment vertical="top"/>
    </xf>
    <xf numFmtId="0" fontId="0" fillId="15" borderId="1" xfId="0" applyFill="1" applyBorder="1" applyAlignment="1">
      <alignment horizontal="left"/>
    </xf>
    <xf numFmtId="0" fontId="0" fillId="15" borderId="0" xfId="0" quotePrefix="1" applyFill="1" applyAlignment="1">
      <alignment horizontal="left" vertical="top"/>
    </xf>
    <xf numFmtId="0" fontId="1" fillId="2" borderId="1" xfId="0" quotePrefix="1" applyFont="1" applyFill="1" applyBorder="1"/>
    <xf numFmtId="0" fontId="1" fillId="2" borderId="1" xfId="0" applyNumberFormat="1" applyFont="1" applyFill="1" applyBorder="1"/>
    <xf numFmtId="0" fontId="1" fillId="2" borderId="1" xfId="0" quotePrefix="1" applyNumberFormat="1" applyFont="1" applyFill="1" applyBorder="1"/>
    <xf numFmtId="0" fontId="1" fillId="2" borderId="0" xfId="0" applyFont="1" applyFill="1" applyBorder="1"/>
    <xf numFmtId="0" fontId="2" fillId="2" borderId="3" xfId="0" applyFont="1" applyFill="1" applyBorder="1"/>
    <xf numFmtId="0" fontId="1" fillId="2" borderId="3" xfId="0" applyFont="1" applyFill="1" applyBorder="1"/>
    <xf numFmtId="0" fontId="11" fillId="9" borderId="1" xfId="0" applyFont="1" applyFill="1" applyBorder="1" applyAlignment="1">
      <alignment vertical="center" wrapText="1"/>
    </xf>
    <xf numFmtId="0" fontId="0" fillId="2" borderId="0" xfId="0" quotePrefix="1" applyFill="1" applyBorder="1"/>
    <xf numFmtId="0" fontId="0" fillId="2" borderId="0" xfId="0" quotePrefix="1" applyNumberFormat="1" applyFill="1" applyBorder="1"/>
    <xf numFmtId="0" fontId="7" fillId="0" borderId="0" xfId="0" applyFont="1" applyBorder="1"/>
    <xf numFmtId="0" fontId="0" fillId="13" borderId="1" xfId="0" quotePrefix="1" applyFill="1" applyBorder="1"/>
    <xf numFmtId="0" fontId="0" fillId="13" borderId="0" xfId="0" applyFill="1"/>
    <xf numFmtId="0" fontId="2" fillId="13" borderId="1" xfId="0" applyFont="1" applyFill="1" applyBorder="1"/>
    <xf numFmtId="0" fontId="4" fillId="13" borderId="1" xfId="0" applyFont="1" applyFill="1" applyBorder="1" applyAlignment="1">
      <alignment horizontal="left"/>
    </xf>
    <xf numFmtId="0" fontId="4" fillId="13" borderId="0" xfId="0" applyFont="1" applyFill="1" applyBorder="1" applyAlignment="1">
      <alignment horizontal="left"/>
    </xf>
    <xf numFmtId="0" fontId="5" fillId="13" borderId="1" xfId="0" applyFont="1" applyFill="1" applyBorder="1" applyAlignment="1">
      <alignment horizontal="left"/>
    </xf>
    <xf numFmtId="0" fontId="0" fillId="2" borderId="3" xfId="0" applyNumberFormat="1" applyFill="1" applyBorder="1"/>
    <xf numFmtId="0" fontId="19" fillId="2" borderId="0" xfId="0" applyFont="1" applyFill="1" applyAlignment="1">
      <alignment vertical="center"/>
    </xf>
    <xf numFmtId="0" fontId="0" fillId="2" borderId="3" xfId="0" applyFill="1" applyBorder="1" applyAlignment="1">
      <alignment horizontal="left" wrapText="1"/>
    </xf>
    <xf numFmtId="14" fontId="0" fillId="2" borderId="1" xfId="0" applyNumberFormat="1" applyFill="1" applyBorder="1"/>
    <xf numFmtId="0" fontId="0" fillId="2" borderId="3" xfId="0" applyNumberFormat="1" applyFill="1" applyBorder="1" applyAlignment="1"/>
    <xf numFmtId="0" fontId="18" fillId="2" borderId="1" xfId="1" applyFont="1" applyFill="1" applyBorder="1"/>
    <xf numFmtId="0" fontId="0" fillId="16" borderId="1" xfId="0" applyFont="1" applyFill="1" applyBorder="1"/>
    <xf numFmtId="0" fontId="0" fillId="16" borderId="1" xfId="0" applyFill="1" applyBorder="1"/>
    <xf numFmtId="0" fontId="3" fillId="3" borderId="1" xfId="0" applyFont="1" applyFill="1" applyBorder="1"/>
    <xf numFmtId="0" fontId="0" fillId="17" borderId="1" xfId="0" applyFill="1" applyBorder="1"/>
    <xf numFmtId="0" fontId="0" fillId="17" borderId="0" xfId="0" applyFill="1" applyBorder="1"/>
    <xf numFmtId="0" fontId="0" fillId="18" borderId="1" xfId="0" applyFill="1" applyBorder="1"/>
    <xf numFmtId="0" fontId="0" fillId="3" borderId="1" xfId="0" applyNumberFormat="1" applyFill="1" applyBorder="1"/>
    <xf numFmtId="0" fontId="0" fillId="3" borderId="1" xfId="0" quotePrefix="1" applyNumberFormat="1" applyFill="1" applyBorder="1"/>
    <xf numFmtId="0" fontId="0" fillId="18" borderId="0" xfId="0" applyFill="1"/>
    <xf numFmtId="0" fontId="0" fillId="2" borderId="1" xfId="0" applyFill="1" applyBorder="1" applyAlignment="1">
      <alignment horizontal="center" wrapText="1"/>
    </xf>
    <xf numFmtId="0" fontId="22" fillId="2" borderId="1" xfId="0" applyFont="1" applyFill="1" applyBorder="1" applyAlignment="1">
      <alignment wrapText="1"/>
    </xf>
    <xf numFmtId="0" fontId="23" fillId="2" borderId="1" xfId="0" applyFont="1" applyFill="1" applyBorder="1" applyAlignment="1">
      <alignment horizontal="left" wrapText="1"/>
    </xf>
    <xf numFmtId="0" fontId="24" fillId="2" borderId="1" xfId="0" applyFont="1" applyFill="1" applyBorder="1" applyAlignment="1">
      <alignment horizontal="left" wrapText="1"/>
    </xf>
    <xf numFmtId="0" fontId="25" fillId="2" borderId="1" xfId="0" applyFont="1" applyFill="1" applyBorder="1" applyAlignment="1">
      <alignment wrapText="1"/>
    </xf>
    <xf numFmtId="0" fontId="26" fillId="2" borderId="1" xfId="0" applyFont="1" applyFill="1" applyBorder="1" applyAlignment="1">
      <alignment wrapText="1"/>
    </xf>
    <xf numFmtId="14" fontId="26" fillId="2" borderId="1" xfId="0" quotePrefix="1" applyNumberFormat="1" applyFont="1" applyFill="1" applyBorder="1" applyAlignment="1">
      <alignment wrapText="1"/>
    </xf>
    <xf numFmtId="0" fontId="26" fillId="2" borderId="0" xfId="0" applyFont="1" applyFill="1"/>
    <xf numFmtId="0" fontId="26" fillId="2" borderId="1" xfId="0" quotePrefix="1" applyFont="1" applyFill="1" applyBorder="1" applyAlignment="1">
      <alignment wrapText="1"/>
    </xf>
    <xf numFmtId="0" fontId="0" fillId="17" borderId="1" xfId="0" applyNumberFormat="1" applyFill="1" applyBorder="1"/>
    <xf numFmtId="0" fontId="4" fillId="3" borderId="1" xfId="0" applyFont="1" applyFill="1" applyBorder="1" applyAlignment="1">
      <alignment horizontal="left"/>
    </xf>
    <xf numFmtId="0" fontId="6" fillId="0" borderId="1" xfId="0" applyFont="1" applyFill="1" applyBorder="1"/>
    <xf numFmtId="0" fontId="0" fillId="16" borderId="0" xfId="0" applyFill="1"/>
    <xf numFmtId="0" fontId="0" fillId="16" borderId="1" xfId="0" applyFill="1" applyBorder="1" applyAlignment="1">
      <alignment wrapText="1"/>
    </xf>
    <xf numFmtId="0" fontId="0" fillId="18" borderId="1" xfId="0" applyFont="1" applyFill="1" applyBorder="1"/>
    <xf numFmtId="0" fontId="3" fillId="16" borderId="1" xfId="0" applyFont="1" applyFill="1" applyBorder="1"/>
    <xf numFmtId="0" fontId="3" fillId="2" borderId="0" xfId="0" quotePrefix="1" applyFont="1" applyFill="1"/>
    <xf numFmtId="0" fontId="0" fillId="12" borderId="1" xfId="0" applyNumberFormat="1" applyFill="1" applyBorder="1"/>
    <xf numFmtId="0" fontId="0" fillId="12" borderId="1" xfId="0" quotePrefix="1" applyNumberFormat="1" applyFill="1" applyBorder="1"/>
    <xf numFmtId="0" fontId="4" fillId="12" borderId="1" xfId="0" applyFont="1" applyFill="1" applyBorder="1" applyAlignment="1">
      <alignment horizontal="left"/>
    </xf>
    <xf numFmtId="0" fontId="0" fillId="12" borderId="1" xfId="0" quotePrefix="1" applyFill="1" applyBorder="1"/>
    <xf numFmtId="0" fontId="0" fillId="3" borderId="1" xfId="0" applyFill="1" applyBorder="1" applyAlignment="1">
      <alignment horizontal="left"/>
    </xf>
    <xf numFmtId="0" fontId="0" fillId="3" borderId="1" xfId="0" quotePrefix="1" applyFill="1" applyBorder="1" applyAlignment="1">
      <alignment horizontal="left"/>
    </xf>
    <xf numFmtId="0" fontId="4" fillId="12" borderId="4" xfId="0" applyFont="1" applyFill="1" applyBorder="1" applyAlignment="1">
      <alignment horizontal="left"/>
    </xf>
    <xf numFmtId="0" fontId="3" fillId="0" borderId="1" xfId="0" applyFont="1" applyFill="1" applyBorder="1"/>
    <xf numFmtId="0" fontId="0" fillId="0" borderId="1" xfId="0" quotePrefix="1" applyFill="1" applyBorder="1" applyAlignment="1">
      <alignment horizontal="left"/>
    </xf>
    <xf numFmtId="0" fontId="3" fillId="0" borderId="1" xfId="0" quotePrefix="1" applyFont="1" applyFill="1" applyBorder="1" applyAlignment="1">
      <alignment horizontal="left"/>
    </xf>
    <xf numFmtId="0" fontId="3" fillId="0" borderId="1" xfId="0" applyFont="1" applyFill="1" applyBorder="1" applyAlignment="1">
      <alignment horizontal="left"/>
    </xf>
    <xf numFmtId="0" fontId="0" fillId="0" borderId="1" xfId="0" applyFill="1" applyBorder="1" applyAlignment="1">
      <alignment horizontal="left"/>
    </xf>
    <xf numFmtId="0" fontId="2" fillId="0" borderId="1" xfId="0" applyNumberFormat="1" applyFont="1" applyFill="1" applyBorder="1"/>
    <xf numFmtId="0" fontId="0" fillId="0" borderId="1" xfId="0" quotePrefix="1" applyNumberFormat="1" applyFill="1" applyBorder="1"/>
    <xf numFmtId="0" fontId="0" fillId="0" borderId="1" xfId="0" applyNumberFormat="1" applyFill="1" applyBorder="1" applyAlignment="1">
      <alignment wrapText="1"/>
    </xf>
    <xf numFmtId="0" fontId="0" fillId="0" borderId="0" xfId="0" quotePrefix="1" applyFill="1"/>
    <xf numFmtId="0" fontId="0" fillId="0" borderId="3" xfId="0" applyNumberFormat="1" applyFill="1" applyBorder="1"/>
    <xf numFmtId="0" fontId="3" fillId="0" borderId="1" xfId="0" applyNumberFormat="1" applyFont="1" applyFill="1" applyBorder="1"/>
    <xf numFmtId="0" fontId="0" fillId="0" borderId="2" xfId="0" applyNumberFormat="1" applyFill="1" applyBorder="1"/>
    <xf numFmtId="0" fontId="0" fillId="0" borderId="2" xfId="0" quotePrefix="1" applyNumberFormat="1" applyFill="1" applyBorder="1"/>
    <xf numFmtId="0" fontId="0" fillId="0" borderId="2" xfId="0" quotePrefix="1" applyFill="1" applyBorder="1"/>
    <xf numFmtId="0" fontId="5" fillId="0" borderId="0" xfId="0" applyFont="1" applyFill="1" applyBorder="1" applyAlignment="1">
      <alignment horizontal="left"/>
    </xf>
    <xf numFmtId="0" fontId="7" fillId="0" borderId="0" xfId="0" applyFont="1" applyFill="1"/>
    <xf numFmtId="0" fontId="0" fillId="0" borderId="0" xfId="0" applyNumberFormat="1" applyFill="1" applyBorder="1"/>
    <xf numFmtId="0" fontId="7" fillId="0" borderId="0" xfId="0" applyFont="1" applyFill="1" applyBorder="1"/>
    <xf numFmtId="0" fontId="7" fillId="0" borderId="1" xfId="0" applyFont="1" applyFill="1" applyBorder="1"/>
    <xf numFmtId="0" fontId="0" fillId="0" borderId="9" xfId="0" applyFill="1" applyBorder="1"/>
    <xf numFmtId="0" fontId="0" fillId="0" borderId="9" xfId="0" applyNumberFormat="1" applyFill="1" applyBorder="1"/>
    <xf numFmtId="0" fontId="6" fillId="0" borderId="0" xfId="0" applyFont="1"/>
    <xf numFmtId="164" fontId="0" fillId="2" borderId="1" xfId="0" applyNumberFormat="1" applyFont="1" applyFill="1" applyBorder="1"/>
    <xf numFmtId="164" fontId="4" fillId="2" borderId="1" xfId="0" applyNumberFormat="1" applyFont="1" applyFill="1" applyBorder="1" applyAlignment="1">
      <alignment horizontal="left"/>
    </xf>
    <xf numFmtId="164" fontId="0" fillId="2" borderId="1" xfId="0" applyNumberFormat="1" applyFill="1" applyBorder="1"/>
    <xf numFmtId="164" fontId="27" fillId="0" borderId="1" xfId="0" quotePrefix="1" applyNumberFormat="1" applyFont="1" applyBorder="1" applyAlignment="1">
      <alignment horizontal="right" vertical="center" wrapText="1"/>
    </xf>
    <xf numFmtId="0" fontId="2" fillId="2" borderId="1" xfId="0" applyFont="1" applyFill="1" applyBorder="1" applyAlignment="1">
      <alignment horizontal="left"/>
    </xf>
    <xf numFmtId="0" fontId="2" fillId="2" borderId="1" xfId="0" applyFont="1" applyFill="1" applyBorder="1" applyAlignment="1"/>
    <xf numFmtId="0" fontId="0" fillId="0" borderId="1" xfId="0" applyBorder="1" applyAlignment="1"/>
    <xf numFmtId="0" fontId="0" fillId="2" borderId="0" xfId="0" applyFill="1" applyAlignment="1">
      <alignment horizontal="left"/>
    </xf>
    <xf numFmtId="0" fontId="0" fillId="2" borderId="0" xfId="0" applyFill="1" applyAlignment="1"/>
    <xf numFmtId="0" fontId="28" fillId="0" borderId="0" xfId="0" applyFont="1" applyAlignment="1">
      <alignment vertical="center"/>
    </xf>
    <xf numFmtId="0" fontId="0" fillId="17" borderId="1" xfId="0" quotePrefix="1" applyNumberFormat="1" applyFill="1" applyBorder="1"/>
    <xf numFmtId="0" fontId="0" fillId="2" borderId="1" xfId="0" applyFont="1" applyFill="1" applyBorder="1" applyAlignment="1">
      <alignment horizontal="center"/>
    </xf>
    <xf numFmtId="0" fontId="9" fillId="2" borderId="1" xfId="0" applyFont="1" applyFill="1" applyBorder="1" applyAlignment="1">
      <alignment horizontal="center"/>
    </xf>
    <xf numFmtId="0" fontId="2" fillId="2" borderId="6" xfId="0" applyFont="1" applyFill="1" applyBorder="1" applyAlignment="1"/>
    <xf numFmtId="0" fontId="0" fillId="2" borderId="1" xfId="0" applyFont="1" applyFill="1" applyBorder="1" applyAlignment="1"/>
    <xf numFmtId="0" fontId="0" fillId="2" borderId="6" xfId="0" applyFont="1" applyFill="1" applyBorder="1" applyAlignment="1"/>
    <xf numFmtId="0" fontId="0" fillId="2" borderId="0" xfId="0" applyFont="1" applyFill="1" applyAlignment="1"/>
    <xf numFmtId="0" fontId="1" fillId="0" borderId="0" xfId="0" applyFont="1" applyFill="1" applyBorder="1"/>
    <xf numFmtId="0" fontId="2" fillId="0" borderId="1" xfId="0" applyFont="1" applyBorder="1"/>
    <xf numFmtId="0" fontId="0" fillId="8" borderId="1" xfId="0" applyFill="1" applyBorder="1" applyAlignment="1">
      <alignment horizontal="center"/>
    </xf>
    <xf numFmtId="0" fontId="0" fillId="8" borderId="1" xfId="0" applyNumberFormat="1" applyFill="1" applyBorder="1"/>
    <xf numFmtId="0" fontId="8" fillId="8" borderId="1" xfId="1" applyFill="1" applyBorder="1"/>
    <xf numFmtId="0" fontId="0" fillId="8" borderId="0" xfId="0" applyFill="1"/>
    <xf numFmtId="0" fontId="0" fillId="8" borderId="1" xfId="0" quotePrefix="1" applyFill="1" applyBorder="1"/>
    <xf numFmtId="0" fontId="0" fillId="0" borderId="1" xfId="0" applyFill="1" applyBorder="1" applyAlignment="1">
      <alignment horizontal="center"/>
    </xf>
    <xf numFmtId="0" fontId="8" fillId="0" borderId="1" xfId="1" applyFill="1" applyBorder="1"/>
    <xf numFmtId="0" fontId="11" fillId="0" borderId="1" xfId="0" applyFont="1" applyFill="1" applyBorder="1"/>
    <xf numFmtId="0" fontId="11" fillId="0" borderId="0" xfId="0" applyFont="1" applyAlignment="1">
      <alignment vertical="top" wrapText="1"/>
    </xf>
    <xf numFmtId="0" fontId="0" fillId="20" borderId="1" xfId="0" applyFill="1" applyBorder="1"/>
    <xf numFmtId="0" fontId="0" fillId="20" borderId="1" xfId="0" quotePrefix="1" applyFill="1" applyBorder="1"/>
    <xf numFmtId="0" fontId="0" fillId="20" borderId="0" xfId="0" applyFill="1"/>
    <xf numFmtId="0" fontId="0" fillId="21" borderId="1" xfId="0" applyFill="1" applyBorder="1"/>
    <xf numFmtId="0" fontId="0" fillId="21" borderId="1" xfId="0" quotePrefix="1" applyFill="1" applyBorder="1"/>
    <xf numFmtId="0" fontId="0" fillId="21" borderId="0" xfId="0" applyFill="1"/>
    <xf numFmtId="0" fontId="0" fillId="13" borderId="0" xfId="0" applyFill="1" applyBorder="1"/>
    <xf numFmtId="0" fontId="0" fillId="13" borderId="2" xfId="0" applyFill="1" applyBorder="1"/>
    <xf numFmtId="0" fontId="0" fillId="22" borderId="1" xfId="0" applyFill="1" applyBorder="1"/>
    <xf numFmtId="0" fontId="0" fillId="22" borderId="1" xfId="0" applyNumberFormat="1" applyFill="1" applyBorder="1"/>
    <xf numFmtId="0" fontId="0" fillId="20" borderId="1" xfId="0" applyNumberFormat="1" applyFill="1" applyBorder="1"/>
    <xf numFmtId="0" fontId="0" fillId="22" borderId="1" xfId="0" quotePrefix="1" applyNumberFormat="1" applyFill="1" applyBorder="1"/>
    <xf numFmtId="0" fontId="0" fillId="22" borderId="0" xfId="0" applyFill="1" applyBorder="1"/>
    <xf numFmtId="0" fontId="0" fillId="20" borderId="1" xfId="0" quotePrefix="1" applyNumberFormat="1" applyFill="1" applyBorder="1"/>
    <xf numFmtId="0" fontId="0" fillId="13" borderId="1" xfId="0" quotePrefix="1" applyNumberFormat="1" applyFill="1" applyBorder="1"/>
    <xf numFmtId="0" fontId="0" fillId="23" borderId="1" xfId="0" applyFill="1" applyBorder="1"/>
    <xf numFmtId="0" fontId="3" fillId="23" borderId="1" xfId="0" applyFont="1" applyFill="1" applyBorder="1"/>
    <xf numFmtId="0" fontId="0" fillId="23" borderId="1" xfId="0" applyFont="1" applyFill="1" applyBorder="1"/>
    <xf numFmtId="0" fontId="0" fillId="22" borderId="0" xfId="0" applyFill="1"/>
    <xf numFmtId="0" fontId="0" fillId="13" borderId="1" xfId="0" applyFill="1" applyBorder="1" applyAlignment="1">
      <alignment horizontal="left"/>
    </xf>
    <xf numFmtId="0" fontId="0" fillId="13" borderId="1" xfId="0" quotePrefix="1" applyFill="1" applyBorder="1" applyAlignment="1">
      <alignment horizontal="left"/>
    </xf>
    <xf numFmtId="0" fontId="2" fillId="24" borderId="1" xfId="0" applyFont="1" applyFill="1" applyBorder="1"/>
    <xf numFmtId="0" fontId="2" fillId="24" borderId="0" xfId="0" applyFont="1" applyFill="1"/>
    <xf numFmtId="0" fontId="0" fillId="12" borderId="0" xfId="0" applyFill="1" applyBorder="1"/>
    <xf numFmtId="0" fontId="4" fillId="25" borderId="1" xfId="0" applyFont="1" applyFill="1" applyBorder="1" applyAlignment="1">
      <alignment horizontal="left"/>
    </xf>
    <xf numFmtId="0" fontId="4" fillId="24" borderId="1" xfId="0" applyFont="1" applyFill="1" applyBorder="1" applyAlignment="1">
      <alignment horizontal="left"/>
    </xf>
    <xf numFmtId="0" fontId="2" fillId="25" borderId="1" xfId="0" applyFont="1" applyFill="1" applyBorder="1"/>
    <xf numFmtId="0" fontId="2" fillId="25" borderId="4" xfId="0" applyFont="1" applyFill="1" applyBorder="1"/>
    <xf numFmtId="0" fontId="0" fillId="0" borderId="2" xfId="0" applyBorder="1"/>
    <xf numFmtId="0" fontId="0" fillId="13" borderId="1" xfId="0" applyFont="1" applyFill="1" applyBorder="1"/>
    <xf numFmtId="0" fontId="9" fillId="13" borderId="1" xfId="0" applyFont="1" applyFill="1" applyBorder="1" applyAlignment="1">
      <alignment horizontal="left"/>
    </xf>
    <xf numFmtId="14" fontId="0" fillId="13" borderId="0" xfId="0" quotePrefix="1" applyNumberFormat="1" applyFill="1"/>
    <xf numFmtId="16" fontId="0" fillId="13" borderId="0" xfId="0" quotePrefix="1" applyNumberFormat="1" applyFill="1"/>
    <xf numFmtId="0" fontId="0" fillId="2" borderId="0" xfId="0" applyFill="1" applyAlignment="1">
      <alignment horizontal="left" vertical="top"/>
    </xf>
    <xf numFmtId="0" fontId="0" fillId="26" borderId="1" xfId="0" applyFill="1" applyBorder="1"/>
    <xf numFmtId="0" fontId="0" fillId="26" borderId="1" xfId="0" quotePrefix="1" applyFill="1" applyBorder="1"/>
    <xf numFmtId="0" fontId="0" fillId="26" borderId="0" xfId="0" applyFill="1" applyBorder="1"/>
    <xf numFmtId="0" fontId="0" fillId="26" borderId="1" xfId="0" applyNumberFormat="1" applyFill="1" applyBorder="1"/>
    <xf numFmtId="0" fontId="0" fillId="26" borderId="1" xfId="0" quotePrefix="1" applyNumberFormat="1" applyFill="1" applyBorder="1"/>
    <xf numFmtId="0" fontId="0" fillId="26" borderId="0" xfId="0" applyFill="1"/>
    <xf numFmtId="0" fontId="0" fillId="26" borderId="0" xfId="0" quotePrefix="1" applyFill="1"/>
    <xf numFmtId="0" fontId="0" fillId="19" borderId="0" xfId="0" applyFill="1" applyBorder="1"/>
    <xf numFmtId="0" fontId="2" fillId="26" borderId="1" xfId="0" applyFont="1" applyFill="1" applyBorder="1"/>
    <xf numFmtId="0" fontId="0" fillId="0" borderId="0" xfId="0" quotePrefix="1" applyNumberFormat="1" applyFill="1" applyBorder="1"/>
    <xf numFmtId="0" fontId="0" fillId="0" borderId="0" xfId="0" quotePrefix="1" applyFill="1" applyBorder="1" applyAlignment="1">
      <alignment horizontal="left"/>
    </xf>
    <xf numFmtId="0" fontId="3" fillId="0" borderId="0" xfId="0" quotePrefix="1" applyFont="1" applyFill="1" applyBorder="1" applyAlignment="1">
      <alignment horizontal="left"/>
    </xf>
    <xf numFmtId="0" fontId="0" fillId="22" borderId="0" xfId="0" quotePrefix="1" applyNumberFormat="1" applyFill="1" applyBorder="1"/>
    <xf numFmtId="0" fontId="0" fillId="20" borderId="0" xfId="0" quotePrefix="1" applyNumberFormat="1" applyFill="1" applyBorder="1"/>
    <xf numFmtId="0" fontId="0" fillId="13" borderId="0" xfId="0" quotePrefix="1" applyNumberFormat="1" applyFill="1" applyBorder="1"/>
    <xf numFmtId="0" fontId="0" fillId="13" borderId="0" xfId="0" quotePrefix="1" applyFill="1" applyBorder="1" applyAlignment="1">
      <alignment horizontal="left"/>
    </xf>
    <xf numFmtId="0" fontId="0" fillId="26" borderId="0" xfId="0" quotePrefix="1" applyNumberFormat="1" applyFill="1" applyBorder="1"/>
    <xf numFmtId="0" fontId="0" fillId="0" borderId="1" xfId="0" applyNumberFormat="1" applyBorder="1"/>
    <xf numFmtId="0" fontId="18" fillId="2" borderId="1" xfId="0" applyFont="1" applyFill="1" applyBorder="1"/>
    <xf numFmtId="0" fontId="0" fillId="17" borderId="1" xfId="0" applyFont="1" applyFill="1" applyBorder="1"/>
    <xf numFmtId="0" fontId="0" fillId="7" borderId="0" xfId="0" applyFill="1" applyBorder="1"/>
    <xf numFmtId="0" fontId="0" fillId="3" borderId="0" xfId="0" applyFill="1" applyBorder="1"/>
    <xf numFmtId="0" fontId="0" fillId="7" borderId="1" xfId="0" quotePrefix="1" applyNumberFormat="1" applyFill="1" applyBorder="1"/>
    <xf numFmtId="0" fontId="0" fillId="2" borderId="1" xfId="0" quotePrefix="1" applyFill="1" applyBorder="1" applyAlignment="1">
      <alignment horizontal="left" vertical="top" wrapText="1"/>
    </xf>
    <xf numFmtId="0" fontId="0" fillId="2" borderId="2" xfId="0" applyNumberFormat="1" applyFill="1" applyBorder="1"/>
    <xf numFmtId="0" fontId="0" fillId="2" borderId="2" xfId="0" quotePrefix="1" applyFill="1" applyBorder="1"/>
    <xf numFmtId="0" fontId="0" fillId="2" borderId="2" xfId="0" applyFont="1" applyFill="1" applyBorder="1"/>
    <xf numFmtId="0" fontId="0" fillId="2" borderId="2" xfId="0" quotePrefix="1" applyFill="1" applyBorder="1" applyAlignment="1">
      <alignment horizontal="left" vertical="top"/>
    </xf>
    <xf numFmtId="14" fontId="0" fillId="2" borderId="2" xfId="0" quotePrefix="1" applyNumberFormat="1" applyFill="1" applyBorder="1"/>
    <xf numFmtId="0" fontId="0" fillId="2" borderId="9" xfId="0" applyFont="1" applyFill="1" applyBorder="1"/>
    <xf numFmtId="0" fontId="0" fillId="2" borderId="9" xfId="0" applyNumberFormat="1" applyFill="1" applyBorder="1"/>
    <xf numFmtId="0" fontId="0" fillId="2" borderId="9" xfId="0" quotePrefix="1" applyFill="1" applyBorder="1"/>
    <xf numFmtId="0" fontId="0" fillId="2" borderId="4" xfId="0" applyNumberFormat="1" applyFill="1" applyBorder="1"/>
    <xf numFmtId="0" fontId="0" fillId="2" borderId="4" xfId="0" quotePrefix="1" applyFill="1" applyBorder="1"/>
    <xf numFmtId="0" fontId="0" fillId="2" borderId="9" xfId="0" quotePrefix="1" applyFill="1" applyBorder="1" applyAlignment="1">
      <alignment horizontal="left" vertical="top"/>
    </xf>
    <xf numFmtId="0" fontId="0" fillId="2" borderId="4" xfId="0" quotePrefix="1" applyFill="1" applyBorder="1" applyAlignment="1">
      <alignment horizontal="left" vertical="top"/>
    </xf>
    <xf numFmtId="0" fontId="0" fillId="2" borderId="4" xfId="0" quotePrefix="1" applyFill="1" applyBorder="1" applyAlignment="1">
      <alignment horizontal="left" vertical="top" wrapText="1"/>
    </xf>
    <xf numFmtId="0" fontId="0" fillId="2" borderId="9" xfId="0" quotePrefix="1" applyFill="1" applyBorder="1" applyAlignment="1">
      <alignment horizontal="left" vertical="top" wrapText="1"/>
    </xf>
    <xf numFmtId="0" fontId="0" fillId="12" borderId="1" xfId="0" applyFill="1" applyBorder="1" applyAlignment="1">
      <alignment horizontal="left" vertical="top"/>
    </xf>
    <xf numFmtId="0" fontId="0" fillId="12" borderId="9" xfId="0" applyFill="1" applyBorder="1"/>
    <xf numFmtId="0" fontId="0" fillId="12" borderId="0" xfId="0" applyFill="1"/>
    <xf numFmtId="0" fontId="0" fillId="12" borderId="1" xfId="0" quotePrefix="1" applyFill="1" applyBorder="1" applyAlignment="1">
      <alignment horizontal="left" vertical="top" wrapText="1"/>
    </xf>
    <xf numFmtId="0" fontId="2" fillId="12" borderId="1" xfId="0" applyFont="1" applyFill="1" applyBorder="1"/>
    <xf numFmtId="0" fontId="0" fillId="12" borderId="1" xfId="0" applyFill="1" applyBorder="1" applyAlignment="1">
      <alignment wrapText="1"/>
    </xf>
    <xf numFmtId="0" fontId="0" fillId="12" borderId="6" xfId="0" applyFill="1" applyBorder="1"/>
    <xf numFmtId="0" fontId="2" fillId="2" borderId="1" xfId="0" applyFont="1" applyFill="1" applyBorder="1" applyAlignment="1">
      <alignment horizontal="center" vertical="top" wrapText="1"/>
    </xf>
    <xf numFmtId="0" fontId="2" fillId="12" borderId="1" xfId="0" applyFont="1" applyFill="1" applyBorder="1" applyAlignment="1">
      <alignment horizontal="center" vertical="top" wrapText="1"/>
    </xf>
    <xf numFmtId="0" fontId="2" fillId="3" borderId="1" xfId="0" applyFont="1" applyFill="1" applyBorder="1" applyAlignment="1">
      <alignment horizontal="center" vertical="top" wrapText="1"/>
    </xf>
    <xf numFmtId="0" fontId="4" fillId="2" borderId="1" xfId="0" applyFont="1" applyFill="1" applyBorder="1" applyAlignment="1">
      <alignment horizontal="center" vertical="top" wrapText="1"/>
    </xf>
    <xf numFmtId="0" fontId="0" fillId="2" borderId="0" xfId="0" applyFill="1" applyAlignment="1">
      <alignment horizontal="center" vertical="top" wrapText="1"/>
    </xf>
    <xf numFmtId="0" fontId="2" fillId="27" borderId="1" xfId="0" applyFont="1" applyFill="1" applyBorder="1"/>
    <xf numFmtId="0" fontId="5" fillId="27" borderId="1" xfId="0" applyFont="1" applyFill="1" applyBorder="1" applyAlignment="1">
      <alignment horizontal="left"/>
    </xf>
    <xf numFmtId="0" fontId="2" fillId="0" borderId="0" xfId="0" applyFont="1" applyFill="1" applyBorder="1"/>
    <xf numFmtId="0" fontId="0" fillId="0" borderId="1" xfId="0" applyFill="1" applyBorder="1"/>
    <xf numFmtId="0" fontId="2" fillId="0" borderId="1" xfId="0" applyFont="1" applyFill="1" applyBorder="1"/>
    <xf numFmtId="0" fontId="4" fillId="0" borderId="1" xfId="0" applyFont="1" applyFill="1" applyBorder="1" applyAlignment="1">
      <alignment horizontal="left"/>
    </xf>
    <xf numFmtId="0" fontId="0" fillId="0" borderId="0" xfId="0" applyFill="1"/>
    <xf numFmtId="0" fontId="0" fillId="0" borderId="2" xfId="0" applyFill="1" applyBorder="1"/>
    <xf numFmtId="0" fontId="0" fillId="0" borderId="1" xfId="0" quotePrefix="1" applyFill="1" applyBorder="1"/>
    <xf numFmtId="0" fontId="0" fillId="0" borderId="2" xfId="0" quotePrefix="1" applyFill="1" applyBorder="1"/>
    <xf numFmtId="0" fontId="7" fillId="0" borderId="0" xfId="0" applyFont="1" applyFill="1"/>
    <xf numFmtId="0" fontId="2" fillId="2" borderId="1" xfId="0" applyFont="1" applyFill="1" applyBorder="1"/>
    <xf numFmtId="0" fontId="0" fillId="2" borderId="1" xfId="0" applyFill="1" applyBorder="1"/>
    <xf numFmtId="0" fontId="0" fillId="2" borderId="1" xfId="0" quotePrefix="1" applyFill="1" applyBorder="1"/>
    <xf numFmtId="0" fontId="4" fillId="2" borderId="1" xfId="0" applyFont="1" applyFill="1" applyBorder="1" applyAlignment="1">
      <alignment horizontal="left"/>
    </xf>
    <xf numFmtId="0" fontId="0" fillId="2" borderId="0" xfId="0" applyFill="1"/>
    <xf numFmtId="0" fontId="2" fillId="2" borderId="1" xfId="0" applyFont="1" applyFill="1" applyBorder="1"/>
    <xf numFmtId="0" fontId="0" fillId="2" borderId="1" xfId="0" applyFill="1" applyBorder="1"/>
    <xf numFmtId="0" fontId="4" fillId="2" borderId="1" xfId="0" applyFont="1" applyFill="1" applyBorder="1" applyAlignment="1">
      <alignment horizontal="left"/>
    </xf>
    <xf numFmtId="0" fontId="0" fillId="2" borderId="0" xfId="0" applyFill="1"/>
    <xf numFmtId="0" fontId="0" fillId="2" borderId="1" xfId="0" applyFill="1" applyBorder="1" applyAlignment="1">
      <alignment horizontal="left" vertical="top" wrapText="1"/>
    </xf>
    <xf numFmtId="0" fontId="6" fillId="2" borderId="1" xfId="0" applyFont="1" applyFill="1" applyBorder="1"/>
    <xf numFmtId="0" fontId="0" fillId="2" borderId="1" xfId="0" applyFill="1" applyBorder="1"/>
    <xf numFmtId="0" fontId="0" fillId="27" borderId="1" xfId="0" applyFill="1" applyBorder="1"/>
    <xf numFmtId="0" fontId="2" fillId="2" borderId="1" xfId="0" quotePrefix="1" applyFont="1" applyFill="1" applyBorder="1"/>
    <xf numFmtId="0" fontId="0" fillId="2" borderId="1" xfId="0" applyFill="1" applyBorder="1" applyAlignment="1">
      <alignment vertical="top" wrapText="1"/>
    </xf>
    <xf numFmtId="0" fontId="0" fillId="2" borderId="1" xfId="0" applyFill="1" applyBorder="1" applyAlignment="1">
      <alignment horizontal="left" vertical="top"/>
    </xf>
    <xf numFmtId="0" fontId="0" fillId="2" borderId="1" xfId="0" applyFill="1" applyBorder="1"/>
    <xf numFmtId="0" fontId="0" fillId="21" borderId="2" xfId="0" applyFill="1" applyBorder="1"/>
    <xf numFmtId="0" fontId="0" fillId="21" borderId="1" xfId="0" applyNumberFormat="1" applyFill="1" applyBorder="1"/>
    <xf numFmtId="0" fontId="0" fillId="21" borderId="1" xfId="0" quotePrefix="1" applyNumberFormat="1" applyFill="1" applyBorder="1"/>
    <xf numFmtId="0" fontId="0" fillId="3" borderId="2" xfId="0" applyNumberFormat="1" applyFill="1" applyBorder="1"/>
    <xf numFmtId="0" fontId="0" fillId="3" borderId="2" xfId="0" applyFill="1" applyBorder="1"/>
    <xf numFmtId="0" fontId="0" fillId="3" borderId="2" xfId="0" quotePrefix="1" applyNumberFormat="1" applyFill="1" applyBorder="1"/>
    <xf numFmtId="0" fontId="0" fillId="21" borderId="1" xfId="0" applyFont="1" applyFill="1" applyBorder="1"/>
    <xf numFmtId="0" fontId="0" fillId="12" borderId="2" xfId="0" applyFont="1" applyFill="1" applyBorder="1"/>
    <xf numFmtId="0" fontId="0" fillId="12" borderId="2" xfId="0" applyFill="1" applyBorder="1"/>
    <xf numFmtId="0" fontId="0" fillId="21" borderId="2" xfId="0" quotePrefix="1" applyFill="1" applyBorder="1"/>
    <xf numFmtId="0" fontId="7" fillId="21" borderId="1" xfId="0" applyFont="1" applyFill="1" applyBorder="1"/>
    <xf numFmtId="0" fontId="0" fillId="22" borderId="2" xfId="0" applyFill="1" applyBorder="1"/>
    <xf numFmtId="0" fontId="11" fillId="21" borderId="1" xfId="0" applyFont="1" applyFill="1" applyBorder="1"/>
    <xf numFmtId="0" fontId="4" fillId="21" borderId="1" xfId="0" applyFont="1" applyFill="1" applyBorder="1" applyAlignment="1">
      <alignment horizontal="left"/>
    </xf>
    <xf numFmtId="0" fontId="0" fillId="3" borderId="1" xfId="0" applyFill="1" applyBorder="1" applyAlignment="1">
      <alignment horizontal="center" vertical="top"/>
    </xf>
    <xf numFmtId="0" fontId="0" fillId="2" borderId="0" xfId="0" applyFill="1" applyBorder="1"/>
    <xf numFmtId="0" fontId="0" fillId="0" borderId="1" xfId="0" applyFill="1" applyBorder="1"/>
    <xf numFmtId="0" fontId="0" fillId="12" borderId="1" xfId="0" applyFill="1" applyBorder="1"/>
    <xf numFmtId="0" fontId="0" fillId="7" borderId="4" xfId="0" applyFill="1" applyBorder="1"/>
    <xf numFmtId="0" fontId="0" fillId="2" borderId="1" xfId="0" applyFill="1" applyBorder="1"/>
    <xf numFmtId="0" fontId="0" fillId="0" borderId="0" xfId="0" applyFill="1" applyBorder="1"/>
    <xf numFmtId="0" fontId="0" fillId="12" borderId="1" xfId="0" applyFill="1" applyBorder="1"/>
    <xf numFmtId="0" fontId="0" fillId="7" borderId="4" xfId="0" applyFill="1" applyBorder="1"/>
    <xf numFmtId="0" fontId="0" fillId="2" borderId="0" xfId="0" applyFill="1" applyBorder="1"/>
    <xf numFmtId="0" fontId="0" fillId="12" borderId="1" xfId="0" applyFill="1" applyBorder="1"/>
    <xf numFmtId="0" fontId="0" fillId="12" borderId="1" xfId="0" applyNumberFormat="1" applyFill="1" applyBorder="1"/>
    <xf numFmtId="0" fontId="0" fillId="12" borderId="1" xfId="0" quotePrefix="1" applyNumberFormat="1" applyFill="1" applyBorder="1"/>
    <xf numFmtId="0" fontId="0" fillId="0" borderId="0" xfId="0"/>
    <xf numFmtId="0" fontId="0" fillId="2" borderId="0" xfId="0" applyFill="1" applyBorder="1"/>
    <xf numFmtId="0" fontId="0" fillId="3" borderId="1" xfId="0" applyFill="1" applyBorder="1"/>
    <xf numFmtId="0" fontId="0" fillId="3" borderId="0" xfId="0" applyFill="1"/>
    <xf numFmtId="0" fontId="0" fillId="3" borderId="1" xfId="0" applyNumberFormat="1" applyFill="1" applyBorder="1"/>
    <xf numFmtId="0" fontId="0" fillId="3" borderId="1" xfId="0" quotePrefix="1" applyNumberFormat="1" applyFill="1" applyBorder="1"/>
    <xf numFmtId="0" fontId="0" fillId="3" borderId="0" xfId="0" applyFill="1" applyBorder="1"/>
    <xf numFmtId="0" fontId="0" fillId="2" borderId="0" xfId="0" applyFill="1" applyBorder="1"/>
    <xf numFmtId="0" fontId="0" fillId="7" borderId="1" xfId="0" applyFill="1" applyBorder="1"/>
    <xf numFmtId="0" fontId="0" fillId="7" borderId="1" xfId="0" applyNumberFormat="1" applyFill="1" applyBorder="1"/>
    <xf numFmtId="0" fontId="0" fillId="12" borderId="1" xfId="0" applyFill="1" applyBorder="1"/>
    <xf numFmtId="0" fontId="0" fillId="12" borderId="1" xfId="0" applyNumberFormat="1" applyFill="1" applyBorder="1"/>
    <xf numFmtId="0" fontId="0" fillId="12" borderId="1" xfId="0" quotePrefix="1" applyNumberFormat="1" applyFill="1" applyBorder="1"/>
    <xf numFmtId="0" fontId="0" fillId="12" borderId="0" xfId="0" applyFill="1" applyBorder="1"/>
    <xf numFmtId="0" fontId="0" fillId="12" borderId="9" xfId="0" applyFill="1" applyBorder="1"/>
    <xf numFmtId="0" fontId="0" fillId="0" borderId="0" xfId="0"/>
    <xf numFmtId="0" fontId="0" fillId="2" borderId="1" xfId="0" applyFill="1" applyBorder="1"/>
    <xf numFmtId="0" fontId="0" fillId="12" borderId="1" xfId="0" applyFill="1" applyBorder="1"/>
    <xf numFmtId="0" fontId="0" fillId="17" borderId="1" xfId="0" applyFill="1" applyBorder="1"/>
    <xf numFmtId="0" fontId="0" fillId="17" borderId="1" xfId="0" quotePrefix="1" applyFill="1" applyBorder="1"/>
    <xf numFmtId="0" fontId="0" fillId="12" borderId="1" xfId="0" applyNumberFormat="1" applyFill="1" applyBorder="1"/>
    <xf numFmtId="0" fontId="0" fillId="12" borderId="1" xfId="0" quotePrefix="1" applyFill="1" applyBorder="1" applyAlignment="1">
      <alignment horizontal="left" vertical="top" wrapText="1"/>
    </xf>
    <xf numFmtId="0" fontId="0" fillId="0" borderId="1" xfId="0" applyBorder="1"/>
    <xf numFmtId="0" fontId="0" fillId="0" borderId="1" xfId="0" applyFill="1" applyBorder="1"/>
    <xf numFmtId="0" fontId="0" fillId="16" borderId="1" xfId="0" applyFill="1" applyBorder="1"/>
    <xf numFmtId="0" fontId="0" fillId="12" borderId="1" xfId="0" applyFill="1" applyBorder="1" applyAlignment="1">
      <alignment horizontal="left" vertical="top"/>
    </xf>
    <xf numFmtId="0" fontId="0" fillId="12" borderId="1" xfId="0" applyFill="1" applyBorder="1" applyAlignment="1">
      <alignment vertical="top" wrapText="1"/>
    </xf>
    <xf numFmtId="0" fontId="0" fillId="2" borderId="1" xfId="0" applyFill="1" applyBorder="1"/>
    <xf numFmtId="0" fontId="0" fillId="12" borderId="1" xfId="0" applyFill="1" applyBorder="1"/>
    <xf numFmtId="0" fontId="0" fillId="12" borderId="1" xfId="0" applyFont="1" applyFill="1" applyBorder="1"/>
    <xf numFmtId="0" fontId="0" fillId="12" borderId="1" xfId="0" applyNumberFormat="1" applyFill="1" applyBorder="1"/>
    <xf numFmtId="0" fontId="0" fillId="0" borderId="0" xfId="0"/>
    <xf numFmtId="0" fontId="0" fillId="12" borderId="1" xfId="0" quotePrefix="1" applyFill="1" applyBorder="1"/>
    <xf numFmtId="0" fontId="0" fillId="12" borderId="1" xfId="0" applyFill="1" applyBorder="1"/>
    <xf numFmtId="0" fontId="0" fillId="13" borderId="1" xfId="0" applyFill="1" applyBorder="1"/>
    <xf numFmtId="0" fontId="0" fillId="12" borderId="1" xfId="0" applyFont="1" applyFill="1" applyBorder="1"/>
    <xf numFmtId="0" fontId="0" fillId="2" borderId="1" xfId="0" applyFill="1" applyBorder="1"/>
    <xf numFmtId="0" fontId="0" fillId="0" borderId="1" xfId="0" applyBorder="1"/>
    <xf numFmtId="0" fontId="0" fillId="0" borderId="1" xfId="0" applyFill="1" applyBorder="1"/>
    <xf numFmtId="0" fontId="2" fillId="0" borderId="1" xfId="0" applyFont="1" applyFill="1" applyBorder="1"/>
    <xf numFmtId="0" fontId="0" fillId="0" borderId="0" xfId="0" applyFill="1"/>
    <xf numFmtId="0" fontId="0" fillId="0" borderId="0" xfId="0" applyFill="1" applyBorder="1"/>
    <xf numFmtId="0" fontId="0" fillId="0" borderId="1" xfId="0" applyFont="1" applyFill="1" applyBorder="1"/>
    <xf numFmtId="0" fontId="0" fillId="0" borderId="1" xfId="0" applyNumberFormat="1" applyFill="1" applyBorder="1"/>
    <xf numFmtId="0" fontId="0" fillId="0" borderId="1" xfId="0" quotePrefix="1" applyFill="1" applyBorder="1"/>
    <xf numFmtId="0" fontId="2" fillId="0" borderId="1" xfId="0" applyFont="1" applyFill="1" applyBorder="1" applyAlignment="1">
      <alignment horizontal="center"/>
    </xf>
    <xf numFmtId="0" fontId="3" fillId="0" borderId="1" xfId="0" applyFont="1" applyFill="1" applyBorder="1"/>
    <xf numFmtId="0" fontId="3" fillId="0" borderId="1" xfId="0" quotePrefix="1" applyFont="1" applyFill="1" applyBorder="1"/>
    <xf numFmtId="3" fontId="0" fillId="0" borderId="1" xfId="0" quotePrefix="1" applyNumberFormat="1" applyFill="1" applyBorder="1"/>
    <xf numFmtId="0" fontId="0" fillId="0" borderId="1" xfId="0" quotePrefix="1" applyFont="1" applyFill="1" applyBorder="1"/>
    <xf numFmtId="0" fontId="1" fillId="0" borderId="1" xfId="0" applyFont="1" applyFill="1" applyBorder="1"/>
    <xf numFmtId="0" fontId="21" fillId="0" borderId="1" xfId="0" applyFont="1" applyFill="1" applyBorder="1"/>
    <xf numFmtId="0" fontId="21" fillId="0" borderId="1" xfId="0" quotePrefix="1" applyFont="1" applyFill="1" applyBorder="1"/>
    <xf numFmtId="0" fontId="0" fillId="0" borderId="1" xfId="0" quotePrefix="1" applyFill="1" applyBorder="1" applyAlignment="1">
      <alignment horizontal="left"/>
    </xf>
    <xf numFmtId="3" fontId="0" fillId="0" borderId="1" xfId="0" quotePrefix="1" applyNumberFormat="1" applyFill="1" applyBorder="1" applyAlignment="1">
      <alignment horizontal="left"/>
    </xf>
    <xf numFmtId="0" fontId="0" fillId="0" borderId="1" xfId="0" quotePrefix="1" applyFont="1" applyFill="1" applyBorder="1" applyAlignment="1">
      <alignment horizontal="left"/>
    </xf>
    <xf numFmtId="0" fontId="3" fillId="0" borderId="1" xfId="0" quotePrefix="1" applyFont="1" applyFill="1" applyBorder="1" applyAlignment="1">
      <alignment horizontal="left"/>
    </xf>
    <xf numFmtId="0" fontId="0" fillId="0" borderId="1" xfId="0" quotePrefix="1" applyNumberFormat="1" applyFill="1" applyBorder="1"/>
    <xf numFmtId="0" fontId="2" fillId="0" borderId="0" xfId="0" applyFont="1" applyFill="1" applyBorder="1" applyAlignment="1">
      <alignment horizontal="center"/>
    </xf>
    <xf numFmtId="0" fontId="3" fillId="0" borderId="0" xfId="0" applyFont="1" applyFill="1" applyBorder="1"/>
    <xf numFmtId="0" fontId="0" fillId="0" borderId="0" xfId="0" applyFont="1" applyFill="1" applyBorder="1"/>
    <xf numFmtId="0" fontId="21" fillId="0" borderId="0" xfId="0" applyFont="1" applyFill="1" applyBorder="1"/>
    <xf numFmtId="0" fontId="0" fillId="0" borderId="0" xfId="0" quotePrefix="1" applyNumberFormat="1" applyFill="1" applyBorder="1"/>
    <xf numFmtId="0" fontId="0" fillId="0" borderId="1" xfId="0" applyFont="1" applyFill="1" applyBorder="1" applyAlignment="1">
      <alignment wrapText="1"/>
    </xf>
    <xf numFmtId="0" fontId="0" fillId="0" borderId="1" xfId="0" quotePrefix="1" applyNumberFormat="1" applyFill="1" applyBorder="1"/>
    <xf numFmtId="0" fontId="0" fillId="0" borderId="1" xfId="0" quotePrefix="1" applyNumberFormat="1" applyFill="1" applyBorder="1"/>
    <xf numFmtId="0" fontId="0" fillId="0" borderId="1" xfId="0" applyBorder="1"/>
    <xf numFmtId="0" fontId="0" fillId="0" borderId="1" xfId="0" applyBorder="1"/>
    <xf numFmtId="0" fontId="0" fillId="0" borderId="1" xfId="0" applyBorder="1" applyAlignment="1">
      <alignment wrapText="1"/>
    </xf>
    <xf numFmtId="0" fontId="2" fillId="2" borderId="1" xfId="0" applyFont="1" applyFill="1" applyBorder="1" applyAlignment="1">
      <alignment horizontal="center"/>
    </xf>
    <xf numFmtId="0" fontId="0" fillId="2" borderId="1" xfId="0" applyFill="1" applyBorder="1"/>
    <xf numFmtId="0" fontId="0" fillId="0" borderId="1" xfId="0" applyBorder="1"/>
    <xf numFmtId="0" fontId="0" fillId="2" borderId="1" xfId="0" applyNumberFormat="1" applyFill="1" applyBorder="1"/>
    <xf numFmtId="0" fontId="2" fillId="2" borderId="1" xfId="0" applyNumberFormat="1" applyFont="1" applyFill="1" applyBorder="1"/>
    <xf numFmtId="0" fontId="0" fillId="2" borderId="1" xfId="0" quotePrefix="1" applyNumberFormat="1" applyFill="1" applyBorder="1"/>
    <xf numFmtId="0" fontId="0" fillId="0" borderId="1" xfId="0" quotePrefix="1" applyBorder="1"/>
    <xf numFmtId="0" fontId="4" fillId="2" borderId="1" xfId="0" applyFont="1" applyFill="1" applyBorder="1" applyAlignment="1">
      <alignment horizontal="center"/>
    </xf>
    <xf numFmtId="0" fontId="0" fillId="2" borderId="1" xfId="0" applyFill="1" applyBorder="1"/>
    <xf numFmtId="0" fontId="0" fillId="0" borderId="0" xfId="0" quotePrefix="1" applyNumberFormat="1" applyFill="1" applyBorder="1"/>
    <xf numFmtId="0" fontId="2" fillId="2" borderId="0" xfId="0" applyFont="1" applyFill="1" applyBorder="1"/>
    <xf numFmtId="0" fontId="2" fillId="2" borderId="1" xfId="0" applyNumberFormat="1" applyFont="1" applyFill="1" applyBorder="1"/>
    <xf numFmtId="0" fontId="0" fillId="2" borderId="1" xfId="0" applyFill="1" applyBorder="1"/>
    <xf numFmtId="0" fontId="0" fillId="2" borderId="1" xfId="0" applyFill="1" applyBorder="1"/>
    <xf numFmtId="0" fontId="0" fillId="0" borderId="1" xfId="0" applyFill="1" applyBorder="1"/>
    <xf numFmtId="0" fontId="2" fillId="2" borderId="1" xfId="0" applyFont="1" applyFill="1" applyBorder="1"/>
    <xf numFmtId="0" fontId="0" fillId="12" borderId="4" xfId="0" applyNumberFormat="1" applyFill="1" applyBorder="1"/>
    <xf numFmtId="0" fontId="2" fillId="2" borderId="1" xfId="0" applyFont="1" applyFill="1" applyBorder="1"/>
    <xf numFmtId="0" fontId="0" fillId="2" borderId="1" xfId="0" applyFill="1" applyBorder="1"/>
    <xf numFmtId="0" fontId="4" fillId="2" borderId="1" xfId="0" applyFont="1" applyFill="1" applyBorder="1" applyAlignment="1">
      <alignment horizontal="left"/>
    </xf>
    <xf numFmtId="0" fontId="0" fillId="2" borderId="0" xfId="0" applyFill="1"/>
    <xf numFmtId="0" fontId="0" fillId="2" borderId="1" xfId="0" applyFill="1" applyBorder="1" applyAlignment="1">
      <alignment wrapText="1"/>
    </xf>
    <xf numFmtId="0" fontId="2" fillId="2" borderId="1" xfId="0" applyFont="1" applyFill="1" applyBorder="1"/>
    <xf numFmtId="0" fontId="0" fillId="2" borderId="1" xfId="0" applyFill="1" applyBorder="1"/>
    <xf numFmtId="0" fontId="2" fillId="21" borderId="1" xfId="0" applyFont="1" applyFill="1" applyBorder="1"/>
    <xf numFmtId="0" fontId="11" fillId="0" borderId="0" xfId="0" applyFont="1"/>
    <xf numFmtId="0" fontId="0" fillId="28" borderId="1" xfId="0" applyFill="1" applyBorder="1"/>
    <xf numFmtId="0" fontId="0" fillId="28" borderId="1" xfId="0" quotePrefix="1" applyFill="1" applyBorder="1"/>
    <xf numFmtId="0" fontId="0" fillId="2" borderId="2" xfId="0" quotePrefix="1" applyNumberFormat="1" applyFill="1" applyBorder="1"/>
    <xf numFmtId="0" fontId="7" fillId="2" borderId="2" xfId="0" applyFont="1" applyFill="1" applyBorder="1"/>
    <xf numFmtId="0" fontId="0" fillId="28" borderId="2" xfId="0" applyFill="1" applyBorder="1"/>
    <xf numFmtId="0" fontId="2" fillId="21" borderId="2" xfId="0" applyNumberFormat="1" applyFont="1" applyFill="1" applyBorder="1"/>
    <xf numFmtId="0" fontId="0" fillId="2" borderId="1" xfId="0" applyFill="1" applyBorder="1"/>
    <xf numFmtId="0" fontId="0" fillId="2" borderId="1" xfId="0" quotePrefix="1" applyFill="1" applyBorder="1"/>
    <xf numFmtId="0" fontId="0" fillId="2" borderId="1" xfId="0" applyFont="1" applyFill="1" applyBorder="1"/>
    <xf numFmtId="0" fontId="0" fillId="29" borderId="1" xfId="0" applyFill="1" applyBorder="1"/>
    <xf numFmtId="0" fontId="0" fillId="29" borderId="1" xfId="0" applyNumberFormat="1" applyFill="1" applyBorder="1"/>
    <xf numFmtId="0" fontId="0" fillId="29" borderId="1" xfId="0" quotePrefix="1" applyNumberFormat="1" applyFill="1" applyBorder="1"/>
    <xf numFmtId="0" fontId="0" fillId="29" borderId="1" xfId="0" applyFill="1" applyBorder="1"/>
    <xf numFmtId="0" fontId="0" fillId="29" borderId="0" xfId="0" applyFill="1"/>
    <xf numFmtId="0" fontId="0" fillId="29" borderId="1" xfId="0" applyNumberFormat="1" applyFill="1" applyBorder="1"/>
    <xf numFmtId="0" fontId="0" fillId="29" borderId="1" xfId="0" quotePrefix="1" applyNumberFormat="1" applyFill="1" applyBorder="1"/>
    <xf numFmtId="0" fontId="0" fillId="29" borderId="1" xfId="0" applyFill="1" applyBorder="1" applyAlignment="1">
      <alignment horizontal="left"/>
    </xf>
    <xf numFmtId="0" fontId="0" fillId="29" borderId="1" xfId="0" quotePrefix="1" applyFill="1" applyBorder="1" applyAlignment="1">
      <alignment horizontal="left"/>
    </xf>
    <xf numFmtId="0" fontId="0" fillId="29" borderId="1" xfId="0" applyFill="1" applyBorder="1"/>
    <xf numFmtId="0" fontId="0" fillId="29" borderId="1" xfId="0" applyNumberFormat="1" applyFill="1" applyBorder="1"/>
    <xf numFmtId="0" fontId="0" fillId="29" borderId="1" xfId="0" quotePrefix="1" applyNumberFormat="1" applyFill="1" applyBorder="1"/>
    <xf numFmtId="0" fontId="0" fillId="29" borderId="0" xfId="0" applyFill="1" applyBorder="1"/>
    <xf numFmtId="0" fontId="0" fillId="29" borderId="1" xfId="0" applyFill="1" applyBorder="1"/>
    <xf numFmtId="0" fontId="0" fillId="29" borderId="1" xfId="0" quotePrefix="1" applyFill="1" applyBorder="1"/>
    <xf numFmtId="0" fontId="0" fillId="29" borderId="0" xfId="0" applyFill="1"/>
    <xf numFmtId="0" fontId="0" fillId="29" borderId="1" xfId="0" applyNumberFormat="1" applyFill="1" applyBorder="1"/>
    <xf numFmtId="0" fontId="0" fillId="29" borderId="0" xfId="0" applyFill="1" applyBorder="1"/>
    <xf numFmtId="14" fontId="0" fillId="29" borderId="0" xfId="0" quotePrefix="1" applyNumberFormat="1" applyFill="1" applyBorder="1"/>
    <xf numFmtId="0" fontId="0" fillId="29" borderId="0" xfId="0" quotePrefix="1" applyFill="1" applyBorder="1"/>
    <xf numFmtId="0" fontId="0" fillId="29" borderId="1" xfId="0" applyFill="1" applyBorder="1"/>
    <xf numFmtId="0" fontId="0" fillId="29" borderId="1" xfId="0" quotePrefix="1" applyFill="1" applyBorder="1"/>
    <xf numFmtId="0" fontId="0" fillId="29" borderId="1" xfId="0" applyNumberFormat="1" applyFill="1" applyBorder="1"/>
    <xf numFmtId="0" fontId="0" fillId="29" borderId="0" xfId="0" applyFill="1" applyBorder="1"/>
    <xf numFmtId="0" fontId="0" fillId="29" borderId="0" xfId="0" quotePrefix="1" applyFill="1" applyBorder="1"/>
    <xf numFmtId="0" fontId="0" fillId="29" borderId="6" xfId="0" applyFill="1" applyBorder="1"/>
    <xf numFmtId="0" fontId="4" fillId="29" borderId="1" xfId="0" applyFont="1" applyFill="1" applyBorder="1" applyAlignment="1">
      <alignment horizontal="left"/>
    </xf>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1" xfId="0" applyNumberFormat="1" applyFill="1" applyBorder="1"/>
    <xf numFmtId="0" fontId="0" fillId="29" borderId="0" xfId="0" applyFill="1" applyBorder="1"/>
    <xf numFmtId="0" fontId="0" fillId="29" borderId="1" xfId="0" applyFill="1" applyBorder="1"/>
    <xf numFmtId="0" fontId="0" fillId="29" borderId="1" xfId="0" quotePrefix="1"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xf numFmtId="0" fontId="0" fillId="29" borderId="1" xfId="0" applyFill="1" applyBorder="1"/>
    <xf numFmtId="0" fontId="0" fillId="29" borderId="0" xfId="0" applyFill="1"/>
    <xf numFmtId="0" fontId="0" fillId="29" borderId="1" xfId="0" applyNumberFormat="1" applyFill="1" applyBorder="1"/>
    <xf numFmtId="0" fontId="0" fillId="29" borderId="0" xfId="0" applyFill="1" applyBorder="1"/>
    <xf numFmtId="0" fontId="0" fillId="29" borderId="1" xfId="0" applyFill="1" applyBorder="1"/>
    <xf numFmtId="0" fontId="0" fillId="29" borderId="0" xfId="0" applyFill="1"/>
    <xf numFmtId="0" fontId="2" fillId="2" borderId="1" xfId="0" applyFont="1" applyFill="1" applyBorder="1"/>
    <xf numFmtId="0" fontId="0" fillId="2" borderId="1" xfId="0" applyFill="1" applyBorder="1"/>
    <xf numFmtId="0" fontId="0" fillId="0" borderId="1" xfId="0" applyFill="1" applyBorder="1"/>
    <xf numFmtId="0" fontId="0" fillId="0" borderId="0" xfId="0" applyFill="1"/>
    <xf numFmtId="0" fontId="0" fillId="0" borderId="0" xfId="0" applyFill="1" applyBorder="1"/>
    <xf numFmtId="0" fontId="0" fillId="0" borderId="1" xfId="0" applyNumberFormat="1" applyFill="1" applyBorder="1"/>
    <xf numFmtId="0" fontId="0" fillId="0" borderId="1" xfId="0" quotePrefix="1" applyNumberFormat="1" applyFill="1" applyBorder="1"/>
    <xf numFmtId="0" fontId="2" fillId="2" borderId="1" xfId="0" quotePrefix="1" applyNumberFormat="1" applyFont="1" applyFill="1" applyBorder="1"/>
    <xf numFmtId="0" fontId="0" fillId="2" borderId="1" xfId="0" applyFill="1" applyBorder="1"/>
    <xf numFmtId="0" fontId="0" fillId="2" borderId="1" xfId="0" applyFill="1" applyBorder="1"/>
    <xf numFmtId="0" fontId="0" fillId="2" borderId="0" xfId="0" applyFill="1"/>
    <xf numFmtId="0" fontId="0" fillId="0" borderId="1" xfId="0" applyFill="1" applyBorder="1"/>
    <xf numFmtId="0" fontId="1" fillId="0" borderId="1" xfId="0" quotePrefix="1" applyFont="1" applyFill="1" applyBorder="1"/>
    <xf numFmtId="0" fontId="2" fillId="2" borderId="1" xfId="0" applyFont="1" applyFill="1" applyBorder="1"/>
    <xf numFmtId="0" fontId="0" fillId="2" borderId="1" xfId="0" applyFill="1" applyBorder="1"/>
    <xf numFmtId="0" fontId="3" fillId="0" borderId="1" xfId="0" applyFont="1" applyFill="1" applyBorder="1"/>
    <xf numFmtId="0" fontId="0" fillId="0" borderId="4" xfId="0" applyFont="1" applyFill="1" applyBorder="1"/>
    <xf numFmtId="0" fontId="7" fillId="29" borderId="0" xfId="0" applyFont="1" applyFill="1"/>
    <xf numFmtId="0" fontId="0" fillId="2" borderId="1" xfId="0" applyFill="1" applyBorder="1"/>
    <xf numFmtId="0" fontId="0" fillId="12" borderId="1" xfId="0" applyFill="1" applyBorder="1"/>
    <xf numFmtId="0" fontId="0" fillId="21" borderId="1" xfId="0" applyFill="1" applyBorder="1"/>
    <xf numFmtId="0" fontId="0" fillId="22" borderId="2" xfId="0" applyFill="1" applyBorder="1"/>
    <xf numFmtId="0" fontId="0" fillId="2" borderId="1" xfId="0" applyFill="1" applyBorder="1"/>
    <xf numFmtId="0" fontId="0" fillId="12" borderId="1" xfId="0" applyFill="1" applyBorder="1"/>
    <xf numFmtId="0" fontId="0" fillId="21" borderId="1" xfId="0" applyFill="1" applyBorder="1"/>
    <xf numFmtId="0" fontId="0" fillId="29" borderId="1" xfId="0" applyFill="1" applyBorder="1"/>
    <xf numFmtId="0" fontId="0" fillId="29" borderId="2" xfId="0" applyFill="1" applyBorder="1"/>
    <xf numFmtId="0" fontId="0" fillId="19" borderId="1" xfId="0" applyFill="1" applyBorder="1"/>
    <xf numFmtId="0" fontId="0" fillId="19" borderId="1" xfId="0" applyNumberFormat="1" applyFill="1" applyBorder="1"/>
    <xf numFmtId="0" fontId="0" fillId="19" borderId="1" xfId="0" quotePrefix="1" applyNumberFormat="1" applyFill="1" applyBorder="1"/>
    <xf numFmtId="0" fontId="30" fillId="23" borderId="1" xfId="0" applyFont="1" applyFill="1" applyBorder="1" applyAlignment="1">
      <alignment vertical="center" wrapText="1"/>
    </xf>
    <xf numFmtId="0" fontId="30" fillId="0" borderId="0" xfId="0" applyFont="1"/>
    <xf numFmtId="0" fontId="30" fillId="0" borderId="1" xfId="0" applyFont="1" applyBorder="1" applyAlignment="1">
      <alignment vertical="center"/>
    </xf>
    <xf numFmtId="0" fontId="30" fillId="0" borderId="1" xfId="0" quotePrefix="1" applyFont="1" applyBorder="1"/>
    <xf numFmtId="0" fontId="30" fillId="0" borderId="1" xfId="0" applyFont="1" applyBorder="1"/>
    <xf numFmtId="0" fontId="30" fillId="0" borderId="0" xfId="0" quotePrefix="1" applyFont="1"/>
    <xf numFmtId="0" fontId="0" fillId="3" borderId="9" xfId="0" applyFill="1" applyBorder="1"/>
    <xf numFmtId="0" fontId="2" fillId="2" borderId="1" xfId="0" applyFont="1" applyFill="1" applyBorder="1"/>
    <xf numFmtId="0" fontId="0" fillId="23" borderId="0" xfId="0" applyFill="1" applyBorder="1"/>
    <xf numFmtId="0" fontId="0" fillId="2" borderId="1" xfId="0" applyFill="1" applyBorder="1"/>
    <xf numFmtId="0" fontId="3" fillId="2" borderId="1" xfId="0" applyFont="1" applyFill="1" applyBorder="1"/>
    <xf numFmtId="0" fontId="4" fillId="2" borderId="1" xfId="0" applyFont="1" applyFill="1" applyBorder="1" applyAlignment="1">
      <alignment horizontal="left"/>
    </xf>
    <xf numFmtId="0" fontId="0" fillId="2" borderId="0" xfId="0" applyFill="1"/>
    <xf numFmtId="0" fontId="0" fillId="21" borderId="1" xfId="0" applyFill="1" applyBorder="1"/>
    <xf numFmtId="0" fontId="0" fillId="21" borderId="1" xfId="0" applyFill="1" applyBorder="1"/>
    <xf numFmtId="0" fontId="0" fillId="21" borderId="1" xfId="0" applyFill="1" applyBorder="1"/>
    <xf numFmtId="0" fontId="0" fillId="21" borderId="1" xfId="0" applyFill="1" applyBorder="1"/>
    <xf numFmtId="0" fontId="0" fillId="21" borderId="1" xfId="0" applyFill="1" applyBorder="1"/>
    <xf numFmtId="0" fontId="0" fillId="0" borderId="1" xfId="0" applyFill="1" applyBorder="1" applyAlignment="1">
      <alignment horizontal="left" vertical="top" wrapText="1"/>
    </xf>
    <xf numFmtId="0" fontId="0" fillId="0" borderId="1" xfId="0" applyFont="1" applyFill="1" applyBorder="1" applyAlignment="1">
      <alignment horizontal="left" vertical="top" wrapText="1"/>
    </xf>
    <xf numFmtId="0" fontId="0" fillId="3" borderId="1" xfId="0" quotePrefix="1" applyFill="1" applyBorder="1" applyAlignment="1">
      <alignment horizontal="left" vertical="top" wrapText="1"/>
    </xf>
    <xf numFmtId="0" fontId="8" fillId="2" borderId="1" xfId="1" applyNumberFormat="1" applyFill="1" applyBorder="1"/>
    <xf numFmtId="0" fontId="4" fillId="2" borderId="0" xfId="0" applyFont="1" applyFill="1" applyBorder="1" applyAlignment="1">
      <alignment horizontal="left"/>
    </xf>
    <xf numFmtId="0" fontId="26" fillId="0" borderId="0" xfId="0" applyFont="1"/>
    <xf numFmtId="0" fontId="2" fillId="0" borderId="0" xfId="0" applyFont="1"/>
  </cellXfs>
  <cellStyles count="4">
    <cellStyle name="Hyperlink" xfId="1" builtinId="8"/>
    <cellStyle name="Normal" xfId="0" builtinId="0"/>
    <cellStyle name="Normal 2" xfId="3"/>
    <cellStyle name="Normal 3" xfId="2"/>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sharedStrings" Target="sharedStrings.xml"/><Relationship Id="rId149" Type="http://schemas.openxmlformats.org/officeDocument/2006/relationships/customXml" Target="../customXml/item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customXml" Target="../customXml/item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styles" Target="styles.xml"/><Relationship Id="rId148"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dlgdwapp03:8580/bc/BillingCenter.do"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hyperlink" Target="mailto:namakkal@1" TargetMode="External"/><Relationship Id="rId1" Type="http://schemas.openxmlformats.org/officeDocument/2006/relationships/hyperlink" Target="mailto:namakkal@1"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thehartford.com" TargetMode="External"/><Relationship Id="rId1" Type="http://schemas.openxmlformats.org/officeDocument/2006/relationships/hyperlink" Target="mailto:test@thehartford.com" TargetMode="External"/><Relationship Id="rId4"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edit@thehartford.com" TargetMode="External"/><Relationship Id="rId1" Type="http://schemas.openxmlformats.org/officeDocument/2006/relationships/hyperlink" Target="mailto:test@thehartford.com" TargetMode="External"/><Relationship Id="rId4"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1.xml.rels><?xml version="1.0" encoding="UTF-8" standalone="yes"?>
<Relationships xmlns="http://schemas.openxmlformats.org/package/2006/relationships"><Relationship Id="rId8" Type="http://schemas.openxmlformats.org/officeDocument/2006/relationships/hyperlink" Target="mailto:test@thehartford.com" TargetMode="External"/><Relationship Id="rId13" Type="http://schemas.openxmlformats.org/officeDocument/2006/relationships/hyperlink" Target="mailto:test@thehartford.com" TargetMode="External"/><Relationship Id="rId3" Type="http://schemas.openxmlformats.org/officeDocument/2006/relationships/hyperlink" Target="mailto:test@thehartford.com" TargetMode="External"/><Relationship Id="rId7" Type="http://schemas.openxmlformats.org/officeDocument/2006/relationships/hyperlink" Target="mailto:test@thehartford.com" TargetMode="External"/><Relationship Id="rId12" Type="http://schemas.openxmlformats.org/officeDocument/2006/relationships/hyperlink" Target="mailto:test@thehartford.com" TargetMode="External"/><Relationship Id="rId2" Type="http://schemas.openxmlformats.org/officeDocument/2006/relationships/hyperlink" Target="mailto:testupdate@thehartford.com" TargetMode="External"/><Relationship Id="rId16" Type="http://schemas.openxmlformats.org/officeDocument/2006/relationships/printerSettings" Target="../printerSettings/printerSettings36.bin"/><Relationship Id="rId1" Type="http://schemas.openxmlformats.org/officeDocument/2006/relationships/hyperlink" Target="mailto:test@thehartford.com" TargetMode="External"/><Relationship Id="rId6" Type="http://schemas.openxmlformats.org/officeDocument/2006/relationships/hyperlink" Target="mailto:test@thehartford.com" TargetMode="External"/><Relationship Id="rId11" Type="http://schemas.openxmlformats.org/officeDocument/2006/relationships/hyperlink" Target="mailto:test@thehartford.com" TargetMode="External"/><Relationship Id="rId5" Type="http://schemas.openxmlformats.org/officeDocument/2006/relationships/hyperlink" Target="mailto:test@thehartford.com" TargetMode="External"/><Relationship Id="rId15" Type="http://schemas.openxmlformats.org/officeDocument/2006/relationships/hyperlink" Target="mailto:test@thehartford.com" TargetMode="External"/><Relationship Id="rId10" Type="http://schemas.openxmlformats.org/officeDocument/2006/relationships/hyperlink" Target="mailto:test@thehartford.com" TargetMode="External"/><Relationship Id="rId4" Type="http://schemas.openxmlformats.org/officeDocument/2006/relationships/hyperlink" Target="mailto:test@thehartford.com" TargetMode="External"/><Relationship Id="rId9" Type="http://schemas.openxmlformats.org/officeDocument/2006/relationships/hyperlink" Target="mailto:test@thehartford.com" TargetMode="External"/><Relationship Id="rId14" Type="http://schemas.openxmlformats.org/officeDocument/2006/relationships/hyperlink" Target="mailto:test@thehartford.com" TargetMode="External"/></Relationships>
</file>

<file path=xl/worksheets/_rels/sheet52.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edit@thehartford.com" TargetMode="External"/><Relationship Id="rId1" Type="http://schemas.openxmlformats.org/officeDocument/2006/relationships/hyperlink" Target="mailto:test@thehartford.com" TargetMode="External"/><Relationship Id="rId5" Type="http://schemas.openxmlformats.org/officeDocument/2006/relationships/printerSettings" Target="../printerSettings/printerSettings37.bin"/><Relationship Id="rId4" Type="http://schemas.openxmlformats.org/officeDocument/2006/relationships/hyperlink" Target="mailto:test@thehartford.com" TargetMode="Externa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46.bin"/><Relationship Id="rId2" Type="http://schemas.openxmlformats.org/officeDocument/2006/relationships/hyperlink" Target="mailto:test@gmail.com" TargetMode="External"/><Relationship Id="rId1" Type="http://schemas.openxmlformats.org/officeDocument/2006/relationships/hyperlink" Target="mailto:test@gmail.com" TargetMode="Externa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86.xml.rels><?xml version="1.0" encoding="UTF-8" standalone="yes"?>
<Relationships xmlns="http://schemas.openxmlformats.org/package/2006/relationships"><Relationship Id="rId1" Type="http://schemas.openxmlformats.org/officeDocument/2006/relationships/hyperlink" Target="mailto:testPC@thehartford.com" TargetMode="External"/></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103.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65.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136.xml.rels><?xml version="1.0" encoding="UTF-8" standalone="yes"?>
<Relationships xmlns="http://schemas.openxmlformats.org/package/2006/relationships"><Relationship Id="rId3" Type="http://schemas.openxmlformats.org/officeDocument/2006/relationships/hyperlink" Target="mailto:rajeshwari@gmail.com" TargetMode="External"/><Relationship Id="rId2" Type="http://schemas.openxmlformats.org/officeDocument/2006/relationships/hyperlink" Target="mailto:rajeshwari@gmail.com" TargetMode="External"/><Relationship Id="rId1" Type="http://schemas.openxmlformats.org/officeDocument/2006/relationships/hyperlink" Target="mailto:rajeshwari@gmail.com" TargetMode="External"/><Relationship Id="rId4" Type="http://schemas.openxmlformats.org/officeDocument/2006/relationships/printerSettings" Target="../printerSettings/printerSettings85.bin"/></Relationships>
</file>

<file path=xl/worksheets/_rels/sheet137.xml.rels><?xml version="1.0" encoding="UTF-8" standalone="yes"?>
<Relationships xmlns="http://schemas.openxmlformats.org/package/2006/relationships"><Relationship Id="rId1" Type="http://schemas.openxmlformats.org/officeDocument/2006/relationships/hyperlink" Target="mailto:rajeshwari@gmail.com" TargetMode="External"/></Relationships>
</file>

<file path=xl/worksheets/_rels/sheet140.xml.rels><?xml version="1.0" encoding="UTF-8" standalone="yes"?>
<Relationships xmlns="http://schemas.openxmlformats.org/package/2006/relationships"><Relationship Id="rId3" Type="http://schemas.openxmlformats.org/officeDocument/2006/relationships/hyperlink" Target="mailto:test@thehartford.com:::SBAC:::UW:::cpg7081" TargetMode="External"/><Relationship Id="rId2" Type="http://schemas.openxmlformats.org/officeDocument/2006/relationships/hyperlink" Target="mailto:test@thehartford.com:::SBAC:::UW:::cpg7081" TargetMode="External"/><Relationship Id="rId1" Type="http://schemas.openxmlformats.org/officeDocument/2006/relationships/hyperlink" Target="mailto:test@thehartford.com:::SBAC:::UW:::cpg708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1"/>
  <sheetViews>
    <sheetView zoomScale="70" zoomScaleNormal="70" workbookViewId="0">
      <selection activeCell="L2" sqref="L2"/>
    </sheetView>
  </sheetViews>
  <sheetFormatPr defaultColWidth="8.85546875" defaultRowHeight="15" x14ac:dyDescent="0.25"/>
  <cols>
    <col min="1" max="1" width="9" style="641" customWidth="1" collapsed="1"/>
    <col min="2" max="2" width="10.7109375" style="641" bestFit="1" customWidth="1" collapsed="1"/>
    <col min="3" max="3" width="9.42578125" style="641" bestFit="1" customWidth="1" collapsed="1"/>
    <col min="4" max="4" width="28.140625" style="641" customWidth="1" collapsed="1"/>
    <col min="5" max="5" width="9.7109375" style="641" bestFit="1" customWidth="1" collapsed="1"/>
    <col min="6" max="6" width="14.5703125" style="641" bestFit="1" customWidth="1" collapsed="1"/>
    <col min="7" max="7" width="14.5703125" style="641" customWidth="1" collapsed="1"/>
    <col min="8" max="8" width="13.28515625" style="641" bestFit="1" customWidth="1" collapsed="1"/>
    <col min="9" max="9" width="18.5703125" style="641" customWidth="1" collapsed="1"/>
    <col min="10" max="10" width="12.42578125" style="641" bestFit="1" customWidth="1" collapsed="1"/>
    <col min="11" max="11" width="18.42578125" style="641" bestFit="1" customWidth="1" collapsed="1"/>
    <col min="12" max="12" width="14.140625" style="641" bestFit="1" customWidth="1" collapsed="1"/>
    <col min="13" max="13" width="17.42578125" style="641" customWidth="1" collapsed="1"/>
    <col min="14" max="14" width="20.7109375" style="641" customWidth="1" collapsed="1"/>
    <col min="15" max="15" width="16.28515625" style="641" customWidth="1" collapsed="1"/>
    <col min="16" max="16384" width="8.85546875" style="641" collapsed="1"/>
  </cols>
  <sheetData>
    <row r="1" spans="1:16" s="504" customFormat="1" x14ac:dyDescent="0.25">
      <c r="A1" s="498" t="s">
        <v>0</v>
      </c>
      <c r="B1" s="504" t="s">
        <v>1</v>
      </c>
      <c r="C1" s="504" t="s">
        <v>2</v>
      </c>
      <c r="D1" s="504" t="s">
        <v>3</v>
      </c>
      <c r="E1" s="504" t="s">
        <v>4</v>
      </c>
      <c r="F1" s="504" t="s">
        <v>4063</v>
      </c>
      <c r="G1" s="504" t="s">
        <v>6651</v>
      </c>
      <c r="H1" s="504" t="s">
        <v>4183</v>
      </c>
      <c r="I1" s="504" t="s">
        <v>6</v>
      </c>
      <c r="J1" s="504" t="s">
        <v>97</v>
      </c>
      <c r="K1" s="504" t="s">
        <v>98</v>
      </c>
      <c r="L1" s="504" t="s">
        <v>99</v>
      </c>
      <c r="M1" s="504" t="s">
        <v>100</v>
      </c>
      <c r="N1" s="504" t="s">
        <v>101</v>
      </c>
      <c r="O1" s="504" t="s">
        <v>102</v>
      </c>
      <c r="P1" s="504" t="s">
        <v>103</v>
      </c>
    </row>
    <row r="2" spans="1:16" x14ac:dyDescent="0.25">
      <c r="A2" s="641" t="s">
        <v>8</v>
      </c>
      <c r="B2" s="503" t="s">
        <v>182</v>
      </c>
      <c r="C2" s="641">
        <v>1709</v>
      </c>
      <c r="D2" s="641" t="s">
        <v>6658</v>
      </c>
      <c r="E2" s="641" t="s">
        <v>29</v>
      </c>
      <c r="I2" t="s">
        <v>4114</v>
      </c>
      <c r="J2" s="641" t="s">
        <v>12</v>
      </c>
      <c r="K2" s="641" t="s">
        <v>30</v>
      </c>
      <c r="L2" s="641" t="s">
        <v>6732</v>
      </c>
      <c r="M2" s="641" t="s">
        <v>6735</v>
      </c>
    </row>
    <row r="3" spans="1:16" x14ac:dyDescent="0.25">
      <c r="B3" s="503"/>
      <c r="I3"/>
      <c r="J3" s="641" t="s">
        <v>12</v>
      </c>
      <c r="K3" s="641" t="s">
        <v>6660</v>
      </c>
      <c r="L3" s="641" t="s">
        <v>6692</v>
      </c>
      <c r="M3" s="641" t="s">
        <v>6722</v>
      </c>
      <c r="N3" s="641" t="s">
        <v>30</v>
      </c>
      <c r="O3" s="641" t="s">
        <v>6732</v>
      </c>
      <c r="P3" s="641" t="s">
        <v>6735</v>
      </c>
    </row>
    <row r="4" spans="1:16" x14ac:dyDescent="0.25">
      <c r="B4" s="503"/>
      <c r="I4"/>
    </row>
    <row r="5" spans="1:16" x14ac:dyDescent="0.25">
      <c r="B5" s="503"/>
      <c r="I5" s="530"/>
    </row>
    <row r="6" spans="1:16" x14ac:dyDescent="0.25">
      <c r="B6" s="503"/>
      <c r="I6" s="530"/>
    </row>
    <row r="7" spans="1:16" x14ac:dyDescent="0.25">
      <c r="B7" s="503"/>
      <c r="I7" s="530"/>
    </row>
    <row r="8" spans="1:16" x14ac:dyDescent="0.25">
      <c r="B8" s="503"/>
      <c r="I8" s="530"/>
    </row>
    <row r="9" spans="1:16" x14ac:dyDescent="0.25">
      <c r="B9" s="503"/>
      <c r="I9" s="530"/>
    </row>
    <row r="10" spans="1:16" x14ac:dyDescent="0.25">
      <c r="B10" s="503"/>
      <c r="I10" s="530"/>
    </row>
    <row r="11" spans="1:16" x14ac:dyDescent="0.25">
      <c r="B11" s="503"/>
      <c r="I11" s="530"/>
    </row>
    <row r="12" spans="1:16" x14ac:dyDescent="0.25">
      <c r="B12" s="503"/>
      <c r="I12" s="530"/>
    </row>
    <row r="13" spans="1:16" x14ac:dyDescent="0.25">
      <c r="B13" s="503"/>
      <c r="I13" s="530"/>
    </row>
    <row r="14" spans="1:16" x14ac:dyDescent="0.25">
      <c r="B14" s="503"/>
      <c r="I14" s="530"/>
    </row>
    <row r="15" spans="1:16" x14ac:dyDescent="0.25">
      <c r="B15" s="503"/>
      <c r="I15" s="530"/>
    </row>
    <row r="16" spans="1:16" x14ac:dyDescent="0.25">
      <c r="B16" s="503"/>
      <c r="I16" s="530"/>
    </row>
    <row r="17" spans="2:9" x14ac:dyDescent="0.25">
      <c r="B17" s="503"/>
      <c r="I17" s="530"/>
    </row>
    <row r="18" spans="2:9" x14ac:dyDescent="0.25">
      <c r="B18" s="503"/>
      <c r="I18" s="530"/>
    </row>
    <row r="19" spans="2:9" x14ac:dyDescent="0.25">
      <c r="B19" s="503"/>
      <c r="I19" s="530"/>
    </row>
    <row r="20" spans="2:9" x14ac:dyDescent="0.25">
      <c r="B20" s="503"/>
      <c r="I20" s="530"/>
    </row>
    <row r="21" spans="2:9" x14ac:dyDescent="0.25">
      <c r="B21" s="503"/>
      <c r="I21" s="530"/>
    </row>
    <row r="22" spans="2:9" x14ac:dyDescent="0.25">
      <c r="B22" s="503"/>
      <c r="I22" s="530"/>
    </row>
    <row r="23" spans="2:9" x14ac:dyDescent="0.25">
      <c r="B23" s="503"/>
      <c r="I23" s="530"/>
    </row>
    <row r="24" spans="2:9" x14ac:dyDescent="0.25">
      <c r="B24" s="503"/>
      <c r="I24" s="530"/>
    </row>
    <row r="25" spans="2:9" x14ac:dyDescent="0.25">
      <c r="B25" s="503"/>
      <c r="I25" s="530"/>
    </row>
    <row r="26" spans="2:9" x14ac:dyDescent="0.25">
      <c r="B26" s="503"/>
      <c r="I26" s="530"/>
    </row>
    <row r="27" spans="2:9" x14ac:dyDescent="0.25">
      <c r="B27" s="503"/>
      <c r="I27" s="530"/>
    </row>
    <row r="28" spans="2:9" x14ac:dyDescent="0.25">
      <c r="B28" s="503"/>
      <c r="I28" s="530"/>
    </row>
    <row r="29" spans="2:9" x14ac:dyDescent="0.25">
      <c r="B29" s="503"/>
      <c r="I29" s="530"/>
    </row>
    <row r="30" spans="2:9" x14ac:dyDescent="0.25">
      <c r="B30" s="503"/>
      <c r="I30" s="530"/>
    </row>
    <row r="31" spans="2:9" x14ac:dyDescent="0.25">
      <c r="B31" s="503"/>
      <c r="I31" s="530"/>
    </row>
    <row r="32" spans="2:9" x14ac:dyDescent="0.25">
      <c r="B32" s="503"/>
      <c r="I32" s="530"/>
    </row>
    <row r="33" spans="2:9" x14ac:dyDescent="0.25">
      <c r="B33" s="503"/>
      <c r="I33" s="530"/>
    </row>
    <row r="34" spans="2:9" x14ac:dyDescent="0.25">
      <c r="B34" s="503"/>
      <c r="I34" s="530"/>
    </row>
    <row r="35" spans="2:9" x14ac:dyDescent="0.25">
      <c r="B35" s="503"/>
      <c r="I35" s="530"/>
    </row>
    <row r="36" spans="2:9" x14ac:dyDescent="0.25">
      <c r="B36" s="503"/>
      <c r="I36" s="530"/>
    </row>
    <row r="37" spans="2:9" x14ac:dyDescent="0.25">
      <c r="B37" s="503"/>
      <c r="I37" s="530"/>
    </row>
    <row r="38" spans="2:9" x14ac:dyDescent="0.25">
      <c r="B38" s="503"/>
      <c r="I38" s="530"/>
    </row>
    <row r="39" spans="2:9" x14ac:dyDescent="0.25">
      <c r="B39" s="503"/>
      <c r="I39" s="530"/>
    </row>
    <row r="40" spans="2:9" x14ac:dyDescent="0.25">
      <c r="B40" s="503"/>
      <c r="I40" s="530"/>
    </row>
    <row r="41" spans="2:9" x14ac:dyDescent="0.25">
      <c r="B41" s="503"/>
      <c r="I41" s="530"/>
    </row>
    <row r="42" spans="2:9" x14ac:dyDescent="0.25">
      <c r="B42" s="503"/>
      <c r="I42" s="530"/>
    </row>
    <row r="43" spans="2:9" x14ac:dyDescent="0.25">
      <c r="B43" s="503"/>
      <c r="I43" s="530"/>
    </row>
    <row r="44" spans="2:9" x14ac:dyDescent="0.25">
      <c r="B44" s="503"/>
      <c r="I44" s="530"/>
    </row>
    <row r="45" spans="2:9" x14ac:dyDescent="0.25">
      <c r="B45" s="503"/>
      <c r="I45" s="530"/>
    </row>
    <row r="46" spans="2:9" x14ac:dyDescent="0.25">
      <c r="B46" s="503"/>
      <c r="I46" s="530"/>
    </row>
    <row r="47" spans="2:9" x14ac:dyDescent="0.25">
      <c r="B47" s="503"/>
      <c r="I47" s="530"/>
    </row>
    <row r="48" spans="2:9" x14ac:dyDescent="0.25">
      <c r="B48" s="503"/>
      <c r="I48" s="530"/>
    </row>
    <row r="49" spans="2:9" x14ac:dyDescent="0.25">
      <c r="B49" s="503"/>
      <c r="I49" s="530"/>
    </row>
    <row r="50" spans="2:9" x14ac:dyDescent="0.25">
      <c r="B50" s="503"/>
      <c r="I50" s="530"/>
    </row>
    <row r="51" spans="2:9" x14ac:dyDescent="0.25">
      <c r="B51" s="503"/>
      <c r="I51" s="530"/>
    </row>
  </sheetData>
  <dataValidations count="1">
    <dataValidation type="list" allowBlank="1" showInputMessage="1" showErrorMessage="1" sqref="E2:E5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workbookViewId="0">
      <selection activeCell="F1" sqref="F1"/>
    </sheetView>
  </sheetViews>
  <sheetFormatPr defaultRowHeight="15" x14ac:dyDescent="0.25"/>
  <cols>
    <col min="1" max="1" width="7.140625" style="466" bestFit="1" customWidth="1" collapsed="1"/>
    <col min="2" max="2" width="8.7109375" style="466" bestFit="1" customWidth="1" collapsed="1"/>
    <col min="3" max="3" width="30.140625" style="466" customWidth="1" collapsed="1"/>
    <col min="4" max="4" width="13.5703125" style="466" bestFit="1" customWidth="1" collapsed="1"/>
    <col min="5" max="5" width="12.7109375" style="466" bestFit="1" customWidth="1" collapsed="1"/>
    <col min="6" max="6" width="9.140625" style="466" collapsed="1"/>
    <col min="7" max="7" width="11.7109375" style="466" bestFit="1" customWidth="1" collapsed="1"/>
    <col min="8" max="16384" width="9.140625" style="466" collapsed="1"/>
  </cols>
  <sheetData>
    <row r="1" spans="1:8" x14ac:dyDescent="0.25">
      <c r="A1" s="562" t="s">
        <v>0</v>
      </c>
      <c r="B1" s="671" t="s">
        <v>95</v>
      </c>
      <c r="C1" s="671" t="s">
        <v>6631</v>
      </c>
      <c r="D1" s="671" t="s">
        <v>1002</v>
      </c>
      <c r="E1" s="671" t="s">
        <v>1003</v>
      </c>
      <c r="F1" s="671" t="s">
        <v>1004</v>
      </c>
      <c r="G1" s="24"/>
      <c r="H1" s="24"/>
    </row>
    <row r="2" spans="1:8" x14ac:dyDescent="0.25">
      <c r="A2" s="669" t="s">
        <v>8</v>
      </c>
      <c r="B2" s="531">
        <v>1</v>
      </c>
      <c r="C2" s="681" t="s">
        <v>6659</v>
      </c>
      <c r="D2" s="669" t="s">
        <v>6480</v>
      </c>
      <c r="E2" s="669" t="s">
        <v>1006</v>
      </c>
      <c r="F2" s="669" t="s">
        <v>29</v>
      </c>
    </row>
    <row r="3" spans="1:8" x14ac:dyDescent="0.25">
      <c r="A3" s="669" t="s">
        <v>16</v>
      </c>
      <c r="B3" s="531">
        <v>1</v>
      </c>
      <c r="C3" s="681"/>
      <c r="D3" s="669" t="s">
        <v>6480</v>
      </c>
      <c r="E3" s="669" t="s">
        <v>1006</v>
      </c>
      <c r="F3" s="669" t="s">
        <v>29</v>
      </c>
    </row>
    <row r="4" spans="1:8" x14ac:dyDescent="0.25">
      <c r="A4" s="669" t="s">
        <v>17</v>
      </c>
      <c r="B4" s="531">
        <v>1</v>
      </c>
      <c r="C4" s="681"/>
      <c r="D4" s="669" t="s">
        <v>6480</v>
      </c>
      <c r="E4" s="669" t="s">
        <v>1006</v>
      </c>
      <c r="F4" s="669" t="s">
        <v>29</v>
      </c>
    </row>
    <row r="5" spans="1:8" x14ac:dyDescent="0.25">
      <c r="A5" s="669" t="s">
        <v>139</v>
      </c>
      <c r="B5" s="531">
        <v>1</v>
      </c>
      <c r="C5" s="531"/>
      <c r="D5" s="669" t="s">
        <v>6480</v>
      </c>
      <c r="E5" s="669" t="s">
        <v>1006</v>
      </c>
      <c r="F5" s="669" t="s">
        <v>29</v>
      </c>
    </row>
    <row r="6" spans="1:8" x14ac:dyDescent="0.25">
      <c r="A6" s="669" t="s">
        <v>28</v>
      </c>
      <c r="B6" s="531">
        <v>1</v>
      </c>
      <c r="C6" s="531"/>
      <c r="D6" s="669" t="s">
        <v>6480</v>
      </c>
      <c r="E6" s="669" t="s">
        <v>1006</v>
      </c>
      <c r="F6" s="669" t="s">
        <v>29</v>
      </c>
    </row>
    <row r="7" spans="1:8" x14ac:dyDescent="0.25">
      <c r="A7" s="669" t="s">
        <v>134</v>
      </c>
      <c r="B7" s="531">
        <v>1</v>
      </c>
      <c r="C7" s="531"/>
      <c r="D7" s="669" t="s">
        <v>6480</v>
      </c>
      <c r="E7" s="669" t="s">
        <v>1006</v>
      </c>
      <c r="F7" s="669" t="s">
        <v>29</v>
      </c>
    </row>
    <row r="8" spans="1:8" x14ac:dyDescent="0.25">
      <c r="A8" s="669" t="s">
        <v>142</v>
      </c>
      <c r="B8" s="531">
        <v>1</v>
      </c>
      <c r="C8" s="531"/>
      <c r="D8" s="669" t="s">
        <v>6480</v>
      </c>
      <c r="E8" s="669" t="s">
        <v>1006</v>
      </c>
      <c r="F8" s="669" t="s">
        <v>29</v>
      </c>
    </row>
    <row r="9" spans="1:8" x14ac:dyDescent="0.25">
      <c r="A9" s="669" t="s">
        <v>145</v>
      </c>
      <c r="B9" s="531">
        <v>1</v>
      </c>
      <c r="C9" s="531"/>
      <c r="D9" s="669" t="s">
        <v>6480</v>
      </c>
      <c r="E9" s="669" t="s">
        <v>1006</v>
      </c>
      <c r="F9" s="669" t="s">
        <v>29</v>
      </c>
    </row>
    <row r="10" spans="1:8" x14ac:dyDescent="0.25">
      <c r="A10" s="669" t="s">
        <v>136</v>
      </c>
      <c r="B10" s="531">
        <v>1</v>
      </c>
      <c r="C10" s="531"/>
      <c r="D10" s="669" t="s">
        <v>6480</v>
      </c>
      <c r="E10" s="669" t="s">
        <v>1006</v>
      </c>
      <c r="F10" s="669" t="s">
        <v>29</v>
      </c>
    </row>
    <row r="11" spans="1:8" x14ac:dyDescent="0.25">
      <c r="A11" s="669" t="s">
        <v>1007</v>
      </c>
      <c r="B11" s="531">
        <v>1</v>
      </c>
      <c r="C11" s="531"/>
      <c r="D11" s="669" t="s">
        <v>6480</v>
      </c>
      <c r="E11" s="669" t="s">
        <v>1006</v>
      </c>
      <c r="F11" s="669" t="s">
        <v>29</v>
      </c>
    </row>
    <row r="12" spans="1:8" x14ac:dyDescent="0.25">
      <c r="A12" s="669" t="s">
        <v>148</v>
      </c>
      <c r="B12" s="531">
        <v>1</v>
      </c>
      <c r="C12" s="531"/>
      <c r="D12" s="669" t="s">
        <v>6480</v>
      </c>
      <c r="E12" s="669" t="s">
        <v>1006</v>
      </c>
      <c r="F12" s="669" t="s">
        <v>29</v>
      </c>
    </row>
    <row r="13" spans="1:8" x14ac:dyDescent="0.25">
      <c r="A13" s="669" t="s">
        <v>175</v>
      </c>
      <c r="B13" s="531">
        <v>1</v>
      </c>
      <c r="C13" s="531"/>
      <c r="D13" s="669" t="s">
        <v>6480</v>
      </c>
      <c r="E13" s="669" t="s">
        <v>1006</v>
      </c>
      <c r="F13" s="669" t="s">
        <v>29</v>
      </c>
    </row>
    <row r="14" spans="1:8" x14ac:dyDescent="0.25">
      <c r="A14" s="669" t="s">
        <v>178</v>
      </c>
      <c r="B14" s="531">
        <v>1</v>
      </c>
      <c r="C14" s="531"/>
      <c r="D14" s="669" t="s">
        <v>6480</v>
      </c>
      <c r="E14" s="669" t="s">
        <v>1006</v>
      </c>
      <c r="F14" s="669" t="s">
        <v>29</v>
      </c>
    </row>
    <row r="15" spans="1:8" x14ac:dyDescent="0.25">
      <c r="A15" s="669" t="s">
        <v>32</v>
      </c>
      <c r="B15" s="531">
        <v>1</v>
      </c>
      <c r="C15" s="531"/>
      <c r="D15" s="669" t="s">
        <v>6480</v>
      </c>
      <c r="E15" s="669" t="s">
        <v>1006</v>
      </c>
      <c r="F15" s="669" t="s">
        <v>29</v>
      </c>
    </row>
    <row r="16" spans="1:8" x14ac:dyDescent="0.25">
      <c r="A16" s="669" t="s">
        <v>163</v>
      </c>
      <c r="B16" s="531">
        <v>1</v>
      </c>
      <c r="C16" s="531"/>
      <c r="D16" s="669" t="s">
        <v>6480</v>
      </c>
      <c r="E16" s="669" t="s">
        <v>1006</v>
      </c>
      <c r="F16" s="669" t="s">
        <v>29</v>
      </c>
    </row>
    <row r="17" spans="1:6" x14ac:dyDescent="0.25">
      <c r="A17" s="669" t="s">
        <v>166</v>
      </c>
      <c r="B17" s="531">
        <v>1</v>
      </c>
      <c r="C17" s="531"/>
      <c r="D17" s="669" t="s">
        <v>6480</v>
      </c>
      <c r="E17" s="669" t="s">
        <v>1006</v>
      </c>
      <c r="F17" s="669" t="s">
        <v>29</v>
      </c>
    </row>
    <row r="18" spans="1:6" x14ac:dyDescent="0.25">
      <c r="A18" s="669" t="s">
        <v>169</v>
      </c>
      <c r="B18" s="531">
        <v>1</v>
      </c>
      <c r="C18" s="531"/>
      <c r="D18" s="669" t="s">
        <v>6480</v>
      </c>
      <c r="E18" s="669" t="s">
        <v>1006</v>
      </c>
      <c r="F18" s="669" t="s">
        <v>29</v>
      </c>
    </row>
    <row r="19" spans="1:6" x14ac:dyDescent="0.25">
      <c r="A19" s="669" t="s">
        <v>172</v>
      </c>
      <c r="B19" s="531">
        <v>1</v>
      </c>
      <c r="C19" s="531"/>
      <c r="D19" s="669" t="s">
        <v>6480</v>
      </c>
      <c r="E19" s="669" t="s">
        <v>1006</v>
      </c>
      <c r="F19" s="669" t="s">
        <v>29</v>
      </c>
    </row>
    <row r="20" spans="1:6" x14ac:dyDescent="0.25">
      <c r="A20" s="669" t="s">
        <v>151</v>
      </c>
      <c r="B20" s="531">
        <v>1</v>
      </c>
      <c r="C20" s="531"/>
      <c r="D20" s="669" t="s">
        <v>6480</v>
      </c>
      <c r="E20" s="669" t="s">
        <v>1006</v>
      </c>
      <c r="F20" s="669" t="s">
        <v>29</v>
      </c>
    </row>
    <row r="21" spans="1:6" x14ac:dyDescent="0.25">
      <c r="A21" s="669" t="s">
        <v>188</v>
      </c>
      <c r="B21" s="531">
        <v>1</v>
      </c>
      <c r="C21" s="531"/>
      <c r="D21" s="669" t="s">
        <v>6480</v>
      </c>
      <c r="E21" s="669" t="s">
        <v>1006</v>
      </c>
      <c r="F21" s="669" t="s">
        <v>29</v>
      </c>
    </row>
    <row r="22" spans="1:6" x14ac:dyDescent="0.25">
      <c r="A22" s="669" t="s">
        <v>191</v>
      </c>
      <c r="B22" s="531">
        <v>1</v>
      </c>
      <c r="C22" s="531"/>
      <c r="D22" s="669" t="s">
        <v>6480</v>
      </c>
      <c r="E22" s="669" t="s">
        <v>1006</v>
      </c>
      <c r="F22" s="669" t="s">
        <v>29</v>
      </c>
    </row>
    <row r="23" spans="1:6" x14ac:dyDescent="0.25">
      <c r="A23" s="669" t="s">
        <v>194</v>
      </c>
      <c r="B23" s="531">
        <v>1</v>
      </c>
      <c r="C23" s="531"/>
      <c r="D23" s="669" t="s">
        <v>6480</v>
      </c>
      <c r="E23" s="669" t="s">
        <v>1006</v>
      </c>
      <c r="F23" s="669" t="s">
        <v>29</v>
      </c>
    </row>
    <row r="24" spans="1:6" x14ac:dyDescent="0.25">
      <c r="A24" s="669" t="s">
        <v>197</v>
      </c>
      <c r="B24" s="531">
        <v>1</v>
      </c>
      <c r="C24" s="531"/>
      <c r="D24" s="669" t="s">
        <v>6480</v>
      </c>
      <c r="E24" s="669" t="s">
        <v>1006</v>
      </c>
      <c r="F24" s="669" t="s">
        <v>29</v>
      </c>
    </row>
    <row r="25" spans="1:6" x14ac:dyDescent="0.25">
      <c r="A25" s="669" t="s">
        <v>200</v>
      </c>
      <c r="B25" s="531">
        <v>1</v>
      </c>
      <c r="C25" s="531"/>
      <c r="D25" s="669" t="s">
        <v>6480</v>
      </c>
      <c r="E25" s="669" t="s">
        <v>1006</v>
      </c>
      <c r="F25" s="669" t="s">
        <v>29</v>
      </c>
    </row>
    <row r="26" spans="1:6" x14ac:dyDescent="0.25">
      <c r="A26" s="669" t="s">
        <v>203</v>
      </c>
      <c r="B26" s="531">
        <v>1</v>
      </c>
      <c r="C26" s="531"/>
      <c r="D26" s="669" t="s">
        <v>6480</v>
      </c>
      <c r="E26" s="669" t="s">
        <v>1006</v>
      </c>
      <c r="F26" s="669" t="s">
        <v>29</v>
      </c>
    </row>
    <row r="27" spans="1:6" x14ac:dyDescent="0.25">
      <c r="A27" s="669" t="s">
        <v>206</v>
      </c>
      <c r="B27" s="531">
        <v>1</v>
      </c>
      <c r="C27" s="531"/>
      <c r="D27" s="669" t="s">
        <v>6480</v>
      </c>
      <c r="E27" s="669" t="s">
        <v>1006</v>
      </c>
      <c r="F27" s="669" t="s">
        <v>29</v>
      </c>
    </row>
    <row r="28" spans="1:6" x14ac:dyDescent="0.25">
      <c r="A28" s="669" t="s">
        <v>217</v>
      </c>
      <c r="B28" s="531">
        <v>1</v>
      </c>
      <c r="C28" s="531"/>
      <c r="D28" s="669" t="s">
        <v>6480</v>
      </c>
      <c r="E28" s="669" t="s">
        <v>1006</v>
      </c>
      <c r="F28" s="669" t="s">
        <v>29</v>
      </c>
    </row>
    <row r="29" spans="1:6" x14ac:dyDescent="0.25">
      <c r="A29" s="669" t="s">
        <v>213</v>
      </c>
      <c r="B29" s="531">
        <v>1</v>
      </c>
      <c r="C29" s="531"/>
      <c r="D29" s="669" t="s">
        <v>6480</v>
      </c>
      <c r="E29" s="669" t="s">
        <v>1006</v>
      </c>
      <c r="F29" s="669" t="s">
        <v>29</v>
      </c>
    </row>
    <row r="30" spans="1:6" x14ac:dyDescent="0.25">
      <c r="A30" s="669" t="s">
        <v>224</v>
      </c>
      <c r="B30" s="531">
        <v>1</v>
      </c>
      <c r="C30" s="531"/>
      <c r="D30" s="669" t="s">
        <v>6480</v>
      </c>
      <c r="E30" s="669" t="s">
        <v>1006</v>
      </c>
      <c r="F30" s="669" t="s">
        <v>29</v>
      </c>
    </row>
    <row r="31" spans="1:6" x14ac:dyDescent="0.25">
      <c r="A31" s="669" t="s">
        <v>220</v>
      </c>
      <c r="B31" s="531">
        <v>1</v>
      </c>
      <c r="C31" s="531"/>
      <c r="D31" s="669" t="s">
        <v>6480</v>
      </c>
      <c r="E31" s="669" t="s">
        <v>1006</v>
      </c>
      <c r="F31" s="669" t="s">
        <v>29</v>
      </c>
    </row>
    <row r="32" spans="1:6" x14ac:dyDescent="0.25">
      <c r="A32" s="669" t="s">
        <v>232</v>
      </c>
      <c r="B32" s="531">
        <v>1</v>
      </c>
      <c r="C32" s="531"/>
      <c r="D32" s="669" t="s">
        <v>6480</v>
      </c>
      <c r="E32" s="669" t="s">
        <v>1006</v>
      </c>
      <c r="F32" s="669" t="s">
        <v>29</v>
      </c>
    </row>
    <row r="33" spans="1:6" x14ac:dyDescent="0.25">
      <c r="A33" s="669" t="s">
        <v>228</v>
      </c>
      <c r="B33" s="531">
        <v>1</v>
      </c>
      <c r="C33" s="531"/>
      <c r="D33" s="669" t="s">
        <v>6480</v>
      </c>
      <c r="E33" s="669" t="s">
        <v>1006</v>
      </c>
      <c r="F33" s="669" t="s">
        <v>29</v>
      </c>
    </row>
    <row r="34" spans="1:6" x14ac:dyDescent="0.25">
      <c r="A34" s="669" t="s">
        <v>243</v>
      </c>
      <c r="B34" s="531">
        <v>1</v>
      </c>
      <c r="C34" s="531"/>
      <c r="D34" s="669" t="s">
        <v>6480</v>
      </c>
      <c r="E34" s="669" t="s">
        <v>1006</v>
      </c>
      <c r="F34" s="669" t="s">
        <v>29</v>
      </c>
    </row>
    <row r="35" spans="1:6" x14ac:dyDescent="0.25">
      <c r="A35" s="669" t="s">
        <v>236</v>
      </c>
      <c r="B35" s="531">
        <v>1</v>
      </c>
      <c r="C35" s="531"/>
      <c r="D35" s="669" t="s">
        <v>6480</v>
      </c>
      <c r="E35" s="669" t="s">
        <v>1006</v>
      </c>
      <c r="F35" s="669" t="s">
        <v>29</v>
      </c>
    </row>
    <row r="36" spans="1:6" x14ac:dyDescent="0.25">
      <c r="A36" s="669" t="s">
        <v>240</v>
      </c>
      <c r="B36" s="531">
        <v>1</v>
      </c>
      <c r="C36" s="531"/>
      <c r="D36" s="669" t="s">
        <v>6480</v>
      </c>
      <c r="E36" s="669" t="s">
        <v>1006</v>
      </c>
      <c r="F36" s="669" t="s">
        <v>29</v>
      </c>
    </row>
    <row r="37" spans="1:6" x14ac:dyDescent="0.25">
      <c r="A37" s="669" t="s">
        <v>247</v>
      </c>
      <c r="B37" s="531">
        <v>1</v>
      </c>
      <c r="C37" s="531"/>
      <c r="D37" s="669" t="s">
        <v>6480</v>
      </c>
      <c r="E37" s="669" t="s">
        <v>1006</v>
      </c>
      <c r="F37" s="669" t="s">
        <v>29</v>
      </c>
    </row>
    <row r="38" spans="1:6" x14ac:dyDescent="0.25">
      <c r="A38" s="669" t="s">
        <v>251</v>
      </c>
      <c r="B38" s="531">
        <v>1</v>
      </c>
      <c r="C38" s="531"/>
      <c r="D38" s="669" t="s">
        <v>6480</v>
      </c>
      <c r="E38" s="669" t="s">
        <v>1006</v>
      </c>
      <c r="F38" s="669" t="s">
        <v>29</v>
      </c>
    </row>
    <row r="39" spans="1:6" x14ac:dyDescent="0.25">
      <c r="A39" s="669" t="s">
        <v>256</v>
      </c>
      <c r="B39" s="531">
        <v>1</v>
      </c>
      <c r="C39" s="531"/>
      <c r="D39" s="669" t="s">
        <v>6480</v>
      </c>
      <c r="E39" s="669" t="s">
        <v>1006</v>
      </c>
      <c r="F39" s="669" t="s">
        <v>29</v>
      </c>
    </row>
    <row r="40" spans="1:6" x14ac:dyDescent="0.25">
      <c r="A40" s="669" t="s">
        <v>259</v>
      </c>
      <c r="B40" s="531">
        <v>1</v>
      </c>
      <c r="C40" s="531"/>
      <c r="D40" s="669" t="s">
        <v>6480</v>
      </c>
      <c r="E40" s="669" t="s">
        <v>1006</v>
      </c>
      <c r="F40" s="669" t="s">
        <v>29</v>
      </c>
    </row>
    <row r="41" spans="1:6" x14ac:dyDescent="0.25">
      <c r="A41" s="669" t="s">
        <v>262</v>
      </c>
      <c r="B41" s="531">
        <v>1</v>
      </c>
      <c r="C41" s="531"/>
      <c r="D41" s="669" t="s">
        <v>6480</v>
      </c>
      <c r="E41" s="669" t="s">
        <v>1006</v>
      </c>
      <c r="F41" s="669" t="s">
        <v>29</v>
      </c>
    </row>
    <row r="42" spans="1:6" x14ac:dyDescent="0.25">
      <c r="A42" s="669" t="s">
        <v>265</v>
      </c>
      <c r="B42" s="531">
        <v>1</v>
      </c>
      <c r="C42" s="531"/>
      <c r="D42" s="669" t="s">
        <v>6480</v>
      </c>
      <c r="E42" s="669" t="s">
        <v>1006</v>
      </c>
      <c r="F42" s="669" t="s">
        <v>29</v>
      </c>
    </row>
    <row r="43" spans="1:6" x14ac:dyDescent="0.25">
      <c r="A43" s="669" t="s">
        <v>267</v>
      </c>
      <c r="B43" s="531">
        <v>1</v>
      </c>
      <c r="C43" s="531"/>
      <c r="D43" s="669" t="s">
        <v>6480</v>
      </c>
      <c r="E43" s="669" t="s">
        <v>1006</v>
      </c>
      <c r="F43" s="669" t="s">
        <v>29</v>
      </c>
    </row>
    <row r="44" spans="1:6" x14ac:dyDescent="0.25">
      <c r="A44" s="669" t="s">
        <v>270</v>
      </c>
      <c r="B44" s="531">
        <v>1</v>
      </c>
      <c r="C44" s="531"/>
      <c r="D44" s="669" t="s">
        <v>6480</v>
      </c>
      <c r="E44" s="669" t="s">
        <v>1006</v>
      </c>
      <c r="F44" s="669" t="s">
        <v>29</v>
      </c>
    </row>
    <row r="45" spans="1:6" x14ac:dyDescent="0.25">
      <c r="A45" s="669" t="s">
        <v>249</v>
      </c>
      <c r="B45" s="531">
        <v>1</v>
      </c>
      <c r="C45" s="531"/>
      <c r="D45" s="669" t="s">
        <v>6480</v>
      </c>
      <c r="E45" s="669" t="s">
        <v>1006</v>
      </c>
      <c r="F45" s="669" t="s">
        <v>29</v>
      </c>
    </row>
    <row r="46" spans="1:6" x14ac:dyDescent="0.25">
      <c r="A46" s="669" t="s">
        <v>272</v>
      </c>
      <c r="B46" s="531">
        <v>1</v>
      </c>
      <c r="C46" s="531"/>
      <c r="D46" s="669" t="s">
        <v>6480</v>
      </c>
      <c r="E46" s="669" t="s">
        <v>1006</v>
      </c>
      <c r="F46" s="669" t="s">
        <v>29</v>
      </c>
    </row>
    <row r="47" spans="1:6" x14ac:dyDescent="0.25">
      <c r="A47" s="669" t="s">
        <v>283</v>
      </c>
      <c r="B47" s="531">
        <v>1</v>
      </c>
      <c r="C47" s="531"/>
      <c r="D47" s="669" t="s">
        <v>6480</v>
      </c>
      <c r="E47" s="669" t="s">
        <v>1006</v>
      </c>
      <c r="F47" s="669" t="s">
        <v>29</v>
      </c>
    </row>
    <row r="48" spans="1:6" x14ac:dyDescent="0.25">
      <c r="A48" s="669" t="s">
        <v>288</v>
      </c>
      <c r="B48" s="531">
        <v>1</v>
      </c>
      <c r="C48" s="531"/>
      <c r="D48" s="669" t="s">
        <v>6480</v>
      </c>
      <c r="E48" s="669" t="s">
        <v>1006</v>
      </c>
      <c r="F48" s="669" t="s">
        <v>29</v>
      </c>
    </row>
    <row r="49" spans="1:6" x14ac:dyDescent="0.25">
      <c r="A49" s="669" t="s">
        <v>291</v>
      </c>
      <c r="B49" s="531">
        <v>1</v>
      </c>
      <c r="C49" s="531"/>
      <c r="D49" s="669" t="s">
        <v>6480</v>
      </c>
      <c r="E49" s="669" t="s">
        <v>1006</v>
      </c>
      <c r="F49" s="669" t="s">
        <v>29</v>
      </c>
    </row>
    <row r="50" spans="1:6" x14ac:dyDescent="0.25">
      <c r="A50" s="669" t="s">
        <v>294</v>
      </c>
      <c r="B50" s="531">
        <v>1</v>
      </c>
      <c r="C50" s="531"/>
      <c r="D50" s="669" t="s">
        <v>6480</v>
      </c>
      <c r="E50" s="669" t="s">
        <v>1006</v>
      </c>
      <c r="F50" s="669" t="s">
        <v>29</v>
      </c>
    </row>
    <row r="51" spans="1:6" x14ac:dyDescent="0.25">
      <c r="A51" s="669" t="s">
        <v>297</v>
      </c>
      <c r="B51" s="531">
        <v>1</v>
      </c>
      <c r="C51" s="531"/>
      <c r="D51" s="669" t="s">
        <v>6480</v>
      </c>
      <c r="E51" s="669" t="s">
        <v>1006</v>
      </c>
      <c r="F51" s="669" t="s">
        <v>29</v>
      </c>
    </row>
  </sheetData>
  <hyperlinks>
    <hyperlink ref="C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
  <sheetViews>
    <sheetView workbookViewId="0">
      <selection activeCell="E1" sqref="E1:E2"/>
    </sheetView>
  </sheetViews>
  <sheetFormatPr defaultRowHeight="15" x14ac:dyDescent="0.25"/>
  <cols>
    <col min="3" max="3" width="15.5703125" style="490" bestFit="1" customWidth="1" collapsed="1"/>
    <col min="19" max="19" width="9.140625" style="490" collapsed="1"/>
    <col min="22" max="22" width="9.140625" style="490" collapsed="1"/>
    <col min="27" max="27" width="9.140625" style="490" collapsed="1"/>
  </cols>
  <sheetData>
    <row r="1" spans="1:27" x14ac:dyDescent="0.25">
      <c r="A1" s="667" t="s">
        <v>0</v>
      </c>
      <c r="B1" s="671" t="s">
        <v>95</v>
      </c>
      <c r="C1" s="682" t="s">
        <v>1167</v>
      </c>
      <c r="D1" t="s">
        <v>6665</v>
      </c>
      <c r="E1" t="s">
        <v>6666</v>
      </c>
      <c r="F1" t="s">
        <v>6667</v>
      </c>
      <c r="G1" t="s">
        <v>6668</v>
      </c>
      <c r="H1" t="s">
        <v>6669</v>
      </c>
      <c r="I1" t="s">
        <v>6670</v>
      </c>
      <c r="J1" t="s">
        <v>6671</v>
      </c>
      <c r="K1" t="s">
        <v>6689</v>
      </c>
      <c r="L1" t="s">
        <v>6672</v>
      </c>
      <c r="M1" t="s">
        <v>6675</v>
      </c>
      <c r="N1" t="s">
        <v>6673</v>
      </c>
      <c r="O1" t="s">
        <v>6674</v>
      </c>
      <c r="P1" t="s">
        <v>6676</v>
      </c>
      <c r="Q1" t="s">
        <v>6677</v>
      </c>
      <c r="R1" t="s">
        <v>6678</v>
      </c>
      <c r="S1" s="490" t="s">
        <v>6684</v>
      </c>
      <c r="T1" t="s">
        <v>6679</v>
      </c>
      <c r="U1" t="s">
        <v>6680</v>
      </c>
      <c r="V1" s="490" t="s">
        <v>6685</v>
      </c>
      <c r="W1" t="s">
        <v>6681</v>
      </c>
      <c r="X1" t="s">
        <v>6686</v>
      </c>
      <c r="Y1" t="s">
        <v>6687</v>
      </c>
      <c r="Z1" t="s">
        <v>6688</v>
      </c>
      <c r="AA1" s="490" t="s">
        <v>1195</v>
      </c>
    </row>
    <row r="2" spans="1:27" x14ac:dyDescent="0.25">
      <c r="A2" s="669" t="s">
        <v>8</v>
      </c>
      <c r="B2" s="531">
        <v>1</v>
      </c>
      <c r="C2" t="s">
        <v>6747</v>
      </c>
      <c r="D2" t="s">
        <v>29</v>
      </c>
      <c r="E2" t="s">
        <v>29</v>
      </c>
      <c r="F2" t="s">
        <v>29</v>
      </c>
      <c r="G2" t="s">
        <v>6661</v>
      </c>
      <c r="H2" t="s">
        <v>6662</v>
      </c>
      <c r="I2" t="s">
        <v>6663</v>
      </c>
      <c r="J2" t="s">
        <v>1296</v>
      </c>
      <c r="K2" t="s">
        <v>29</v>
      </c>
      <c r="L2" t="s">
        <v>6664</v>
      </c>
      <c r="M2" t="s">
        <v>29</v>
      </c>
      <c r="N2" t="s">
        <v>29</v>
      </c>
      <c r="O2" t="s">
        <v>29</v>
      </c>
      <c r="P2" t="s">
        <v>6682</v>
      </c>
      <c r="Q2" t="s">
        <v>6683</v>
      </c>
      <c r="R2" s="531" t="s">
        <v>1196</v>
      </c>
      <c r="S2" s="531"/>
      <c r="T2" s="531" t="s">
        <v>1197</v>
      </c>
      <c r="U2" s="531" t="s">
        <v>1198</v>
      </c>
      <c r="V2" s="530"/>
      <c r="W2" s="533" t="s">
        <v>1199</v>
      </c>
      <c r="X2" s="386" t="s">
        <v>29</v>
      </c>
      <c r="Y2" s="386" t="s">
        <v>29</v>
      </c>
      <c r="Z2" s="386" t="s">
        <v>29</v>
      </c>
      <c r="AA2" s="490" t="s">
        <v>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2"/>
  <sheetViews>
    <sheetView workbookViewId="0">
      <selection activeCell="A2" sqref="A2:B2"/>
    </sheetView>
  </sheetViews>
  <sheetFormatPr defaultRowHeight="15" x14ac:dyDescent="0.25"/>
  <cols>
    <col min="3" max="3" width="17.85546875" bestFit="1" customWidth="1" collapsed="1"/>
    <col min="5" max="5" width="16.7109375" bestFit="1" customWidth="1" collapsed="1"/>
  </cols>
  <sheetData>
    <row r="1" spans="1:29" x14ac:dyDescent="0.25">
      <c r="A1" s="667" t="s">
        <v>0</v>
      </c>
      <c r="B1" s="671" t="s">
        <v>95</v>
      </c>
      <c r="C1" t="s">
        <v>6690</v>
      </c>
      <c r="D1" t="s">
        <v>6691</v>
      </c>
      <c r="E1" t="s">
        <v>6693</v>
      </c>
      <c r="F1" t="s">
        <v>6694</v>
      </c>
      <c r="G1" s="683" t="s">
        <v>6695</v>
      </c>
      <c r="H1" s="683" t="s">
        <v>6695</v>
      </c>
      <c r="I1" t="s">
        <v>6696</v>
      </c>
      <c r="J1" t="s">
        <v>6697</v>
      </c>
      <c r="K1" s="490" t="s">
        <v>6698</v>
      </c>
      <c r="L1" s="683" t="s">
        <v>6699</v>
      </c>
      <c r="M1" t="s">
        <v>6701</v>
      </c>
      <c r="N1" t="s">
        <v>6702</v>
      </c>
      <c r="O1" t="s">
        <v>6703</v>
      </c>
      <c r="P1" t="s">
        <v>6704</v>
      </c>
      <c r="Q1" s="490" t="s">
        <v>6705</v>
      </c>
      <c r="R1" s="683" t="s">
        <v>6706</v>
      </c>
      <c r="S1" s="683" t="s">
        <v>6707</v>
      </c>
      <c r="T1" t="s">
        <v>6708</v>
      </c>
      <c r="U1" t="s">
        <v>6709</v>
      </c>
      <c r="V1" t="s">
        <v>6711</v>
      </c>
      <c r="W1" s="683" t="s">
        <v>6712</v>
      </c>
      <c r="X1" t="s">
        <v>6713</v>
      </c>
      <c r="Y1" t="s">
        <v>6714</v>
      </c>
      <c r="Z1" t="s">
        <v>6715</v>
      </c>
      <c r="AA1" t="s">
        <v>6716</v>
      </c>
      <c r="AB1" t="s">
        <v>6718</v>
      </c>
      <c r="AC1" t="s">
        <v>6719</v>
      </c>
    </row>
    <row r="2" spans="1:29" x14ac:dyDescent="0.25">
      <c r="A2" s="669" t="s">
        <v>8</v>
      </c>
      <c r="B2" s="531">
        <v>1</v>
      </c>
      <c r="C2" t="s">
        <v>29</v>
      </c>
      <c r="D2" t="s">
        <v>29</v>
      </c>
      <c r="E2" t="s">
        <v>6747</v>
      </c>
      <c r="I2" t="s">
        <v>6652</v>
      </c>
      <c r="K2" s="490" t="s">
        <v>1664</v>
      </c>
      <c r="L2" t="s">
        <v>6649</v>
      </c>
      <c r="M2" t="s">
        <v>6700</v>
      </c>
      <c r="N2" t="s">
        <v>3055</v>
      </c>
      <c r="Q2" t="s">
        <v>1664</v>
      </c>
      <c r="S2" t="s">
        <v>1664</v>
      </c>
      <c r="T2" t="s">
        <v>2391</v>
      </c>
      <c r="V2" t="s">
        <v>6710</v>
      </c>
      <c r="Y2" t="s">
        <v>29</v>
      </c>
      <c r="Z2" t="s">
        <v>29</v>
      </c>
      <c r="AA2" t="s">
        <v>6717</v>
      </c>
      <c r="AB2">
        <v>12000</v>
      </c>
      <c r="AC2" t="s">
        <v>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J1" sqref="J1"/>
    </sheetView>
  </sheetViews>
  <sheetFormatPr defaultRowHeight="15" x14ac:dyDescent="0.25"/>
  <cols>
    <col min="3" max="3" width="9.140625" style="490" collapsed="1"/>
    <col min="4" max="4" width="25.85546875" style="490" bestFit="1" customWidth="1" collapsed="1"/>
    <col min="5" max="5" width="19.28515625" bestFit="1" customWidth="1" collapsed="1"/>
    <col min="6" max="6" width="19.28515625" style="490" customWidth="1" collapsed="1"/>
    <col min="7" max="7" width="16.7109375" bestFit="1" customWidth="1" collapsed="1"/>
  </cols>
  <sheetData>
    <row r="1" spans="1:9" x14ac:dyDescent="0.25">
      <c r="A1" s="667" t="s">
        <v>0</v>
      </c>
      <c r="B1" s="671" t="s">
        <v>95</v>
      </c>
      <c r="C1" s="682" t="s">
        <v>3676</v>
      </c>
      <c r="D1" s="682" t="s">
        <v>6727</v>
      </c>
      <c r="E1" s="684" t="s">
        <v>6720</v>
      </c>
      <c r="F1" s="684" t="s">
        <v>6729</v>
      </c>
      <c r="G1" s="684" t="s">
        <v>6720</v>
      </c>
      <c r="H1" t="s">
        <v>6724</v>
      </c>
      <c r="I1" t="s">
        <v>6725</v>
      </c>
    </row>
    <row r="2" spans="1:9" x14ac:dyDescent="0.25">
      <c r="A2" s="669" t="s">
        <v>8</v>
      </c>
      <c r="B2" s="531">
        <v>1</v>
      </c>
      <c r="C2" s="158" t="s">
        <v>29</v>
      </c>
      <c r="D2" s="158" t="s">
        <v>6728</v>
      </c>
      <c r="E2" t="s">
        <v>6721</v>
      </c>
      <c r="F2" s="158" t="s">
        <v>29</v>
      </c>
      <c r="G2" t="s">
        <v>6723</v>
      </c>
      <c r="H2" t="s">
        <v>29</v>
      </c>
      <c r="I2" t="s">
        <v>29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555"/>
  <sheetViews>
    <sheetView zoomScale="85" zoomScaleNormal="85" workbookViewId="0">
      <pane ySplit="1" topLeftCell="A2" activePane="bottomLeft" state="frozen"/>
      <selection pane="bottomLeft" activeCell="F1" sqref="F1"/>
    </sheetView>
  </sheetViews>
  <sheetFormatPr defaultRowHeight="15" x14ac:dyDescent="0.25"/>
  <cols>
    <col min="1" max="1" width="8.140625" style="5" bestFit="1" customWidth="1" collapsed="1"/>
    <col min="2" max="2" width="8.7109375" style="5" bestFit="1" customWidth="1" collapsed="1"/>
    <col min="3" max="3" width="11.5703125" style="5" bestFit="1" customWidth="1" collapsed="1"/>
    <col min="4" max="4" width="18.42578125" style="5" bestFit="1" customWidth="1" collapsed="1"/>
    <col min="5" max="5" width="17.28515625" style="5" bestFit="1" customWidth="1" collapsed="1"/>
    <col min="6" max="6" width="17.28515625" style="466" customWidth="1"/>
    <col min="7" max="7" width="9" style="5" bestFit="1" customWidth="1" collapsed="1"/>
    <col min="8" max="16384" width="9.140625" style="5" collapsed="1"/>
  </cols>
  <sheetData>
    <row r="1" spans="1:7" x14ac:dyDescent="0.25">
      <c r="A1" s="1" t="s">
        <v>0</v>
      </c>
      <c r="B1" s="23" t="s">
        <v>95</v>
      </c>
      <c r="C1" s="23" t="s">
        <v>6665</v>
      </c>
      <c r="D1" s="23" t="s">
        <v>6726</v>
      </c>
      <c r="E1" s="23" t="s">
        <v>6730</v>
      </c>
      <c r="F1" s="671" t="s">
        <v>6748</v>
      </c>
      <c r="G1" s="80" t="s">
        <v>3201</v>
      </c>
    </row>
    <row r="2" spans="1:7" x14ac:dyDescent="0.25">
      <c r="A2" s="3" t="s">
        <v>8</v>
      </c>
      <c r="B2" s="25">
        <v>1</v>
      </c>
      <c r="C2" s="25" t="s">
        <v>29</v>
      </c>
      <c r="D2" t="s">
        <v>6747</v>
      </c>
      <c r="E2" s="3" t="s">
        <v>29</v>
      </c>
      <c r="F2" s="669" t="s">
        <v>29</v>
      </c>
      <c r="G2" s="4"/>
    </row>
    <row r="3" spans="1:7" x14ac:dyDescent="0.25">
      <c r="A3" s="3"/>
      <c r="B3" s="25"/>
      <c r="C3" s="25"/>
      <c r="D3"/>
      <c r="E3" s="3"/>
      <c r="F3" s="669"/>
      <c r="G3" s="4"/>
    </row>
    <row r="4" spans="1:7" x14ac:dyDescent="0.25">
      <c r="A4" s="3"/>
      <c r="B4" s="25"/>
      <c r="C4" s="25"/>
      <c r="D4"/>
      <c r="E4" s="3"/>
      <c r="F4" s="669"/>
      <c r="G4" s="4"/>
    </row>
    <row r="5" spans="1:7" x14ac:dyDescent="0.25">
      <c r="A5" s="3"/>
      <c r="B5" s="25"/>
      <c r="C5" s="25"/>
      <c r="D5"/>
      <c r="E5" s="3"/>
      <c r="F5" s="669"/>
      <c r="G5" s="3"/>
    </row>
    <row r="6" spans="1:7" x14ac:dyDescent="0.25">
      <c r="A6" s="3"/>
      <c r="B6" s="25"/>
      <c r="C6" s="25"/>
      <c r="D6"/>
      <c r="E6" s="3"/>
      <c r="F6" s="669"/>
      <c r="G6" s="3"/>
    </row>
    <row r="7" spans="1:7" x14ac:dyDescent="0.25">
      <c r="A7" s="3"/>
      <c r="B7" s="25"/>
      <c r="C7" s="25"/>
      <c r="D7"/>
      <c r="E7" s="3"/>
      <c r="F7" s="669"/>
      <c r="G7" s="3"/>
    </row>
    <row r="8" spans="1:7" x14ac:dyDescent="0.25">
      <c r="A8" s="3"/>
      <c r="B8" s="25"/>
      <c r="C8" s="25"/>
      <c r="D8"/>
      <c r="E8" s="3"/>
      <c r="F8" s="669"/>
      <c r="G8" s="3"/>
    </row>
    <row r="9" spans="1:7" x14ac:dyDescent="0.25">
      <c r="A9" s="3"/>
      <c r="B9" s="25"/>
      <c r="C9" s="25"/>
      <c r="D9"/>
      <c r="E9" s="3"/>
      <c r="F9" s="669"/>
      <c r="G9" s="3"/>
    </row>
    <row r="10" spans="1:7" x14ac:dyDescent="0.25">
      <c r="A10" s="3"/>
      <c r="B10" s="25"/>
      <c r="C10" s="25"/>
      <c r="D10"/>
      <c r="E10" s="3"/>
      <c r="F10" s="669"/>
      <c r="G10" s="3"/>
    </row>
    <row r="11" spans="1:7" x14ac:dyDescent="0.25">
      <c r="A11" s="3"/>
      <c r="B11" s="25"/>
      <c r="C11" s="25"/>
      <c r="D11"/>
      <c r="E11" s="3"/>
      <c r="F11" s="669"/>
      <c r="G11" s="3"/>
    </row>
    <row r="12" spans="1:7" x14ac:dyDescent="0.25">
      <c r="A12" s="3"/>
      <c r="B12" s="25"/>
      <c r="C12" s="25"/>
      <c r="D12"/>
      <c r="E12" s="3"/>
      <c r="F12" s="669"/>
      <c r="G12" s="3"/>
    </row>
    <row r="13" spans="1:7" x14ac:dyDescent="0.25">
      <c r="A13" s="3"/>
      <c r="B13" s="25"/>
      <c r="C13" s="25"/>
      <c r="D13"/>
      <c r="E13" s="3"/>
      <c r="F13" s="669"/>
      <c r="G13" s="3"/>
    </row>
    <row r="14" spans="1:7" x14ac:dyDescent="0.25">
      <c r="A14" s="3"/>
      <c r="B14" s="25"/>
      <c r="C14" s="25"/>
      <c r="D14" s="119"/>
      <c r="E14" s="3"/>
      <c r="F14" s="669"/>
      <c r="G14" s="3"/>
    </row>
    <row r="15" spans="1:7" x14ac:dyDescent="0.25">
      <c r="A15" s="3"/>
      <c r="B15" s="25"/>
      <c r="C15" s="25"/>
      <c r="D15" s="119"/>
      <c r="E15" s="3"/>
      <c r="F15" s="669"/>
      <c r="G15" s="3"/>
    </row>
    <row r="16" spans="1:7" x14ac:dyDescent="0.25">
      <c r="A16" s="3"/>
      <c r="B16" s="25"/>
      <c r="C16" s="25"/>
      <c r="D16" s="119"/>
      <c r="E16" s="3"/>
      <c r="F16" s="669"/>
      <c r="G16" s="3"/>
    </row>
    <row r="17" spans="1:7" x14ac:dyDescent="0.25">
      <c r="A17" s="3"/>
      <c r="B17" s="25"/>
      <c r="C17" s="25"/>
      <c r="D17" s="119"/>
      <c r="E17" s="3"/>
      <c r="F17" s="669"/>
      <c r="G17" s="3"/>
    </row>
    <row r="18" spans="1:7" x14ac:dyDescent="0.25">
      <c r="A18" s="3"/>
      <c r="B18" s="25"/>
      <c r="C18" s="25"/>
      <c r="D18" s="120"/>
      <c r="E18" s="3"/>
      <c r="F18" s="669"/>
      <c r="G18" s="3"/>
    </row>
    <row r="19" spans="1:7" x14ac:dyDescent="0.25">
      <c r="A19" s="3"/>
      <c r="B19" s="25"/>
      <c r="C19" s="25"/>
      <c r="D19" s="120"/>
      <c r="E19" s="3"/>
      <c r="F19" s="669"/>
      <c r="G19" s="3"/>
    </row>
    <row r="20" spans="1:7" x14ac:dyDescent="0.25">
      <c r="A20" s="3"/>
      <c r="B20" s="25"/>
      <c r="C20" s="25"/>
      <c r="D20"/>
      <c r="E20" s="3"/>
      <c r="F20" s="669"/>
      <c r="G20" s="3"/>
    </row>
    <row r="21" spans="1:7" x14ac:dyDescent="0.25">
      <c r="A21" s="3"/>
      <c r="B21" s="25"/>
      <c r="C21" s="25"/>
      <c r="D21"/>
      <c r="E21" s="3"/>
      <c r="F21" s="669"/>
      <c r="G21" s="3"/>
    </row>
    <row r="22" spans="1:7" x14ac:dyDescent="0.25">
      <c r="A22" s="3"/>
      <c r="B22" s="25"/>
      <c r="C22" s="25"/>
      <c r="D22" s="3"/>
      <c r="E22" s="3"/>
      <c r="F22" s="669"/>
      <c r="G22" s="3"/>
    </row>
    <row r="23" spans="1:7" x14ac:dyDescent="0.25">
      <c r="A23" s="3"/>
      <c r="B23" s="25"/>
      <c r="C23" s="25"/>
      <c r="D23" s="6"/>
      <c r="E23" s="3"/>
      <c r="F23" s="669"/>
      <c r="G23" s="3"/>
    </row>
    <row r="24" spans="1:7" x14ac:dyDescent="0.25">
      <c r="A24" s="3"/>
      <c r="B24" s="25"/>
      <c r="C24" s="25"/>
      <c r="D24" s="6"/>
      <c r="E24" s="3"/>
      <c r="F24" s="669"/>
      <c r="G24" s="3"/>
    </row>
    <row r="25" spans="1:7" x14ac:dyDescent="0.25">
      <c r="A25" s="3"/>
      <c r="B25" s="25"/>
      <c r="C25" s="25"/>
      <c r="D25" s="6"/>
      <c r="E25" s="3"/>
      <c r="F25" s="669"/>
      <c r="G25" s="3"/>
    </row>
    <row r="26" spans="1:7" x14ac:dyDescent="0.25">
      <c r="A26" s="3"/>
      <c r="B26" s="25"/>
      <c r="C26" s="25"/>
      <c r="D26" s="6"/>
      <c r="E26" s="3"/>
      <c r="F26" s="669"/>
      <c r="G26" s="3"/>
    </row>
    <row r="27" spans="1:7" x14ac:dyDescent="0.25">
      <c r="A27" s="3"/>
      <c r="B27" s="25"/>
      <c r="C27" s="25"/>
      <c r="D27" s="6"/>
      <c r="E27" s="3"/>
      <c r="F27" s="669"/>
      <c r="G27" s="3"/>
    </row>
    <row r="28" spans="1:7" x14ac:dyDescent="0.25">
      <c r="A28" s="3"/>
      <c r="B28" s="25"/>
      <c r="C28" s="25"/>
      <c r="D28" s="6"/>
      <c r="E28" s="3"/>
      <c r="F28" s="669"/>
      <c r="G28" s="3"/>
    </row>
    <row r="29" spans="1:7" x14ac:dyDescent="0.25">
      <c r="A29" s="3"/>
      <c r="B29" s="25"/>
      <c r="C29" s="25"/>
      <c r="D29" s="6"/>
      <c r="E29" s="3"/>
      <c r="F29" s="669"/>
      <c r="G29" s="3"/>
    </row>
    <row r="30" spans="1:7" x14ac:dyDescent="0.25">
      <c r="A30" s="3"/>
      <c r="B30" s="25"/>
      <c r="C30" s="25"/>
      <c r="D30"/>
      <c r="E30" s="3"/>
      <c r="F30" s="669"/>
      <c r="G30" s="3"/>
    </row>
    <row r="31" spans="1:7" x14ac:dyDescent="0.25">
      <c r="A31" s="3"/>
      <c r="B31" s="25"/>
      <c r="C31" s="25"/>
      <c r="D31"/>
      <c r="E31" s="3"/>
      <c r="F31" s="669"/>
      <c r="G31" s="3"/>
    </row>
    <row r="32" spans="1:7" x14ac:dyDescent="0.25">
      <c r="A32" s="3"/>
      <c r="B32" s="25"/>
      <c r="C32" s="25"/>
      <c r="D32" s="3"/>
      <c r="E32" s="3"/>
      <c r="F32" s="669"/>
      <c r="G32" s="3"/>
    </row>
    <row r="33" spans="1:7" x14ac:dyDescent="0.25">
      <c r="A33" s="3"/>
      <c r="B33" s="25"/>
      <c r="C33" s="25"/>
      <c r="D33" s="3"/>
      <c r="E33" s="3"/>
      <c r="F33" s="669"/>
      <c r="G33" s="3"/>
    </row>
    <row r="34" spans="1:7" x14ac:dyDescent="0.25">
      <c r="A34" s="3"/>
      <c r="B34" s="25"/>
      <c r="C34" s="25"/>
      <c r="D34" s="3"/>
      <c r="E34" s="3"/>
      <c r="F34" s="669"/>
      <c r="G34" s="3"/>
    </row>
    <row r="35" spans="1:7" x14ac:dyDescent="0.25">
      <c r="A35" s="3"/>
      <c r="B35" s="25"/>
      <c r="C35" s="25"/>
      <c r="D35" s="3"/>
      <c r="E35" s="3"/>
      <c r="F35" s="669"/>
      <c r="G35" s="3"/>
    </row>
    <row r="36" spans="1:7" x14ac:dyDescent="0.25">
      <c r="A36" s="3"/>
      <c r="B36" s="25"/>
      <c r="C36" s="25"/>
      <c r="D36" s="3"/>
      <c r="E36" s="3"/>
      <c r="F36" s="669"/>
      <c r="G36" s="3"/>
    </row>
    <row r="37" spans="1:7" x14ac:dyDescent="0.25">
      <c r="A37" s="3"/>
      <c r="B37" s="25"/>
      <c r="C37" s="25"/>
      <c r="D37" s="3"/>
      <c r="E37" s="3"/>
      <c r="F37" s="669"/>
      <c r="G37" s="3"/>
    </row>
    <row r="38" spans="1:7" x14ac:dyDescent="0.25">
      <c r="A38" s="3"/>
      <c r="B38" s="25"/>
      <c r="C38" s="25"/>
      <c r="D38" s="3"/>
      <c r="E38" s="3"/>
      <c r="F38" s="669"/>
      <c r="G38" s="3"/>
    </row>
    <row r="39" spans="1:7" x14ac:dyDescent="0.25">
      <c r="A39" s="3"/>
      <c r="B39" s="25"/>
      <c r="C39" s="25"/>
      <c r="D39"/>
      <c r="E39" s="3"/>
      <c r="F39" s="669"/>
      <c r="G39" s="3"/>
    </row>
    <row r="40" spans="1:7" x14ac:dyDescent="0.25">
      <c r="A40" s="3"/>
      <c r="B40" s="25"/>
      <c r="C40" s="25"/>
      <c r="D40" s="121"/>
      <c r="E40" s="3"/>
      <c r="F40" s="669"/>
      <c r="G40" s="3"/>
    </row>
    <row r="41" spans="1:7" x14ac:dyDescent="0.25">
      <c r="A41" s="3"/>
      <c r="B41" s="25"/>
      <c r="C41" s="25"/>
      <c r="D41" s="121"/>
      <c r="E41" s="3"/>
      <c r="F41" s="669"/>
      <c r="G41" s="3"/>
    </row>
    <row r="42" spans="1:7" x14ac:dyDescent="0.25">
      <c r="A42" s="3"/>
      <c r="B42" s="25"/>
      <c r="C42" s="25"/>
      <c r="D42" s="121"/>
      <c r="E42" s="3"/>
      <c r="F42" s="669"/>
      <c r="G42" s="3"/>
    </row>
    <row r="43" spans="1:7" x14ac:dyDescent="0.25">
      <c r="A43" s="3"/>
      <c r="B43" s="25"/>
      <c r="C43" s="25"/>
      <c r="D43" s="121"/>
      <c r="E43" s="3"/>
      <c r="F43" s="669"/>
      <c r="G43" s="3"/>
    </row>
    <row r="44" spans="1:7" x14ac:dyDescent="0.25">
      <c r="A44" s="3"/>
      <c r="B44" s="25"/>
      <c r="C44" s="25"/>
      <c r="D44" s="121"/>
      <c r="E44" s="3"/>
      <c r="F44" s="669"/>
      <c r="G44" s="3"/>
    </row>
    <row r="45" spans="1:7" x14ac:dyDescent="0.25">
      <c r="A45" s="3"/>
      <c r="B45" s="25"/>
      <c r="C45" s="25"/>
      <c r="D45" s="121"/>
      <c r="E45" s="3"/>
      <c r="F45" s="669"/>
      <c r="G45" s="3"/>
    </row>
    <row r="46" spans="1:7" x14ac:dyDescent="0.25">
      <c r="A46" s="3"/>
      <c r="B46" s="25"/>
      <c r="C46" s="25"/>
      <c r="D46" s="121"/>
      <c r="E46" s="3"/>
      <c r="F46" s="669"/>
      <c r="G46" s="3"/>
    </row>
    <row r="47" spans="1:7" x14ac:dyDescent="0.25">
      <c r="A47" s="3"/>
      <c r="B47" s="25"/>
      <c r="C47" s="25"/>
      <c r="D47" s="121"/>
      <c r="E47" s="3"/>
      <c r="F47" s="669"/>
      <c r="G47" s="3"/>
    </row>
    <row r="48" spans="1:7" x14ac:dyDescent="0.25">
      <c r="A48" s="3"/>
      <c r="B48" s="25"/>
      <c r="C48" s="25"/>
      <c r="D48" s="121"/>
      <c r="E48" s="3"/>
      <c r="F48" s="669"/>
      <c r="G48" s="3"/>
    </row>
    <row r="49" spans="1:7" x14ac:dyDescent="0.25">
      <c r="A49" s="3"/>
      <c r="B49" s="25"/>
      <c r="C49" s="25"/>
      <c r="D49" s="121"/>
      <c r="E49" s="3"/>
      <c r="F49" s="669"/>
      <c r="G49" s="3"/>
    </row>
    <row r="50" spans="1:7" x14ac:dyDescent="0.25">
      <c r="A50" s="3"/>
      <c r="B50" s="25"/>
      <c r="C50" s="25"/>
      <c r="D50"/>
      <c r="E50" s="3"/>
      <c r="F50" s="669"/>
      <c r="G50" s="3"/>
    </row>
    <row r="51" spans="1:7" x14ac:dyDescent="0.25">
      <c r="A51" s="3"/>
      <c r="B51" s="25"/>
      <c r="C51" s="25"/>
      <c r="D51"/>
      <c r="E51" s="3"/>
      <c r="F51" s="669"/>
      <c r="G51" s="3"/>
    </row>
    <row r="52" spans="1:7" x14ac:dyDescent="0.25">
      <c r="A52" s="3"/>
      <c r="B52" s="25"/>
      <c r="C52" s="25"/>
      <c r="D52"/>
      <c r="E52" s="3"/>
      <c r="F52" s="669"/>
      <c r="G52" s="3"/>
    </row>
    <row r="53" spans="1:7" x14ac:dyDescent="0.25">
      <c r="A53" s="3"/>
      <c r="B53" s="25"/>
      <c r="C53" s="25"/>
      <c r="D53" s="121"/>
      <c r="E53" s="3"/>
      <c r="F53" s="669"/>
      <c r="G53" s="3"/>
    </row>
    <row r="54" spans="1:7" x14ac:dyDescent="0.25">
      <c r="A54" s="3"/>
      <c r="B54" s="25"/>
      <c r="C54" s="25"/>
      <c r="D54" s="121"/>
      <c r="E54" s="3"/>
      <c r="F54" s="669"/>
      <c r="G54" s="3"/>
    </row>
    <row r="55" spans="1:7" x14ac:dyDescent="0.25">
      <c r="A55" s="3"/>
      <c r="B55" s="25"/>
      <c r="C55" s="25"/>
      <c r="D55" s="121"/>
      <c r="E55" s="3"/>
      <c r="F55" s="669"/>
      <c r="G55" s="3"/>
    </row>
    <row r="56" spans="1:7" x14ac:dyDescent="0.25">
      <c r="A56" s="3"/>
      <c r="B56" s="25"/>
      <c r="C56" s="25"/>
      <c r="D56" s="121"/>
      <c r="E56" s="3"/>
      <c r="F56" s="669"/>
      <c r="G56" s="3"/>
    </row>
    <row r="57" spans="1:7" x14ac:dyDescent="0.25">
      <c r="A57" s="3"/>
      <c r="B57" s="25"/>
      <c r="C57" s="25"/>
      <c r="D57" s="121"/>
      <c r="E57" s="3"/>
      <c r="F57" s="669"/>
      <c r="G57" s="3"/>
    </row>
    <row r="58" spans="1:7" x14ac:dyDescent="0.25">
      <c r="A58" s="3"/>
      <c r="B58" s="25"/>
      <c r="C58" s="25"/>
      <c r="D58" s="121"/>
      <c r="E58" s="3"/>
      <c r="F58" s="669"/>
      <c r="G58" s="3"/>
    </row>
    <row r="59" spans="1:7" x14ac:dyDescent="0.25">
      <c r="A59" s="3"/>
      <c r="B59" s="25"/>
      <c r="C59" s="25"/>
      <c r="D59" s="121"/>
      <c r="E59" s="3"/>
      <c r="F59" s="669"/>
      <c r="G59" s="3"/>
    </row>
    <row r="60" spans="1:7" x14ac:dyDescent="0.25">
      <c r="A60" s="3"/>
      <c r="B60" s="25"/>
      <c r="C60" s="25"/>
      <c r="D60" s="121"/>
      <c r="E60" s="3"/>
      <c r="F60" s="669"/>
      <c r="G60" s="3"/>
    </row>
    <row r="61" spans="1:7" x14ac:dyDescent="0.25">
      <c r="A61" s="3"/>
      <c r="B61" s="25"/>
      <c r="C61" s="25"/>
      <c r="D61" s="121"/>
      <c r="E61" s="3"/>
      <c r="F61" s="669"/>
      <c r="G61" s="3"/>
    </row>
    <row r="62" spans="1:7" x14ac:dyDescent="0.25">
      <c r="A62" s="3"/>
      <c r="B62" s="25"/>
      <c r="C62" s="25"/>
      <c r="D62" s="121"/>
      <c r="E62" s="3"/>
      <c r="F62" s="669"/>
      <c r="G62" s="3"/>
    </row>
    <row r="63" spans="1:7" x14ac:dyDescent="0.25">
      <c r="A63" s="3"/>
      <c r="B63" s="25"/>
      <c r="C63" s="25"/>
      <c r="D63" s="121"/>
      <c r="E63" s="3"/>
      <c r="F63" s="669"/>
      <c r="G63" s="3"/>
    </row>
    <row r="64" spans="1:7" x14ac:dyDescent="0.25">
      <c r="A64" s="3"/>
      <c r="B64" s="25"/>
      <c r="C64" s="25"/>
      <c r="D64" s="121"/>
      <c r="E64" s="3"/>
      <c r="F64" s="669"/>
      <c r="G64" s="3"/>
    </row>
    <row r="65" spans="1:7" x14ac:dyDescent="0.25">
      <c r="A65" s="3"/>
      <c r="B65" s="25"/>
      <c r="C65" s="25"/>
      <c r="D65" s="121"/>
      <c r="E65" s="3"/>
      <c r="F65" s="669"/>
      <c r="G65" s="3"/>
    </row>
    <row r="66" spans="1:7" x14ac:dyDescent="0.25">
      <c r="A66" s="3"/>
      <c r="B66" s="25"/>
      <c r="C66" s="25"/>
      <c r="D66"/>
      <c r="E66" s="3"/>
      <c r="F66" s="669"/>
      <c r="G66" s="3"/>
    </row>
    <row r="67" spans="1:7" x14ac:dyDescent="0.25">
      <c r="A67" s="3"/>
      <c r="B67" s="25"/>
      <c r="C67" s="25"/>
      <c r="D67"/>
      <c r="E67" s="3"/>
      <c r="F67" s="669"/>
      <c r="G67" s="3"/>
    </row>
    <row r="68" spans="1:7" x14ac:dyDescent="0.25">
      <c r="A68" s="3"/>
      <c r="B68" s="25"/>
      <c r="C68" s="25"/>
      <c r="D68" s="122"/>
      <c r="E68" s="3"/>
      <c r="F68" s="669"/>
      <c r="G68" s="3"/>
    </row>
    <row r="69" spans="1:7" x14ac:dyDescent="0.25">
      <c r="A69" s="3"/>
      <c r="B69" s="25"/>
      <c r="C69" s="25"/>
      <c r="D69"/>
      <c r="E69" s="3"/>
      <c r="F69" s="669"/>
      <c r="G69" s="3"/>
    </row>
    <row r="70" spans="1:7" x14ac:dyDescent="0.25">
      <c r="A70" s="3"/>
      <c r="B70" s="25"/>
      <c r="C70" s="25"/>
      <c r="D70"/>
      <c r="E70" s="3"/>
      <c r="F70" s="669"/>
      <c r="G70" s="3"/>
    </row>
    <row r="71" spans="1:7" x14ac:dyDescent="0.25">
      <c r="A71" s="3"/>
      <c r="B71" s="25"/>
      <c r="C71" s="25"/>
      <c r="D71"/>
      <c r="E71" s="3"/>
      <c r="F71" s="669"/>
      <c r="G71" s="3"/>
    </row>
    <row r="72" spans="1:7" x14ac:dyDescent="0.25">
      <c r="A72" s="3"/>
      <c r="B72" s="25"/>
      <c r="C72" s="25"/>
      <c r="D72" s="3"/>
      <c r="E72" s="3"/>
      <c r="F72" s="669"/>
      <c r="G72" s="3"/>
    </row>
    <row r="73" spans="1:7" x14ac:dyDescent="0.25">
      <c r="A73" s="3"/>
      <c r="B73" s="25"/>
      <c r="C73" s="25"/>
      <c r="D73"/>
      <c r="E73" s="3"/>
      <c r="F73" s="669"/>
      <c r="G73" s="3"/>
    </row>
    <row r="74" spans="1:7" x14ac:dyDescent="0.25">
      <c r="A74" s="3"/>
      <c r="B74" s="25"/>
      <c r="C74" s="25"/>
      <c r="D74"/>
      <c r="E74" s="3"/>
      <c r="F74" s="669"/>
      <c r="G74" s="3"/>
    </row>
    <row r="75" spans="1:7" x14ac:dyDescent="0.25">
      <c r="A75" s="3"/>
      <c r="B75" s="25"/>
      <c r="C75" s="25"/>
      <c r="D75" s="3"/>
      <c r="E75" s="3"/>
      <c r="F75" s="669"/>
      <c r="G75" s="3"/>
    </row>
    <row r="76" spans="1:7" x14ac:dyDescent="0.25">
      <c r="A76" s="3"/>
      <c r="B76" s="25"/>
      <c r="C76" s="25"/>
      <c r="D76" s="3"/>
      <c r="E76" s="3"/>
      <c r="F76" s="669"/>
      <c r="G76" s="3"/>
    </row>
    <row r="77" spans="1:7" x14ac:dyDescent="0.25">
      <c r="A77" s="3"/>
      <c r="B77" s="25"/>
      <c r="C77" s="25"/>
      <c r="D77" s="3"/>
      <c r="E77" s="3"/>
      <c r="F77" s="669"/>
      <c r="G77" s="3"/>
    </row>
    <row r="78" spans="1:7" x14ac:dyDescent="0.25">
      <c r="A78" s="3"/>
      <c r="B78" s="25"/>
      <c r="C78" s="25"/>
      <c r="D78"/>
      <c r="E78" s="3"/>
      <c r="F78" s="669"/>
      <c r="G78" s="3"/>
    </row>
    <row r="79" spans="1:7" x14ac:dyDescent="0.25">
      <c r="A79" s="3"/>
      <c r="B79" s="25"/>
      <c r="C79" s="25"/>
      <c r="D79" s="3"/>
      <c r="E79" s="3"/>
      <c r="F79" s="669"/>
      <c r="G79" s="3"/>
    </row>
    <row r="80" spans="1:7" x14ac:dyDescent="0.25">
      <c r="A80" s="3"/>
      <c r="B80" s="25"/>
      <c r="C80" s="25"/>
      <c r="D80" s="36"/>
      <c r="E80" s="3"/>
      <c r="F80" s="669"/>
      <c r="G80" s="3"/>
    </row>
    <row r="81" spans="1:7" x14ac:dyDescent="0.25">
      <c r="A81" s="3"/>
      <c r="B81" s="25"/>
      <c r="C81" s="25"/>
      <c r="D81" s="36"/>
      <c r="E81" s="3"/>
      <c r="F81" s="669"/>
      <c r="G81" s="3"/>
    </row>
    <row r="82" spans="1:7" x14ac:dyDescent="0.25">
      <c r="A82" s="3"/>
      <c r="B82" s="25"/>
      <c r="C82" s="25"/>
      <c r="D82"/>
      <c r="E82" s="3"/>
      <c r="F82" s="669"/>
      <c r="G82" s="3"/>
    </row>
    <row r="83" spans="1:7" x14ac:dyDescent="0.25">
      <c r="A83" s="3"/>
      <c r="B83" s="25"/>
      <c r="C83" s="25"/>
      <c r="D83" s="3"/>
      <c r="E83" s="3"/>
      <c r="F83" s="669"/>
      <c r="G83" s="3"/>
    </row>
    <row r="84" spans="1:7" x14ac:dyDescent="0.25">
      <c r="A84" s="3"/>
      <c r="B84" s="25"/>
      <c r="C84" s="25"/>
      <c r="D84" s="3"/>
      <c r="E84" s="3"/>
      <c r="F84" s="669"/>
      <c r="G84" s="3"/>
    </row>
    <row r="85" spans="1:7" x14ac:dyDescent="0.25">
      <c r="A85" s="3"/>
      <c r="B85" s="25"/>
      <c r="C85" s="25"/>
      <c r="D85" s="3"/>
      <c r="E85" s="3"/>
      <c r="F85" s="669"/>
      <c r="G85" s="3"/>
    </row>
    <row r="86" spans="1:7" x14ac:dyDescent="0.25">
      <c r="A86" s="3"/>
      <c r="B86" s="25"/>
      <c r="C86" s="25"/>
      <c r="D86" s="3"/>
      <c r="E86" s="3"/>
      <c r="F86" s="669"/>
      <c r="G86" s="3"/>
    </row>
    <row r="87" spans="1:7" x14ac:dyDescent="0.25">
      <c r="A87" s="3"/>
      <c r="B87" s="25"/>
      <c r="C87" s="25"/>
      <c r="D87" s="3"/>
      <c r="E87" s="3"/>
      <c r="F87" s="669"/>
      <c r="G87" s="3"/>
    </row>
    <row r="88" spans="1:7" x14ac:dyDescent="0.25">
      <c r="A88" s="3"/>
      <c r="B88" s="25"/>
      <c r="C88" s="25"/>
      <c r="D88" s="3"/>
      <c r="E88" s="3"/>
      <c r="F88" s="669"/>
      <c r="G88" s="3"/>
    </row>
    <row r="89" spans="1:7" x14ac:dyDescent="0.25">
      <c r="A89" s="3"/>
      <c r="B89" s="25"/>
      <c r="C89" s="25"/>
      <c r="D89" s="3"/>
      <c r="E89" s="3"/>
      <c r="F89" s="669"/>
      <c r="G89" s="3"/>
    </row>
    <row r="90" spans="1:7" x14ac:dyDescent="0.25">
      <c r="A90" s="3"/>
      <c r="B90" s="25"/>
      <c r="C90" s="25"/>
      <c r="D90"/>
      <c r="E90" s="3"/>
      <c r="F90" s="669"/>
      <c r="G90" s="3"/>
    </row>
    <row r="91" spans="1:7" x14ac:dyDescent="0.25">
      <c r="A91" s="3"/>
      <c r="B91" s="25"/>
      <c r="C91" s="25"/>
      <c r="D91" s="3"/>
      <c r="E91" s="3"/>
      <c r="F91" s="669"/>
      <c r="G91" s="3"/>
    </row>
    <row r="92" spans="1:7" x14ac:dyDescent="0.25">
      <c r="A92" s="3"/>
      <c r="B92" s="25"/>
      <c r="C92" s="25"/>
      <c r="D92" s="3"/>
      <c r="E92" s="3"/>
      <c r="F92" s="669"/>
      <c r="G92" s="3"/>
    </row>
    <row r="93" spans="1:7" x14ac:dyDescent="0.25">
      <c r="A93" s="3"/>
      <c r="B93" s="25"/>
      <c r="C93" s="25"/>
      <c r="D93" s="3"/>
      <c r="E93" s="3"/>
      <c r="F93" s="669"/>
      <c r="G93" s="3"/>
    </row>
    <row r="94" spans="1:7" x14ac:dyDescent="0.25">
      <c r="A94" s="3"/>
      <c r="B94" s="25"/>
      <c r="C94" s="25"/>
      <c r="D94" s="3"/>
      <c r="E94" s="3"/>
      <c r="F94" s="669"/>
      <c r="G94" s="3"/>
    </row>
    <row r="95" spans="1:7" x14ac:dyDescent="0.25">
      <c r="A95" s="3"/>
      <c r="B95" s="25"/>
      <c r="C95" s="25"/>
      <c r="D95" s="3"/>
      <c r="E95" s="3"/>
      <c r="F95" s="669"/>
      <c r="G95" s="3"/>
    </row>
    <row r="96" spans="1:7" x14ac:dyDescent="0.25">
      <c r="A96" s="3"/>
      <c r="B96" s="25"/>
      <c r="C96" s="25"/>
      <c r="D96" s="3"/>
      <c r="E96" s="3"/>
      <c r="F96" s="669"/>
      <c r="G96" s="3"/>
    </row>
    <row r="97" spans="1:7" x14ac:dyDescent="0.25">
      <c r="A97" s="3"/>
      <c r="B97" s="25"/>
      <c r="C97" s="25"/>
      <c r="D97" s="3"/>
      <c r="E97" s="3"/>
      <c r="F97" s="669"/>
      <c r="G97" s="3"/>
    </row>
    <row r="98" spans="1:7" x14ac:dyDescent="0.25">
      <c r="A98" s="3"/>
      <c r="B98" s="25"/>
      <c r="C98" s="25"/>
      <c r="D98"/>
      <c r="E98" s="3"/>
      <c r="F98" s="669"/>
      <c r="G98" s="3"/>
    </row>
    <row r="99" spans="1:7" x14ac:dyDescent="0.25">
      <c r="A99" s="3"/>
      <c r="B99" s="25"/>
      <c r="C99" s="25"/>
      <c r="D99" s="3"/>
      <c r="E99" s="3"/>
      <c r="F99" s="669"/>
      <c r="G99" s="3"/>
    </row>
    <row r="100" spans="1:7" x14ac:dyDescent="0.25">
      <c r="A100" s="3"/>
      <c r="B100" s="25"/>
      <c r="C100" s="25"/>
      <c r="D100" s="3"/>
      <c r="E100" s="3"/>
      <c r="F100" s="669"/>
      <c r="G100" s="3"/>
    </row>
    <row r="101" spans="1:7" x14ac:dyDescent="0.25">
      <c r="A101" s="3"/>
      <c r="B101" s="25"/>
      <c r="C101" s="25"/>
      <c r="D101" s="3"/>
      <c r="E101" s="3"/>
      <c r="F101" s="669"/>
      <c r="G101" s="3"/>
    </row>
    <row r="102" spans="1:7" x14ac:dyDescent="0.25">
      <c r="A102" s="3"/>
      <c r="B102" s="25"/>
      <c r="C102" s="25"/>
      <c r="D102"/>
      <c r="E102" s="3"/>
      <c r="F102" s="669"/>
      <c r="G102" s="3"/>
    </row>
    <row r="103" spans="1:7" x14ac:dyDescent="0.25">
      <c r="A103" s="3"/>
      <c r="B103" s="25"/>
      <c r="C103" s="25"/>
      <c r="D103" s="3"/>
      <c r="E103" s="3"/>
      <c r="F103" s="669"/>
      <c r="G103" s="3"/>
    </row>
    <row r="104" spans="1:7" x14ac:dyDescent="0.25">
      <c r="A104" s="3"/>
      <c r="B104" s="25"/>
      <c r="C104" s="25"/>
      <c r="D104" s="3"/>
      <c r="E104" s="3"/>
      <c r="F104" s="669"/>
      <c r="G104" s="3"/>
    </row>
    <row r="105" spans="1:7" x14ac:dyDescent="0.25">
      <c r="A105" s="3"/>
      <c r="B105" s="25"/>
      <c r="C105" s="25"/>
      <c r="D105" s="3"/>
      <c r="E105" s="3"/>
      <c r="F105" s="669"/>
      <c r="G105" s="3"/>
    </row>
    <row r="106" spans="1:7" x14ac:dyDescent="0.25">
      <c r="A106" s="3"/>
      <c r="B106" s="25"/>
      <c r="C106" s="25"/>
      <c r="D106" s="3"/>
      <c r="E106" s="3"/>
      <c r="F106" s="669"/>
      <c r="G106" s="3"/>
    </row>
    <row r="107" spans="1:7" x14ac:dyDescent="0.25">
      <c r="A107" s="3"/>
      <c r="B107" s="25"/>
      <c r="C107" s="25"/>
      <c r="D107"/>
      <c r="E107" s="3"/>
      <c r="F107" s="669"/>
      <c r="G107" s="3"/>
    </row>
    <row r="108" spans="1:7" x14ac:dyDescent="0.25">
      <c r="A108" s="3"/>
      <c r="B108" s="25"/>
      <c r="C108" s="25"/>
      <c r="D108" s="3"/>
      <c r="E108" s="3"/>
      <c r="F108" s="669"/>
      <c r="G108" s="3"/>
    </row>
    <row r="109" spans="1:7" x14ac:dyDescent="0.25">
      <c r="A109" s="3"/>
      <c r="B109" s="25"/>
      <c r="C109" s="25"/>
      <c r="D109" s="3"/>
      <c r="E109" s="3"/>
      <c r="F109" s="669"/>
      <c r="G109" s="3"/>
    </row>
    <row r="110" spans="1:7" x14ac:dyDescent="0.25">
      <c r="A110" s="3"/>
      <c r="B110" s="25"/>
      <c r="C110" s="25"/>
      <c r="D110" s="3"/>
      <c r="E110" s="3"/>
      <c r="F110" s="669"/>
      <c r="G110" s="3"/>
    </row>
    <row r="111" spans="1:7" x14ac:dyDescent="0.25">
      <c r="A111" s="3"/>
      <c r="B111" s="25"/>
      <c r="C111" s="25"/>
      <c r="D111"/>
      <c r="E111" s="3"/>
      <c r="F111" s="669"/>
      <c r="G111" s="4"/>
    </row>
    <row r="112" spans="1:7" x14ac:dyDescent="0.25">
      <c r="A112" s="3"/>
      <c r="B112" s="25"/>
      <c r="C112" s="25"/>
      <c r="D112" s="3"/>
      <c r="E112" s="3"/>
      <c r="F112" s="669"/>
      <c r="G112" s="4"/>
    </row>
    <row r="113" spans="1:7" x14ac:dyDescent="0.25">
      <c r="A113" s="3"/>
      <c r="B113" s="25"/>
      <c r="C113" s="25"/>
      <c r="D113" s="6"/>
      <c r="E113" s="3"/>
      <c r="F113" s="669"/>
      <c r="G113" s="4"/>
    </row>
    <row r="114" spans="1:7" x14ac:dyDescent="0.25">
      <c r="A114" s="3"/>
      <c r="B114" s="25"/>
      <c r="C114" s="25"/>
      <c r="D114" s="6"/>
      <c r="E114" s="3"/>
      <c r="F114" s="669"/>
      <c r="G114" s="4"/>
    </row>
    <row r="115" spans="1:7" x14ac:dyDescent="0.25">
      <c r="A115" s="3"/>
      <c r="B115" s="25"/>
      <c r="C115" s="25"/>
      <c r="D115"/>
      <c r="E115" s="3"/>
      <c r="F115" s="669"/>
      <c r="G115" s="4"/>
    </row>
    <row r="116" spans="1:7" x14ac:dyDescent="0.25">
      <c r="A116" s="3"/>
      <c r="B116" s="25"/>
      <c r="C116" s="25"/>
      <c r="D116" s="3"/>
      <c r="E116" s="3"/>
      <c r="F116" s="669"/>
      <c r="G116" s="4"/>
    </row>
    <row r="117" spans="1:7" x14ac:dyDescent="0.25">
      <c r="A117" s="3"/>
      <c r="B117" s="25"/>
      <c r="C117" s="25"/>
      <c r="D117" s="3"/>
      <c r="E117" s="3"/>
      <c r="F117" s="669"/>
      <c r="G117" s="4"/>
    </row>
    <row r="118" spans="1:7" x14ac:dyDescent="0.25">
      <c r="A118" s="3"/>
      <c r="B118" s="25"/>
      <c r="C118" s="25"/>
      <c r="D118"/>
      <c r="E118" s="3"/>
      <c r="F118" s="669"/>
      <c r="G118" s="3"/>
    </row>
    <row r="119" spans="1:7" x14ac:dyDescent="0.25">
      <c r="A119" s="3"/>
      <c r="B119" s="25"/>
      <c r="C119" s="25"/>
      <c r="D119" s="3"/>
      <c r="E119" s="3"/>
      <c r="F119" s="669"/>
      <c r="G119" s="3"/>
    </row>
    <row r="120" spans="1:7" x14ac:dyDescent="0.25">
      <c r="A120" s="3"/>
      <c r="B120" s="25"/>
      <c r="C120" s="25"/>
      <c r="D120"/>
      <c r="E120" s="3"/>
      <c r="F120" s="669"/>
      <c r="G120" s="3"/>
    </row>
    <row r="121" spans="1:7" x14ac:dyDescent="0.25">
      <c r="A121" s="3"/>
      <c r="B121" s="25"/>
      <c r="C121" s="25"/>
      <c r="D121" s="6"/>
      <c r="E121" s="3"/>
      <c r="F121" s="669"/>
      <c r="G121" s="3"/>
    </row>
    <row r="122" spans="1:7" x14ac:dyDescent="0.25">
      <c r="A122" s="3"/>
      <c r="B122" s="25"/>
      <c r="C122" s="25"/>
      <c r="D122" s="6"/>
      <c r="E122" s="3"/>
      <c r="F122" s="669"/>
      <c r="G122" s="3"/>
    </row>
    <row r="123" spans="1:7" x14ac:dyDescent="0.25">
      <c r="A123" s="3"/>
      <c r="B123" s="25"/>
      <c r="C123" s="25"/>
      <c r="D123" s="6"/>
      <c r="E123" s="3"/>
      <c r="F123" s="669"/>
      <c r="G123" s="3"/>
    </row>
    <row r="124" spans="1:7" x14ac:dyDescent="0.25">
      <c r="A124" s="3"/>
      <c r="B124" s="25"/>
      <c r="C124" s="25"/>
      <c r="D124" s="3"/>
      <c r="E124" s="3"/>
      <c r="F124" s="669"/>
      <c r="G124" s="3"/>
    </row>
    <row r="125" spans="1:7" x14ac:dyDescent="0.25">
      <c r="A125" s="3"/>
      <c r="B125" s="25"/>
      <c r="C125" s="25"/>
      <c r="D125" s="3"/>
      <c r="E125" s="3"/>
      <c r="F125" s="669"/>
      <c r="G125" s="3"/>
    </row>
    <row r="126" spans="1:7" x14ac:dyDescent="0.25">
      <c r="A126" s="3"/>
      <c r="B126" s="25"/>
      <c r="C126" s="25"/>
      <c r="D126" s="3"/>
      <c r="E126" s="3"/>
      <c r="F126" s="669"/>
      <c r="G126" s="3"/>
    </row>
    <row r="127" spans="1:7" x14ac:dyDescent="0.25">
      <c r="A127" s="3"/>
      <c r="B127" s="25"/>
      <c r="C127" s="25"/>
      <c r="D127" s="3"/>
      <c r="E127" s="3"/>
      <c r="F127" s="669"/>
      <c r="G127" s="3"/>
    </row>
    <row r="128" spans="1:7" x14ac:dyDescent="0.25">
      <c r="A128" s="3"/>
      <c r="B128" s="25"/>
      <c r="C128" s="25"/>
      <c r="D128" s="3"/>
      <c r="E128" s="3"/>
      <c r="F128" s="669"/>
      <c r="G128" s="3"/>
    </row>
    <row r="129" spans="1:7" x14ac:dyDescent="0.25">
      <c r="A129" s="3"/>
      <c r="B129" s="25"/>
      <c r="C129" s="25"/>
      <c r="D129"/>
      <c r="E129" s="3"/>
      <c r="F129" s="669"/>
      <c r="G129" s="3"/>
    </row>
    <row r="130" spans="1:7" x14ac:dyDescent="0.25">
      <c r="A130" s="3"/>
      <c r="B130" s="25"/>
      <c r="C130" s="25"/>
      <c r="D130" s="3"/>
      <c r="E130" s="3"/>
      <c r="F130" s="669"/>
      <c r="G130" s="3"/>
    </row>
    <row r="131" spans="1:7" x14ac:dyDescent="0.25">
      <c r="A131" s="3"/>
      <c r="B131" s="25"/>
      <c r="C131" s="25"/>
      <c r="D131" s="3"/>
      <c r="E131" s="3"/>
      <c r="F131" s="669"/>
      <c r="G131" s="3"/>
    </row>
    <row r="132" spans="1:7" x14ac:dyDescent="0.25">
      <c r="A132" s="3"/>
      <c r="B132" s="25"/>
      <c r="C132" s="25"/>
      <c r="D132" s="3"/>
      <c r="E132" s="3"/>
      <c r="F132" s="669"/>
      <c r="G132" s="3"/>
    </row>
    <row r="133" spans="1:7" x14ac:dyDescent="0.25">
      <c r="A133" s="3"/>
      <c r="B133" s="25"/>
      <c r="C133" s="25"/>
      <c r="D133" s="3"/>
      <c r="E133" s="3"/>
      <c r="F133" s="669"/>
      <c r="G133" s="3"/>
    </row>
    <row r="134" spans="1:7" x14ac:dyDescent="0.25">
      <c r="A134" s="3"/>
      <c r="B134" s="25"/>
      <c r="C134" s="25"/>
      <c r="D134" s="3"/>
      <c r="E134" s="3"/>
      <c r="F134" s="669"/>
      <c r="G134" s="3"/>
    </row>
    <row r="135" spans="1:7" x14ac:dyDescent="0.25">
      <c r="A135" s="3"/>
      <c r="B135" s="25"/>
      <c r="C135" s="25"/>
      <c r="D135" s="3"/>
      <c r="E135" s="3"/>
      <c r="F135" s="669"/>
      <c r="G135" s="3"/>
    </row>
    <row r="136" spans="1:7" x14ac:dyDescent="0.25">
      <c r="A136" s="3"/>
      <c r="B136" s="25"/>
      <c r="C136" s="25"/>
      <c r="D136"/>
      <c r="E136" s="3"/>
      <c r="F136" s="669"/>
      <c r="G136" s="3"/>
    </row>
    <row r="137" spans="1:7" x14ac:dyDescent="0.25">
      <c r="A137" s="3"/>
      <c r="B137" s="25"/>
      <c r="C137" s="25"/>
      <c r="D137" s="3"/>
      <c r="E137" s="3"/>
      <c r="F137" s="669"/>
      <c r="G137" s="3"/>
    </row>
    <row r="138" spans="1:7" x14ac:dyDescent="0.25">
      <c r="A138" s="3"/>
      <c r="B138" s="25"/>
      <c r="C138" s="25"/>
      <c r="D138" s="3"/>
      <c r="E138" s="3"/>
      <c r="F138" s="669"/>
      <c r="G138" s="3"/>
    </row>
    <row r="139" spans="1:7" x14ac:dyDescent="0.25">
      <c r="A139" s="3"/>
      <c r="B139" s="25"/>
      <c r="C139" s="25"/>
      <c r="D139"/>
      <c r="E139" s="3"/>
      <c r="F139" s="669"/>
      <c r="G139" s="3"/>
    </row>
    <row r="140" spans="1:7" x14ac:dyDescent="0.25">
      <c r="A140" s="3"/>
      <c r="B140" s="25"/>
      <c r="C140" s="25"/>
      <c r="D140"/>
      <c r="E140" s="3"/>
      <c r="F140" s="669"/>
      <c r="G140" s="3"/>
    </row>
    <row r="141" spans="1:7" x14ac:dyDescent="0.25">
      <c r="A141" s="3"/>
      <c r="B141" s="25"/>
      <c r="C141" s="25"/>
      <c r="D141"/>
      <c r="E141" s="3"/>
      <c r="F141" s="669"/>
      <c r="G141" s="3"/>
    </row>
    <row r="142" spans="1:7" x14ac:dyDescent="0.25">
      <c r="A142" s="3"/>
      <c r="B142" s="25"/>
      <c r="C142" s="25"/>
      <c r="D142" s="3"/>
      <c r="E142" s="3"/>
      <c r="F142" s="669"/>
      <c r="G142" s="3"/>
    </row>
    <row r="143" spans="1:7" x14ac:dyDescent="0.25">
      <c r="A143" s="3"/>
      <c r="B143" s="25"/>
      <c r="C143" s="25"/>
      <c r="D143" s="3"/>
      <c r="E143" s="3"/>
      <c r="F143" s="669"/>
      <c r="G143" s="3"/>
    </row>
    <row r="144" spans="1:7" x14ac:dyDescent="0.25">
      <c r="A144" s="3"/>
      <c r="B144" s="25"/>
      <c r="C144" s="25"/>
      <c r="D144" s="3"/>
      <c r="E144" s="3"/>
      <c r="F144" s="669"/>
      <c r="G144" s="3"/>
    </row>
    <row r="145" spans="1:7" x14ac:dyDescent="0.25">
      <c r="A145" s="3"/>
      <c r="B145" s="25"/>
      <c r="C145" s="25"/>
      <c r="D145" s="3"/>
      <c r="E145" s="3"/>
      <c r="F145" s="669"/>
      <c r="G145" s="3"/>
    </row>
    <row r="146" spans="1:7" x14ac:dyDescent="0.25">
      <c r="A146" s="3"/>
      <c r="B146" s="25"/>
      <c r="C146" s="25"/>
      <c r="D146" s="3"/>
      <c r="E146" s="3"/>
      <c r="F146" s="669"/>
      <c r="G146" s="3"/>
    </row>
    <row r="147" spans="1:7" x14ac:dyDescent="0.25">
      <c r="A147" s="3"/>
      <c r="B147" s="25"/>
      <c r="C147" s="25"/>
      <c r="D147" s="3"/>
      <c r="E147" s="3"/>
      <c r="F147" s="669"/>
      <c r="G147" s="3"/>
    </row>
    <row r="148" spans="1:7" x14ac:dyDescent="0.25">
      <c r="A148" s="3"/>
      <c r="B148" s="25"/>
      <c r="C148" s="25"/>
      <c r="D148" s="3"/>
      <c r="E148" s="3"/>
      <c r="F148" s="669"/>
      <c r="G148" s="3"/>
    </row>
    <row r="149" spans="1:7" x14ac:dyDescent="0.25">
      <c r="A149" s="3"/>
      <c r="B149" s="25"/>
      <c r="C149" s="25"/>
      <c r="D149" s="3"/>
      <c r="E149" s="3"/>
      <c r="F149" s="669"/>
      <c r="G149" s="3"/>
    </row>
    <row r="150" spans="1:7" x14ac:dyDescent="0.25">
      <c r="A150" s="3"/>
      <c r="B150" s="25"/>
      <c r="C150" s="25"/>
      <c r="D150" s="3"/>
      <c r="E150" s="3"/>
      <c r="F150" s="669"/>
      <c r="G150" s="3"/>
    </row>
    <row r="151" spans="1:7" x14ac:dyDescent="0.25">
      <c r="A151" s="3"/>
      <c r="B151" s="25"/>
      <c r="C151" s="25"/>
      <c r="D151" s="3"/>
      <c r="E151" s="3"/>
      <c r="F151" s="669"/>
      <c r="G151" s="3"/>
    </row>
    <row r="152" spans="1:7" x14ac:dyDescent="0.25">
      <c r="A152" s="3"/>
      <c r="B152" s="25"/>
      <c r="C152" s="25"/>
      <c r="D152" s="3"/>
      <c r="E152" s="3"/>
      <c r="F152" s="669"/>
      <c r="G152" s="3"/>
    </row>
    <row r="153" spans="1:7" x14ac:dyDescent="0.25">
      <c r="A153" s="3"/>
      <c r="B153" s="25"/>
      <c r="C153" s="25"/>
      <c r="D153" s="3"/>
      <c r="E153" s="3"/>
      <c r="F153" s="669"/>
      <c r="G153" s="3"/>
    </row>
    <row r="154" spans="1:7" x14ac:dyDescent="0.25">
      <c r="A154" s="3"/>
      <c r="B154" s="25"/>
      <c r="C154" s="25"/>
      <c r="D154" s="3"/>
      <c r="E154" s="3"/>
      <c r="F154" s="669"/>
      <c r="G154" s="3"/>
    </row>
    <row r="155" spans="1:7" x14ac:dyDescent="0.25">
      <c r="A155" s="3"/>
      <c r="B155" s="25"/>
      <c r="C155" s="25"/>
      <c r="D155" s="4"/>
      <c r="E155" s="3"/>
      <c r="F155" s="669"/>
      <c r="G155" s="4"/>
    </row>
    <row r="156" spans="1:7" x14ac:dyDescent="0.25">
      <c r="A156" s="3"/>
      <c r="B156" s="25"/>
      <c r="C156" s="25"/>
      <c r="D156" s="4"/>
      <c r="E156" s="3"/>
      <c r="F156" s="669"/>
      <c r="G156" s="4"/>
    </row>
    <row r="157" spans="1:7" x14ac:dyDescent="0.25">
      <c r="A157" s="3"/>
      <c r="B157" s="25"/>
      <c r="C157" s="25"/>
      <c r="D157" s="3"/>
      <c r="E157" s="3"/>
      <c r="F157" s="669"/>
      <c r="G157" s="4"/>
    </row>
    <row r="158" spans="1:7" x14ac:dyDescent="0.25">
      <c r="A158" s="3"/>
      <c r="B158" s="25"/>
      <c r="C158" s="25"/>
      <c r="D158" s="3"/>
      <c r="E158" s="3"/>
      <c r="F158" s="669"/>
      <c r="G158" s="4"/>
    </row>
    <row r="159" spans="1:7" x14ac:dyDescent="0.25">
      <c r="A159" s="3"/>
      <c r="B159" s="25"/>
      <c r="C159" s="25"/>
      <c r="D159" s="3"/>
      <c r="E159" s="3"/>
      <c r="F159" s="669"/>
      <c r="G159" s="4"/>
    </row>
    <row r="160" spans="1:7" x14ac:dyDescent="0.25">
      <c r="A160" s="3"/>
      <c r="B160" s="25"/>
      <c r="C160" s="25"/>
      <c r="D160" s="4"/>
      <c r="E160" s="3"/>
      <c r="F160" s="669"/>
      <c r="G160" s="4"/>
    </row>
    <row r="161" spans="1:7" x14ac:dyDescent="0.25">
      <c r="A161" s="3"/>
      <c r="B161" s="25"/>
      <c r="C161" s="25"/>
      <c r="D161" s="4"/>
      <c r="E161" s="3"/>
      <c r="F161" s="669"/>
      <c r="G161" s="4"/>
    </row>
    <row r="162" spans="1:7" x14ac:dyDescent="0.25">
      <c r="A162" s="3"/>
      <c r="B162" s="25"/>
      <c r="C162" s="25"/>
      <c r="D162" s="4"/>
      <c r="E162" s="3"/>
      <c r="F162" s="669"/>
      <c r="G162" s="4"/>
    </row>
    <row r="163" spans="1:7" x14ac:dyDescent="0.25">
      <c r="A163" s="3"/>
      <c r="B163" s="25"/>
      <c r="C163" s="25"/>
      <c r="D163" s="4"/>
      <c r="E163" s="3"/>
      <c r="F163" s="669"/>
      <c r="G163" s="4"/>
    </row>
    <row r="164" spans="1:7" x14ac:dyDescent="0.25">
      <c r="A164" s="3"/>
      <c r="B164" s="25"/>
      <c r="C164" s="25"/>
      <c r="D164" s="4"/>
      <c r="E164" s="3"/>
      <c r="F164" s="669"/>
      <c r="G164" s="4"/>
    </row>
    <row r="165" spans="1:7" x14ac:dyDescent="0.25">
      <c r="A165" s="3"/>
      <c r="B165" s="25"/>
      <c r="C165" s="25"/>
      <c r="D165" s="4"/>
      <c r="E165" s="3"/>
      <c r="F165" s="669"/>
      <c r="G165" s="4"/>
    </row>
    <row r="166" spans="1:7" x14ac:dyDescent="0.25">
      <c r="A166" s="3"/>
      <c r="B166" s="25"/>
      <c r="C166" s="25"/>
      <c r="D166" s="4"/>
      <c r="E166" s="3"/>
      <c r="F166" s="669"/>
      <c r="G166" s="4"/>
    </row>
    <row r="167" spans="1:7" x14ac:dyDescent="0.25">
      <c r="A167" s="3"/>
      <c r="B167" s="25"/>
      <c r="C167" s="25"/>
      <c r="D167" s="4"/>
      <c r="E167" s="3"/>
      <c r="F167" s="669"/>
      <c r="G167" s="4"/>
    </row>
    <row r="168" spans="1:7" x14ac:dyDescent="0.25">
      <c r="A168" s="3"/>
      <c r="B168" s="25"/>
      <c r="C168" s="25"/>
      <c r="D168" s="4"/>
      <c r="E168" s="3"/>
      <c r="F168" s="669"/>
      <c r="G168" s="4"/>
    </row>
    <row r="169" spans="1:7" x14ac:dyDescent="0.25">
      <c r="A169" s="3"/>
      <c r="B169" s="25"/>
      <c r="C169" s="25"/>
      <c r="D169" s="4"/>
      <c r="E169" s="3"/>
      <c r="F169" s="669"/>
      <c r="G169" s="4"/>
    </row>
    <row r="170" spans="1:7" x14ac:dyDescent="0.25">
      <c r="A170" s="3"/>
      <c r="B170" s="25"/>
      <c r="C170" s="25"/>
      <c r="D170" s="4"/>
      <c r="E170" s="3"/>
      <c r="F170" s="669"/>
      <c r="G170" s="4"/>
    </row>
    <row r="171" spans="1:7" x14ac:dyDescent="0.25">
      <c r="A171" s="3"/>
      <c r="B171" s="25"/>
      <c r="C171" s="25"/>
      <c r="D171" s="4"/>
      <c r="E171" s="3"/>
      <c r="F171" s="669"/>
      <c r="G171" s="4"/>
    </row>
    <row r="172" spans="1:7" x14ac:dyDescent="0.25">
      <c r="A172" s="3"/>
      <c r="B172" s="25"/>
      <c r="C172" s="25"/>
      <c r="D172" s="4"/>
      <c r="E172" s="3"/>
      <c r="F172" s="669"/>
      <c r="G172" s="4"/>
    </row>
    <row r="173" spans="1:7" x14ac:dyDescent="0.25">
      <c r="A173" s="3"/>
      <c r="B173" s="25"/>
      <c r="C173" s="25"/>
      <c r="D173" s="4"/>
      <c r="E173" s="3"/>
      <c r="F173" s="669"/>
      <c r="G173" s="4"/>
    </row>
    <row r="174" spans="1:7" x14ac:dyDescent="0.25">
      <c r="A174" s="3"/>
      <c r="B174" s="25"/>
      <c r="C174" s="25"/>
      <c r="D174" s="4"/>
      <c r="E174" s="3"/>
      <c r="F174" s="669"/>
      <c r="G174" s="4"/>
    </row>
    <row r="175" spans="1:7" x14ac:dyDescent="0.25">
      <c r="A175" s="3"/>
      <c r="B175" s="25"/>
      <c r="C175" s="25"/>
      <c r="D175" s="4"/>
      <c r="E175" s="3"/>
      <c r="F175" s="669"/>
      <c r="G175" s="4"/>
    </row>
    <row r="176" spans="1:7" x14ac:dyDescent="0.25">
      <c r="A176" s="3"/>
      <c r="B176" s="25"/>
      <c r="C176" s="25"/>
      <c r="D176" s="4"/>
      <c r="E176" s="3"/>
      <c r="F176" s="669"/>
      <c r="G176" s="4"/>
    </row>
    <row r="177" spans="1:7" x14ac:dyDescent="0.25">
      <c r="A177" s="3"/>
      <c r="B177" s="25"/>
      <c r="C177" s="25"/>
      <c r="D177" s="4"/>
      <c r="E177" s="3"/>
      <c r="F177" s="669"/>
      <c r="G177" s="4"/>
    </row>
    <row r="178" spans="1:7" x14ac:dyDescent="0.25">
      <c r="A178" s="3"/>
      <c r="B178" s="25"/>
      <c r="C178" s="25"/>
      <c r="D178" s="4"/>
      <c r="E178" s="3"/>
      <c r="F178" s="669"/>
      <c r="G178" s="4"/>
    </row>
    <row r="179" spans="1:7" x14ac:dyDescent="0.25">
      <c r="A179" s="3"/>
      <c r="B179" s="25"/>
      <c r="C179" s="25"/>
      <c r="D179" s="4"/>
      <c r="E179" s="3"/>
      <c r="F179" s="669"/>
      <c r="G179" s="4"/>
    </row>
    <row r="180" spans="1:7" x14ac:dyDescent="0.25">
      <c r="A180" s="3"/>
      <c r="B180" s="25"/>
      <c r="C180" s="25"/>
      <c r="D180" s="4"/>
      <c r="E180" s="3"/>
      <c r="F180" s="669"/>
      <c r="G180" s="4"/>
    </row>
    <row r="181" spans="1:7" x14ac:dyDescent="0.25">
      <c r="A181" s="3"/>
      <c r="B181" s="25"/>
      <c r="C181" s="25"/>
      <c r="D181" s="4"/>
      <c r="E181" s="3"/>
      <c r="F181" s="669"/>
      <c r="G181" s="4"/>
    </row>
    <row r="182" spans="1:7" x14ac:dyDescent="0.25">
      <c r="A182" s="3"/>
      <c r="B182" s="25"/>
      <c r="C182" s="25"/>
      <c r="D182" s="4"/>
      <c r="E182" s="3"/>
      <c r="F182" s="669"/>
      <c r="G182" s="4"/>
    </row>
    <row r="183" spans="1:7" x14ac:dyDescent="0.25">
      <c r="A183" s="3"/>
      <c r="B183" s="25"/>
      <c r="C183" s="25"/>
      <c r="D183" s="4"/>
      <c r="E183" s="3"/>
      <c r="F183" s="669"/>
      <c r="G183" s="4"/>
    </row>
    <row r="184" spans="1:7" x14ac:dyDescent="0.25">
      <c r="A184" s="3"/>
      <c r="B184" s="25"/>
      <c r="C184" s="25"/>
      <c r="D184" s="4"/>
      <c r="E184" s="3"/>
      <c r="F184" s="669"/>
      <c r="G184" s="4"/>
    </row>
    <row r="185" spans="1:7" x14ac:dyDescent="0.25">
      <c r="A185" s="3"/>
      <c r="B185" s="25"/>
      <c r="C185" s="25"/>
      <c r="D185"/>
      <c r="E185" s="3"/>
      <c r="F185" s="669"/>
      <c r="G185" s="4"/>
    </row>
    <row r="186" spans="1:7" x14ac:dyDescent="0.25">
      <c r="A186" s="3"/>
      <c r="B186" s="25"/>
      <c r="C186" s="25"/>
      <c r="D186" s="3"/>
      <c r="E186" s="3"/>
      <c r="F186" s="669"/>
      <c r="G186" s="4"/>
    </row>
    <row r="187" spans="1:7" x14ac:dyDescent="0.25">
      <c r="A187" s="3"/>
      <c r="B187" s="25"/>
      <c r="C187" s="25"/>
      <c r="D187" s="3"/>
      <c r="E187" s="3"/>
      <c r="F187" s="669"/>
      <c r="G187" s="4"/>
    </row>
    <row r="188" spans="1:7" x14ac:dyDescent="0.25">
      <c r="A188" s="3"/>
      <c r="B188" s="25"/>
      <c r="C188" s="25"/>
      <c r="D188" s="3"/>
      <c r="E188" s="3"/>
      <c r="F188" s="669"/>
      <c r="G188" s="4"/>
    </row>
    <row r="189" spans="1:7" x14ac:dyDescent="0.25">
      <c r="A189" s="3"/>
      <c r="B189" s="25"/>
      <c r="C189" s="25"/>
      <c r="D189" s="3"/>
      <c r="E189" s="3"/>
      <c r="F189" s="669"/>
      <c r="G189" s="4"/>
    </row>
    <row r="190" spans="1:7" x14ac:dyDescent="0.25">
      <c r="A190" s="3"/>
      <c r="B190" s="25"/>
      <c r="C190" s="25"/>
      <c r="D190" s="3"/>
      <c r="E190" s="3"/>
      <c r="F190" s="669"/>
      <c r="G190" s="4"/>
    </row>
    <row r="191" spans="1:7" x14ac:dyDescent="0.25">
      <c r="A191" s="3"/>
      <c r="B191" s="25"/>
      <c r="C191" s="25"/>
      <c r="D191" s="3"/>
      <c r="E191" s="3"/>
      <c r="F191" s="669"/>
      <c r="G191" s="4"/>
    </row>
    <row r="192" spans="1:7" x14ac:dyDescent="0.25">
      <c r="A192" s="3"/>
      <c r="B192" s="25"/>
      <c r="C192" s="25"/>
      <c r="D192" s="3"/>
      <c r="E192" s="3"/>
      <c r="F192" s="669"/>
      <c r="G192" s="4"/>
    </row>
    <row r="193" spans="1:7" x14ac:dyDescent="0.25">
      <c r="A193" s="3"/>
      <c r="B193" s="25"/>
      <c r="C193" s="25"/>
      <c r="D193" s="3"/>
      <c r="E193" s="3"/>
      <c r="F193" s="669"/>
      <c r="G193" s="4"/>
    </row>
    <row r="194" spans="1:7" x14ac:dyDescent="0.25">
      <c r="A194" s="3"/>
      <c r="B194" s="25"/>
      <c r="C194" s="25"/>
      <c r="D194" s="3"/>
      <c r="E194" s="3"/>
      <c r="F194" s="669"/>
      <c r="G194" s="4"/>
    </row>
    <row r="195" spans="1:7" x14ac:dyDescent="0.25">
      <c r="A195" s="3"/>
      <c r="B195" s="25"/>
      <c r="C195" s="25"/>
      <c r="D195"/>
      <c r="E195" s="3"/>
      <c r="F195" s="669"/>
      <c r="G195" s="4"/>
    </row>
    <row r="196" spans="1:7" x14ac:dyDescent="0.25">
      <c r="A196" s="3"/>
      <c r="B196" s="25"/>
      <c r="C196" s="25"/>
      <c r="D196"/>
      <c r="E196" s="3"/>
      <c r="F196" s="669"/>
      <c r="G196" s="4"/>
    </row>
    <row r="197" spans="1:7" x14ac:dyDescent="0.25">
      <c r="A197" s="3"/>
      <c r="B197" s="25"/>
      <c r="C197" s="25"/>
      <c r="D197"/>
      <c r="E197" s="3"/>
      <c r="F197" s="669"/>
      <c r="G197" s="4"/>
    </row>
    <row r="198" spans="1:7" x14ac:dyDescent="0.25">
      <c r="A198" s="3"/>
      <c r="B198" s="25"/>
      <c r="C198" s="25"/>
      <c r="D198"/>
      <c r="E198" s="3"/>
      <c r="F198" s="669"/>
      <c r="G198" s="4"/>
    </row>
    <row r="199" spans="1:7" x14ac:dyDescent="0.25">
      <c r="A199" s="3"/>
      <c r="B199" s="25"/>
      <c r="C199" s="25"/>
      <c r="D199" s="3"/>
      <c r="E199" s="3"/>
      <c r="F199" s="669"/>
      <c r="G199" s="4"/>
    </row>
    <row r="200" spans="1:7" x14ac:dyDescent="0.25">
      <c r="A200" s="3"/>
      <c r="B200" s="25"/>
      <c r="C200" s="25"/>
      <c r="D200" s="3"/>
      <c r="E200" s="3"/>
      <c r="F200" s="669"/>
      <c r="G200" s="4"/>
    </row>
    <row r="201" spans="1:7" x14ac:dyDescent="0.25">
      <c r="A201" s="3"/>
      <c r="B201" s="25"/>
      <c r="C201" s="25"/>
      <c r="D201" s="6"/>
      <c r="E201" s="3"/>
      <c r="F201" s="669"/>
      <c r="G201" s="4"/>
    </row>
    <row r="202" spans="1:7" x14ac:dyDescent="0.25">
      <c r="A202" s="3"/>
      <c r="B202" s="25"/>
      <c r="C202" s="25"/>
      <c r="D202" s="6"/>
      <c r="E202" s="3"/>
      <c r="F202" s="669"/>
      <c r="G202" s="4"/>
    </row>
    <row r="203" spans="1:7" x14ac:dyDescent="0.25">
      <c r="A203" s="3"/>
      <c r="B203" s="25"/>
      <c r="C203" s="25"/>
      <c r="D203" s="3"/>
      <c r="E203" s="3"/>
      <c r="F203" s="669"/>
      <c r="G203" s="4"/>
    </row>
    <row r="204" spans="1:7" x14ac:dyDescent="0.25">
      <c r="A204" s="3"/>
      <c r="B204" s="25"/>
      <c r="C204" s="25"/>
      <c r="D204" s="3"/>
      <c r="E204" s="3"/>
      <c r="F204" s="669"/>
      <c r="G204" s="4"/>
    </row>
    <row r="205" spans="1:7" x14ac:dyDescent="0.25">
      <c r="A205" s="3"/>
      <c r="B205" s="25"/>
      <c r="C205" s="25"/>
      <c r="D205" s="6"/>
      <c r="E205" s="3"/>
      <c r="F205" s="669"/>
      <c r="G205" s="4"/>
    </row>
    <row r="206" spans="1:7" x14ac:dyDescent="0.25">
      <c r="A206" s="3"/>
      <c r="B206" s="25"/>
      <c r="C206" s="25"/>
      <c r="D206" s="3"/>
      <c r="E206" s="3"/>
      <c r="F206" s="669"/>
      <c r="G206" s="4"/>
    </row>
    <row r="207" spans="1:7" x14ac:dyDescent="0.25">
      <c r="A207" s="3"/>
      <c r="B207" s="25"/>
      <c r="C207" s="25"/>
      <c r="D207" s="3"/>
      <c r="E207" s="3"/>
      <c r="F207" s="669"/>
      <c r="G207" s="4"/>
    </row>
    <row r="208" spans="1:7" x14ac:dyDescent="0.25">
      <c r="A208" s="3"/>
      <c r="B208" s="25"/>
      <c r="C208" s="25"/>
      <c r="D208" s="3"/>
      <c r="E208" s="3"/>
      <c r="F208" s="669"/>
      <c r="G208" s="4"/>
    </row>
    <row r="209" spans="1:7" x14ac:dyDescent="0.25">
      <c r="A209" s="3"/>
      <c r="B209" s="25"/>
      <c r="C209" s="25"/>
      <c r="D209" s="3"/>
      <c r="E209" s="3"/>
      <c r="F209" s="669"/>
      <c r="G209" s="4"/>
    </row>
    <row r="210" spans="1:7" x14ac:dyDescent="0.25">
      <c r="A210" s="3"/>
      <c r="B210" s="25"/>
      <c r="C210" s="25"/>
      <c r="D210" s="3"/>
      <c r="E210" s="3"/>
      <c r="F210" s="669"/>
      <c r="G210" s="4"/>
    </row>
    <row r="211" spans="1:7" x14ac:dyDescent="0.25">
      <c r="A211" s="3"/>
      <c r="B211" s="25"/>
      <c r="C211" s="25"/>
      <c r="D211" s="3"/>
      <c r="E211" s="3"/>
      <c r="F211" s="669"/>
      <c r="G211" s="4"/>
    </row>
    <row r="212" spans="1:7" x14ac:dyDescent="0.25">
      <c r="A212" s="3"/>
      <c r="B212" s="25"/>
      <c r="C212" s="25"/>
      <c r="D212" s="3"/>
      <c r="E212" s="3"/>
      <c r="F212" s="669"/>
      <c r="G212" s="4"/>
    </row>
    <row r="213" spans="1:7" x14ac:dyDescent="0.25">
      <c r="A213" s="3"/>
      <c r="B213" s="25"/>
      <c r="C213" s="25"/>
      <c r="D213" s="3"/>
      <c r="E213" s="3"/>
      <c r="F213" s="669"/>
      <c r="G213" s="4"/>
    </row>
    <row r="214" spans="1:7" x14ac:dyDescent="0.25">
      <c r="A214" s="3"/>
      <c r="B214" s="25"/>
      <c r="C214" s="25"/>
      <c r="D214" s="4"/>
      <c r="E214" s="3"/>
      <c r="F214" s="669"/>
      <c r="G214" s="4"/>
    </row>
    <row r="215" spans="1:7" x14ac:dyDescent="0.25">
      <c r="A215" s="3"/>
      <c r="B215" s="25"/>
      <c r="C215" s="25"/>
      <c r="D215" s="4"/>
      <c r="E215" s="3"/>
      <c r="F215" s="669"/>
      <c r="G215" s="4"/>
    </row>
    <row r="216" spans="1:7" x14ac:dyDescent="0.25">
      <c r="A216" s="3"/>
      <c r="B216" s="25"/>
      <c r="C216" s="25"/>
      <c r="D216" s="4"/>
      <c r="E216" s="3"/>
      <c r="F216" s="669"/>
      <c r="G216" s="4"/>
    </row>
    <row r="217" spans="1:7" x14ac:dyDescent="0.25">
      <c r="A217" s="3"/>
      <c r="B217" s="25"/>
      <c r="C217" s="25"/>
      <c r="D217" s="4"/>
      <c r="E217" s="3"/>
      <c r="F217" s="669"/>
      <c r="G217" s="4"/>
    </row>
    <row r="218" spans="1:7" x14ac:dyDescent="0.25">
      <c r="A218" s="3"/>
      <c r="B218" s="25"/>
      <c r="C218" s="25"/>
      <c r="D218"/>
      <c r="E218" s="3"/>
      <c r="F218" s="669"/>
      <c r="G218" s="4"/>
    </row>
    <row r="219" spans="1:7" x14ac:dyDescent="0.25">
      <c r="A219" s="3"/>
      <c r="B219" s="25"/>
      <c r="C219" s="25"/>
      <c r="D219"/>
      <c r="E219" s="3"/>
      <c r="F219" s="669"/>
      <c r="G219" s="4"/>
    </row>
    <row r="220" spans="1:7" x14ac:dyDescent="0.25">
      <c r="A220" s="3"/>
      <c r="B220" s="25"/>
      <c r="C220" s="25"/>
      <c r="D220" s="3"/>
      <c r="E220" s="3"/>
      <c r="F220" s="669"/>
      <c r="G220" s="4"/>
    </row>
    <row r="221" spans="1:7" x14ac:dyDescent="0.25">
      <c r="A221" s="3"/>
      <c r="B221" s="25"/>
      <c r="C221" s="25"/>
      <c r="D221" s="3"/>
      <c r="E221" s="3"/>
      <c r="F221" s="669"/>
      <c r="G221" s="4"/>
    </row>
    <row r="222" spans="1:7" x14ac:dyDescent="0.25">
      <c r="A222" s="3"/>
      <c r="B222" s="25"/>
      <c r="C222" s="25"/>
      <c r="D222" s="3"/>
      <c r="E222" s="3"/>
      <c r="F222" s="669"/>
      <c r="G222" s="4"/>
    </row>
    <row r="223" spans="1:7" x14ac:dyDescent="0.25">
      <c r="A223" s="3"/>
      <c r="B223" s="25"/>
      <c r="C223" s="25"/>
      <c r="D223" s="3"/>
      <c r="E223" s="3"/>
      <c r="F223" s="669"/>
      <c r="G223" s="4"/>
    </row>
    <row r="224" spans="1:7" x14ac:dyDescent="0.25">
      <c r="A224" s="3"/>
      <c r="B224" s="25"/>
      <c r="C224" s="25"/>
      <c r="D224" s="3"/>
      <c r="E224" s="3"/>
      <c r="F224" s="669"/>
      <c r="G224" s="4"/>
    </row>
    <row r="225" spans="1:7" x14ac:dyDescent="0.25">
      <c r="A225" s="3"/>
      <c r="B225" s="3"/>
      <c r="C225" s="3"/>
      <c r="D225" s="3"/>
      <c r="E225" s="3"/>
      <c r="F225" s="669"/>
      <c r="G225" s="4"/>
    </row>
    <row r="226" spans="1:7" x14ac:dyDescent="0.25">
      <c r="A226" s="3"/>
      <c r="B226" s="3"/>
      <c r="C226" s="3"/>
      <c r="D226" s="3"/>
      <c r="E226" s="3"/>
      <c r="F226" s="669"/>
      <c r="G226" s="4"/>
    </row>
    <row r="227" spans="1:7" x14ac:dyDescent="0.25">
      <c r="A227" s="3"/>
      <c r="B227" s="25"/>
      <c r="C227" s="25"/>
      <c r="D227" s="4"/>
      <c r="E227" s="3"/>
      <c r="F227" s="669"/>
      <c r="G227" s="4"/>
    </row>
    <row r="228" spans="1:7" x14ac:dyDescent="0.25">
      <c r="A228" s="3"/>
      <c r="B228" s="25"/>
      <c r="C228" s="25"/>
      <c r="D228" s="3"/>
      <c r="E228" s="3"/>
      <c r="F228" s="669"/>
      <c r="G228" s="4"/>
    </row>
    <row r="229" spans="1:7" x14ac:dyDescent="0.25">
      <c r="A229" s="3"/>
      <c r="B229" s="25"/>
      <c r="C229" s="25"/>
      <c r="D229" s="4"/>
      <c r="E229" s="3"/>
      <c r="F229" s="669"/>
      <c r="G229" s="4"/>
    </row>
    <row r="230" spans="1:7" x14ac:dyDescent="0.25">
      <c r="A230" s="3"/>
      <c r="B230" s="25"/>
      <c r="C230" s="25"/>
      <c r="D230" s="4"/>
      <c r="E230" s="3"/>
      <c r="F230" s="669"/>
      <c r="G230" s="4"/>
    </row>
    <row r="231" spans="1:7" x14ac:dyDescent="0.25">
      <c r="A231" s="3"/>
      <c r="B231" s="25"/>
      <c r="C231" s="25"/>
      <c r="D231" s="4"/>
      <c r="E231" s="3"/>
      <c r="F231" s="669"/>
      <c r="G231" s="4"/>
    </row>
    <row r="232" spans="1:7" x14ac:dyDescent="0.25">
      <c r="A232" s="3"/>
      <c r="B232" s="25"/>
      <c r="C232" s="25"/>
      <c r="D232" s="3"/>
      <c r="E232" s="3"/>
      <c r="F232" s="669"/>
      <c r="G232" s="4"/>
    </row>
    <row r="233" spans="1:7" x14ac:dyDescent="0.25">
      <c r="A233" s="3"/>
      <c r="B233" s="25"/>
      <c r="C233" s="25"/>
      <c r="D233" s="3"/>
      <c r="E233" s="3"/>
      <c r="F233" s="669"/>
      <c r="G233" s="4"/>
    </row>
    <row r="234" spans="1:7" x14ac:dyDescent="0.25">
      <c r="A234" s="3"/>
      <c r="B234" s="25"/>
      <c r="C234" s="25"/>
      <c r="D234" s="3"/>
      <c r="E234" s="3"/>
      <c r="F234" s="669"/>
      <c r="G234" s="4"/>
    </row>
    <row r="235" spans="1:7" x14ac:dyDescent="0.25">
      <c r="A235" s="3"/>
      <c r="B235" s="25"/>
      <c r="C235" s="25"/>
      <c r="D235"/>
      <c r="E235" s="3"/>
      <c r="F235" s="669"/>
      <c r="G235" s="4"/>
    </row>
    <row r="236" spans="1:7" x14ac:dyDescent="0.25">
      <c r="A236" s="3"/>
      <c r="B236" s="25"/>
      <c r="C236" s="25"/>
      <c r="D236" s="4"/>
      <c r="E236" s="3"/>
      <c r="F236" s="669"/>
      <c r="G236" s="4"/>
    </row>
    <row r="237" spans="1:7" x14ac:dyDescent="0.25">
      <c r="A237" s="3"/>
      <c r="B237" s="25"/>
      <c r="C237" s="25"/>
      <c r="D237" s="4"/>
      <c r="E237" s="3"/>
      <c r="F237" s="669"/>
      <c r="G237" s="4"/>
    </row>
    <row r="238" spans="1:7" x14ac:dyDescent="0.25">
      <c r="A238" s="3"/>
      <c r="B238" s="25"/>
      <c r="C238" s="25"/>
      <c r="D238"/>
      <c r="E238" s="3"/>
      <c r="F238" s="669"/>
      <c r="G238" s="4"/>
    </row>
    <row r="239" spans="1:7" x14ac:dyDescent="0.25">
      <c r="A239" s="3"/>
      <c r="B239" s="25"/>
      <c r="C239" s="25"/>
      <c r="D239" s="3"/>
      <c r="E239" s="3"/>
      <c r="F239" s="669"/>
      <c r="G239" s="4"/>
    </row>
    <row r="240" spans="1:7" x14ac:dyDescent="0.25">
      <c r="A240" s="3"/>
      <c r="B240" s="25"/>
      <c r="C240" s="25"/>
      <c r="D240" s="3"/>
      <c r="E240" s="3"/>
      <c r="F240" s="669"/>
      <c r="G240" s="4"/>
    </row>
    <row r="241" spans="1:7" x14ac:dyDescent="0.25">
      <c r="A241" s="3"/>
      <c r="B241" s="3"/>
      <c r="C241" s="3"/>
      <c r="D241" s="3"/>
      <c r="E241" s="3"/>
      <c r="F241" s="669"/>
      <c r="G241" s="4"/>
    </row>
    <row r="242" spans="1:7" x14ac:dyDescent="0.25">
      <c r="A242" s="3"/>
      <c r="B242" s="25"/>
      <c r="C242" s="25"/>
      <c r="D242" s="3"/>
      <c r="E242" s="3"/>
      <c r="F242" s="669"/>
      <c r="G242" s="4"/>
    </row>
    <row r="243" spans="1:7" x14ac:dyDescent="0.25">
      <c r="A243" s="3"/>
      <c r="B243" s="25"/>
      <c r="C243" s="25"/>
      <c r="D243" s="3"/>
      <c r="E243" s="3"/>
      <c r="F243" s="669"/>
      <c r="G243" s="4"/>
    </row>
    <row r="244" spans="1:7" x14ac:dyDescent="0.25">
      <c r="A244" s="3"/>
      <c r="B244" s="25"/>
      <c r="C244" s="25"/>
      <c r="D244" s="3"/>
      <c r="E244" s="3"/>
      <c r="F244" s="669"/>
      <c r="G244" s="4"/>
    </row>
    <row r="245" spans="1:7" x14ac:dyDescent="0.25">
      <c r="A245" s="3"/>
      <c r="B245" s="25"/>
      <c r="C245" s="25"/>
      <c r="D245" s="3"/>
      <c r="E245" s="3"/>
      <c r="F245" s="669"/>
      <c r="G245" s="4"/>
    </row>
    <row r="246" spans="1:7" x14ac:dyDescent="0.25">
      <c r="A246" s="3"/>
      <c r="B246" s="25"/>
      <c r="C246" s="25"/>
      <c r="D246" s="3"/>
      <c r="E246" s="3"/>
      <c r="F246" s="669"/>
      <c r="G246" s="4"/>
    </row>
    <row r="247" spans="1:7" x14ac:dyDescent="0.25">
      <c r="A247" s="3"/>
      <c r="B247" s="25"/>
      <c r="C247" s="25"/>
      <c r="D247" s="3"/>
      <c r="E247" s="3"/>
      <c r="F247" s="669"/>
      <c r="G247" s="4"/>
    </row>
    <row r="248" spans="1:7" x14ac:dyDescent="0.25">
      <c r="A248" s="3"/>
      <c r="B248" s="25"/>
      <c r="C248" s="25"/>
      <c r="D248" s="3"/>
      <c r="E248" s="3"/>
      <c r="F248" s="669"/>
      <c r="G248" s="4"/>
    </row>
    <row r="249" spans="1:7" x14ac:dyDescent="0.25">
      <c r="A249" s="3"/>
      <c r="B249" s="25"/>
      <c r="C249" s="25"/>
      <c r="D249" s="3"/>
      <c r="E249" s="3"/>
      <c r="F249" s="669"/>
      <c r="G249" s="4"/>
    </row>
    <row r="250" spans="1:7" x14ac:dyDescent="0.25">
      <c r="A250" s="3"/>
      <c r="B250" s="25"/>
      <c r="C250" s="25"/>
      <c r="D250" s="3"/>
      <c r="E250" s="3"/>
      <c r="F250" s="669"/>
      <c r="G250" s="4"/>
    </row>
    <row r="251" spans="1:7" x14ac:dyDescent="0.25">
      <c r="A251" s="3"/>
      <c r="B251" s="25"/>
      <c r="C251" s="25"/>
      <c r="D251" s="3"/>
      <c r="E251" s="3"/>
      <c r="F251" s="669"/>
      <c r="G251" s="4"/>
    </row>
    <row r="252" spans="1:7" x14ac:dyDescent="0.25">
      <c r="A252" s="3"/>
      <c r="B252" s="25"/>
      <c r="C252" s="25"/>
      <c r="D252" s="3"/>
      <c r="E252" s="3"/>
      <c r="F252" s="669"/>
      <c r="G252" s="4"/>
    </row>
    <row r="253" spans="1:7" x14ac:dyDescent="0.25">
      <c r="A253" s="3"/>
      <c r="B253" s="25"/>
      <c r="C253" s="25"/>
      <c r="D253" s="4"/>
      <c r="E253" s="3"/>
      <c r="F253" s="669"/>
      <c r="G253" s="4"/>
    </row>
    <row r="254" spans="1:7" x14ac:dyDescent="0.25">
      <c r="A254" s="3"/>
      <c r="B254" s="25"/>
      <c r="C254" s="25"/>
      <c r="D254" s="4"/>
      <c r="E254" s="3"/>
      <c r="F254" s="669"/>
      <c r="G254" s="4"/>
    </row>
    <row r="255" spans="1:7" x14ac:dyDescent="0.25">
      <c r="A255" s="3"/>
      <c r="B255" s="25"/>
      <c r="C255" s="25"/>
      <c r="D255" s="4"/>
      <c r="E255" s="3"/>
      <c r="F255" s="669"/>
      <c r="G255" s="4"/>
    </row>
    <row r="256" spans="1:7" x14ac:dyDescent="0.25">
      <c r="A256" s="3"/>
      <c r="B256" s="25"/>
      <c r="C256" s="25"/>
      <c r="D256" s="4"/>
      <c r="E256" s="3"/>
      <c r="F256" s="669"/>
      <c r="G256" s="4"/>
    </row>
    <row r="257" spans="1:7" x14ac:dyDescent="0.25">
      <c r="A257" s="3"/>
      <c r="B257" s="25"/>
      <c r="C257" s="25"/>
      <c r="D257" s="4"/>
      <c r="E257" s="3"/>
      <c r="F257" s="669"/>
      <c r="G257" s="4"/>
    </row>
    <row r="258" spans="1:7" x14ac:dyDescent="0.25">
      <c r="A258" s="3"/>
      <c r="B258" s="25"/>
      <c r="C258" s="25"/>
      <c r="D258" s="4"/>
      <c r="E258" s="3"/>
      <c r="F258" s="669"/>
      <c r="G258" s="4"/>
    </row>
    <row r="259" spans="1:7" x14ac:dyDescent="0.25">
      <c r="A259" s="3"/>
      <c r="B259" s="25"/>
      <c r="C259" s="25"/>
      <c r="D259" s="4"/>
      <c r="E259" s="3"/>
      <c r="F259" s="669"/>
      <c r="G259" s="4"/>
    </row>
    <row r="260" spans="1:7" x14ac:dyDescent="0.25">
      <c r="A260" s="3"/>
      <c r="B260" s="25"/>
      <c r="C260" s="25"/>
      <c r="D260" s="4"/>
      <c r="E260" s="3"/>
      <c r="F260" s="669"/>
      <c r="G260" s="4"/>
    </row>
    <row r="261" spans="1:7" x14ac:dyDescent="0.25">
      <c r="A261" s="3"/>
      <c r="B261" s="25"/>
      <c r="C261" s="25"/>
      <c r="D261" s="4"/>
      <c r="E261" s="3"/>
      <c r="F261" s="669"/>
      <c r="G261" s="4"/>
    </row>
    <row r="262" spans="1:7" x14ac:dyDescent="0.25">
      <c r="A262" s="3"/>
      <c r="B262" s="25"/>
      <c r="C262" s="25"/>
      <c r="D262" s="4"/>
      <c r="E262" s="3"/>
      <c r="F262" s="669"/>
      <c r="G262" s="4"/>
    </row>
    <row r="263" spans="1:7" x14ac:dyDescent="0.25">
      <c r="A263" s="3"/>
      <c r="B263" s="25"/>
      <c r="C263" s="25"/>
      <c r="D263" s="4"/>
      <c r="E263" s="3"/>
      <c r="F263" s="669"/>
      <c r="G263" s="4"/>
    </row>
    <row r="264" spans="1:7" x14ac:dyDescent="0.25">
      <c r="A264" s="3"/>
      <c r="B264" s="25"/>
      <c r="C264" s="25"/>
      <c r="D264" s="4"/>
      <c r="E264" s="3"/>
      <c r="F264" s="669"/>
      <c r="G264" s="4"/>
    </row>
    <row r="265" spans="1:7" x14ac:dyDescent="0.25">
      <c r="A265" s="3"/>
      <c r="B265" s="25"/>
      <c r="C265" s="25"/>
      <c r="D265" s="4"/>
      <c r="E265" s="3"/>
      <c r="F265" s="669"/>
      <c r="G265" s="4"/>
    </row>
    <row r="266" spans="1:7" x14ac:dyDescent="0.25">
      <c r="A266" s="3"/>
      <c r="B266" s="25"/>
      <c r="C266" s="25"/>
      <c r="D266" s="4"/>
      <c r="E266" s="3"/>
      <c r="F266" s="669"/>
      <c r="G266" s="4"/>
    </row>
    <row r="267" spans="1:7" x14ac:dyDescent="0.25">
      <c r="A267" s="3"/>
      <c r="B267" s="25"/>
      <c r="C267" s="25"/>
      <c r="D267" s="4"/>
      <c r="E267" s="3"/>
      <c r="F267" s="669"/>
      <c r="G267" s="4"/>
    </row>
    <row r="268" spans="1:7" x14ac:dyDescent="0.25">
      <c r="A268" s="3"/>
      <c r="B268" s="25"/>
      <c r="C268" s="25"/>
      <c r="D268" s="4"/>
      <c r="E268" s="3"/>
      <c r="F268" s="669"/>
      <c r="G268" s="4"/>
    </row>
    <row r="269" spans="1:7" x14ac:dyDescent="0.25">
      <c r="A269" s="3"/>
      <c r="B269" s="25"/>
      <c r="C269" s="25"/>
      <c r="D269" s="4"/>
      <c r="E269" s="3"/>
      <c r="F269" s="669"/>
      <c r="G269" s="4"/>
    </row>
    <row r="270" spans="1:7" x14ac:dyDescent="0.25">
      <c r="A270" s="3"/>
      <c r="B270" s="25"/>
      <c r="C270" s="25"/>
      <c r="D270" s="4"/>
      <c r="E270" s="3"/>
      <c r="F270" s="669"/>
      <c r="G270" s="4"/>
    </row>
    <row r="271" spans="1:7" x14ac:dyDescent="0.25">
      <c r="A271" s="3"/>
      <c r="B271" s="25"/>
      <c r="C271" s="25"/>
      <c r="D271" s="4"/>
      <c r="E271" s="3"/>
      <c r="F271" s="669"/>
      <c r="G271" s="4"/>
    </row>
    <row r="272" spans="1:7" x14ac:dyDescent="0.25">
      <c r="A272" s="3"/>
      <c r="B272" s="25"/>
      <c r="C272" s="25"/>
      <c r="D272" s="4"/>
      <c r="E272" s="3"/>
      <c r="F272" s="669"/>
      <c r="G272" s="4"/>
    </row>
    <row r="273" spans="1:7" x14ac:dyDescent="0.25">
      <c r="A273" s="3"/>
      <c r="B273" s="25"/>
      <c r="C273" s="25"/>
      <c r="D273" s="4"/>
      <c r="E273" s="3"/>
      <c r="F273" s="669"/>
      <c r="G273" s="4"/>
    </row>
    <row r="274" spans="1:7" x14ac:dyDescent="0.25">
      <c r="A274" s="3"/>
      <c r="B274" s="25"/>
      <c r="C274" s="25"/>
      <c r="D274" s="4"/>
      <c r="E274" s="3"/>
      <c r="F274" s="669"/>
      <c r="G274" s="4"/>
    </row>
    <row r="275" spans="1:7" x14ac:dyDescent="0.25">
      <c r="A275" s="3"/>
      <c r="B275" s="25"/>
      <c r="C275" s="25"/>
      <c r="D275" s="4"/>
      <c r="E275" s="3"/>
      <c r="F275" s="669"/>
      <c r="G275" s="4"/>
    </row>
    <row r="276" spans="1:7" x14ac:dyDescent="0.25">
      <c r="A276" s="3"/>
      <c r="B276" s="25"/>
      <c r="C276" s="25"/>
      <c r="D276" s="4"/>
      <c r="E276" s="3"/>
      <c r="F276" s="669"/>
      <c r="G276" s="4"/>
    </row>
    <row r="277" spans="1:7" x14ac:dyDescent="0.25">
      <c r="A277" s="3"/>
      <c r="B277" s="25"/>
      <c r="C277" s="25"/>
      <c r="D277" s="4"/>
      <c r="E277" s="3"/>
      <c r="F277" s="669"/>
      <c r="G277" s="4"/>
    </row>
    <row r="278" spans="1:7" x14ac:dyDescent="0.25">
      <c r="A278" s="3"/>
      <c r="B278" s="25"/>
      <c r="C278" s="25"/>
      <c r="D278" s="4"/>
      <c r="E278" s="3"/>
      <c r="F278" s="669"/>
      <c r="G278" s="4"/>
    </row>
    <row r="279" spans="1:7" x14ac:dyDescent="0.25">
      <c r="A279" s="3"/>
      <c r="B279" s="25"/>
      <c r="C279" s="25"/>
      <c r="D279" s="4"/>
      <c r="E279" s="3"/>
      <c r="F279" s="669"/>
      <c r="G279" s="4"/>
    </row>
    <row r="280" spans="1:7" x14ac:dyDescent="0.25">
      <c r="A280" s="3"/>
      <c r="B280" s="25"/>
      <c r="C280" s="25"/>
      <c r="D280" s="4"/>
      <c r="E280" s="3"/>
      <c r="F280" s="669"/>
      <c r="G280" s="4"/>
    </row>
    <row r="281" spans="1:7" x14ac:dyDescent="0.25">
      <c r="A281" s="3"/>
      <c r="B281" s="25"/>
      <c r="C281" s="25"/>
      <c r="D281" s="6"/>
      <c r="E281" s="3"/>
      <c r="F281" s="669"/>
      <c r="G281" s="4"/>
    </row>
    <row r="282" spans="1:7" x14ac:dyDescent="0.25">
      <c r="A282" s="3"/>
      <c r="B282" s="25"/>
      <c r="C282" s="25"/>
      <c r="D282" s="4"/>
      <c r="E282" s="3"/>
      <c r="F282" s="669"/>
      <c r="G282" s="4"/>
    </row>
    <row r="283" spans="1:7" x14ac:dyDescent="0.25">
      <c r="A283" s="3"/>
      <c r="B283" s="25"/>
      <c r="C283" s="25"/>
      <c r="D283" s="4"/>
      <c r="E283" s="3"/>
      <c r="F283" s="669"/>
      <c r="G283" s="4"/>
    </row>
    <row r="284" spans="1:7" x14ac:dyDescent="0.25">
      <c r="A284" s="3"/>
      <c r="B284" s="25"/>
      <c r="C284" s="25"/>
      <c r="D284" s="3"/>
      <c r="E284" s="3"/>
      <c r="F284" s="669"/>
      <c r="G284" s="4"/>
    </row>
    <row r="285" spans="1:7" x14ac:dyDescent="0.25">
      <c r="A285" s="3"/>
      <c r="B285" s="25"/>
      <c r="C285" s="25"/>
      <c r="D285" s="3"/>
      <c r="E285" s="3"/>
      <c r="F285" s="669"/>
      <c r="G285" s="4"/>
    </row>
    <row r="286" spans="1:7" x14ac:dyDescent="0.25">
      <c r="A286" s="3"/>
      <c r="B286" s="25"/>
      <c r="C286" s="25"/>
      <c r="D286" s="3"/>
      <c r="E286" s="3"/>
      <c r="F286" s="669"/>
      <c r="G286" s="4"/>
    </row>
    <row r="287" spans="1:7" x14ac:dyDescent="0.25">
      <c r="A287" s="3"/>
      <c r="B287" s="25"/>
      <c r="C287" s="25"/>
      <c r="D287" s="3"/>
      <c r="E287" s="3"/>
      <c r="F287" s="669"/>
      <c r="G287" s="4"/>
    </row>
    <row r="288" spans="1:7" x14ac:dyDescent="0.25">
      <c r="A288" s="3"/>
      <c r="B288" s="25"/>
      <c r="C288" s="25"/>
      <c r="D288" s="3"/>
      <c r="E288" s="3"/>
      <c r="F288" s="669"/>
      <c r="G288" s="4"/>
    </row>
    <row r="289" spans="1:7" x14ac:dyDescent="0.25">
      <c r="A289" s="3"/>
      <c r="B289" s="25"/>
      <c r="C289" s="25"/>
      <c r="D289" s="3"/>
      <c r="E289" s="3"/>
      <c r="F289" s="669"/>
      <c r="G289" s="4"/>
    </row>
    <row r="290" spans="1:7" x14ac:dyDescent="0.25">
      <c r="A290" s="3"/>
      <c r="B290" s="25"/>
      <c r="C290" s="25"/>
      <c r="D290" s="3"/>
      <c r="E290" s="3"/>
      <c r="F290" s="669"/>
      <c r="G290" s="4"/>
    </row>
    <row r="291" spans="1:7" x14ac:dyDescent="0.25">
      <c r="A291" s="3"/>
      <c r="B291" s="25"/>
      <c r="C291" s="25"/>
      <c r="D291" s="3"/>
      <c r="E291" s="3"/>
      <c r="F291" s="669"/>
      <c r="G291" s="4"/>
    </row>
    <row r="292" spans="1:7" x14ac:dyDescent="0.25">
      <c r="A292" s="3"/>
      <c r="B292" s="25"/>
      <c r="C292" s="25"/>
      <c r="D292" s="3"/>
      <c r="E292" s="3"/>
      <c r="F292" s="669"/>
      <c r="G292" s="4"/>
    </row>
    <row r="293" spans="1:7" x14ac:dyDescent="0.25">
      <c r="A293" s="3"/>
      <c r="B293" s="25"/>
      <c r="C293" s="25"/>
      <c r="D293" s="3"/>
      <c r="E293" s="3"/>
      <c r="F293" s="669"/>
      <c r="G293" s="4"/>
    </row>
    <row r="294" spans="1:7" x14ac:dyDescent="0.25">
      <c r="A294" s="3"/>
      <c r="B294" s="25"/>
      <c r="C294" s="25"/>
      <c r="D294" s="3"/>
      <c r="E294" s="3"/>
      <c r="F294" s="669"/>
      <c r="G294" s="4"/>
    </row>
    <row r="295" spans="1:7" x14ac:dyDescent="0.25">
      <c r="A295" s="3"/>
      <c r="B295" s="25"/>
      <c r="C295" s="25"/>
      <c r="D295" s="3"/>
      <c r="E295" s="3"/>
      <c r="F295" s="669"/>
      <c r="G295" s="4"/>
    </row>
    <row r="296" spans="1:7" x14ac:dyDescent="0.25">
      <c r="A296" s="3"/>
      <c r="B296" s="25"/>
      <c r="C296" s="25"/>
      <c r="D296" s="3"/>
      <c r="E296" s="3"/>
      <c r="F296" s="669"/>
      <c r="G296" s="4"/>
    </row>
    <row r="297" spans="1:7" x14ac:dyDescent="0.25">
      <c r="A297" s="3"/>
      <c r="B297" s="25"/>
      <c r="C297" s="25"/>
      <c r="D297" s="3"/>
      <c r="E297" s="3"/>
      <c r="F297" s="669"/>
      <c r="G297" s="4"/>
    </row>
    <row r="298" spans="1:7" x14ac:dyDescent="0.25">
      <c r="A298" s="3"/>
      <c r="B298" s="25"/>
      <c r="C298" s="25"/>
      <c r="D298" s="3"/>
      <c r="E298" s="3"/>
      <c r="F298" s="669"/>
      <c r="G298" s="4"/>
    </row>
    <row r="299" spans="1:7" x14ac:dyDescent="0.25">
      <c r="A299" s="3"/>
      <c r="B299" s="25"/>
      <c r="C299" s="25"/>
      <c r="D299" s="6"/>
      <c r="E299" s="3"/>
      <c r="F299" s="669"/>
      <c r="G299" s="4"/>
    </row>
    <row r="300" spans="1:7" x14ac:dyDescent="0.25">
      <c r="A300" s="3"/>
      <c r="B300" s="25"/>
      <c r="C300" s="25"/>
      <c r="D300" s="6"/>
      <c r="E300" s="3"/>
      <c r="F300" s="669"/>
      <c r="G300" s="4"/>
    </row>
    <row r="301" spans="1:7" x14ac:dyDescent="0.25">
      <c r="A301" s="3"/>
      <c r="B301" s="25"/>
      <c r="C301" s="25"/>
      <c r="D301" s="4"/>
      <c r="E301" s="3"/>
      <c r="F301" s="669"/>
      <c r="G301" s="4"/>
    </row>
    <row r="302" spans="1:7" x14ac:dyDescent="0.25">
      <c r="A302" s="3"/>
      <c r="B302" s="25"/>
      <c r="C302" s="25"/>
      <c r="D302"/>
      <c r="E302" s="3"/>
      <c r="F302" s="669"/>
      <c r="G302" s="3"/>
    </row>
    <row r="303" spans="1:7" x14ac:dyDescent="0.25">
      <c r="A303" s="3"/>
      <c r="B303" s="25"/>
      <c r="C303" s="25"/>
      <c r="D303"/>
      <c r="E303" s="3"/>
      <c r="F303" s="669"/>
      <c r="G303" s="3"/>
    </row>
    <row r="304" spans="1:7" x14ac:dyDescent="0.25">
      <c r="A304" s="3"/>
      <c r="B304" s="25"/>
      <c r="C304" s="25"/>
      <c r="D304" s="3"/>
      <c r="E304" s="3"/>
      <c r="F304" s="669"/>
      <c r="G304" s="3"/>
    </row>
    <row r="305" spans="1:7" x14ac:dyDescent="0.25">
      <c r="A305" s="3"/>
      <c r="B305" s="25"/>
      <c r="C305" s="25"/>
      <c r="D305" s="3"/>
      <c r="E305" s="3"/>
      <c r="F305" s="669"/>
      <c r="G305" s="3"/>
    </row>
    <row r="306" spans="1:7" x14ac:dyDescent="0.25">
      <c r="A306" s="3"/>
      <c r="B306" s="25"/>
      <c r="C306" s="25"/>
      <c r="D306" s="3"/>
      <c r="E306" s="3"/>
      <c r="F306" s="669"/>
      <c r="G306" s="3"/>
    </row>
    <row r="307" spans="1:7" x14ac:dyDescent="0.25">
      <c r="A307" s="3"/>
      <c r="B307" s="25"/>
      <c r="C307" s="25"/>
      <c r="D307" s="3"/>
      <c r="E307" s="3"/>
      <c r="F307" s="669"/>
      <c r="G307" s="3"/>
    </row>
    <row r="308" spans="1:7" x14ac:dyDescent="0.25">
      <c r="A308" s="3"/>
      <c r="B308" s="25"/>
      <c r="C308" s="25"/>
      <c r="D308" s="3"/>
      <c r="E308" s="3"/>
      <c r="F308" s="669"/>
      <c r="G308" s="3"/>
    </row>
    <row r="309" spans="1:7" x14ac:dyDescent="0.25">
      <c r="A309" s="3"/>
      <c r="B309" s="25"/>
      <c r="C309" s="25"/>
      <c r="D309" s="3"/>
      <c r="E309" s="3"/>
      <c r="F309" s="669"/>
      <c r="G309" s="3"/>
    </row>
    <row r="310" spans="1:7" x14ac:dyDescent="0.25">
      <c r="A310" s="3"/>
      <c r="B310" s="25"/>
      <c r="C310" s="25"/>
      <c r="D310" s="3"/>
      <c r="E310" s="3"/>
      <c r="F310" s="669"/>
      <c r="G310" s="3"/>
    </row>
    <row r="311" spans="1:7" x14ac:dyDescent="0.25">
      <c r="A311" s="3"/>
      <c r="B311" s="25"/>
      <c r="C311" s="25"/>
      <c r="D311" s="3"/>
      <c r="E311" s="3"/>
      <c r="F311" s="669"/>
      <c r="G311" s="3"/>
    </row>
    <row r="312" spans="1:7" x14ac:dyDescent="0.25">
      <c r="A312" s="3"/>
      <c r="B312" s="25"/>
      <c r="C312" s="25"/>
      <c r="D312" s="3"/>
      <c r="E312" s="3"/>
      <c r="F312" s="669"/>
      <c r="G312" s="3"/>
    </row>
    <row r="313" spans="1:7" x14ac:dyDescent="0.25">
      <c r="A313" s="3"/>
      <c r="B313" s="25"/>
      <c r="C313" s="25"/>
      <c r="D313" s="3"/>
      <c r="E313" s="3"/>
      <c r="F313" s="669"/>
      <c r="G313" s="3"/>
    </row>
    <row r="314" spans="1:7" x14ac:dyDescent="0.25">
      <c r="A314" s="3"/>
      <c r="B314" s="25"/>
      <c r="C314" s="25"/>
      <c r="D314" s="3"/>
      <c r="E314" s="3"/>
      <c r="F314" s="669"/>
      <c r="G314" s="3"/>
    </row>
    <row r="315" spans="1:7" x14ac:dyDescent="0.25">
      <c r="A315" s="3"/>
      <c r="B315" s="25"/>
      <c r="C315" s="25"/>
      <c r="D315" s="3"/>
      <c r="E315" s="3"/>
      <c r="F315" s="669"/>
      <c r="G315" s="3"/>
    </row>
    <row r="316" spans="1:7" x14ac:dyDescent="0.25">
      <c r="A316" s="3"/>
      <c r="B316" s="25"/>
      <c r="C316" s="25"/>
      <c r="D316" s="3"/>
      <c r="E316" s="3"/>
      <c r="F316" s="669"/>
      <c r="G316" s="3"/>
    </row>
    <row r="317" spans="1:7" x14ac:dyDescent="0.25">
      <c r="A317" s="3"/>
      <c r="B317" s="25"/>
      <c r="C317" s="25"/>
      <c r="D317" s="3"/>
      <c r="E317" s="3"/>
      <c r="F317" s="669"/>
      <c r="G317" s="3"/>
    </row>
    <row r="318" spans="1:7" x14ac:dyDescent="0.25">
      <c r="A318" s="3"/>
      <c r="B318" s="25"/>
      <c r="C318" s="25"/>
      <c r="D318" s="3"/>
      <c r="E318" s="3"/>
      <c r="F318" s="669"/>
      <c r="G318" s="3"/>
    </row>
    <row r="319" spans="1:7" x14ac:dyDescent="0.25">
      <c r="A319" s="3"/>
      <c r="B319" s="25"/>
      <c r="C319" s="25"/>
      <c r="D319" s="3"/>
      <c r="E319" s="3"/>
      <c r="F319" s="669"/>
      <c r="G319" s="3"/>
    </row>
    <row r="320" spans="1:7" x14ac:dyDescent="0.25">
      <c r="A320" s="3"/>
      <c r="B320" s="25"/>
      <c r="C320" s="25"/>
      <c r="D320" s="3"/>
      <c r="E320" s="3"/>
      <c r="F320" s="669"/>
      <c r="G320" s="3"/>
    </row>
    <row r="321" spans="1:7" x14ac:dyDescent="0.25">
      <c r="A321" s="3"/>
      <c r="B321" s="25"/>
      <c r="C321" s="25"/>
      <c r="D321" s="4"/>
      <c r="E321" s="3"/>
      <c r="F321" s="669"/>
      <c r="G321" s="3"/>
    </row>
    <row r="322" spans="1:7" x14ac:dyDescent="0.25">
      <c r="A322" s="3"/>
      <c r="B322" s="25"/>
      <c r="C322" s="25"/>
      <c r="D322" s="4"/>
      <c r="E322" s="3"/>
      <c r="F322" s="669"/>
      <c r="G322" s="3"/>
    </row>
    <row r="323" spans="1:7" x14ac:dyDescent="0.25">
      <c r="A323" s="3"/>
      <c r="B323" s="25"/>
      <c r="C323" s="25"/>
      <c r="D323" s="3"/>
      <c r="E323" s="3"/>
      <c r="F323" s="669"/>
      <c r="G323" s="3"/>
    </row>
    <row r="324" spans="1:7" x14ac:dyDescent="0.25">
      <c r="A324" s="3"/>
      <c r="B324" s="25"/>
      <c r="C324" s="25"/>
      <c r="D324" s="4"/>
      <c r="E324" s="3"/>
      <c r="F324" s="669"/>
      <c r="G324" s="3"/>
    </row>
    <row r="325" spans="1:7" x14ac:dyDescent="0.25">
      <c r="A325" s="3"/>
      <c r="B325" s="25"/>
      <c r="C325" s="25"/>
      <c r="D325" s="4"/>
      <c r="E325" s="3"/>
      <c r="F325" s="669"/>
      <c r="G325" s="3"/>
    </row>
    <row r="326" spans="1:7" x14ac:dyDescent="0.25">
      <c r="A326" s="3"/>
      <c r="B326" s="25"/>
      <c r="C326" s="25"/>
      <c r="D326" s="6"/>
      <c r="E326" s="3"/>
      <c r="F326" s="669"/>
      <c r="G326" s="3"/>
    </row>
    <row r="327" spans="1:7" x14ac:dyDescent="0.25">
      <c r="A327" s="3"/>
      <c r="B327" s="25"/>
      <c r="C327" s="25"/>
      <c r="D327" s="3"/>
      <c r="E327" s="3"/>
      <c r="F327" s="669"/>
      <c r="G327" s="3"/>
    </row>
    <row r="328" spans="1:7" x14ac:dyDescent="0.25">
      <c r="A328" s="3"/>
      <c r="B328" s="25"/>
      <c r="C328" s="25"/>
      <c r="D328" s="3"/>
      <c r="E328" s="3"/>
      <c r="F328" s="669"/>
      <c r="G328" s="3"/>
    </row>
    <row r="329" spans="1:7" x14ac:dyDescent="0.25">
      <c r="A329" s="3"/>
      <c r="B329" s="25"/>
      <c r="C329" s="25"/>
      <c r="D329" s="3"/>
      <c r="E329" s="3"/>
      <c r="F329" s="669"/>
      <c r="G329" s="3"/>
    </row>
    <row r="330" spans="1:7" x14ac:dyDescent="0.25">
      <c r="A330" s="3"/>
      <c r="B330" s="25"/>
      <c r="C330" s="25"/>
      <c r="D330"/>
      <c r="E330" s="3"/>
      <c r="F330" s="669"/>
      <c r="G330" s="4"/>
    </row>
    <row r="331" spans="1:7" x14ac:dyDescent="0.25">
      <c r="A331" s="3"/>
      <c r="B331" s="25"/>
      <c r="C331" s="25"/>
      <c r="D331"/>
      <c r="E331" s="3"/>
      <c r="F331" s="669"/>
      <c r="G331" s="4"/>
    </row>
    <row r="332" spans="1:7" x14ac:dyDescent="0.25">
      <c r="A332" s="3"/>
      <c r="B332" s="25"/>
      <c r="C332" s="25"/>
      <c r="D332" s="4"/>
      <c r="E332" s="3"/>
      <c r="F332" s="669"/>
      <c r="G332" s="4"/>
    </row>
    <row r="333" spans="1:7" x14ac:dyDescent="0.25">
      <c r="A333" s="3"/>
      <c r="B333" s="25"/>
      <c r="C333" s="25"/>
      <c r="D333" s="4"/>
      <c r="E333" s="3"/>
      <c r="F333" s="669"/>
      <c r="G333" s="4"/>
    </row>
    <row r="334" spans="1:7" x14ac:dyDescent="0.25">
      <c r="A334" s="3"/>
      <c r="B334" s="25"/>
      <c r="C334" s="25"/>
      <c r="D334" s="6"/>
      <c r="E334" s="3"/>
      <c r="F334" s="669"/>
      <c r="G334" s="4"/>
    </row>
    <row r="335" spans="1:7" x14ac:dyDescent="0.25">
      <c r="A335" s="3"/>
      <c r="B335" s="25"/>
      <c r="C335" s="25"/>
      <c r="D335" s="6"/>
      <c r="E335" s="3"/>
      <c r="F335" s="669"/>
      <c r="G335" s="4"/>
    </row>
    <row r="336" spans="1:7" x14ac:dyDescent="0.25">
      <c r="A336" s="3"/>
      <c r="B336" s="25"/>
      <c r="C336" s="25"/>
      <c r="D336" s="4"/>
      <c r="E336" s="3"/>
      <c r="F336" s="669"/>
      <c r="G336" s="4"/>
    </row>
    <row r="337" spans="1:7" x14ac:dyDescent="0.25">
      <c r="A337" s="3"/>
      <c r="B337" s="25"/>
      <c r="C337" s="25"/>
      <c r="D337" s="4"/>
      <c r="E337" s="3"/>
      <c r="F337" s="669"/>
      <c r="G337" s="4"/>
    </row>
    <row r="338" spans="1:7" x14ac:dyDescent="0.25">
      <c r="A338" s="3"/>
      <c r="B338" s="25"/>
      <c r="C338" s="25"/>
      <c r="D338" s="4"/>
      <c r="E338" s="3"/>
      <c r="F338" s="669"/>
      <c r="G338" s="4"/>
    </row>
    <row r="339" spans="1:7" x14ac:dyDescent="0.25">
      <c r="A339" s="3"/>
      <c r="B339" s="25"/>
      <c r="C339" s="25"/>
      <c r="D339" s="4"/>
      <c r="E339" s="3"/>
      <c r="F339" s="669"/>
      <c r="G339" s="4"/>
    </row>
    <row r="340" spans="1:7" x14ac:dyDescent="0.25">
      <c r="A340" s="3"/>
      <c r="B340" s="25"/>
      <c r="C340" s="25"/>
      <c r="D340" s="4"/>
      <c r="E340" s="3"/>
      <c r="F340" s="669"/>
      <c r="G340" s="4"/>
    </row>
    <row r="341" spans="1:7" x14ac:dyDescent="0.25">
      <c r="A341" s="3"/>
      <c r="B341" s="25"/>
      <c r="C341" s="25"/>
      <c r="D341" s="4"/>
      <c r="E341" s="3"/>
      <c r="F341" s="669"/>
      <c r="G341" s="4"/>
    </row>
    <row r="342" spans="1:7" x14ac:dyDescent="0.25">
      <c r="A342" s="3"/>
      <c r="B342" s="25"/>
      <c r="C342" s="25"/>
      <c r="D342" s="4"/>
      <c r="E342" s="3"/>
      <c r="F342" s="669"/>
      <c r="G342" s="4"/>
    </row>
    <row r="343" spans="1:7" x14ac:dyDescent="0.25">
      <c r="A343" s="3"/>
      <c r="B343" s="25"/>
      <c r="C343" s="25"/>
      <c r="D343" s="4"/>
      <c r="E343" s="3"/>
      <c r="F343" s="669"/>
      <c r="G343" s="4"/>
    </row>
    <row r="344" spans="1:7" x14ac:dyDescent="0.25">
      <c r="A344" s="3"/>
      <c r="B344" s="25"/>
      <c r="C344" s="25"/>
      <c r="D344" s="4"/>
      <c r="E344" s="3"/>
      <c r="F344" s="669"/>
      <c r="G344" s="4"/>
    </row>
    <row r="345" spans="1:7" x14ac:dyDescent="0.25">
      <c r="A345" s="3"/>
      <c r="B345" s="25"/>
      <c r="C345" s="25"/>
      <c r="D345" s="4"/>
      <c r="E345" s="3"/>
      <c r="F345" s="669"/>
      <c r="G345" s="4"/>
    </row>
    <row r="346" spans="1:7" x14ac:dyDescent="0.25">
      <c r="A346" s="3"/>
      <c r="B346" s="25"/>
      <c r="C346" s="25"/>
      <c r="D346" s="4"/>
      <c r="E346" s="3"/>
      <c r="F346" s="669"/>
      <c r="G346" s="4"/>
    </row>
    <row r="347" spans="1:7" x14ac:dyDescent="0.25">
      <c r="A347" s="3"/>
      <c r="B347" s="25"/>
      <c r="C347" s="25"/>
      <c r="D347" s="4"/>
      <c r="E347" s="3"/>
      <c r="F347" s="669"/>
      <c r="G347" s="4"/>
    </row>
    <row r="348" spans="1:7" x14ac:dyDescent="0.25">
      <c r="A348" s="3"/>
      <c r="B348" s="25"/>
      <c r="C348" s="25"/>
      <c r="D348" s="4"/>
      <c r="E348" s="3"/>
      <c r="F348" s="669"/>
      <c r="G348" s="4"/>
    </row>
    <row r="349" spans="1:7" x14ac:dyDescent="0.25">
      <c r="A349" s="3"/>
      <c r="B349" s="25"/>
      <c r="C349" s="25"/>
      <c r="D349" s="4"/>
      <c r="E349" s="3"/>
      <c r="F349" s="669"/>
      <c r="G349" s="4"/>
    </row>
    <row r="350" spans="1:7" x14ac:dyDescent="0.25">
      <c r="A350" s="3"/>
      <c r="B350" s="25"/>
      <c r="C350" s="25"/>
      <c r="D350" s="4"/>
      <c r="E350" s="3"/>
      <c r="F350" s="669"/>
      <c r="G350" s="4"/>
    </row>
    <row r="351" spans="1:7" x14ac:dyDescent="0.25">
      <c r="A351" s="3"/>
      <c r="B351" s="25"/>
      <c r="C351" s="25"/>
      <c r="D351" s="4"/>
      <c r="E351" s="3"/>
      <c r="F351" s="669"/>
      <c r="G351" s="4"/>
    </row>
    <row r="352" spans="1:7" x14ac:dyDescent="0.25">
      <c r="A352" s="3"/>
      <c r="B352" s="25"/>
      <c r="C352" s="25"/>
      <c r="D352" s="4"/>
      <c r="E352" s="3"/>
      <c r="F352" s="669"/>
      <c r="G352" s="4"/>
    </row>
    <row r="353" spans="1:7" x14ac:dyDescent="0.25">
      <c r="A353" s="3"/>
      <c r="B353" s="25"/>
      <c r="C353" s="25"/>
      <c r="D353" s="4"/>
      <c r="E353" s="3"/>
      <c r="F353" s="669"/>
      <c r="G353" s="4"/>
    </row>
    <row r="354" spans="1:7" x14ac:dyDescent="0.25">
      <c r="A354" s="3"/>
      <c r="B354" s="25"/>
      <c r="C354" s="25"/>
      <c r="D354" s="4"/>
      <c r="E354" s="3"/>
      <c r="F354" s="669"/>
      <c r="G354" s="4"/>
    </row>
    <row r="355" spans="1:7" x14ac:dyDescent="0.25">
      <c r="A355" s="3"/>
      <c r="B355" s="25"/>
      <c r="C355" s="25"/>
      <c r="D355" s="4"/>
      <c r="E355" s="3"/>
      <c r="F355" s="669"/>
      <c r="G355" s="4"/>
    </row>
    <row r="356" spans="1:7" x14ac:dyDescent="0.25">
      <c r="A356" s="3"/>
      <c r="B356" s="25"/>
      <c r="C356" s="25"/>
      <c r="D356" s="4"/>
      <c r="E356" s="3"/>
      <c r="F356" s="669"/>
      <c r="G356" s="4"/>
    </row>
    <row r="357" spans="1:7" x14ac:dyDescent="0.25">
      <c r="A357" s="3"/>
      <c r="B357" s="25"/>
      <c r="C357" s="25"/>
      <c r="D357" s="4"/>
      <c r="E357" s="3"/>
      <c r="F357" s="669"/>
      <c r="G357" s="4"/>
    </row>
    <row r="358" spans="1:7" x14ac:dyDescent="0.25">
      <c r="A358" s="3"/>
      <c r="B358" s="25"/>
      <c r="C358" s="25"/>
      <c r="D358" s="4"/>
      <c r="E358" s="3"/>
      <c r="F358" s="669"/>
      <c r="G358" s="4"/>
    </row>
    <row r="359" spans="1:7" x14ac:dyDescent="0.25">
      <c r="A359" s="3"/>
      <c r="B359" s="25"/>
      <c r="C359" s="25"/>
      <c r="D359" s="4"/>
      <c r="E359" s="3"/>
      <c r="F359" s="669"/>
      <c r="G359" s="4"/>
    </row>
    <row r="360" spans="1:7" x14ac:dyDescent="0.25">
      <c r="A360" s="3"/>
      <c r="B360" s="25"/>
      <c r="C360" s="25"/>
      <c r="D360"/>
      <c r="E360" s="3"/>
      <c r="F360" s="669"/>
      <c r="G360" s="4"/>
    </row>
    <row r="361" spans="1:7" x14ac:dyDescent="0.25">
      <c r="A361" s="3"/>
      <c r="B361" s="25"/>
      <c r="C361" s="25"/>
      <c r="D361"/>
      <c r="E361" s="3"/>
      <c r="F361" s="669"/>
      <c r="G361" s="4"/>
    </row>
    <row r="362" spans="1:7" x14ac:dyDescent="0.25">
      <c r="A362" s="3"/>
      <c r="B362" s="25"/>
      <c r="C362" s="25"/>
      <c r="D362" s="4"/>
      <c r="E362" s="3"/>
      <c r="F362" s="669"/>
      <c r="G362" s="4"/>
    </row>
    <row r="363" spans="1:7" x14ac:dyDescent="0.25">
      <c r="A363" s="3"/>
      <c r="B363" s="25"/>
      <c r="C363" s="25"/>
      <c r="D363" s="4"/>
      <c r="E363" s="3"/>
      <c r="F363" s="669"/>
      <c r="G363" s="4"/>
    </row>
    <row r="364" spans="1:7" x14ac:dyDescent="0.25">
      <c r="A364" s="3"/>
      <c r="B364" s="25"/>
      <c r="C364" s="25"/>
      <c r="D364" s="4"/>
      <c r="E364" s="3"/>
      <c r="F364" s="669"/>
      <c r="G364" s="4"/>
    </row>
    <row r="365" spans="1:7" x14ac:dyDescent="0.25">
      <c r="A365" s="3"/>
      <c r="B365" s="25"/>
      <c r="C365" s="25"/>
      <c r="D365" s="4"/>
      <c r="E365" s="3"/>
      <c r="F365" s="669"/>
      <c r="G365" s="4"/>
    </row>
    <row r="366" spans="1:7" x14ac:dyDescent="0.25">
      <c r="A366" s="3"/>
      <c r="B366" s="25"/>
      <c r="C366" s="25"/>
      <c r="D366" s="4"/>
      <c r="E366" s="3"/>
      <c r="F366" s="669"/>
      <c r="G366" s="4"/>
    </row>
    <row r="367" spans="1:7" x14ac:dyDescent="0.25">
      <c r="A367" s="3"/>
      <c r="B367" s="25"/>
      <c r="C367" s="25"/>
      <c r="D367" s="4"/>
      <c r="E367" s="3"/>
      <c r="F367" s="669"/>
      <c r="G367" s="4"/>
    </row>
    <row r="368" spans="1:7" x14ac:dyDescent="0.25">
      <c r="A368" s="3"/>
      <c r="B368" s="25"/>
      <c r="C368" s="25"/>
      <c r="D368" s="4"/>
      <c r="E368" s="3"/>
      <c r="F368" s="669"/>
      <c r="G368" s="4"/>
    </row>
    <row r="369" spans="1:7" x14ac:dyDescent="0.25">
      <c r="A369" s="3"/>
      <c r="B369" s="25"/>
      <c r="C369" s="25"/>
      <c r="D369" s="4"/>
      <c r="E369" s="3"/>
      <c r="F369" s="669"/>
      <c r="G369" s="4"/>
    </row>
    <row r="370" spans="1:7" x14ac:dyDescent="0.25">
      <c r="A370" s="3"/>
      <c r="B370" s="25"/>
      <c r="C370" s="25"/>
      <c r="D370" s="4"/>
      <c r="E370" s="3"/>
      <c r="F370" s="669"/>
      <c r="G370" s="4"/>
    </row>
    <row r="371" spans="1:7" x14ac:dyDescent="0.25">
      <c r="A371" s="3"/>
      <c r="B371" s="25"/>
      <c r="C371" s="25"/>
      <c r="D371" s="4"/>
      <c r="E371" s="3"/>
      <c r="F371" s="669"/>
      <c r="G371" s="4"/>
    </row>
    <row r="372" spans="1:7" x14ac:dyDescent="0.25">
      <c r="A372" s="3"/>
      <c r="B372" s="25"/>
      <c r="C372" s="25"/>
      <c r="D372" s="4"/>
      <c r="E372" s="3"/>
      <c r="F372" s="669"/>
      <c r="G372" s="4"/>
    </row>
    <row r="373" spans="1:7" x14ac:dyDescent="0.25">
      <c r="A373" s="3"/>
      <c r="B373" s="25"/>
      <c r="C373" s="25"/>
      <c r="D373" s="4"/>
      <c r="E373" s="3"/>
      <c r="F373" s="669"/>
      <c r="G373" s="4"/>
    </row>
    <row r="374" spans="1:7" x14ac:dyDescent="0.25">
      <c r="A374" s="3"/>
      <c r="B374" s="25"/>
      <c r="C374" s="25"/>
      <c r="D374" s="4"/>
      <c r="E374" s="3"/>
      <c r="F374" s="669"/>
      <c r="G374" s="4"/>
    </row>
    <row r="375" spans="1:7" x14ac:dyDescent="0.25">
      <c r="A375" s="3"/>
      <c r="B375" s="25"/>
      <c r="C375" s="25"/>
      <c r="D375" s="4"/>
      <c r="E375" s="3"/>
      <c r="F375" s="669"/>
      <c r="G375" s="4"/>
    </row>
    <row r="376" spans="1:7" x14ac:dyDescent="0.25">
      <c r="A376" s="3"/>
      <c r="B376" s="25"/>
      <c r="C376" s="25"/>
      <c r="D376" s="4"/>
      <c r="E376" s="3"/>
      <c r="F376" s="669"/>
      <c r="G376" s="4"/>
    </row>
    <row r="377" spans="1:7" x14ac:dyDescent="0.25">
      <c r="A377" s="3"/>
      <c r="B377" s="25"/>
      <c r="C377" s="25"/>
      <c r="D377" s="4"/>
      <c r="E377" s="3"/>
      <c r="F377" s="669"/>
      <c r="G377" s="4"/>
    </row>
    <row r="378" spans="1:7" x14ac:dyDescent="0.25">
      <c r="A378" s="3"/>
      <c r="B378" s="25"/>
      <c r="C378" s="25"/>
      <c r="D378" s="4"/>
      <c r="E378" s="3"/>
      <c r="F378" s="669"/>
      <c r="G378" s="4"/>
    </row>
    <row r="379" spans="1:7" x14ac:dyDescent="0.25">
      <c r="A379" s="3"/>
      <c r="B379" s="25"/>
      <c r="C379" s="25"/>
      <c r="D379" s="4"/>
      <c r="E379" s="3"/>
      <c r="F379" s="669"/>
      <c r="G379" s="4"/>
    </row>
    <row r="380" spans="1:7" x14ac:dyDescent="0.25">
      <c r="A380" s="3"/>
      <c r="B380" s="25"/>
      <c r="C380" s="25"/>
      <c r="D380" s="4"/>
      <c r="E380" s="3"/>
      <c r="F380" s="669"/>
      <c r="G380" s="4"/>
    </row>
    <row r="381" spans="1:7" x14ac:dyDescent="0.25">
      <c r="A381" s="3"/>
      <c r="B381" s="25"/>
      <c r="C381" s="25"/>
      <c r="D381" s="4"/>
      <c r="E381" s="3"/>
      <c r="F381" s="669"/>
      <c r="G381" s="4"/>
    </row>
    <row r="382" spans="1:7" x14ac:dyDescent="0.25">
      <c r="A382" s="3"/>
      <c r="B382" s="25"/>
      <c r="C382" s="25"/>
      <c r="D382" s="4"/>
      <c r="E382" s="3"/>
      <c r="F382" s="669"/>
      <c r="G382" s="4"/>
    </row>
    <row r="383" spans="1:7" x14ac:dyDescent="0.25">
      <c r="A383" s="3"/>
      <c r="B383" s="25"/>
      <c r="C383" s="25"/>
      <c r="D383" s="4"/>
      <c r="E383" s="3"/>
      <c r="F383" s="669"/>
      <c r="G383" s="4"/>
    </row>
    <row r="384" spans="1:7" x14ac:dyDescent="0.25">
      <c r="A384" s="3"/>
      <c r="B384" s="25"/>
      <c r="C384" s="25"/>
      <c r="D384" s="4"/>
      <c r="E384" s="3"/>
      <c r="F384" s="669"/>
      <c r="G384" s="4"/>
    </row>
    <row r="385" spans="1:7" x14ac:dyDescent="0.25">
      <c r="A385" s="3"/>
      <c r="B385" s="25"/>
      <c r="C385" s="25"/>
      <c r="D385" s="4"/>
      <c r="E385" s="3"/>
      <c r="F385" s="669"/>
      <c r="G385" s="4"/>
    </row>
    <row r="386" spans="1:7" x14ac:dyDescent="0.25">
      <c r="A386" s="3"/>
      <c r="B386" s="25"/>
      <c r="C386" s="25"/>
      <c r="D386" s="4"/>
      <c r="E386" s="3"/>
      <c r="F386" s="669"/>
      <c r="G386" s="4"/>
    </row>
    <row r="387" spans="1:7" x14ac:dyDescent="0.25">
      <c r="A387" s="3"/>
      <c r="B387" s="25"/>
      <c r="C387" s="25"/>
      <c r="D387" s="4"/>
      <c r="E387" s="3"/>
      <c r="F387" s="669"/>
      <c r="G387" s="4"/>
    </row>
    <row r="388" spans="1:7" x14ac:dyDescent="0.25">
      <c r="A388" s="3"/>
      <c r="B388" s="25"/>
      <c r="C388" s="25"/>
      <c r="D388" s="172"/>
      <c r="E388" s="3"/>
      <c r="F388" s="669"/>
      <c r="G388" s="4"/>
    </row>
    <row r="389" spans="1:7" x14ac:dyDescent="0.25">
      <c r="A389" s="3"/>
      <c r="B389" s="25"/>
      <c r="C389" s="25"/>
      <c r="D389" s="197"/>
      <c r="E389" s="3"/>
      <c r="F389" s="669"/>
      <c r="G389" s="4"/>
    </row>
    <row r="390" spans="1:7" x14ac:dyDescent="0.25">
      <c r="A390" s="3"/>
      <c r="B390" s="25"/>
      <c r="C390" s="25"/>
      <c r="D390" s="173"/>
      <c r="E390" s="3"/>
      <c r="F390" s="669"/>
      <c r="G390" s="4"/>
    </row>
    <row r="391" spans="1:7" x14ac:dyDescent="0.25">
      <c r="A391" s="3"/>
      <c r="B391" s="25"/>
      <c r="C391" s="25"/>
      <c r="D391" s="172"/>
      <c r="E391" s="3"/>
      <c r="F391" s="669"/>
      <c r="G391" s="4"/>
    </row>
    <row r="392" spans="1:7" x14ac:dyDescent="0.25">
      <c r="A392" s="3"/>
      <c r="B392" s="25"/>
      <c r="C392" s="25"/>
      <c r="D392" s="197"/>
      <c r="E392" s="3"/>
      <c r="F392" s="669"/>
      <c r="G392" s="4"/>
    </row>
    <row r="393" spans="1:7" x14ac:dyDescent="0.25">
      <c r="A393" s="3"/>
      <c r="B393" s="25"/>
      <c r="C393" s="25"/>
      <c r="D393" s="173"/>
      <c r="E393" s="3"/>
      <c r="F393" s="669"/>
      <c r="G393" s="4"/>
    </row>
    <row r="394" spans="1:7" x14ac:dyDescent="0.25">
      <c r="A394" s="3"/>
      <c r="B394" s="25"/>
      <c r="C394" s="25"/>
      <c r="D394" s="198"/>
      <c r="E394" s="3"/>
      <c r="F394" s="669"/>
      <c r="G394" s="4"/>
    </row>
    <row r="395" spans="1:7" x14ac:dyDescent="0.25">
      <c r="A395" s="3"/>
      <c r="B395" s="25"/>
      <c r="C395" s="25"/>
      <c r="D395" s="4"/>
      <c r="E395" s="3"/>
      <c r="F395" s="669"/>
      <c r="G395" s="4"/>
    </row>
    <row r="396" spans="1:7" x14ac:dyDescent="0.25">
      <c r="A396" s="3"/>
      <c r="B396" s="25"/>
      <c r="C396" s="25"/>
      <c r="D396" s="4"/>
      <c r="E396" s="3"/>
      <c r="F396" s="669"/>
      <c r="G396" s="4"/>
    </row>
    <row r="397" spans="1:7" x14ac:dyDescent="0.25">
      <c r="A397" s="3"/>
      <c r="B397" s="25"/>
      <c r="C397" s="25"/>
      <c r="D397" s="4"/>
      <c r="E397" s="3"/>
      <c r="F397" s="669"/>
      <c r="G397" s="4"/>
    </row>
    <row r="398" spans="1:7" x14ac:dyDescent="0.25">
      <c r="A398" s="3"/>
      <c r="B398" s="25"/>
      <c r="C398" s="25"/>
      <c r="D398" s="4"/>
      <c r="E398" s="3"/>
      <c r="F398" s="669"/>
      <c r="G398" s="4"/>
    </row>
    <row r="399" spans="1:7" x14ac:dyDescent="0.25">
      <c r="A399" s="3"/>
      <c r="B399" s="25"/>
      <c r="C399" s="25"/>
      <c r="D399" s="4"/>
      <c r="E399" s="3"/>
      <c r="F399" s="669"/>
      <c r="G399" s="4"/>
    </row>
    <row r="400" spans="1:7" x14ac:dyDescent="0.25">
      <c r="A400" s="3"/>
      <c r="B400" s="25"/>
      <c r="C400" s="25"/>
      <c r="D400" s="4"/>
      <c r="E400" s="3"/>
      <c r="F400" s="669"/>
      <c r="G400" s="4"/>
    </row>
    <row r="401" spans="1:7" x14ac:dyDescent="0.25">
      <c r="A401" s="3"/>
      <c r="B401" s="25"/>
      <c r="C401" s="25"/>
      <c r="D401" s="4"/>
      <c r="E401" s="3"/>
      <c r="F401" s="669"/>
      <c r="G401" s="4"/>
    </row>
    <row r="402" spans="1:7" x14ac:dyDescent="0.25">
      <c r="A402" s="3"/>
      <c r="B402" s="25"/>
      <c r="C402" s="25"/>
      <c r="D402" s="4"/>
      <c r="E402" s="3"/>
      <c r="F402" s="669"/>
      <c r="G402" s="4"/>
    </row>
    <row r="403" spans="1:7" x14ac:dyDescent="0.25">
      <c r="A403" s="3"/>
      <c r="B403" s="25"/>
      <c r="C403" s="25"/>
      <c r="D403" s="4"/>
      <c r="E403" s="3"/>
      <c r="F403" s="669"/>
      <c r="G403" s="4"/>
    </row>
    <row r="404" spans="1:7" x14ac:dyDescent="0.25">
      <c r="A404" s="3"/>
      <c r="B404" s="25"/>
      <c r="C404" s="25"/>
      <c r="D404" s="4"/>
      <c r="E404" s="3"/>
      <c r="F404" s="669"/>
      <c r="G404" s="4"/>
    </row>
    <row r="405" spans="1:7" x14ac:dyDescent="0.25">
      <c r="A405" s="3"/>
      <c r="B405" s="25"/>
      <c r="C405" s="25"/>
      <c r="D405" s="4"/>
      <c r="E405" s="3"/>
      <c r="F405" s="669"/>
      <c r="G405" s="4"/>
    </row>
    <row r="406" spans="1:7" x14ac:dyDescent="0.25">
      <c r="A406" s="3"/>
      <c r="B406" s="25"/>
      <c r="C406" s="25"/>
      <c r="D406" s="4"/>
      <c r="E406" s="3"/>
      <c r="F406" s="669"/>
      <c r="G406" s="4"/>
    </row>
    <row r="407" spans="1:7" x14ac:dyDescent="0.25">
      <c r="A407" s="3"/>
      <c r="B407" s="25"/>
      <c r="C407" s="25"/>
      <c r="D407" s="4"/>
      <c r="E407" s="3"/>
      <c r="F407" s="669"/>
      <c r="G407" s="4"/>
    </row>
    <row r="408" spans="1:7" x14ac:dyDescent="0.25">
      <c r="A408" s="3"/>
      <c r="B408" s="25"/>
      <c r="C408" s="25"/>
      <c r="D408" s="4"/>
      <c r="E408" s="3"/>
      <c r="F408" s="669"/>
      <c r="G408" s="4"/>
    </row>
    <row r="409" spans="1:7" x14ac:dyDescent="0.25">
      <c r="A409" s="3"/>
      <c r="B409" s="25"/>
      <c r="C409" s="25"/>
      <c r="D409" s="4"/>
      <c r="E409" s="3"/>
      <c r="F409" s="669"/>
      <c r="G409" s="4"/>
    </row>
    <row r="410" spans="1:7" x14ac:dyDescent="0.25">
      <c r="A410" s="3"/>
      <c r="B410" s="25"/>
      <c r="C410" s="25"/>
      <c r="D410" s="4"/>
      <c r="E410" s="3"/>
      <c r="F410" s="669"/>
      <c r="G410" s="4"/>
    </row>
    <row r="411" spans="1:7" x14ac:dyDescent="0.25">
      <c r="A411" s="3"/>
      <c r="B411" s="25"/>
      <c r="C411" s="25"/>
      <c r="D411" s="4"/>
      <c r="E411" s="3"/>
      <c r="F411" s="669"/>
      <c r="G411" s="4"/>
    </row>
    <row r="412" spans="1:7" x14ac:dyDescent="0.25">
      <c r="A412" s="3"/>
      <c r="B412" s="25"/>
      <c r="C412" s="25"/>
      <c r="D412" s="4"/>
      <c r="E412" s="3"/>
      <c r="F412" s="669"/>
      <c r="G412" s="4"/>
    </row>
    <row r="413" spans="1:7" x14ac:dyDescent="0.25">
      <c r="A413" s="3"/>
      <c r="B413" s="25"/>
      <c r="C413" s="25"/>
      <c r="D413" s="4"/>
      <c r="E413" s="3"/>
      <c r="F413" s="669"/>
      <c r="G413" s="4"/>
    </row>
    <row r="414" spans="1:7" x14ac:dyDescent="0.25">
      <c r="A414" s="3"/>
      <c r="B414" s="25"/>
      <c r="C414" s="25"/>
      <c r="D414" s="4"/>
      <c r="E414" s="3"/>
      <c r="F414" s="669"/>
      <c r="G414" s="4"/>
    </row>
    <row r="415" spans="1:7" x14ac:dyDescent="0.25">
      <c r="A415" s="3"/>
      <c r="B415" s="25"/>
      <c r="C415" s="25"/>
      <c r="D415" s="4"/>
      <c r="E415" s="3"/>
      <c r="F415" s="669"/>
      <c r="G415" s="4"/>
    </row>
    <row r="416" spans="1:7" x14ac:dyDescent="0.25">
      <c r="A416" s="3"/>
      <c r="B416" s="25"/>
      <c r="C416" s="25"/>
      <c r="D416" s="4"/>
      <c r="E416" s="3"/>
      <c r="F416" s="669"/>
      <c r="G416" s="4"/>
    </row>
    <row r="417" spans="1:7" x14ac:dyDescent="0.25">
      <c r="A417" s="3"/>
      <c r="B417" s="25"/>
      <c r="C417" s="25"/>
      <c r="D417" s="4"/>
      <c r="E417" s="3"/>
      <c r="F417" s="669"/>
      <c r="G417" s="4"/>
    </row>
    <row r="418" spans="1:7" x14ac:dyDescent="0.25">
      <c r="A418" s="3"/>
      <c r="B418" s="25"/>
      <c r="C418" s="25"/>
      <c r="D418" s="4"/>
      <c r="E418" s="3"/>
      <c r="F418" s="669"/>
      <c r="G418" s="4"/>
    </row>
    <row r="419" spans="1:7" x14ac:dyDescent="0.25">
      <c r="A419" s="3"/>
      <c r="B419" s="25"/>
      <c r="C419" s="25"/>
      <c r="D419" s="4"/>
      <c r="E419" s="3"/>
      <c r="F419" s="669"/>
      <c r="G419" s="4"/>
    </row>
    <row r="420" spans="1:7" x14ac:dyDescent="0.25">
      <c r="A420" s="3"/>
      <c r="B420" s="25"/>
      <c r="C420" s="25"/>
      <c r="D420" s="4"/>
      <c r="E420" s="3"/>
      <c r="F420" s="669"/>
      <c r="G420" s="4"/>
    </row>
    <row r="421" spans="1:7" x14ac:dyDescent="0.25">
      <c r="A421" s="3"/>
      <c r="B421" s="25"/>
      <c r="C421" s="25"/>
      <c r="D421" s="4"/>
      <c r="E421" s="3"/>
      <c r="F421" s="669"/>
      <c r="G421" s="4"/>
    </row>
    <row r="422" spans="1:7" x14ac:dyDescent="0.25">
      <c r="A422" s="3"/>
      <c r="B422" s="25"/>
      <c r="C422" s="25"/>
      <c r="D422" s="4"/>
      <c r="E422" s="3"/>
      <c r="F422" s="669"/>
      <c r="G422" s="4"/>
    </row>
    <row r="423" spans="1:7" x14ac:dyDescent="0.25">
      <c r="A423" s="3"/>
      <c r="B423" s="25"/>
      <c r="C423" s="25"/>
      <c r="D423" s="4"/>
      <c r="E423" s="3"/>
      <c r="F423" s="669"/>
      <c r="G423" s="4"/>
    </row>
    <row r="424" spans="1:7" x14ac:dyDescent="0.25">
      <c r="A424" s="3"/>
      <c r="B424" s="25"/>
      <c r="C424" s="25"/>
      <c r="D424" s="4"/>
      <c r="E424" s="3"/>
      <c r="F424" s="669"/>
      <c r="G424" s="4"/>
    </row>
    <row r="425" spans="1:7" x14ac:dyDescent="0.25">
      <c r="A425" s="3"/>
      <c r="B425" s="25"/>
      <c r="C425" s="25"/>
      <c r="D425" s="4"/>
      <c r="E425" s="3"/>
      <c r="F425" s="669"/>
      <c r="G425" s="4"/>
    </row>
    <row r="426" spans="1:7" x14ac:dyDescent="0.25">
      <c r="A426" s="3"/>
      <c r="B426" s="25"/>
      <c r="C426" s="25"/>
      <c r="D426" s="4"/>
      <c r="E426" s="3"/>
      <c r="F426" s="669"/>
      <c r="G426" s="4"/>
    </row>
    <row r="427" spans="1:7" x14ac:dyDescent="0.25">
      <c r="A427" s="3"/>
      <c r="B427" s="25"/>
      <c r="C427" s="25"/>
      <c r="D427" s="4"/>
      <c r="E427" s="3"/>
      <c r="F427" s="669"/>
      <c r="G427" s="4"/>
    </row>
    <row r="428" spans="1:7" x14ac:dyDescent="0.25">
      <c r="A428" s="3"/>
      <c r="B428" s="25"/>
      <c r="C428" s="25"/>
      <c r="D428" s="4"/>
      <c r="E428" s="3"/>
      <c r="F428" s="669"/>
      <c r="G428" s="4"/>
    </row>
    <row r="429" spans="1:7" x14ac:dyDescent="0.25">
      <c r="A429" s="3"/>
      <c r="B429" s="25"/>
      <c r="C429" s="25"/>
      <c r="D429" s="4"/>
      <c r="E429" s="3"/>
      <c r="F429" s="669"/>
      <c r="G429" s="4"/>
    </row>
    <row r="430" spans="1:7" x14ac:dyDescent="0.25">
      <c r="A430" s="3"/>
      <c r="B430" s="25"/>
      <c r="C430" s="25"/>
      <c r="D430" s="4"/>
      <c r="E430" s="3"/>
      <c r="F430" s="669"/>
      <c r="G430" s="4"/>
    </row>
    <row r="431" spans="1:7" x14ac:dyDescent="0.25">
      <c r="A431" s="3"/>
      <c r="B431" s="25"/>
      <c r="C431" s="25"/>
      <c r="D431" s="4"/>
      <c r="E431" s="3"/>
      <c r="F431" s="669"/>
      <c r="G431" s="4"/>
    </row>
    <row r="432" spans="1:7" x14ac:dyDescent="0.25">
      <c r="A432" s="3"/>
      <c r="B432" s="25"/>
      <c r="C432" s="25"/>
      <c r="D432" s="4"/>
      <c r="E432" s="3"/>
      <c r="F432" s="669"/>
      <c r="G432" s="4"/>
    </row>
    <row r="433" spans="1:7" x14ac:dyDescent="0.25">
      <c r="A433" s="3"/>
      <c r="B433" s="25"/>
      <c r="C433" s="25"/>
      <c r="D433" s="4"/>
      <c r="E433" s="3"/>
      <c r="F433" s="669"/>
      <c r="G433" s="4"/>
    </row>
    <row r="434" spans="1:7" x14ac:dyDescent="0.25">
      <c r="A434" s="3"/>
      <c r="B434" s="25"/>
      <c r="C434" s="25"/>
      <c r="D434" s="4"/>
      <c r="E434" s="3"/>
      <c r="F434" s="669"/>
      <c r="G434" s="4"/>
    </row>
    <row r="435" spans="1:7" x14ac:dyDescent="0.25">
      <c r="A435" s="173"/>
      <c r="B435" s="174"/>
      <c r="C435" s="174"/>
      <c r="D435"/>
      <c r="E435" s="173"/>
      <c r="F435" s="173"/>
      <c r="G435" s="4"/>
    </row>
    <row r="436" spans="1:7" x14ac:dyDescent="0.25">
      <c r="A436" s="173"/>
      <c r="B436" s="174"/>
      <c r="C436" s="174"/>
      <c r="D436" s="173"/>
      <c r="E436" s="173"/>
      <c r="F436" s="173"/>
      <c r="G436" s="4"/>
    </row>
    <row r="437" spans="1:7" x14ac:dyDescent="0.25">
      <c r="A437" s="173"/>
      <c r="B437" s="173"/>
      <c r="C437" s="173"/>
      <c r="D437" s="173"/>
      <c r="E437" s="173"/>
      <c r="F437" s="173"/>
      <c r="G437" s="4"/>
    </row>
    <row r="438" spans="1:7" x14ac:dyDescent="0.25">
      <c r="A438" s="173"/>
      <c r="B438" s="173"/>
      <c r="C438" s="173"/>
      <c r="D438" s="173"/>
      <c r="E438" s="173"/>
      <c r="F438" s="173"/>
      <c r="G438" s="4"/>
    </row>
    <row r="439" spans="1:7" x14ac:dyDescent="0.25">
      <c r="A439" s="173"/>
      <c r="B439" s="174"/>
      <c r="C439" s="174"/>
      <c r="D439" s="197"/>
      <c r="E439" s="173"/>
      <c r="F439" s="173"/>
      <c r="G439" s="4"/>
    </row>
    <row r="440" spans="1:7" x14ac:dyDescent="0.25">
      <c r="A440" s="173"/>
      <c r="B440" s="174"/>
      <c r="C440" s="174"/>
      <c r="D440" s="173"/>
      <c r="E440" s="173"/>
      <c r="F440" s="173"/>
      <c r="G440" s="4"/>
    </row>
    <row r="441" spans="1:7" x14ac:dyDescent="0.25">
      <c r="A441" s="173"/>
      <c r="B441" s="174"/>
      <c r="C441" s="174"/>
      <c r="D441" s="175"/>
      <c r="E441" s="173"/>
      <c r="F441" s="173"/>
      <c r="G441" s="4"/>
    </row>
    <row r="442" spans="1:7" x14ac:dyDescent="0.25">
      <c r="A442" s="173"/>
      <c r="B442" s="174"/>
      <c r="C442" s="174"/>
      <c r="D442" s="173"/>
      <c r="E442" s="173"/>
      <c r="F442" s="173"/>
      <c r="G442" s="4"/>
    </row>
    <row r="443" spans="1:7" x14ac:dyDescent="0.25">
      <c r="A443" s="173"/>
      <c r="B443" s="174"/>
      <c r="C443" s="174"/>
      <c r="D443" s="173"/>
      <c r="E443" s="173"/>
      <c r="F443" s="173"/>
      <c r="G443" s="4"/>
    </row>
    <row r="444" spans="1:7" x14ac:dyDescent="0.25">
      <c r="A444" s="173"/>
      <c r="B444" s="174"/>
      <c r="C444" s="174"/>
      <c r="D444" s="173"/>
      <c r="E444" s="173"/>
      <c r="F444" s="173"/>
      <c r="G444" s="4"/>
    </row>
    <row r="445" spans="1:7" x14ac:dyDescent="0.25">
      <c r="A445" s="191"/>
      <c r="B445" s="174"/>
      <c r="C445" s="174"/>
      <c r="D445" s="197"/>
      <c r="E445" s="173"/>
      <c r="F445" s="173"/>
      <c r="G445" s="4"/>
    </row>
    <row r="446" spans="1:7" x14ac:dyDescent="0.25">
      <c r="A446" s="191"/>
      <c r="B446" s="174"/>
      <c r="C446" s="174"/>
      <c r="D446" s="191"/>
      <c r="E446" s="173"/>
      <c r="F446" s="173"/>
      <c r="G446" s="4"/>
    </row>
    <row r="447" spans="1:7" x14ac:dyDescent="0.25">
      <c r="A447" s="191"/>
      <c r="B447" s="174"/>
      <c r="C447" s="174"/>
      <c r="D447" s="191"/>
      <c r="E447" s="173"/>
      <c r="F447" s="173"/>
      <c r="G447" s="4"/>
    </row>
    <row r="448" spans="1:7" x14ac:dyDescent="0.25">
      <c r="A448" s="173"/>
      <c r="B448" s="174"/>
      <c r="C448" s="174"/>
      <c r="D448" s="173"/>
      <c r="E448" s="173"/>
      <c r="F448" s="173"/>
      <c r="G448" s="4"/>
    </row>
    <row r="449" spans="1:7" x14ac:dyDescent="0.25">
      <c r="A449" s="173"/>
      <c r="B449" s="174"/>
      <c r="C449" s="174"/>
      <c r="D449" s="173"/>
      <c r="E449" s="173"/>
      <c r="F449" s="173"/>
      <c r="G449" s="4"/>
    </row>
    <row r="450" spans="1:7" x14ac:dyDescent="0.25">
      <c r="A450" s="173"/>
      <c r="B450" s="174"/>
      <c r="C450" s="174"/>
      <c r="D450" s="173"/>
      <c r="E450" s="173"/>
      <c r="F450" s="173"/>
      <c r="G450" s="4"/>
    </row>
    <row r="451" spans="1:7" x14ac:dyDescent="0.25">
      <c r="A451" s="173"/>
      <c r="B451" s="174"/>
      <c r="C451" s="174"/>
      <c r="D451" s="173"/>
      <c r="E451" s="173"/>
      <c r="F451" s="173"/>
      <c r="G451" s="4"/>
    </row>
    <row r="452" spans="1:7" x14ac:dyDescent="0.25">
      <c r="A452" s="173"/>
      <c r="B452" s="174"/>
      <c r="C452" s="174"/>
      <c r="D452" s="173"/>
      <c r="E452" s="173"/>
      <c r="F452" s="173"/>
      <c r="G452" s="4"/>
    </row>
    <row r="453" spans="1:7" x14ac:dyDescent="0.25">
      <c r="A453" s="173"/>
      <c r="B453" s="174"/>
      <c r="C453" s="174"/>
      <c r="D453" s="173"/>
      <c r="E453" s="173"/>
      <c r="F453" s="173"/>
      <c r="G453" s="4"/>
    </row>
    <row r="454" spans="1:7" x14ac:dyDescent="0.25">
      <c r="A454" s="173"/>
      <c r="B454" s="174"/>
      <c r="C454" s="174"/>
      <c r="D454" s="173"/>
      <c r="E454" s="173"/>
      <c r="F454" s="173"/>
      <c r="G454" s="4"/>
    </row>
    <row r="455" spans="1:7" customFormat="1" x14ac:dyDescent="0.25">
      <c r="A455" s="328"/>
      <c r="B455" s="329"/>
      <c r="C455" s="329"/>
      <c r="D455" s="328"/>
      <c r="E455" s="328"/>
      <c r="F455" s="328"/>
      <c r="G455" s="4"/>
    </row>
    <row r="456" spans="1:7" customFormat="1" x14ac:dyDescent="0.25">
      <c r="A456" s="328"/>
      <c r="B456" s="329"/>
      <c r="C456" s="329"/>
      <c r="D456" s="328"/>
      <c r="E456" s="328"/>
      <c r="F456" s="328"/>
      <c r="G456" s="4"/>
    </row>
    <row r="457" spans="1:7" customFormat="1" x14ac:dyDescent="0.25">
      <c r="A457" s="328"/>
      <c r="B457" s="329"/>
      <c r="C457" s="329"/>
      <c r="D457" s="328"/>
      <c r="E457" s="328"/>
      <c r="F457" s="328"/>
      <c r="G457" s="4"/>
    </row>
    <row r="458" spans="1:7" customFormat="1" x14ac:dyDescent="0.25">
      <c r="A458" s="328"/>
      <c r="B458" s="329"/>
      <c r="C458" s="329"/>
      <c r="D458" s="328"/>
      <c r="E458" s="328"/>
      <c r="F458" s="328"/>
      <c r="G458" s="4"/>
    </row>
    <row r="459" spans="1:7" customFormat="1" x14ac:dyDescent="0.25">
      <c r="A459" s="328"/>
      <c r="B459" s="329"/>
      <c r="C459" s="329"/>
      <c r="D459" s="328"/>
      <c r="E459" s="328"/>
      <c r="F459" s="328"/>
      <c r="G459" s="4"/>
    </row>
    <row r="460" spans="1:7" customFormat="1" x14ac:dyDescent="0.25">
      <c r="A460" s="328"/>
      <c r="B460" s="329"/>
      <c r="C460" s="329"/>
      <c r="D460" s="328"/>
      <c r="E460" s="328"/>
      <c r="F460" s="328"/>
      <c r="G460" s="4"/>
    </row>
    <row r="461" spans="1:7" customFormat="1" x14ac:dyDescent="0.25">
      <c r="A461" s="328"/>
      <c r="B461" s="329"/>
      <c r="C461" s="329"/>
      <c r="D461" s="328"/>
      <c r="E461" s="328"/>
      <c r="F461" s="328"/>
      <c r="G461" s="4"/>
    </row>
    <row r="462" spans="1:7" customFormat="1" x14ac:dyDescent="0.25">
      <c r="A462" s="328"/>
      <c r="B462" s="329"/>
      <c r="C462" s="329"/>
      <c r="D462" s="328"/>
      <c r="E462" s="328"/>
      <c r="F462" s="328"/>
      <c r="G462" s="4"/>
    </row>
    <row r="463" spans="1:7" customFormat="1" x14ac:dyDescent="0.25">
      <c r="A463" s="328"/>
      <c r="B463" s="329"/>
      <c r="C463" s="329"/>
      <c r="D463" s="328"/>
      <c r="E463" s="328"/>
      <c r="F463" s="328"/>
      <c r="G463" s="4"/>
    </row>
    <row r="464" spans="1:7" customFormat="1" x14ac:dyDescent="0.25">
      <c r="A464" s="328"/>
      <c r="B464" s="329"/>
      <c r="C464" s="329"/>
      <c r="D464" s="328"/>
      <c r="E464" s="328"/>
      <c r="F464" s="328"/>
      <c r="G464" s="4"/>
    </row>
    <row r="465" spans="1:7" customFormat="1" x14ac:dyDescent="0.25">
      <c r="A465" s="328"/>
      <c r="B465" s="329"/>
      <c r="C465" s="329"/>
      <c r="D465" s="328"/>
      <c r="E465" s="328"/>
      <c r="F465" s="328"/>
      <c r="G465" s="4"/>
    </row>
    <row r="466" spans="1:7" customFormat="1" x14ac:dyDescent="0.25">
      <c r="A466" s="328"/>
      <c r="B466" s="329"/>
      <c r="C466" s="329"/>
      <c r="D466" s="328"/>
      <c r="E466" s="328"/>
      <c r="F466" s="328"/>
      <c r="G466" s="4"/>
    </row>
    <row r="467" spans="1:7" customFormat="1" x14ac:dyDescent="0.25">
      <c r="A467" s="328"/>
      <c r="B467" s="329"/>
      <c r="C467" s="329"/>
      <c r="D467" s="328"/>
      <c r="E467" s="328"/>
      <c r="F467" s="328"/>
      <c r="G467" s="4"/>
    </row>
    <row r="468" spans="1:7" customFormat="1" x14ac:dyDescent="0.25">
      <c r="A468" s="328"/>
      <c r="B468" s="329"/>
      <c r="C468" s="329"/>
      <c r="D468" s="328"/>
      <c r="E468" s="328"/>
      <c r="F468" s="328"/>
      <c r="G468" s="4"/>
    </row>
    <row r="469" spans="1:7" customFormat="1" x14ac:dyDescent="0.25">
      <c r="A469" s="328"/>
      <c r="B469" s="329"/>
      <c r="C469" s="329"/>
      <c r="D469" s="328"/>
      <c r="E469" s="328"/>
      <c r="F469" s="328"/>
      <c r="G469" s="4"/>
    </row>
    <row r="470" spans="1:7" customFormat="1" x14ac:dyDescent="0.25">
      <c r="A470" s="328"/>
      <c r="B470" s="329"/>
      <c r="C470" s="329"/>
      <c r="D470" s="328"/>
      <c r="E470" s="328"/>
      <c r="F470" s="328"/>
      <c r="G470" s="4"/>
    </row>
    <row r="471" spans="1:7" customFormat="1" x14ac:dyDescent="0.25">
      <c r="A471" s="320"/>
      <c r="B471" s="330"/>
      <c r="C471" s="330"/>
      <c r="E471" s="320"/>
      <c r="F471" s="320"/>
      <c r="G471" s="4"/>
    </row>
    <row r="472" spans="1:7" customFormat="1" x14ac:dyDescent="0.25">
      <c r="A472" s="320"/>
      <c r="B472" s="330"/>
      <c r="C472" s="330"/>
      <c r="D472" s="320"/>
      <c r="E472" s="320"/>
      <c r="F472" s="320"/>
      <c r="G472" s="4"/>
    </row>
    <row r="473" spans="1:7" customFormat="1" x14ac:dyDescent="0.25">
      <c r="A473" s="164"/>
      <c r="B473" s="164"/>
      <c r="C473" s="164"/>
      <c r="D473" s="164"/>
      <c r="E473" s="164"/>
      <c r="F473" s="493"/>
      <c r="G473" s="4"/>
    </row>
    <row r="474" spans="1:7" customFormat="1" x14ac:dyDescent="0.25">
      <c r="A474" s="164"/>
      <c r="B474" s="164"/>
      <c r="C474" s="164"/>
      <c r="D474" s="164"/>
      <c r="E474" s="164"/>
      <c r="F474" s="493"/>
      <c r="G474" s="4"/>
    </row>
    <row r="475" spans="1:7" customFormat="1" x14ac:dyDescent="0.25">
      <c r="A475" s="164"/>
      <c r="B475" s="164"/>
      <c r="C475" s="164"/>
      <c r="D475" s="164"/>
      <c r="E475" s="164"/>
      <c r="F475" s="493"/>
      <c r="G475" s="4"/>
    </row>
    <row r="476" spans="1:7" customFormat="1" x14ac:dyDescent="0.25">
      <c r="A476" s="164"/>
      <c r="B476" s="164"/>
      <c r="C476" s="164"/>
      <c r="D476" s="164"/>
      <c r="E476" s="164"/>
      <c r="F476" s="493"/>
      <c r="G476" s="4"/>
    </row>
    <row r="477" spans="1:7" customFormat="1" x14ac:dyDescent="0.25">
      <c r="A477" s="164"/>
      <c r="B477" s="201"/>
      <c r="C477" s="201"/>
      <c r="D477" s="226"/>
      <c r="E477" s="164"/>
      <c r="F477" s="493"/>
      <c r="G477" s="4"/>
    </row>
    <row r="478" spans="1:7" customFormat="1" x14ac:dyDescent="0.25">
      <c r="A478" s="164"/>
      <c r="B478" s="201"/>
      <c r="C478" s="201"/>
      <c r="D478" s="326"/>
      <c r="E478" s="164"/>
      <c r="F478" s="493"/>
      <c r="G478" s="4"/>
    </row>
    <row r="479" spans="1:7" customFormat="1" x14ac:dyDescent="0.25">
      <c r="A479" s="164"/>
      <c r="B479" s="201"/>
      <c r="C479" s="201"/>
      <c r="D479" s="164"/>
      <c r="E479" s="164"/>
      <c r="F479" s="493"/>
      <c r="G479" s="4"/>
    </row>
    <row r="480" spans="1:7" customFormat="1" x14ac:dyDescent="0.25">
      <c r="A480" s="164"/>
      <c r="B480" s="201"/>
      <c r="C480" s="201"/>
      <c r="D480" s="326"/>
      <c r="E480" s="164"/>
      <c r="F480" s="493"/>
      <c r="G480" s="4"/>
    </row>
    <row r="481" spans="1:7" customFormat="1" x14ac:dyDescent="0.25">
      <c r="A481" s="164"/>
      <c r="B481" s="201"/>
      <c r="C481" s="201"/>
      <c r="D481" s="225"/>
      <c r="E481" s="164"/>
      <c r="F481" s="493"/>
      <c r="G481" s="4"/>
    </row>
    <row r="482" spans="1:7" customFormat="1" x14ac:dyDescent="0.25">
      <c r="A482" s="164"/>
      <c r="B482" s="201"/>
      <c r="C482" s="201"/>
      <c r="D482" s="326"/>
      <c r="E482" s="164"/>
      <c r="F482" s="493"/>
      <c r="G482" s="4"/>
    </row>
    <row r="483" spans="1:7" customFormat="1" x14ac:dyDescent="0.25">
      <c r="A483" s="164"/>
      <c r="B483" s="201"/>
      <c r="C483" s="201"/>
      <c r="D483" s="225"/>
      <c r="E483" s="164"/>
      <c r="F483" s="493"/>
      <c r="G483" s="4"/>
    </row>
    <row r="484" spans="1:7" customFormat="1" x14ac:dyDescent="0.25">
      <c r="A484" s="164"/>
      <c r="B484" s="201"/>
      <c r="C484" s="201"/>
      <c r="D484" s="326"/>
      <c r="E484" s="164"/>
      <c r="F484" s="493"/>
      <c r="G484" s="4"/>
    </row>
    <row r="485" spans="1:7" x14ac:dyDescent="0.25">
      <c r="A485" s="354"/>
      <c r="B485" s="357"/>
      <c r="C485" s="357"/>
      <c r="D485" s="355"/>
      <c r="E485" s="354"/>
      <c r="F485" s="354"/>
      <c r="G485" s="4"/>
    </row>
    <row r="486" spans="1:7" x14ac:dyDescent="0.25">
      <c r="A486" s="354"/>
      <c r="B486" s="357"/>
      <c r="C486" s="357"/>
      <c r="D486" s="354"/>
      <c r="E486" s="354"/>
      <c r="F486" s="354"/>
      <c r="G486" s="4"/>
    </row>
    <row r="487" spans="1:7" x14ac:dyDescent="0.25">
      <c r="A487" s="354"/>
      <c r="B487" s="357"/>
      <c r="C487" s="357"/>
      <c r="D487" s="360"/>
      <c r="E487" s="354"/>
      <c r="F487" s="354"/>
      <c r="G487" s="4"/>
    </row>
    <row r="488" spans="1:7" x14ac:dyDescent="0.25">
      <c r="A488" s="354"/>
      <c r="B488" s="357"/>
      <c r="C488" s="357"/>
      <c r="D488" s="354"/>
      <c r="E488" s="354"/>
      <c r="F488" s="354"/>
      <c r="G488" s="4"/>
    </row>
    <row r="489" spans="1:7" x14ac:dyDescent="0.25">
      <c r="A489" s="163"/>
      <c r="B489" s="263"/>
      <c r="C489" s="263"/>
      <c r="D489" s="163"/>
      <c r="E489" s="163"/>
      <c r="F489" s="653"/>
      <c r="G489" s="163"/>
    </row>
    <row r="490" spans="1:7" x14ac:dyDescent="0.25">
      <c r="A490" s="163"/>
      <c r="B490" s="263"/>
      <c r="C490" s="263"/>
      <c r="D490" s="163"/>
      <c r="E490" s="163"/>
      <c r="F490" s="653"/>
      <c r="G490" s="163"/>
    </row>
    <row r="491" spans="1:7" x14ac:dyDescent="0.25">
      <c r="A491" s="163"/>
      <c r="B491" s="263"/>
      <c r="C491" s="263"/>
      <c r="D491"/>
      <c r="E491" s="163"/>
      <c r="F491" s="653"/>
      <c r="G491" s="163"/>
    </row>
    <row r="492" spans="1:7" x14ac:dyDescent="0.25">
      <c r="A492" s="163"/>
      <c r="B492" s="263"/>
      <c r="C492" s="263"/>
      <c r="D492"/>
      <c r="E492" s="163"/>
      <c r="F492" s="653"/>
      <c r="G492" s="163"/>
    </row>
    <row r="493" spans="1:7" x14ac:dyDescent="0.25">
      <c r="A493" s="163"/>
      <c r="B493" s="263"/>
      <c r="C493" s="263"/>
      <c r="D493"/>
      <c r="E493" s="163"/>
      <c r="F493" s="653"/>
      <c r="G493" s="163"/>
    </row>
    <row r="494" spans="1:7" x14ac:dyDescent="0.25">
      <c r="A494" s="323"/>
      <c r="B494" s="323"/>
      <c r="C494" s="323"/>
      <c r="D494" s="325"/>
      <c r="E494" s="323"/>
      <c r="F494" s="677"/>
      <c r="G494" s="323"/>
    </row>
    <row r="495" spans="1:7" x14ac:dyDescent="0.25">
      <c r="A495" s="323"/>
      <c r="B495" s="323"/>
      <c r="C495" s="323"/>
      <c r="D495" s="323"/>
      <c r="E495" s="323"/>
      <c r="F495" s="677"/>
      <c r="G495" s="323"/>
    </row>
    <row r="496" spans="1:7" x14ac:dyDescent="0.25">
      <c r="A496" s="323"/>
      <c r="B496" s="323"/>
      <c r="C496" s="323"/>
      <c r="D496" s="325"/>
      <c r="E496" s="323"/>
      <c r="F496" s="677"/>
      <c r="G496" s="323"/>
    </row>
    <row r="497" spans="1:7" x14ac:dyDescent="0.25">
      <c r="A497" s="323"/>
      <c r="B497" s="323"/>
      <c r="C497" s="323"/>
      <c r="D497" s="323"/>
      <c r="E497" s="323"/>
      <c r="F497" s="677"/>
      <c r="G497" s="323"/>
    </row>
    <row r="498" spans="1:7" x14ac:dyDescent="0.25">
      <c r="A498" s="323"/>
      <c r="B498" s="323"/>
      <c r="C498" s="323"/>
      <c r="D498" s="325"/>
      <c r="E498" s="323"/>
      <c r="F498" s="677"/>
      <c r="G498" s="323"/>
    </row>
    <row r="499" spans="1:7" x14ac:dyDescent="0.25">
      <c r="A499" s="323"/>
      <c r="B499" s="323"/>
      <c r="C499" s="323"/>
      <c r="D499" s="323"/>
      <c r="E499" s="323"/>
      <c r="F499" s="677"/>
      <c r="G499" s="323"/>
    </row>
    <row r="500" spans="1:7" x14ac:dyDescent="0.25">
      <c r="A500" s="323"/>
      <c r="B500" s="323"/>
      <c r="C500" s="323"/>
      <c r="D500" s="325"/>
      <c r="E500" s="323"/>
      <c r="F500" s="677"/>
      <c r="G500" s="323"/>
    </row>
    <row r="501" spans="1:7" x14ac:dyDescent="0.25">
      <c r="A501" s="323"/>
      <c r="B501" s="323"/>
      <c r="C501" s="323"/>
      <c r="D501" s="323"/>
      <c r="E501" s="323"/>
      <c r="F501" s="677"/>
      <c r="G501" s="323"/>
    </row>
    <row r="502" spans="1:7" x14ac:dyDescent="0.25">
      <c r="A502" s="323"/>
      <c r="B502" s="323"/>
      <c r="C502" s="323"/>
      <c r="D502" s="325"/>
      <c r="E502" s="323"/>
      <c r="F502" s="677"/>
      <c r="G502" s="323"/>
    </row>
    <row r="503" spans="1:7" x14ac:dyDescent="0.25">
      <c r="A503" s="323"/>
      <c r="B503" s="323"/>
      <c r="C503" s="323"/>
      <c r="D503" s="323"/>
      <c r="E503" s="323"/>
      <c r="F503" s="677"/>
      <c r="G503" s="323"/>
    </row>
    <row r="504" spans="1:7" x14ac:dyDescent="0.25">
      <c r="A504" s="432"/>
      <c r="B504" s="432"/>
      <c r="C504" s="432"/>
      <c r="D504" s="325"/>
      <c r="E504" s="432"/>
      <c r="F504" s="432"/>
      <c r="G504" s="432"/>
    </row>
    <row r="505" spans="1:7" x14ac:dyDescent="0.25">
      <c r="A505" s="323"/>
      <c r="B505" s="323"/>
      <c r="C505" s="323"/>
      <c r="D505" s="323"/>
      <c r="E505" s="323"/>
      <c r="F505" s="677"/>
      <c r="G505" s="323"/>
    </row>
    <row r="506" spans="1:7" x14ac:dyDescent="0.25">
      <c r="A506" s="323"/>
      <c r="B506" s="323"/>
      <c r="C506" s="323"/>
      <c r="D506" s="325"/>
      <c r="E506" s="323"/>
      <c r="F506" s="677"/>
      <c r="G506" s="323"/>
    </row>
    <row r="507" spans="1:7" x14ac:dyDescent="0.25">
      <c r="A507" s="323"/>
      <c r="B507" s="323"/>
      <c r="C507" s="323"/>
      <c r="D507" s="323"/>
      <c r="E507" s="323"/>
      <c r="F507" s="677"/>
      <c r="G507" s="323"/>
    </row>
    <row r="508" spans="1:7" x14ac:dyDescent="0.25">
      <c r="A508" s="492"/>
      <c r="B508" s="489"/>
      <c r="C508" s="489"/>
      <c r="D508" s="490"/>
      <c r="E508" s="492"/>
      <c r="F508" s="653"/>
      <c r="G508" s="492"/>
    </row>
    <row r="509" spans="1:7" x14ac:dyDescent="0.25">
      <c r="A509" s="492"/>
      <c r="B509" s="489"/>
      <c r="C509" s="489"/>
      <c r="D509" s="490"/>
      <c r="E509" s="492"/>
      <c r="F509" s="653"/>
      <c r="G509" s="492"/>
    </row>
    <row r="510" spans="1:7" x14ac:dyDescent="0.25">
      <c r="A510" s="492"/>
      <c r="B510" s="489"/>
      <c r="C510" s="489"/>
      <c r="D510" s="36"/>
      <c r="E510" s="492"/>
      <c r="F510" s="653"/>
      <c r="G510" s="492"/>
    </row>
    <row r="511" spans="1:7" x14ac:dyDescent="0.25">
      <c r="A511" s="492"/>
      <c r="B511" s="489"/>
      <c r="C511" s="489"/>
      <c r="D511" s="490"/>
      <c r="E511" s="492"/>
      <c r="F511" s="653"/>
      <c r="G511" s="492"/>
    </row>
    <row r="512" spans="1:7" x14ac:dyDescent="0.25">
      <c r="A512" s="492"/>
      <c r="B512" s="489"/>
      <c r="C512" s="489"/>
      <c r="D512" s="490"/>
      <c r="E512" s="492"/>
      <c r="F512" s="653"/>
      <c r="G512" s="492"/>
    </row>
    <row r="513" spans="1:7" x14ac:dyDescent="0.25">
      <c r="A513" s="492"/>
      <c r="B513" s="489"/>
      <c r="C513" s="489"/>
      <c r="D513" s="490"/>
      <c r="E513" s="492"/>
      <c r="F513" s="653"/>
      <c r="G513" s="492"/>
    </row>
    <row r="514" spans="1:7" x14ac:dyDescent="0.25">
      <c r="A514" s="492"/>
      <c r="B514" s="489"/>
      <c r="C514" s="489"/>
      <c r="D514"/>
      <c r="E514" s="492"/>
      <c r="F514" s="653"/>
      <c r="G514" s="492"/>
    </row>
    <row r="515" spans="1:7" x14ac:dyDescent="0.25">
      <c r="A515" s="492"/>
      <c r="B515" s="489"/>
      <c r="C515" s="489"/>
      <c r="D515" s="490"/>
      <c r="E515" s="492"/>
      <c r="F515" s="653"/>
      <c r="G515" s="492"/>
    </row>
    <row r="516" spans="1:7" x14ac:dyDescent="0.25">
      <c r="A516" s="492"/>
      <c r="B516" s="489"/>
      <c r="C516" s="489"/>
      <c r="D516" s="36"/>
      <c r="E516" s="492"/>
      <c r="F516" s="653"/>
      <c r="G516" s="492"/>
    </row>
    <row r="517" spans="1:7" x14ac:dyDescent="0.25">
      <c r="A517" s="492"/>
      <c r="B517" s="489"/>
      <c r="C517" s="489"/>
      <c r="D517" s="490"/>
      <c r="E517" s="492"/>
      <c r="F517" s="653"/>
      <c r="G517" s="492"/>
    </row>
    <row r="518" spans="1:7" x14ac:dyDescent="0.25">
      <c r="A518" s="492"/>
      <c r="B518" s="489"/>
      <c r="C518" s="489"/>
      <c r="D518" s="490"/>
      <c r="E518" s="492"/>
      <c r="F518" s="653"/>
      <c r="G518" s="492"/>
    </row>
    <row r="519" spans="1:7" x14ac:dyDescent="0.25">
      <c r="A519" s="492"/>
      <c r="B519" s="489"/>
      <c r="C519" s="489"/>
      <c r="D519" s="490"/>
      <c r="E519" s="492"/>
      <c r="F519" s="653"/>
      <c r="G519" s="492"/>
    </row>
    <row r="520" spans="1:7" x14ac:dyDescent="0.25">
      <c r="A520" s="492"/>
      <c r="B520" s="489"/>
      <c r="C520" s="489"/>
      <c r="D520" s="36"/>
      <c r="E520" s="492"/>
      <c r="F520" s="653"/>
      <c r="G520" s="492"/>
    </row>
    <row r="521" spans="1:7" x14ac:dyDescent="0.25">
      <c r="A521" s="492"/>
      <c r="B521" s="489"/>
      <c r="C521" s="489"/>
      <c r="D521" s="490"/>
      <c r="E521" s="492"/>
      <c r="F521" s="653"/>
      <c r="G521" s="492"/>
    </row>
    <row r="522" spans="1:7" x14ac:dyDescent="0.25">
      <c r="A522" s="492" t="s">
        <v>8</v>
      </c>
      <c r="B522" s="489">
        <v>1</v>
      </c>
      <c r="C522" s="489"/>
      <c r="D522" t="s">
        <v>6747</v>
      </c>
      <c r="E522" s="492"/>
      <c r="F522" s="653"/>
      <c r="G522" s="492"/>
    </row>
    <row r="523" spans="1:7" x14ac:dyDescent="0.25">
      <c r="A523" s="492"/>
      <c r="B523" s="489"/>
      <c r="C523" s="489"/>
      <c r="D523" s="36"/>
      <c r="E523" s="492"/>
      <c r="F523" s="653"/>
      <c r="G523" s="492"/>
    </row>
    <row r="524" spans="1:7" x14ac:dyDescent="0.25">
      <c r="A524" s="492"/>
      <c r="B524" s="489"/>
      <c r="C524" s="489"/>
      <c r="D524" s="36"/>
      <c r="E524" s="492"/>
      <c r="F524" s="653"/>
      <c r="G524" s="492"/>
    </row>
    <row r="525" spans="1:7" x14ac:dyDescent="0.25">
      <c r="A525" s="492"/>
      <c r="B525" s="489"/>
      <c r="C525" s="489"/>
      <c r="D525" s="36"/>
      <c r="E525" s="492"/>
      <c r="F525" s="653"/>
      <c r="G525" s="492"/>
    </row>
    <row r="526" spans="1:7" x14ac:dyDescent="0.25">
      <c r="A526" s="492"/>
      <c r="B526" s="489"/>
      <c r="C526" s="489"/>
      <c r="D526" s="36"/>
      <c r="E526" s="492"/>
      <c r="F526" s="653"/>
      <c r="G526" s="492"/>
    </row>
    <row r="527" spans="1:7" x14ac:dyDescent="0.25">
      <c r="A527" s="492"/>
      <c r="B527" s="489"/>
      <c r="C527" s="489"/>
      <c r="D527" s="36"/>
      <c r="E527" s="492"/>
      <c r="F527" s="653"/>
      <c r="G527" s="492"/>
    </row>
    <row r="528" spans="1:7" s="466" customFormat="1" x14ac:dyDescent="0.25">
      <c r="A528" s="492"/>
      <c r="B528" s="489"/>
      <c r="C528" s="489"/>
      <c r="D528" s="490"/>
      <c r="E528" s="492"/>
      <c r="F528" s="472"/>
    </row>
    <row r="529" spans="1:6" s="466" customFormat="1" x14ac:dyDescent="0.25">
      <c r="A529" s="492"/>
      <c r="B529" s="489"/>
      <c r="C529" s="489"/>
      <c r="D529" s="490"/>
      <c r="E529" s="492"/>
      <c r="F529" s="472"/>
    </row>
    <row r="530" spans="1:6" s="466" customFormat="1" x14ac:dyDescent="0.25">
      <c r="A530" s="492"/>
      <c r="B530" s="489"/>
      <c r="C530" s="489"/>
      <c r="D530" s="490"/>
      <c r="E530" s="492"/>
      <c r="F530" s="472"/>
    </row>
    <row r="531" spans="1:6" s="466" customFormat="1" x14ac:dyDescent="0.25">
      <c r="A531" s="492"/>
      <c r="B531" s="489"/>
      <c r="C531" s="489"/>
      <c r="D531" s="490"/>
      <c r="E531" s="492"/>
      <c r="F531" s="472"/>
    </row>
    <row r="532" spans="1:6" s="466" customFormat="1" x14ac:dyDescent="0.25">
      <c r="A532" s="492"/>
      <c r="B532" s="489"/>
      <c r="C532" s="489"/>
      <c r="D532" s="490"/>
      <c r="E532" s="492"/>
      <c r="F532" s="472"/>
    </row>
    <row r="533" spans="1:6" s="466" customFormat="1" x14ac:dyDescent="0.25">
      <c r="A533" s="492"/>
      <c r="B533" s="489"/>
      <c r="C533" s="489"/>
      <c r="D533" s="490"/>
      <c r="E533" s="492"/>
      <c r="F533" s="472"/>
    </row>
    <row r="534" spans="1:6" s="466" customFormat="1" x14ac:dyDescent="0.25">
      <c r="A534" s="492"/>
      <c r="B534" s="489"/>
      <c r="C534" s="489"/>
      <c r="D534" s="490"/>
      <c r="E534" s="492"/>
      <c r="F534" s="472"/>
    </row>
    <row r="535" spans="1:6" s="466" customFormat="1" x14ac:dyDescent="0.25">
      <c r="A535" s="492"/>
      <c r="B535" s="489"/>
      <c r="C535" s="489"/>
      <c r="D535" s="490"/>
      <c r="E535" s="492"/>
      <c r="F535" s="472"/>
    </row>
    <row r="536" spans="1:6" s="466" customFormat="1" ht="15.75" customHeight="1" x14ac:dyDescent="0.25">
      <c r="A536" s="492"/>
      <c r="B536" s="489"/>
      <c r="C536" s="489"/>
      <c r="D536" s="490"/>
      <c r="E536" s="492"/>
      <c r="F536" s="472"/>
    </row>
    <row r="537" spans="1:6" s="466" customFormat="1" x14ac:dyDescent="0.25">
      <c r="A537" s="492"/>
      <c r="B537" s="489"/>
      <c r="C537" s="489"/>
      <c r="D537" s="490"/>
      <c r="E537" s="492"/>
      <c r="F537" s="472"/>
    </row>
    <row r="538" spans="1:6" s="466" customFormat="1" x14ac:dyDescent="0.25">
      <c r="A538" s="492"/>
      <c r="B538" s="489"/>
      <c r="C538" s="489"/>
      <c r="D538" s="490"/>
      <c r="E538" s="492"/>
      <c r="F538" s="472"/>
    </row>
    <row r="539" spans="1:6" s="466" customFormat="1" x14ac:dyDescent="0.25">
      <c r="A539" s="492"/>
      <c r="B539" s="489"/>
      <c r="C539" s="489"/>
      <c r="D539" s="490"/>
      <c r="E539" s="492"/>
      <c r="F539" s="472"/>
    </row>
    <row r="540" spans="1:6" x14ac:dyDescent="0.25">
      <c r="A540" s="492"/>
      <c r="B540" s="489"/>
      <c r="C540" s="489"/>
      <c r="D540" s="490"/>
      <c r="E540" s="492"/>
      <c r="F540" s="472"/>
    </row>
    <row r="541" spans="1:6" x14ac:dyDescent="0.25">
      <c r="A541" s="492"/>
      <c r="B541" s="489"/>
      <c r="C541" s="489"/>
      <c r="D541" s="490"/>
      <c r="E541" s="492"/>
      <c r="F541" s="472"/>
    </row>
    <row r="542" spans="1:6" x14ac:dyDescent="0.25">
      <c r="A542" s="551"/>
      <c r="B542" s="551"/>
      <c r="C542" s="551"/>
      <c r="D542" s="490"/>
      <c r="E542" s="551"/>
    </row>
    <row r="543" spans="1:6" x14ac:dyDescent="0.25">
      <c r="A543" s="551"/>
      <c r="B543" s="551"/>
      <c r="C543" s="551"/>
      <c r="D543" s="551"/>
      <c r="E543" s="551"/>
    </row>
    <row r="544" spans="1:6" x14ac:dyDescent="0.25">
      <c r="A544" s="551"/>
      <c r="B544" s="551"/>
      <c r="C544" s="551"/>
      <c r="D544" s="490"/>
      <c r="E544" s="551"/>
    </row>
    <row r="545" spans="1:6" x14ac:dyDescent="0.25">
      <c r="A545" s="551"/>
      <c r="B545" s="551"/>
      <c r="C545" s="551"/>
      <c r="D545" s="551"/>
      <c r="E545" s="551"/>
    </row>
    <row r="546" spans="1:6" x14ac:dyDescent="0.25">
      <c r="A546" s="542"/>
      <c r="B546" s="551"/>
      <c r="C546" s="551"/>
      <c r="D546" s="490"/>
      <c r="E546" s="551"/>
    </row>
    <row r="547" spans="1:6" x14ac:dyDescent="0.25">
      <c r="A547" s="542"/>
      <c r="B547" s="551"/>
      <c r="C547" s="551"/>
      <c r="D547" s="551"/>
      <c r="E547" s="551"/>
    </row>
    <row r="548" spans="1:6" x14ac:dyDescent="0.25">
      <c r="A548" s="624"/>
      <c r="B548" s="626"/>
      <c r="C548" s="626"/>
      <c r="D548" s="625"/>
      <c r="E548" s="624"/>
      <c r="F548" s="627"/>
    </row>
    <row r="549" spans="1:6" x14ac:dyDescent="0.25">
      <c r="A549" s="624"/>
      <c r="B549" s="626"/>
      <c r="C549" s="626"/>
      <c r="D549" s="627"/>
      <c r="E549" s="624"/>
      <c r="F549" s="627"/>
    </row>
    <row r="550" spans="1:6" x14ac:dyDescent="0.25">
      <c r="A550" s="624"/>
      <c r="B550" s="626"/>
      <c r="C550" s="626"/>
      <c r="D550" s="625"/>
      <c r="E550" s="624"/>
      <c r="F550" s="627"/>
    </row>
    <row r="551" spans="1:6" x14ac:dyDescent="0.25">
      <c r="A551" s="624"/>
      <c r="B551" s="626"/>
      <c r="C551" s="626"/>
      <c r="D551" s="627"/>
      <c r="E551" s="624"/>
      <c r="F551" s="627"/>
    </row>
    <row r="552" spans="1:6" x14ac:dyDescent="0.25">
      <c r="A552" s="624"/>
      <c r="B552" s="626"/>
      <c r="C552" s="626"/>
      <c r="D552" s="625"/>
      <c r="E552" s="624"/>
      <c r="F552" s="627"/>
    </row>
    <row r="553" spans="1:6" x14ac:dyDescent="0.25">
      <c r="A553" s="624"/>
      <c r="B553" s="626"/>
      <c r="C553" s="626"/>
      <c r="D553" s="627"/>
      <c r="E553" s="624"/>
      <c r="F553" s="627"/>
    </row>
    <row r="554" spans="1:6" x14ac:dyDescent="0.25">
      <c r="A554" s="624"/>
      <c r="B554" s="626"/>
      <c r="C554" s="626"/>
      <c r="D554" s="625"/>
      <c r="E554" s="624"/>
      <c r="F554" s="627"/>
    </row>
    <row r="555" spans="1:6" x14ac:dyDescent="0.25">
      <c r="A555" s="624"/>
      <c r="B555" s="626"/>
      <c r="C555" s="626"/>
      <c r="D555" s="627"/>
      <c r="E555" s="624"/>
      <c r="F555" s="62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tabSelected="1" workbookViewId="0">
      <selection activeCell="D2" sqref="D2"/>
    </sheetView>
  </sheetViews>
  <sheetFormatPr defaultRowHeight="15" x14ac:dyDescent="0.25"/>
  <cols>
    <col min="4" max="4" width="18.140625" bestFit="1" customWidth="1" collapsed="1"/>
  </cols>
  <sheetData>
    <row r="1" spans="1:4" x14ac:dyDescent="0.25">
      <c r="A1" s="667" t="s">
        <v>0</v>
      </c>
      <c r="B1" s="671" t="s">
        <v>95</v>
      </c>
      <c r="C1" s="310" t="s">
        <v>6731</v>
      </c>
      <c r="D1" s="310" t="s">
        <v>6733</v>
      </c>
    </row>
    <row r="2" spans="1:4" x14ac:dyDescent="0.25">
      <c r="A2" s="669" t="s">
        <v>8</v>
      </c>
      <c r="B2" s="531">
        <v>1</v>
      </c>
      <c r="C2" s="530" t="s">
        <v>1664</v>
      </c>
      <c r="D2" s="65" t="s">
        <v>6734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L1" sqref="L1"/>
    </sheetView>
  </sheetViews>
  <sheetFormatPr defaultRowHeight="15" x14ac:dyDescent="0.25"/>
  <sheetData>
    <row r="1" spans="1:13" x14ac:dyDescent="0.25">
      <c r="A1" s="667" t="s">
        <v>0</v>
      </c>
      <c r="B1" s="671" t="s">
        <v>95</v>
      </c>
      <c r="C1" s="490" t="s">
        <v>6666</v>
      </c>
      <c r="D1" t="s">
        <v>6737</v>
      </c>
      <c r="E1" t="s">
        <v>6738</v>
      </c>
      <c r="F1" t="s">
        <v>6739</v>
      </c>
      <c r="G1" t="s">
        <v>6740</v>
      </c>
      <c r="H1" t="s">
        <v>6742</v>
      </c>
      <c r="I1" t="s">
        <v>6741</v>
      </c>
      <c r="J1" t="s">
        <v>6743</v>
      </c>
      <c r="K1" t="s">
        <v>6744</v>
      </c>
      <c r="L1" t="s">
        <v>6745</v>
      </c>
      <c r="M1" t="s">
        <v>6746</v>
      </c>
    </row>
    <row r="2" spans="1:13" x14ac:dyDescent="0.25">
      <c r="A2" s="669" t="s">
        <v>8</v>
      </c>
      <c r="B2" s="531">
        <v>1</v>
      </c>
      <c r="C2" s="490" t="s">
        <v>29</v>
      </c>
      <c r="D2" t="s">
        <v>1664</v>
      </c>
      <c r="E2" t="s">
        <v>1664</v>
      </c>
      <c r="F2" t="s">
        <v>1664</v>
      </c>
      <c r="G2">
        <v>1000</v>
      </c>
      <c r="H2" t="s">
        <v>29</v>
      </c>
      <c r="I2" t="s">
        <v>1664</v>
      </c>
      <c r="J2" s="65" t="s">
        <v>6734</v>
      </c>
      <c r="K2" t="s">
        <v>29</v>
      </c>
      <c r="L2" t="s">
        <v>1664</v>
      </c>
      <c r="M2" t="s">
        <v>1664</v>
      </c>
    </row>
    <row r="19" spans="9:9" x14ac:dyDescent="0.25">
      <c r="I19" t="s">
        <v>6736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1"/>
  <sheetViews>
    <sheetView workbookViewId="0">
      <selection activeCell="C9" sqref="C9"/>
    </sheetView>
  </sheetViews>
  <sheetFormatPr defaultRowHeight="15" x14ac:dyDescent="0.25"/>
  <cols>
    <col min="1" max="1" width="7.140625" style="466" bestFit="1" customWidth="1" collapsed="1"/>
    <col min="2" max="2" width="8.7109375" style="466" bestFit="1" customWidth="1" collapsed="1"/>
    <col min="3" max="3" width="14.85546875" style="466" bestFit="1" customWidth="1" collapsed="1"/>
    <col min="4" max="4" width="10.28515625" style="466" bestFit="1" customWidth="1" collapsed="1"/>
    <col min="5" max="16384" width="9.140625" style="466" collapsed="1"/>
  </cols>
  <sheetData>
    <row r="1" spans="1:6" x14ac:dyDescent="0.25">
      <c r="A1" s="562" t="s">
        <v>0</v>
      </c>
      <c r="B1" s="671" t="s">
        <v>95</v>
      </c>
      <c r="C1" s="671" t="s">
        <v>3134</v>
      </c>
      <c r="D1" s="671" t="s">
        <v>3133</v>
      </c>
      <c r="E1" s="24"/>
      <c r="F1" s="24"/>
    </row>
    <row r="2" spans="1:6" x14ac:dyDescent="0.25">
      <c r="A2" s="669" t="s">
        <v>8</v>
      </c>
      <c r="B2" s="531">
        <v>1</v>
      </c>
      <c r="C2" s="669" t="s">
        <v>29</v>
      </c>
      <c r="D2" s="669" t="s">
        <v>29</v>
      </c>
    </row>
    <row r="3" spans="1:6" x14ac:dyDescent="0.25">
      <c r="A3" s="669" t="s">
        <v>16</v>
      </c>
      <c r="B3" s="531">
        <v>1</v>
      </c>
      <c r="C3" s="669" t="s">
        <v>29</v>
      </c>
      <c r="D3" s="669" t="s">
        <v>29</v>
      </c>
    </row>
    <row r="4" spans="1:6" x14ac:dyDescent="0.25">
      <c r="A4" s="669" t="s">
        <v>17</v>
      </c>
      <c r="B4" s="531">
        <v>1</v>
      </c>
      <c r="C4" s="669" t="s">
        <v>29</v>
      </c>
      <c r="D4" s="669" t="s">
        <v>29</v>
      </c>
    </row>
    <row r="5" spans="1:6" x14ac:dyDescent="0.25">
      <c r="A5" s="669" t="s">
        <v>139</v>
      </c>
      <c r="B5" s="531">
        <v>1</v>
      </c>
      <c r="C5" s="669" t="s">
        <v>29</v>
      </c>
      <c r="D5" s="669" t="s">
        <v>29</v>
      </c>
    </row>
    <row r="6" spans="1:6" x14ac:dyDescent="0.25">
      <c r="A6" s="669" t="s">
        <v>28</v>
      </c>
      <c r="B6" s="531">
        <v>1</v>
      </c>
      <c r="C6" s="669" t="s">
        <v>29</v>
      </c>
      <c r="D6" s="669" t="s">
        <v>29</v>
      </c>
    </row>
    <row r="7" spans="1:6" x14ac:dyDescent="0.25">
      <c r="A7" s="669" t="s">
        <v>134</v>
      </c>
      <c r="B7" s="531">
        <v>1</v>
      </c>
      <c r="C7" s="669" t="s">
        <v>29</v>
      </c>
      <c r="D7" s="669" t="s">
        <v>29</v>
      </c>
    </row>
    <row r="8" spans="1:6" x14ac:dyDescent="0.25">
      <c r="A8" s="669" t="s">
        <v>142</v>
      </c>
      <c r="B8" s="531">
        <v>1</v>
      </c>
      <c r="C8" s="669" t="s">
        <v>29</v>
      </c>
      <c r="D8" s="669" t="s">
        <v>29</v>
      </c>
    </row>
    <row r="9" spans="1:6" x14ac:dyDescent="0.25">
      <c r="A9" s="669" t="s">
        <v>145</v>
      </c>
      <c r="B9" s="531">
        <v>1</v>
      </c>
      <c r="C9" s="669" t="s">
        <v>29</v>
      </c>
      <c r="D9" s="669" t="s">
        <v>29</v>
      </c>
    </row>
    <row r="10" spans="1:6" x14ac:dyDescent="0.25">
      <c r="A10" s="669" t="s">
        <v>136</v>
      </c>
      <c r="B10" s="531">
        <v>1</v>
      </c>
      <c r="C10" s="669" t="s">
        <v>29</v>
      </c>
      <c r="D10" s="669" t="s">
        <v>29</v>
      </c>
    </row>
    <row r="11" spans="1:6" x14ac:dyDescent="0.25">
      <c r="A11" s="669" t="s">
        <v>1007</v>
      </c>
      <c r="B11" s="531">
        <v>1</v>
      </c>
      <c r="C11" s="669" t="s">
        <v>29</v>
      </c>
      <c r="D11" s="669" t="s">
        <v>29</v>
      </c>
    </row>
    <row r="12" spans="1:6" x14ac:dyDescent="0.25">
      <c r="A12" s="669" t="s">
        <v>148</v>
      </c>
      <c r="B12" s="531">
        <v>1</v>
      </c>
      <c r="C12" s="669" t="s">
        <v>29</v>
      </c>
      <c r="D12" s="669" t="s">
        <v>29</v>
      </c>
    </row>
    <row r="13" spans="1:6" x14ac:dyDescent="0.25">
      <c r="A13" s="669" t="s">
        <v>175</v>
      </c>
      <c r="B13" s="531">
        <v>1</v>
      </c>
      <c r="C13" s="669" t="s">
        <v>29</v>
      </c>
      <c r="D13" s="669" t="s">
        <v>29</v>
      </c>
    </row>
    <row r="14" spans="1:6" x14ac:dyDescent="0.25">
      <c r="A14" s="669" t="s">
        <v>178</v>
      </c>
      <c r="B14" s="531">
        <v>1</v>
      </c>
      <c r="C14" s="669" t="s">
        <v>29</v>
      </c>
      <c r="D14" s="669" t="s">
        <v>29</v>
      </c>
    </row>
    <row r="15" spans="1:6" x14ac:dyDescent="0.25">
      <c r="A15" s="669" t="s">
        <v>32</v>
      </c>
      <c r="B15" s="531">
        <v>1</v>
      </c>
      <c r="C15" s="669" t="s">
        <v>29</v>
      </c>
      <c r="D15" s="669" t="s">
        <v>29</v>
      </c>
    </row>
    <row r="16" spans="1:6" x14ac:dyDescent="0.25">
      <c r="A16" s="669" t="s">
        <v>163</v>
      </c>
      <c r="B16" s="531">
        <v>1</v>
      </c>
      <c r="C16" s="669" t="s">
        <v>29</v>
      </c>
      <c r="D16" s="669" t="s">
        <v>29</v>
      </c>
    </row>
    <row r="17" spans="1:4" x14ac:dyDescent="0.25">
      <c r="A17" s="669" t="s">
        <v>166</v>
      </c>
      <c r="B17" s="531">
        <v>1</v>
      </c>
      <c r="C17" s="669" t="s">
        <v>29</v>
      </c>
      <c r="D17" s="669" t="s">
        <v>29</v>
      </c>
    </row>
    <row r="18" spans="1:4" x14ac:dyDescent="0.25">
      <c r="A18" s="669" t="s">
        <v>169</v>
      </c>
      <c r="B18" s="531">
        <v>1</v>
      </c>
      <c r="C18" s="669" t="s">
        <v>29</v>
      </c>
      <c r="D18" s="669" t="s">
        <v>29</v>
      </c>
    </row>
    <row r="19" spans="1:4" x14ac:dyDescent="0.25">
      <c r="A19" s="669" t="s">
        <v>172</v>
      </c>
      <c r="B19" s="531">
        <v>1</v>
      </c>
      <c r="C19" s="669" t="s">
        <v>29</v>
      </c>
      <c r="D19" s="669" t="s">
        <v>29</v>
      </c>
    </row>
    <row r="20" spans="1:4" x14ac:dyDescent="0.25">
      <c r="A20" s="669" t="s">
        <v>151</v>
      </c>
      <c r="B20" s="531">
        <v>1</v>
      </c>
      <c r="C20" s="669" t="s">
        <v>29</v>
      </c>
      <c r="D20" s="669" t="s">
        <v>29</v>
      </c>
    </row>
    <row r="21" spans="1:4" x14ac:dyDescent="0.25">
      <c r="A21" s="669" t="s">
        <v>188</v>
      </c>
      <c r="B21" s="531">
        <v>1</v>
      </c>
      <c r="C21" s="669" t="s">
        <v>29</v>
      </c>
      <c r="D21" s="669" t="s">
        <v>29</v>
      </c>
    </row>
    <row r="22" spans="1:4" x14ac:dyDescent="0.25">
      <c r="A22" s="669" t="s">
        <v>191</v>
      </c>
      <c r="B22" s="531">
        <v>1</v>
      </c>
      <c r="C22" s="669" t="s">
        <v>29</v>
      </c>
      <c r="D22" s="669" t="s">
        <v>29</v>
      </c>
    </row>
    <row r="23" spans="1:4" x14ac:dyDescent="0.25">
      <c r="A23" s="669" t="s">
        <v>194</v>
      </c>
      <c r="B23" s="531">
        <v>1</v>
      </c>
      <c r="C23" s="669" t="s">
        <v>29</v>
      </c>
      <c r="D23" s="669" t="s">
        <v>29</v>
      </c>
    </row>
    <row r="24" spans="1:4" x14ac:dyDescent="0.25">
      <c r="A24" s="669" t="s">
        <v>197</v>
      </c>
      <c r="B24" s="531">
        <v>1</v>
      </c>
      <c r="C24" s="669" t="s">
        <v>29</v>
      </c>
      <c r="D24" s="669" t="s">
        <v>29</v>
      </c>
    </row>
    <row r="25" spans="1:4" x14ac:dyDescent="0.25">
      <c r="A25" s="669" t="s">
        <v>200</v>
      </c>
      <c r="B25" s="531">
        <v>1</v>
      </c>
      <c r="C25" s="669" t="s">
        <v>29</v>
      </c>
      <c r="D25" s="669" t="s">
        <v>29</v>
      </c>
    </row>
    <row r="26" spans="1:4" x14ac:dyDescent="0.25">
      <c r="A26" s="669" t="s">
        <v>203</v>
      </c>
      <c r="B26" s="531">
        <v>1</v>
      </c>
      <c r="C26" s="669" t="s">
        <v>29</v>
      </c>
      <c r="D26" s="669" t="s">
        <v>29</v>
      </c>
    </row>
    <row r="27" spans="1:4" x14ac:dyDescent="0.25">
      <c r="A27" s="669" t="s">
        <v>206</v>
      </c>
      <c r="B27" s="531">
        <v>1</v>
      </c>
      <c r="C27" s="669" t="s">
        <v>29</v>
      </c>
      <c r="D27" s="669" t="s">
        <v>29</v>
      </c>
    </row>
    <row r="28" spans="1:4" x14ac:dyDescent="0.25">
      <c r="A28" s="669" t="s">
        <v>217</v>
      </c>
      <c r="B28" s="531">
        <v>1</v>
      </c>
      <c r="C28" s="669" t="s">
        <v>29</v>
      </c>
      <c r="D28" s="669" t="s">
        <v>29</v>
      </c>
    </row>
    <row r="29" spans="1:4" x14ac:dyDescent="0.25">
      <c r="A29" s="669" t="s">
        <v>213</v>
      </c>
      <c r="B29" s="531">
        <v>1</v>
      </c>
      <c r="C29" s="669" t="s">
        <v>29</v>
      </c>
      <c r="D29" s="669" t="s">
        <v>29</v>
      </c>
    </row>
    <row r="30" spans="1:4" x14ac:dyDescent="0.25">
      <c r="A30" s="669" t="s">
        <v>224</v>
      </c>
      <c r="B30" s="531">
        <v>1</v>
      </c>
      <c r="C30" s="669" t="s">
        <v>29</v>
      </c>
      <c r="D30" s="669" t="s">
        <v>29</v>
      </c>
    </row>
    <row r="31" spans="1:4" x14ac:dyDescent="0.25">
      <c r="A31" s="669" t="s">
        <v>220</v>
      </c>
      <c r="B31" s="531">
        <v>1</v>
      </c>
      <c r="C31" s="669" t="s">
        <v>29</v>
      </c>
      <c r="D31" s="669" t="s">
        <v>29</v>
      </c>
    </row>
    <row r="32" spans="1:4" x14ac:dyDescent="0.25">
      <c r="A32" s="669" t="s">
        <v>232</v>
      </c>
      <c r="B32" s="531">
        <v>1</v>
      </c>
      <c r="C32" s="669" t="s">
        <v>29</v>
      </c>
      <c r="D32" s="669" t="s">
        <v>29</v>
      </c>
    </row>
    <row r="33" spans="1:4" x14ac:dyDescent="0.25">
      <c r="A33" s="669" t="s">
        <v>228</v>
      </c>
      <c r="B33" s="531">
        <v>1</v>
      </c>
      <c r="C33" s="669" t="s">
        <v>29</v>
      </c>
      <c r="D33" s="669" t="s">
        <v>29</v>
      </c>
    </row>
    <row r="34" spans="1:4" x14ac:dyDescent="0.25">
      <c r="A34" s="669" t="s">
        <v>243</v>
      </c>
      <c r="B34" s="531">
        <v>1</v>
      </c>
      <c r="C34" s="669" t="s">
        <v>29</v>
      </c>
      <c r="D34" s="669" t="s">
        <v>29</v>
      </c>
    </row>
    <row r="35" spans="1:4" x14ac:dyDescent="0.25">
      <c r="A35" s="669" t="s">
        <v>236</v>
      </c>
      <c r="B35" s="531">
        <v>1</v>
      </c>
      <c r="C35" s="669" t="s">
        <v>29</v>
      </c>
      <c r="D35" s="669" t="s">
        <v>29</v>
      </c>
    </row>
    <row r="36" spans="1:4" x14ac:dyDescent="0.25">
      <c r="A36" s="669" t="s">
        <v>240</v>
      </c>
      <c r="B36" s="531">
        <v>1</v>
      </c>
      <c r="C36" s="669" t="s">
        <v>29</v>
      </c>
      <c r="D36" s="669" t="s">
        <v>29</v>
      </c>
    </row>
    <row r="37" spans="1:4" x14ac:dyDescent="0.25">
      <c r="A37" s="669" t="s">
        <v>247</v>
      </c>
      <c r="B37" s="531">
        <v>1</v>
      </c>
      <c r="C37" s="669" t="s">
        <v>29</v>
      </c>
      <c r="D37" s="669" t="s">
        <v>29</v>
      </c>
    </row>
    <row r="38" spans="1:4" x14ac:dyDescent="0.25">
      <c r="A38" s="669" t="s">
        <v>251</v>
      </c>
      <c r="B38" s="531">
        <v>1</v>
      </c>
      <c r="C38" s="669" t="s">
        <v>29</v>
      </c>
      <c r="D38" s="669" t="s">
        <v>29</v>
      </c>
    </row>
    <row r="39" spans="1:4" x14ac:dyDescent="0.25">
      <c r="A39" s="669" t="s">
        <v>256</v>
      </c>
      <c r="B39" s="531">
        <v>1</v>
      </c>
      <c r="C39" s="669" t="s">
        <v>29</v>
      </c>
      <c r="D39" s="669" t="s">
        <v>29</v>
      </c>
    </row>
    <row r="40" spans="1:4" x14ac:dyDescent="0.25">
      <c r="A40" s="669" t="s">
        <v>259</v>
      </c>
      <c r="B40" s="531">
        <v>1</v>
      </c>
      <c r="C40" s="669" t="s">
        <v>29</v>
      </c>
      <c r="D40" s="669" t="s">
        <v>29</v>
      </c>
    </row>
    <row r="41" spans="1:4" x14ac:dyDescent="0.25">
      <c r="A41" s="669" t="s">
        <v>262</v>
      </c>
      <c r="B41" s="531">
        <v>1</v>
      </c>
      <c r="C41" s="669" t="s">
        <v>29</v>
      </c>
      <c r="D41" s="669" t="s">
        <v>29</v>
      </c>
    </row>
    <row r="42" spans="1:4" x14ac:dyDescent="0.25">
      <c r="A42" s="669" t="s">
        <v>265</v>
      </c>
      <c r="B42" s="531">
        <v>1</v>
      </c>
      <c r="C42" s="669" t="s">
        <v>29</v>
      </c>
      <c r="D42" s="669" t="s">
        <v>29</v>
      </c>
    </row>
    <row r="43" spans="1:4" x14ac:dyDescent="0.25">
      <c r="A43" s="669" t="s">
        <v>267</v>
      </c>
      <c r="B43" s="531">
        <v>1</v>
      </c>
      <c r="C43" s="669" t="s">
        <v>29</v>
      </c>
      <c r="D43" s="669" t="s">
        <v>29</v>
      </c>
    </row>
    <row r="44" spans="1:4" x14ac:dyDescent="0.25">
      <c r="A44" s="669" t="s">
        <v>270</v>
      </c>
      <c r="B44" s="531">
        <v>1</v>
      </c>
      <c r="C44" s="669" t="s">
        <v>29</v>
      </c>
      <c r="D44" s="669" t="s">
        <v>29</v>
      </c>
    </row>
    <row r="45" spans="1:4" x14ac:dyDescent="0.25">
      <c r="A45" s="669" t="s">
        <v>249</v>
      </c>
      <c r="B45" s="531">
        <v>1</v>
      </c>
      <c r="C45" s="669" t="s">
        <v>29</v>
      </c>
      <c r="D45" s="669" t="s">
        <v>29</v>
      </c>
    </row>
    <row r="46" spans="1:4" x14ac:dyDescent="0.25">
      <c r="A46" s="669" t="s">
        <v>272</v>
      </c>
      <c r="B46" s="531">
        <v>1</v>
      </c>
      <c r="C46" s="669" t="s">
        <v>29</v>
      </c>
      <c r="D46" s="669" t="s">
        <v>29</v>
      </c>
    </row>
    <row r="47" spans="1:4" x14ac:dyDescent="0.25">
      <c r="A47" s="669" t="s">
        <v>283</v>
      </c>
      <c r="B47" s="531">
        <v>1</v>
      </c>
      <c r="C47" s="669" t="s">
        <v>29</v>
      </c>
      <c r="D47" s="669" t="s">
        <v>29</v>
      </c>
    </row>
    <row r="48" spans="1:4" x14ac:dyDescent="0.25">
      <c r="A48" s="669" t="s">
        <v>288</v>
      </c>
      <c r="B48" s="531">
        <v>1</v>
      </c>
      <c r="C48" s="669" t="s">
        <v>29</v>
      </c>
      <c r="D48" s="669" t="s">
        <v>29</v>
      </c>
    </row>
    <row r="49" spans="1:4" x14ac:dyDescent="0.25">
      <c r="A49" s="669" t="s">
        <v>291</v>
      </c>
      <c r="B49" s="531">
        <v>1</v>
      </c>
      <c r="C49" s="669" t="s">
        <v>29</v>
      </c>
      <c r="D49" s="669" t="s">
        <v>29</v>
      </c>
    </row>
    <row r="50" spans="1:4" x14ac:dyDescent="0.25">
      <c r="A50" s="669" t="s">
        <v>294</v>
      </c>
      <c r="B50" s="531">
        <v>1</v>
      </c>
      <c r="C50" s="669" t="s">
        <v>29</v>
      </c>
      <c r="D50" s="669" t="s">
        <v>29</v>
      </c>
    </row>
    <row r="51" spans="1:4" x14ac:dyDescent="0.25">
      <c r="A51" s="669" t="s">
        <v>297</v>
      </c>
      <c r="B51" s="531">
        <v>1</v>
      </c>
      <c r="C51" s="669" t="s">
        <v>29</v>
      </c>
      <c r="D51" s="669" t="s">
        <v>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1"/>
  <sheetViews>
    <sheetView zoomScale="85" zoomScaleNormal="85" workbookViewId="0">
      <selection sqref="A1:B1"/>
    </sheetView>
  </sheetViews>
  <sheetFormatPr defaultRowHeight="15" x14ac:dyDescent="0.25"/>
  <cols>
    <col min="1" max="1" width="7.140625" style="466" bestFit="1" customWidth="1" collapsed="1"/>
    <col min="2" max="2" width="8.7109375" style="466" bestFit="1" customWidth="1" collapsed="1"/>
    <col min="3" max="3" width="17.42578125" style="466" bestFit="1" customWidth="1" collapsed="1"/>
    <col min="4" max="4" width="23.140625" style="466" bestFit="1" customWidth="1" collapsed="1"/>
    <col min="5" max="5" width="29" style="466" bestFit="1" customWidth="1" collapsed="1"/>
    <col min="6" max="6" width="20.7109375" style="466" bestFit="1" customWidth="1" collapsed="1"/>
    <col min="7" max="7" width="32.42578125" style="466" bestFit="1" customWidth="1" collapsed="1"/>
    <col min="8" max="9" width="30.7109375" style="466" bestFit="1" customWidth="1" collapsed="1"/>
    <col min="10" max="16384" width="9.140625" style="466" collapsed="1"/>
  </cols>
  <sheetData>
    <row r="1" spans="1:10" x14ac:dyDescent="0.25">
      <c r="A1" s="667" t="s">
        <v>0</v>
      </c>
      <c r="B1" s="671" t="s">
        <v>95</v>
      </c>
      <c r="C1" s="671" t="s">
        <v>1097</v>
      </c>
      <c r="D1" s="671" t="s">
        <v>1098</v>
      </c>
      <c r="E1" s="671" t="s">
        <v>1099</v>
      </c>
      <c r="F1" s="671" t="s">
        <v>1100</v>
      </c>
      <c r="G1" s="671" t="s">
        <v>1103</v>
      </c>
      <c r="H1" s="667" t="s">
        <v>1104</v>
      </c>
      <c r="I1" s="667" t="s">
        <v>6643</v>
      </c>
      <c r="J1" s="24"/>
    </row>
    <row r="2" spans="1:10" x14ac:dyDescent="0.25">
      <c r="A2" s="669" t="s">
        <v>8</v>
      </c>
      <c r="B2" s="531">
        <v>1</v>
      </c>
      <c r="C2" s="531" t="s">
        <v>29</v>
      </c>
      <c r="D2" s="531" t="s">
        <v>29</v>
      </c>
      <c r="E2" s="531" t="s">
        <v>6483</v>
      </c>
      <c r="F2" s="531" t="s">
        <v>29</v>
      </c>
      <c r="G2" s="531" t="s">
        <v>29</v>
      </c>
      <c r="H2" s="531" t="s">
        <v>29</v>
      </c>
      <c r="I2" s="531"/>
    </row>
    <row r="3" spans="1:10" x14ac:dyDescent="0.25">
      <c r="A3" s="669" t="s">
        <v>16</v>
      </c>
      <c r="B3" s="531">
        <v>1</v>
      </c>
      <c r="C3" s="531" t="s">
        <v>29</v>
      </c>
      <c r="D3" s="531" t="s">
        <v>29</v>
      </c>
      <c r="E3" s="531" t="s">
        <v>6484</v>
      </c>
      <c r="F3" s="531" t="s">
        <v>29</v>
      </c>
      <c r="G3" s="531" t="s">
        <v>29</v>
      </c>
      <c r="H3" s="531"/>
      <c r="I3" s="531" t="s">
        <v>29</v>
      </c>
    </row>
    <row r="4" spans="1:10" x14ac:dyDescent="0.25">
      <c r="A4" s="669" t="s">
        <v>17</v>
      </c>
      <c r="B4" s="531">
        <v>1</v>
      </c>
      <c r="C4" s="531" t="s">
        <v>29</v>
      </c>
      <c r="D4" s="531" t="s">
        <v>29</v>
      </c>
      <c r="E4" s="531" t="s">
        <v>6485</v>
      </c>
      <c r="F4" s="531" t="s">
        <v>29</v>
      </c>
      <c r="G4" s="531" t="s">
        <v>29</v>
      </c>
      <c r="H4" s="531" t="s">
        <v>29</v>
      </c>
      <c r="I4" s="531"/>
    </row>
    <row r="5" spans="1:10" x14ac:dyDescent="0.25">
      <c r="A5" s="669" t="s">
        <v>139</v>
      </c>
      <c r="B5" s="531">
        <v>1</v>
      </c>
      <c r="C5" s="531" t="s">
        <v>29</v>
      </c>
      <c r="D5" s="531" t="s">
        <v>29</v>
      </c>
      <c r="E5" s="531" t="s">
        <v>6486</v>
      </c>
      <c r="F5" s="531" t="s">
        <v>29</v>
      </c>
      <c r="G5" s="531" t="s">
        <v>29</v>
      </c>
      <c r="H5" s="531" t="s">
        <v>29</v>
      </c>
      <c r="I5" s="531" t="s">
        <v>29</v>
      </c>
    </row>
    <row r="6" spans="1:10" x14ac:dyDescent="0.25">
      <c r="A6" s="669" t="s">
        <v>28</v>
      </c>
      <c r="B6" s="531">
        <v>1</v>
      </c>
      <c r="C6" s="531" t="s">
        <v>29</v>
      </c>
      <c r="D6" s="531" t="s">
        <v>29</v>
      </c>
      <c r="E6" s="531" t="s">
        <v>6487</v>
      </c>
      <c r="F6" s="531" t="s">
        <v>29</v>
      </c>
      <c r="G6" s="531" t="s">
        <v>29</v>
      </c>
      <c r="H6" s="531" t="s">
        <v>29</v>
      </c>
      <c r="I6" s="531" t="s">
        <v>29</v>
      </c>
    </row>
    <row r="7" spans="1:10" x14ac:dyDescent="0.25">
      <c r="A7" s="669" t="s">
        <v>134</v>
      </c>
      <c r="B7" s="531">
        <v>1</v>
      </c>
      <c r="C7" s="531" t="s">
        <v>29</v>
      </c>
      <c r="D7" s="531" t="s">
        <v>29</v>
      </c>
      <c r="E7" s="531" t="s">
        <v>6488</v>
      </c>
      <c r="F7" s="531" t="s">
        <v>29</v>
      </c>
      <c r="G7" s="531" t="s">
        <v>29</v>
      </c>
      <c r="H7" s="531" t="s">
        <v>29</v>
      </c>
      <c r="I7" s="531" t="s">
        <v>29</v>
      </c>
    </row>
    <row r="8" spans="1:10" x14ac:dyDescent="0.25">
      <c r="A8" s="669" t="s">
        <v>142</v>
      </c>
      <c r="B8" s="531">
        <v>1</v>
      </c>
      <c r="C8" s="531" t="s">
        <v>29</v>
      </c>
      <c r="D8" s="531" t="s">
        <v>29</v>
      </c>
      <c r="E8" s="531" t="s">
        <v>6489</v>
      </c>
      <c r="F8" s="531" t="s">
        <v>29</v>
      </c>
      <c r="G8" s="531" t="s">
        <v>29</v>
      </c>
      <c r="H8" s="531" t="s">
        <v>29</v>
      </c>
      <c r="I8" s="531" t="s">
        <v>29</v>
      </c>
    </row>
    <row r="9" spans="1:10" x14ac:dyDescent="0.25">
      <c r="A9" s="669" t="s">
        <v>145</v>
      </c>
      <c r="B9" s="531">
        <v>1</v>
      </c>
      <c r="C9" s="531" t="s">
        <v>29</v>
      </c>
      <c r="D9" s="531" t="s">
        <v>29</v>
      </c>
      <c r="E9" s="531" t="s">
        <v>6490</v>
      </c>
      <c r="F9" s="531" t="s">
        <v>29</v>
      </c>
      <c r="G9" s="531" t="s">
        <v>29</v>
      </c>
      <c r="H9" s="531" t="s">
        <v>29</v>
      </c>
      <c r="I9" s="531" t="s">
        <v>29</v>
      </c>
    </row>
    <row r="10" spans="1:10" x14ac:dyDescent="0.25">
      <c r="A10" s="669" t="s">
        <v>136</v>
      </c>
      <c r="B10" s="531">
        <v>1</v>
      </c>
      <c r="C10" s="531" t="s">
        <v>29</v>
      </c>
      <c r="D10" s="531" t="s">
        <v>29</v>
      </c>
      <c r="E10" s="531" t="s">
        <v>6491</v>
      </c>
      <c r="F10" s="531" t="s">
        <v>29</v>
      </c>
      <c r="G10" s="531" t="s">
        <v>29</v>
      </c>
      <c r="H10" s="531" t="s">
        <v>29</v>
      </c>
      <c r="I10" s="531" t="s">
        <v>29</v>
      </c>
    </row>
    <row r="11" spans="1:10" x14ac:dyDescent="0.25">
      <c r="A11" s="669" t="s">
        <v>1007</v>
      </c>
      <c r="B11" s="531">
        <v>1</v>
      </c>
      <c r="C11" s="531" t="s">
        <v>29</v>
      </c>
      <c r="D11" s="531" t="s">
        <v>29</v>
      </c>
      <c r="E11" s="531" t="s">
        <v>6492</v>
      </c>
      <c r="F11" s="531" t="s">
        <v>29</v>
      </c>
      <c r="G11" s="531" t="s">
        <v>29</v>
      </c>
      <c r="H11" s="531" t="s">
        <v>29</v>
      </c>
      <c r="I11" s="531" t="s">
        <v>29</v>
      </c>
    </row>
    <row r="12" spans="1:10" x14ac:dyDescent="0.25">
      <c r="A12" s="669" t="s">
        <v>148</v>
      </c>
      <c r="B12" s="531">
        <v>1</v>
      </c>
      <c r="C12" s="531" t="s">
        <v>29</v>
      </c>
      <c r="D12" s="531" t="s">
        <v>29</v>
      </c>
      <c r="E12" s="531" t="s">
        <v>6493</v>
      </c>
      <c r="F12" s="531" t="s">
        <v>29</v>
      </c>
      <c r="G12" s="531" t="s">
        <v>29</v>
      </c>
      <c r="H12" s="531" t="s">
        <v>29</v>
      </c>
      <c r="I12" s="531" t="s">
        <v>29</v>
      </c>
    </row>
    <row r="13" spans="1:10" x14ac:dyDescent="0.25">
      <c r="A13" s="669" t="s">
        <v>175</v>
      </c>
      <c r="B13" s="531">
        <v>1</v>
      </c>
      <c r="C13" s="531" t="s">
        <v>29</v>
      </c>
      <c r="D13" s="531" t="s">
        <v>29</v>
      </c>
      <c r="E13" s="531" t="s">
        <v>6494</v>
      </c>
      <c r="F13" s="531" t="s">
        <v>29</v>
      </c>
      <c r="G13" s="531" t="s">
        <v>29</v>
      </c>
      <c r="H13" s="531" t="s">
        <v>29</v>
      </c>
      <c r="I13" s="531" t="s">
        <v>29</v>
      </c>
    </row>
    <row r="14" spans="1:10" x14ac:dyDescent="0.25">
      <c r="A14" s="669" t="s">
        <v>178</v>
      </c>
      <c r="B14" s="531">
        <v>1</v>
      </c>
      <c r="C14" s="531" t="s">
        <v>29</v>
      </c>
      <c r="D14" s="531" t="s">
        <v>29</v>
      </c>
      <c r="E14" s="531" t="s">
        <v>6495</v>
      </c>
      <c r="F14" s="531" t="s">
        <v>29</v>
      </c>
      <c r="G14" s="531" t="s">
        <v>29</v>
      </c>
      <c r="H14" s="531" t="s">
        <v>29</v>
      </c>
      <c r="I14" s="531" t="s">
        <v>29</v>
      </c>
    </row>
    <row r="15" spans="1:10" x14ac:dyDescent="0.25">
      <c r="A15" s="669" t="s">
        <v>32</v>
      </c>
      <c r="B15" s="531">
        <v>1</v>
      </c>
      <c r="C15" s="531" t="s">
        <v>29</v>
      </c>
      <c r="D15" s="531" t="s">
        <v>29</v>
      </c>
      <c r="E15" s="531" t="s">
        <v>6496</v>
      </c>
      <c r="F15" s="531" t="s">
        <v>29</v>
      </c>
      <c r="G15" s="531" t="s">
        <v>29</v>
      </c>
      <c r="H15" s="531" t="s">
        <v>29</v>
      </c>
      <c r="I15" s="531" t="s">
        <v>29</v>
      </c>
    </row>
    <row r="16" spans="1:10" x14ac:dyDescent="0.25">
      <c r="A16" s="669" t="s">
        <v>163</v>
      </c>
      <c r="B16" s="531">
        <v>1</v>
      </c>
      <c r="C16" s="531" t="s">
        <v>29</v>
      </c>
      <c r="D16" s="531" t="s">
        <v>29</v>
      </c>
      <c r="E16" s="531" t="s">
        <v>6497</v>
      </c>
      <c r="F16" s="531" t="s">
        <v>29</v>
      </c>
      <c r="G16" s="531" t="s">
        <v>29</v>
      </c>
      <c r="H16" s="531" t="s">
        <v>29</v>
      </c>
      <c r="I16" s="531" t="s">
        <v>29</v>
      </c>
    </row>
    <row r="17" spans="1:9" x14ac:dyDescent="0.25">
      <c r="A17" s="669" t="s">
        <v>166</v>
      </c>
      <c r="B17" s="531">
        <v>1</v>
      </c>
      <c r="C17" s="531" t="s">
        <v>29</v>
      </c>
      <c r="D17" s="531" t="s">
        <v>29</v>
      </c>
      <c r="E17" s="531" t="s">
        <v>6498</v>
      </c>
      <c r="F17" s="531" t="s">
        <v>29</v>
      </c>
      <c r="G17" s="531" t="s">
        <v>29</v>
      </c>
      <c r="H17" s="531" t="s">
        <v>29</v>
      </c>
      <c r="I17" s="531" t="s">
        <v>29</v>
      </c>
    </row>
    <row r="18" spans="1:9" x14ac:dyDescent="0.25">
      <c r="A18" s="669" t="s">
        <v>169</v>
      </c>
      <c r="B18" s="531">
        <v>1</v>
      </c>
      <c r="C18" s="531" t="s">
        <v>29</v>
      </c>
      <c r="D18" s="531" t="s">
        <v>29</v>
      </c>
      <c r="E18" s="531" t="s">
        <v>6499</v>
      </c>
      <c r="F18" s="531" t="s">
        <v>29</v>
      </c>
      <c r="G18" s="531" t="s">
        <v>29</v>
      </c>
      <c r="H18" s="531" t="s">
        <v>29</v>
      </c>
      <c r="I18" s="531" t="s">
        <v>29</v>
      </c>
    </row>
    <row r="19" spans="1:9" x14ac:dyDescent="0.25">
      <c r="A19" s="669" t="s">
        <v>172</v>
      </c>
      <c r="B19" s="531">
        <v>1</v>
      </c>
      <c r="C19" s="531" t="s">
        <v>29</v>
      </c>
      <c r="D19" s="531" t="s">
        <v>29</v>
      </c>
      <c r="E19" s="531" t="s">
        <v>6500</v>
      </c>
      <c r="F19" s="531" t="s">
        <v>29</v>
      </c>
      <c r="G19" s="531" t="s">
        <v>29</v>
      </c>
      <c r="H19" s="531" t="s">
        <v>29</v>
      </c>
      <c r="I19" s="531" t="s">
        <v>29</v>
      </c>
    </row>
    <row r="20" spans="1:9" x14ac:dyDescent="0.25">
      <c r="A20" s="669" t="s">
        <v>151</v>
      </c>
      <c r="B20" s="531">
        <v>1</v>
      </c>
      <c r="C20" s="531" t="s">
        <v>29</v>
      </c>
      <c r="D20" s="531" t="s">
        <v>29</v>
      </c>
      <c r="E20" s="531" t="s">
        <v>6501</v>
      </c>
      <c r="F20" s="531" t="s">
        <v>29</v>
      </c>
      <c r="G20" s="531" t="s">
        <v>29</v>
      </c>
      <c r="H20" s="531" t="s">
        <v>29</v>
      </c>
      <c r="I20" s="531" t="s">
        <v>29</v>
      </c>
    </row>
    <row r="21" spans="1:9" x14ac:dyDescent="0.25">
      <c r="A21" s="669" t="s">
        <v>188</v>
      </c>
      <c r="B21" s="531">
        <v>1</v>
      </c>
      <c r="C21" s="531" t="s">
        <v>29</v>
      </c>
      <c r="D21" s="531" t="s">
        <v>29</v>
      </c>
      <c r="E21" s="531" t="s">
        <v>6502</v>
      </c>
      <c r="F21" s="531" t="s">
        <v>29</v>
      </c>
      <c r="G21" s="531" t="s">
        <v>29</v>
      </c>
      <c r="H21" s="531" t="s">
        <v>29</v>
      </c>
      <c r="I21" s="531" t="s">
        <v>29</v>
      </c>
    </row>
    <row r="22" spans="1:9" x14ac:dyDescent="0.25">
      <c r="A22" s="669" t="s">
        <v>191</v>
      </c>
      <c r="B22" s="531">
        <v>1</v>
      </c>
      <c r="C22" s="531" t="s">
        <v>29</v>
      </c>
      <c r="D22" s="531" t="s">
        <v>29</v>
      </c>
      <c r="E22" s="531" t="s">
        <v>6503</v>
      </c>
      <c r="F22" s="531" t="s">
        <v>29</v>
      </c>
      <c r="G22" s="531" t="s">
        <v>29</v>
      </c>
      <c r="H22" s="531" t="s">
        <v>29</v>
      </c>
      <c r="I22" s="531" t="s">
        <v>29</v>
      </c>
    </row>
    <row r="23" spans="1:9" x14ac:dyDescent="0.25">
      <c r="A23" s="669" t="s">
        <v>194</v>
      </c>
      <c r="B23" s="531">
        <v>1</v>
      </c>
      <c r="C23" s="531" t="s">
        <v>29</v>
      </c>
      <c r="D23" s="531" t="s">
        <v>29</v>
      </c>
      <c r="E23" s="531" t="s">
        <v>6504</v>
      </c>
      <c r="F23" s="531" t="s">
        <v>29</v>
      </c>
      <c r="G23" s="531" t="s">
        <v>29</v>
      </c>
      <c r="H23" s="531" t="s">
        <v>29</v>
      </c>
      <c r="I23" s="531" t="s">
        <v>29</v>
      </c>
    </row>
    <row r="24" spans="1:9" x14ac:dyDescent="0.25">
      <c r="A24" s="669" t="s">
        <v>197</v>
      </c>
      <c r="B24" s="531">
        <v>1</v>
      </c>
      <c r="C24" s="531" t="s">
        <v>29</v>
      </c>
      <c r="D24" s="531" t="s">
        <v>29</v>
      </c>
      <c r="E24" s="531" t="s">
        <v>6505</v>
      </c>
      <c r="F24" s="531" t="s">
        <v>29</v>
      </c>
      <c r="G24" s="531" t="s">
        <v>29</v>
      </c>
      <c r="H24" s="531" t="s">
        <v>29</v>
      </c>
      <c r="I24" s="531" t="s">
        <v>29</v>
      </c>
    </row>
    <row r="25" spans="1:9" x14ac:dyDescent="0.25">
      <c r="A25" s="669" t="s">
        <v>200</v>
      </c>
      <c r="B25" s="531">
        <v>1</v>
      </c>
      <c r="C25" s="531" t="s">
        <v>29</v>
      </c>
      <c r="D25" s="531" t="s">
        <v>29</v>
      </c>
      <c r="E25" s="531" t="s">
        <v>6506</v>
      </c>
      <c r="F25" s="531" t="s">
        <v>29</v>
      </c>
      <c r="G25" s="531" t="s">
        <v>29</v>
      </c>
      <c r="H25" s="531" t="s">
        <v>29</v>
      </c>
      <c r="I25" s="531" t="s">
        <v>29</v>
      </c>
    </row>
    <row r="26" spans="1:9" x14ac:dyDescent="0.25">
      <c r="A26" s="669" t="s">
        <v>203</v>
      </c>
      <c r="B26" s="531">
        <v>1</v>
      </c>
      <c r="C26" s="531" t="s">
        <v>29</v>
      </c>
      <c r="D26" s="531" t="s">
        <v>29</v>
      </c>
      <c r="E26" s="531" t="s">
        <v>6507</v>
      </c>
      <c r="F26" s="531" t="s">
        <v>29</v>
      </c>
      <c r="G26" s="531" t="s">
        <v>29</v>
      </c>
      <c r="H26" s="531" t="s">
        <v>29</v>
      </c>
      <c r="I26" s="531" t="s">
        <v>29</v>
      </c>
    </row>
    <row r="27" spans="1:9" x14ac:dyDescent="0.25">
      <c r="A27" s="669" t="s">
        <v>206</v>
      </c>
      <c r="B27" s="531">
        <v>1</v>
      </c>
      <c r="C27" s="531" t="s">
        <v>29</v>
      </c>
      <c r="D27" s="531" t="s">
        <v>29</v>
      </c>
      <c r="E27" s="531" t="s">
        <v>6508</v>
      </c>
      <c r="F27" s="531" t="s">
        <v>29</v>
      </c>
      <c r="G27" s="531" t="s">
        <v>29</v>
      </c>
      <c r="H27" s="531" t="s">
        <v>29</v>
      </c>
      <c r="I27" s="531" t="s">
        <v>29</v>
      </c>
    </row>
    <row r="28" spans="1:9" x14ac:dyDescent="0.25">
      <c r="A28" s="669" t="s">
        <v>217</v>
      </c>
      <c r="B28" s="531">
        <v>1</v>
      </c>
      <c r="C28" s="531" t="s">
        <v>29</v>
      </c>
      <c r="D28" s="531" t="s">
        <v>29</v>
      </c>
      <c r="E28" s="531" t="s">
        <v>6509</v>
      </c>
      <c r="F28" s="531" t="s">
        <v>29</v>
      </c>
      <c r="G28" s="531" t="s">
        <v>29</v>
      </c>
      <c r="H28" s="531" t="s">
        <v>29</v>
      </c>
      <c r="I28" s="531" t="s">
        <v>29</v>
      </c>
    </row>
    <row r="29" spans="1:9" x14ac:dyDescent="0.25">
      <c r="A29" s="669" t="s">
        <v>213</v>
      </c>
      <c r="B29" s="531">
        <v>1</v>
      </c>
      <c r="C29" s="531" t="s">
        <v>29</v>
      </c>
      <c r="D29" s="531" t="s">
        <v>29</v>
      </c>
      <c r="E29" s="531" t="s">
        <v>6510</v>
      </c>
      <c r="F29" s="531" t="s">
        <v>29</v>
      </c>
      <c r="G29" s="531" t="s">
        <v>29</v>
      </c>
      <c r="H29" s="531" t="s">
        <v>29</v>
      </c>
      <c r="I29" s="531" t="s">
        <v>29</v>
      </c>
    </row>
    <row r="30" spans="1:9" x14ac:dyDescent="0.25">
      <c r="A30" s="669" t="s">
        <v>224</v>
      </c>
      <c r="B30" s="531">
        <v>1</v>
      </c>
      <c r="C30" s="531" t="s">
        <v>29</v>
      </c>
      <c r="D30" s="531" t="s">
        <v>29</v>
      </c>
      <c r="E30" s="531" t="s">
        <v>6511</v>
      </c>
      <c r="F30" s="531" t="s">
        <v>29</v>
      </c>
      <c r="G30" s="531" t="s">
        <v>29</v>
      </c>
      <c r="H30" s="531" t="s">
        <v>29</v>
      </c>
      <c r="I30" s="531" t="s">
        <v>29</v>
      </c>
    </row>
    <row r="31" spans="1:9" x14ac:dyDescent="0.25">
      <c r="A31" s="669" t="s">
        <v>220</v>
      </c>
      <c r="B31" s="531">
        <v>1</v>
      </c>
      <c r="C31" s="531" t="s">
        <v>29</v>
      </c>
      <c r="D31" s="531" t="s">
        <v>29</v>
      </c>
      <c r="E31" s="531" t="s">
        <v>6512</v>
      </c>
      <c r="F31" s="531" t="s">
        <v>29</v>
      </c>
      <c r="G31" s="531" t="s">
        <v>29</v>
      </c>
      <c r="H31" s="531" t="s">
        <v>29</v>
      </c>
      <c r="I31" s="531" t="s">
        <v>29</v>
      </c>
    </row>
    <row r="32" spans="1:9" x14ac:dyDescent="0.25">
      <c r="A32" s="669" t="s">
        <v>232</v>
      </c>
      <c r="B32" s="531">
        <v>1</v>
      </c>
      <c r="C32" s="531" t="s">
        <v>29</v>
      </c>
      <c r="D32" s="531" t="s">
        <v>29</v>
      </c>
      <c r="E32" s="531" t="s">
        <v>6513</v>
      </c>
      <c r="F32" s="531" t="s">
        <v>29</v>
      </c>
      <c r="G32" s="531" t="s">
        <v>29</v>
      </c>
      <c r="H32" s="531" t="s">
        <v>29</v>
      </c>
      <c r="I32" s="531" t="s">
        <v>29</v>
      </c>
    </row>
    <row r="33" spans="1:9" x14ac:dyDescent="0.25">
      <c r="A33" s="669" t="s">
        <v>228</v>
      </c>
      <c r="B33" s="531">
        <v>1</v>
      </c>
      <c r="C33" s="531" t="s">
        <v>29</v>
      </c>
      <c r="D33" s="531" t="s">
        <v>29</v>
      </c>
      <c r="E33" s="531" t="s">
        <v>6514</v>
      </c>
      <c r="F33" s="531" t="s">
        <v>29</v>
      </c>
      <c r="G33" s="531" t="s">
        <v>29</v>
      </c>
      <c r="H33" s="531" t="s">
        <v>29</v>
      </c>
      <c r="I33" s="531" t="s">
        <v>29</v>
      </c>
    </row>
    <row r="34" spans="1:9" x14ac:dyDescent="0.25">
      <c r="A34" s="669" t="s">
        <v>243</v>
      </c>
      <c r="B34" s="531">
        <v>1</v>
      </c>
      <c r="C34" s="531" t="s">
        <v>29</v>
      </c>
      <c r="D34" s="531" t="s">
        <v>29</v>
      </c>
      <c r="E34" s="531" t="s">
        <v>6515</v>
      </c>
      <c r="F34" s="531" t="s">
        <v>29</v>
      </c>
      <c r="G34" s="531" t="s">
        <v>29</v>
      </c>
      <c r="H34" s="531" t="s">
        <v>29</v>
      </c>
      <c r="I34" s="531" t="s">
        <v>29</v>
      </c>
    </row>
    <row r="35" spans="1:9" x14ac:dyDescent="0.25">
      <c r="A35" s="669" t="s">
        <v>236</v>
      </c>
      <c r="B35" s="531">
        <v>1</v>
      </c>
      <c r="C35" s="531" t="s">
        <v>29</v>
      </c>
      <c r="D35" s="531" t="s">
        <v>29</v>
      </c>
      <c r="E35" s="531" t="s">
        <v>6516</v>
      </c>
      <c r="F35" s="531" t="s">
        <v>29</v>
      </c>
      <c r="G35" s="531" t="s">
        <v>29</v>
      </c>
      <c r="H35" s="531" t="s">
        <v>29</v>
      </c>
      <c r="I35" s="531" t="s">
        <v>29</v>
      </c>
    </row>
    <row r="36" spans="1:9" x14ac:dyDescent="0.25">
      <c r="A36" s="669" t="s">
        <v>240</v>
      </c>
      <c r="B36" s="531">
        <v>1</v>
      </c>
      <c r="C36" s="531" t="s">
        <v>29</v>
      </c>
      <c r="D36" s="531" t="s">
        <v>29</v>
      </c>
      <c r="E36" s="531" t="s">
        <v>6517</v>
      </c>
      <c r="F36" s="531" t="s">
        <v>29</v>
      </c>
      <c r="G36" s="531" t="s">
        <v>29</v>
      </c>
      <c r="H36" s="531" t="s">
        <v>29</v>
      </c>
      <c r="I36" s="531" t="s">
        <v>29</v>
      </c>
    </row>
    <row r="37" spans="1:9" x14ac:dyDescent="0.25">
      <c r="A37" s="669" t="s">
        <v>247</v>
      </c>
      <c r="B37" s="531">
        <v>1</v>
      </c>
      <c r="C37" s="531" t="s">
        <v>29</v>
      </c>
      <c r="D37" s="531" t="s">
        <v>29</v>
      </c>
      <c r="E37" s="531" t="s">
        <v>6518</v>
      </c>
      <c r="F37" s="531" t="s">
        <v>29</v>
      </c>
      <c r="G37" s="531" t="s">
        <v>29</v>
      </c>
      <c r="H37" s="531" t="s">
        <v>29</v>
      </c>
      <c r="I37" s="531" t="s">
        <v>29</v>
      </c>
    </row>
    <row r="38" spans="1:9" x14ac:dyDescent="0.25">
      <c r="A38" s="669" t="s">
        <v>251</v>
      </c>
      <c r="B38" s="531">
        <v>1</v>
      </c>
      <c r="C38" s="531" t="s">
        <v>29</v>
      </c>
      <c r="D38" s="531" t="s">
        <v>29</v>
      </c>
      <c r="E38" s="531" t="s">
        <v>6519</v>
      </c>
      <c r="F38" s="531" t="s">
        <v>29</v>
      </c>
      <c r="G38" s="531" t="s">
        <v>29</v>
      </c>
      <c r="H38" s="531" t="s">
        <v>29</v>
      </c>
      <c r="I38" s="531" t="s">
        <v>29</v>
      </c>
    </row>
    <row r="39" spans="1:9" x14ac:dyDescent="0.25">
      <c r="A39" s="669" t="s">
        <v>256</v>
      </c>
      <c r="B39" s="531">
        <v>1</v>
      </c>
      <c r="C39" s="531" t="s">
        <v>29</v>
      </c>
      <c r="D39" s="531" t="s">
        <v>29</v>
      </c>
      <c r="E39" s="531" t="s">
        <v>6520</v>
      </c>
      <c r="F39" s="531" t="s">
        <v>29</v>
      </c>
      <c r="G39" s="531" t="s">
        <v>29</v>
      </c>
      <c r="H39" s="531" t="s">
        <v>29</v>
      </c>
      <c r="I39" s="531" t="s">
        <v>29</v>
      </c>
    </row>
    <row r="40" spans="1:9" x14ac:dyDescent="0.25">
      <c r="A40" s="669" t="s">
        <v>259</v>
      </c>
      <c r="B40" s="531">
        <v>1</v>
      </c>
      <c r="C40" s="531" t="s">
        <v>29</v>
      </c>
      <c r="D40" s="531" t="s">
        <v>29</v>
      </c>
      <c r="E40" s="531" t="s">
        <v>6521</v>
      </c>
      <c r="F40" s="531" t="s">
        <v>29</v>
      </c>
      <c r="G40" s="531" t="s">
        <v>29</v>
      </c>
      <c r="H40" s="531" t="s">
        <v>29</v>
      </c>
      <c r="I40" s="531" t="s">
        <v>29</v>
      </c>
    </row>
    <row r="41" spans="1:9" x14ac:dyDescent="0.25">
      <c r="A41" s="669" t="s">
        <v>262</v>
      </c>
      <c r="B41" s="531">
        <v>1</v>
      </c>
      <c r="C41" s="531" t="s">
        <v>29</v>
      </c>
      <c r="D41" s="531" t="s">
        <v>29</v>
      </c>
      <c r="E41" s="531" t="s">
        <v>6522</v>
      </c>
      <c r="F41" s="531" t="s">
        <v>29</v>
      </c>
      <c r="G41" s="531" t="s">
        <v>29</v>
      </c>
      <c r="H41" s="531" t="s">
        <v>29</v>
      </c>
      <c r="I41" s="531" t="s">
        <v>29</v>
      </c>
    </row>
    <row r="42" spans="1:9" x14ac:dyDescent="0.25">
      <c r="A42" s="669" t="s">
        <v>265</v>
      </c>
      <c r="B42" s="531">
        <v>1</v>
      </c>
      <c r="C42" s="531" t="s">
        <v>29</v>
      </c>
      <c r="D42" s="531" t="s">
        <v>29</v>
      </c>
      <c r="E42" s="531" t="s">
        <v>6523</v>
      </c>
      <c r="F42" s="531" t="s">
        <v>29</v>
      </c>
      <c r="G42" s="531" t="s">
        <v>29</v>
      </c>
      <c r="H42" s="531" t="s">
        <v>29</v>
      </c>
      <c r="I42" s="531" t="s">
        <v>29</v>
      </c>
    </row>
    <row r="43" spans="1:9" x14ac:dyDescent="0.25">
      <c r="A43" s="669" t="s">
        <v>267</v>
      </c>
      <c r="B43" s="531">
        <v>1</v>
      </c>
      <c r="C43" s="531" t="s">
        <v>29</v>
      </c>
      <c r="D43" s="531" t="s">
        <v>29</v>
      </c>
      <c r="E43" s="531" t="s">
        <v>6524</v>
      </c>
      <c r="F43" s="531" t="s">
        <v>29</v>
      </c>
      <c r="G43" s="531" t="s">
        <v>29</v>
      </c>
      <c r="H43" s="531" t="s">
        <v>29</v>
      </c>
      <c r="I43" s="531" t="s">
        <v>29</v>
      </c>
    </row>
    <row r="44" spans="1:9" x14ac:dyDescent="0.25">
      <c r="A44" s="669" t="s">
        <v>270</v>
      </c>
      <c r="B44" s="531">
        <v>1</v>
      </c>
      <c r="C44" s="531" t="s">
        <v>29</v>
      </c>
      <c r="D44" s="531" t="s">
        <v>29</v>
      </c>
      <c r="E44" s="531" t="s">
        <v>6525</v>
      </c>
      <c r="F44" s="531" t="s">
        <v>29</v>
      </c>
      <c r="G44" s="531" t="s">
        <v>29</v>
      </c>
      <c r="H44" s="531" t="s">
        <v>29</v>
      </c>
      <c r="I44" s="531" t="s">
        <v>29</v>
      </c>
    </row>
    <row r="45" spans="1:9" x14ac:dyDescent="0.25">
      <c r="A45" s="669" t="s">
        <v>249</v>
      </c>
      <c r="B45" s="531">
        <v>1</v>
      </c>
      <c r="C45" s="531" t="s">
        <v>29</v>
      </c>
      <c r="D45" s="531" t="s">
        <v>29</v>
      </c>
      <c r="E45" s="531" t="s">
        <v>6526</v>
      </c>
      <c r="F45" s="531" t="s">
        <v>29</v>
      </c>
      <c r="G45" s="531" t="s">
        <v>29</v>
      </c>
      <c r="H45" s="531" t="s">
        <v>29</v>
      </c>
      <c r="I45" s="531" t="s">
        <v>29</v>
      </c>
    </row>
    <row r="46" spans="1:9" x14ac:dyDescent="0.25">
      <c r="A46" s="669" t="s">
        <v>272</v>
      </c>
      <c r="B46" s="531">
        <v>1</v>
      </c>
      <c r="C46" s="531" t="s">
        <v>29</v>
      </c>
      <c r="D46" s="531" t="s">
        <v>29</v>
      </c>
      <c r="E46" s="531" t="s">
        <v>6527</v>
      </c>
      <c r="F46" s="531" t="s">
        <v>29</v>
      </c>
      <c r="G46" s="531" t="s">
        <v>29</v>
      </c>
      <c r="H46" s="531" t="s">
        <v>29</v>
      </c>
      <c r="I46" s="531" t="s">
        <v>29</v>
      </c>
    </row>
    <row r="47" spans="1:9" x14ac:dyDescent="0.25">
      <c r="A47" s="669" t="s">
        <v>283</v>
      </c>
      <c r="B47" s="531">
        <v>1</v>
      </c>
      <c r="C47" s="531" t="s">
        <v>29</v>
      </c>
      <c r="D47" s="531" t="s">
        <v>29</v>
      </c>
      <c r="E47" s="531" t="s">
        <v>6528</v>
      </c>
      <c r="F47" s="531" t="s">
        <v>29</v>
      </c>
      <c r="G47" s="531" t="s">
        <v>29</v>
      </c>
      <c r="H47" s="531" t="s">
        <v>29</v>
      </c>
      <c r="I47" s="531" t="s">
        <v>29</v>
      </c>
    </row>
    <row r="48" spans="1:9" x14ac:dyDescent="0.25">
      <c r="A48" s="669" t="s">
        <v>288</v>
      </c>
      <c r="B48" s="531">
        <v>1</v>
      </c>
      <c r="C48" s="531" t="s">
        <v>29</v>
      </c>
      <c r="D48" s="531" t="s">
        <v>29</v>
      </c>
      <c r="E48" s="531" t="s">
        <v>6529</v>
      </c>
      <c r="F48" s="531" t="s">
        <v>29</v>
      </c>
      <c r="G48" s="531" t="s">
        <v>29</v>
      </c>
      <c r="H48" s="531" t="s">
        <v>29</v>
      </c>
      <c r="I48" s="531" t="s">
        <v>29</v>
      </c>
    </row>
    <row r="49" spans="1:9" x14ac:dyDescent="0.25">
      <c r="A49" s="669" t="s">
        <v>291</v>
      </c>
      <c r="B49" s="531">
        <v>1</v>
      </c>
      <c r="C49" s="531" t="s">
        <v>29</v>
      </c>
      <c r="D49" s="531" t="s">
        <v>29</v>
      </c>
      <c r="E49" s="531" t="s">
        <v>6530</v>
      </c>
      <c r="F49" s="531" t="s">
        <v>29</v>
      </c>
      <c r="G49" s="531" t="s">
        <v>29</v>
      </c>
      <c r="H49" s="531" t="s">
        <v>29</v>
      </c>
      <c r="I49" s="531" t="s">
        <v>29</v>
      </c>
    </row>
    <row r="50" spans="1:9" x14ac:dyDescent="0.25">
      <c r="A50" s="669" t="s">
        <v>294</v>
      </c>
      <c r="B50" s="531">
        <v>1</v>
      </c>
      <c r="C50" s="531" t="s">
        <v>29</v>
      </c>
      <c r="D50" s="531" t="s">
        <v>29</v>
      </c>
      <c r="E50" s="531" t="s">
        <v>6531</v>
      </c>
      <c r="F50" s="531" t="s">
        <v>29</v>
      </c>
      <c r="G50" s="531" t="s">
        <v>29</v>
      </c>
      <c r="H50" s="531" t="s">
        <v>29</v>
      </c>
      <c r="I50" s="531" t="s">
        <v>29</v>
      </c>
    </row>
    <row r="51" spans="1:9" x14ac:dyDescent="0.25">
      <c r="A51" s="669" t="s">
        <v>297</v>
      </c>
      <c r="B51" s="531">
        <v>1</v>
      </c>
      <c r="C51" s="531" t="s">
        <v>29</v>
      </c>
      <c r="D51" s="531" t="s">
        <v>29</v>
      </c>
      <c r="E51" s="531" t="s">
        <v>6532</v>
      </c>
      <c r="F51" s="531" t="s">
        <v>29</v>
      </c>
      <c r="G51" s="531" t="s">
        <v>29</v>
      </c>
      <c r="H51" s="531" t="s">
        <v>29</v>
      </c>
      <c r="I51" s="531" t="s">
        <v>29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51"/>
  <sheetViews>
    <sheetView workbookViewId="0">
      <selection activeCell="B9" sqref="B9"/>
    </sheetView>
  </sheetViews>
  <sheetFormatPr defaultRowHeight="15" x14ac:dyDescent="0.25"/>
  <cols>
    <col min="1" max="1" width="5.140625" style="669" bestFit="1" customWidth="1" collapsed="1"/>
    <col min="2" max="2" width="8.7109375" style="669" bestFit="1" customWidth="1" collapsed="1"/>
    <col min="3" max="3" width="15.5703125" style="669" bestFit="1" customWidth="1" collapsed="1"/>
    <col min="4" max="4" width="15.5703125" style="669" customWidth="1" collapsed="1"/>
    <col min="5" max="5" width="13.28515625" style="669" bestFit="1" customWidth="1" collapsed="1"/>
    <col min="6" max="6" width="14.85546875" style="669" bestFit="1" customWidth="1" collapsed="1"/>
    <col min="7" max="7" width="22.28515625" style="669" bestFit="1" customWidth="1" collapsed="1"/>
    <col min="8" max="8" width="22.28515625" style="669" customWidth="1" collapsed="1"/>
    <col min="9" max="9" width="7.28515625" style="669" bestFit="1" customWidth="1" collapsed="1"/>
    <col min="10" max="10" width="13.140625" style="669" bestFit="1" customWidth="1" collapsed="1"/>
    <col min="11" max="11" width="11.5703125" style="669" bestFit="1" customWidth="1" collapsed="1"/>
    <col min="12" max="12" width="11.140625" style="669" bestFit="1" customWidth="1" collapsed="1"/>
    <col min="13" max="13" width="11.42578125" style="669" bestFit="1" customWidth="1" collapsed="1"/>
    <col min="14" max="14" width="11.42578125" style="669" customWidth="1" collapsed="1"/>
    <col min="15" max="15" width="14.7109375" style="669" bestFit="1" customWidth="1" collapsed="1"/>
    <col min="16" max="16" width="12.85546875" style="669" bestFit="1" customWidth="1" collapsed="1"/>
    <col min="17" max="17" width="22.28515625" style="669" bestFit="1" customWidth="1" collapsed="1"/>
    <col min="18" max="18" width="15.85546875" style="669" bestFit="1" customWidth="1" collapsed="1"/>
    <col min="19" max="19" width="15.42578125" style="669" bestFit="1" customWidth="1" collapsed="1"/>
    <col min="20" max="20" width="32.7109375" style="669" bestFit="1" customWidth="1" collapsed="1"/>
    <col min="21" max="21" width="14.42578125" style="669" bestFit="1" customWidth="1" collapsed="1"/>
    <col min="22" max="23" width="32.7109375" style="669" customWidth="1" collapsed="1"/>
    <col min="24" max="24" width="8" style="669" bestFit="1" customWidth="1" collapsed="1"/>
    <col min="25" max="25" width="10.5703125" style="669" bestFit="1" customWidth="1" collapsed="1"/>
    <col min="26" max="26" width="8" style="669" bestFit="1" customWidth="1" collapsed="1"/>
    <col min="27" max="27" width="19.7109375" style="669" bestFit="1" customWidth="1" collapsed="1"/>
    <col min="28" max="28" width="25.28515625" style="669" bestFit="1" customWidth="1" collapsed="1"/>
    <col min="29" max="16384" width="9.140625" style="669" collapsed="1"/>
  </cols>
  <sheetData>
    <row r="1" spans="1:28" x14ac:dyDescent="0.25">
      <c r="A1" s="667" t="s">
        <v>0</v>
      </c>
      <c r="B1" s="671" t="s">
        <v>95</v>
      </c>
      <c r="C1" s="671" t="s">
        <v>1167</v>
      </c>
      <c r="D1" s="671" t="s">
        <v>6632</v>
      </c>
      <c r="E1" s="671" t="s">
        <v>1168</v>
      </c>
      <c r="F1" s="671" t="s">
        <v>1169</v>
      </c>
      <c r="G1" s="671" t="s">
        <v>6636</v>
      </c>
      <c r="H1" s="671" t="s">
        <v>6644</v>
      </c>
      <c r="I1" s="671" t="s">
        <v>1171</v>
      </c>
      <c r="J1" s="671" t="s">
        <v>6637</v>
      </c>
      <c r="K1" s="671" t="s">
        <v>1173</v>
      </c>
      <c r="L1" s="671" t="s">
        <v>1174</v>
      </c>
      <c r="M1" s="671" t="s">
        <v>6638</v>
      </c>
      <c r="N1" s="671" t="s">
        <v>6639</v>
      </c>
      <c r="O1" s="667" t="s">
        <v>1176</v>
      </c>
      <c r="P1" s="539" t="s">
        <v>1178</v>
      </c>
      <c r="Q1" s="539" t="s">
        <v>2290</v>
      </c>
      <c r="R1" s="539" t="s">
        <v>2291</v>
      </c>
      <c r="S1" s="539" t="s">
        <v>2292</v>
      </c>
      <c r="T1" s="539" t="s">
        <v>1183</v>
      </c>
      <c r="U1" s="539" t="s">
        <v>1184</v>
      </c>
      <c r="V1" s="539" t="s">
        <v>6641</v>
      </c>
      <c r="W1" s="539" t="s">
        <v>6642</v>
      </c>
      <c r="X1" s="539" t="s">
        <v>1186</v>
      </c>
      <c r="Y1" s="539" t="s">
        <v>1188</v>
      </c>
      <c r="Z1" s="539" t="s">
        <v>1189</v>
      </c>
      <c r="AA1" s="539" t="s">
        <v>1190</v>
      </c>
      <c r="AB1" s="669" t="s">
        <v>1195</v>
      </c>
    </row>
    <row r="2" spans="1:28" x14ac:dyDescent="0.25">
      <c r="A2" s="669" t="s">
        <v>8</v>
      </c>
      <c r="B2" s="531">
        <v>1</v>
      </c>
      <c r="C2"/>
      <c r="D2" s="530"/>
      <c r="E2" s="531" t="s">
        <v>6533</v>
      </c>
      <c r="F2" s="530" t="s">
        <v>6534</v>
      </c>
      <c r="G2" s="531" t="s">
        <v>1196</v>
      </c>
      <c r="H2" s="531" t="s">
        <v>6634</v>
      </c>
      <c r="I2" s="533" t="s">
        <v>29</v>
      </c>
      <c r="J2" s="531" t="s">
        <v>1197</v>
      </c>
      <c r="K2" s="531" t="s">
        <v>1198</v>
      </c>
      <c r="L2" s="530" t="s">
        <v>29</v>
      </c>
      <c r="M2" s="533" t="s">
        <v>1199</v>
      </c>
      <c r="N2" s="533" t="s">
        <v>29</v>
      </c>
      <c r="O2" s="530" t="s">
        <v>6640</v>
      </c>
      <c r="P2" s="531" t="s">
        <v>29</v>
      </c>
      <c r="Q2" s="531" t="s">
        <v>6481</v>
      </c>
      <c r="R2" s="531" t="s">
        <v>29</v>
      </c>
      <c r="S2" s="531" t="s">
        <v>29</v>
      </c>
      <c r="T2" s="531" t="s">
        <v>6482</v>
      </c>
      <c r="U2" s="530" t="s">
        <v>29</v>
      </c>
      <c r="V2" s="531" t="s">
        <v>29</v>
      </c>
      <c r="W2" s="531" t="s">
        <v>29</v>
      </c>
      <c r="X2" s="530"/>
      <c r="Y2" s="531" t="s">
        <v>29</v>
      </c>
      <c r="Z2" s="530"/>
      <c r="AA2" s="530"/>
      <c r="AB2" s="669" t="s">
        <v>29</v>
      </c>
    </row>
    <row r="3" spans="1:28" x14ac:dyDescent="0.25">
      <c r="A3" s="669" t="s">
        <v>16</v>
      </c>
      <c r="B3" s="531">
        <v>1</v>
      </c>
      <c r="C3"/>
      <c r="D3" s="530" t="s">
        <v>6633</v>
      </c>
      <c r="E3" s="531"/>
      <c r="F3" s="530"/>
      <c r="G3" s="531" t="s">
        <v>1196</v>
      </c>
      <c r="H3" s="531" t="s">
        <v>6635</v>
      </c>
      <c r="I3" s="533" t="s">
        <v>29</v>
      </c>
      <c r="J3" s="531" t="s">
        <v>1197</v>
      </c>
      <c r="K3" s="531" t="s">
        <v>1198</v>
      </c>
      <c r="L3" s="530" t="s">
        <v>29</v>
      </c>
      <c r="M3" s="533" t="s">
        <v>1199</v>
      </c>
      <c r="N3" s="533" t="s">
        <v>29</v>
      </c>
      <c r="O3" s="530" t="s">
        <v>6640</v>
      </c>
      <c r="P3" s="531" t="s">
        <v>29</v>
      </c>
      <c r="Q3" s="531" t="s">
        <v>6481</v>
      </c>
      <c r="R3" s="531" t="s">
        <v>29</v>
      </c>
      <c r="S3" s="531" t="s">
        <v>29</v>
      </c>
      <c r="T3" s="531" t="s">
        <v>6482</v>
      </c>
      <c r="U3" s="530" t="s">
        <v>29</v>
      </c>
      <c r="V3" s="531" t="s">
        <v>29</v>
      </c>
      <c r="W3" s="531" t="s">
        <v>29</v>
      </c>
      <c r="X3" s="530"/>
      <c r="Y3" s="531" t="s">
        <v>29</v>
      </c>
      <c r="Z3" s="530"/>
      <c r="AA3" s="530"/>
      <c r="AB3" s="669" t="s">
        <v>29</v>
      </c>
    </row>
    <row r="4" spans="1:28" x14ac:dyDescent="0.25">
      <c r="A4" s="669" t="s">
        <v>17</v>
      </c>
      <c r="B4" s="531">
        <v>1</v>
      </c>
      <c r="C4"/>
      <c r="D4" s="530"/>
      <c r="E4" s="531" t="s">
        <v>6583</v>
      </c>
      <c r="F4" s="530" t="s">
        <v>6535</v>
      </c>
      <c r="G4" s="531" t="s">
        <v>1196</v>
      </c>
      <c r="H4" s="531" t="s">
        <v>6634</v>
      </c>
      <c r="I4" s="533" t="s">
        <v>29</v>
      </c>
      <c r="J4" s="531" t="s">
        <v>1197</v>
      </c>
      <c r="K4" s="531" t="s">
        <v>1198</v>
      </c>
      <c r="L4" s="530" t="s">
        <v>29</v>
      </c>
      <c r="M4" s="533" t="s">
        <v>1199</v>
      </c>
      <c r="N4" s="533" t="s">
        <v>29</v>
      </c>
      <c r="O4" s="530" t="s">
        <v>6640</v>
      </c>
      <c r="P4" s="531" t="s">
        <v>29</v>
      </c>
      <c r="Q4" s="531" t="s">
        <v>6481</v>
      </c>
      <c r="R4" s="531" t="s">
        <v>29</v>
      </c>
      <c r="S4" s="531" t="s">
        <v>29</v>
      </c>
      <c r="T4" s="531" t="s">
        <v>6482</v>
      </c>
      <c r="U4" s="530" t="s">
        <v>29</v>
      </c>
      <c r="V4" s="531" t="s">
        <v>29</v>
      </c>
      <c r="W4" s="531" t="s">
        <v>29</v>
      </c>
      <c r="X4" s="530"/>
      <c r="Y4" s="531" t="s">
        <v>29</v>
      </c>
      <c r="Z4" s="530"/>
      <c r="AA4" s="530"/>
      <c r="AB4" s="669" t="s">
        <v>29</v>
      </c>
    </row>
    <row r="5" spans="1:28" x14ac:dyDescent="0.25">
      <c r="A5" s="669" t="s">
        <v>139</v>
      </c>
      <c r="B5" s="531">
        <v>1</v>
      </c>
      <c r="C5" s="530"/>
      <c r="D5" s="530"/>
      <c r="E5" s="531" t="s">
        <v>6584</v>
      </c>
      <c r="F5" s="530" t="s">
        <v>6536</v>
      </c>
      <c r="G5" s="531" t="s">
        <v>1196</v>
      </c>
      <c r="H5" s="531"/>
      <c r="I5" s="533" t="s">
        <v>29</v>
      </c>
      <c r="J5" s="531" t="s">
        <v>1197</v>
      </c>
      <c r="K5" s="531" t="s">
        <v>1198</v>
      </c>
      <c r="L5" s="530" t="s">
        <v>29</v>
      </c>
      <c r="M5" s="533" t="s">
        <v>1199</v>
      </c>
      <c r="N5" s="533"/>
      <c r="O5" s="530" t="s">
        <v>6640</v>
      </c>
      <c r="P5" s="531" t="s">
        <v>29</v>
      </c>
      <c r="Q5" s="531" t="s">
        <v>6481</v>
      </c>
      <c r="R5" s="531" t="s">
        <v>29</v>
      </c>
      <c r="S5" s="531" t="s">
        <v>29</v>
      </c>
      <c r="T5" s="531" t="s">
        <v>6482</v>
      </c>
      <c r="U5" s="530"/>
      <c r="V5" s="531"/>
      <c r="W5" s="531"/>
      <c r="X5" s="530"/>
      <c r="Y5" s="531" t="s">
        <v>29</v>
      </c>
      <c r="Z5" s="530"/>
      <c r="AA5" s="530"/>
      <c r="AB5" s="669" t="s">
        <v>29</v>
      </c>
    </row>
    <row r="6" spans="1:28" x14ac:dyDescent="0.25">
      <c r="A6" s="669" t="s">
        <v>28</v>
      </c>
      <c r="B6" s="531">
        <v>1</v>
      </c>
      <c r="C6" s="530"/>
      <c r="D6" s="530"/>
      <c r="E6" s="531" t="s">
        <v>6585</v>
      </c>
      <c r="F6" s="530" t="s">
        <v>6537</v>
      </c>
      <c r="G6" s="531" t="s">
        <v>1196</v>
      </c>
      <c r="H6" s="531"/>
      <c r="I6" s="533" t="s">
        <v>29</v>
      </c>
      <c r="J6" s="531" t="s">
        <v>1197</v>
      </c>
      <c r="K6" s="531" t="s">
        <v>1198</v>
      </c>
      <c r="L6" s="530" t="s">
        <v>29</v>
      </c>
      <c r="M6" s="533" t="s">
        <v>1199</v>
      </c>
      <c r="N6" s="533"/>
      <c r="O6" s="530" t="s">
        <v>6640</v>
      </c>
      <c r="P6" s="531" t="s">
        <v>29</v>
      </c>
      <c r="Q6" s="531" t="s">
        <v>6481</v>
      </c>
      <c r="R6" s="531" t="s">
        <v>29</v>
      </c>
      <c r="S6" s="531" t="s">
        <v>29</v>
      </c>
      <c r="T6" s="531" t="s">
        <v>6482</v>
      </c>
      <c r="U6" s="530"/>
      <c r="V6" s="531"/>
      <c r="W6" s="531"/>
      <c r="X6" s="530"/>
      <c r="Y6" s="531" t="s">
        <v>29</v>
      </c>
      <c r="Z6" s="530"/>
      <c r="AA6" s="530"/>
      <c r="AB6" s="669" t="s">
        <v>29</v>
      </c>
    </row>
    <row r="7" spans="1:28" x14ac:dyDescent="0.25">
      <c r="A7" s="669" t="s">
        <v>134</v>
      </c>
      <c r="B7" s="531">
        <v>1</v>
      </c>
      <c r="C7" s="530"/>
      <c r="D7" s="530"/>
      <c r="E7" s="531" t="s">
        <v>6586</v>
      </c>
      <c r="F7" s="530" t="s">
        <v>6538</v>
      </c>
      <c r="G7" s="531" t="s">
        <v>1196</v>
      </c>
      <c r="H7" s="531"/>
      <c r="I7" s="533" t="s">
        <v>29</v>
      </c>
      <c r="J7" s="531" t="s">
        <v>1197</v>
      </c>
      <c r="K7" s="531" t="s">
        <v>1198</v>
      </c>
      <c r="L7" s="530" t="s">
        <v>29</v>
      </c>
      <c r="M7" s="533" t="s">
        <v>1199</v>
      </c>
      <c r="N7" s="533"/>
      <c r="O7" s="530" t="s">
        <v>6640</v>
      </c>
      <c r="P7" s="531" t="s">
        <v>29</v>
      </c>
      <c r="Q7" s="531" t="s">
        <v>6481</v>
      </c>
      <c r="R7" s="531" t="s">
        <v>29</v>
      </c>
      <c r="S7" s="531" t="s">
        <v>29</v>
      </c>
      <c r="T7" s="531" t="s">
        <v>6482</v>
      </c>
      <c r="U7" s="530"/>
      <c r="V7" s="531"/>
      <c r="W7" s="531"/>
      <c r="X7" s="530"/>
      <c r="Y7" s="531" t="s">
        <v>29</v>
      </c>
      <c r="Z7" s="530"/>
      <c r="AA7" s="530"/>
      <c r="AB7" s="669" t="s">
        <v>29</v>
      </c>
    </row>
    <row r="8" spans="1:28" x14ac:dyDescent="0.25">
      <c r="A8" s="669" t="s">
        <v>142</v>
      </c>
      <c r="B8" s="531">
        <v>1</v>
      </c>
      <c r="C8" s="530"/>
      <c r="D8" s="530"/>
      <c r="E8" s="531" t="s">
        <v>6587</v>
      </c>
      <c r="F8" s="530" t="s">
        <v>6539</v>
      </c>
      <c r="G8" s="531" t="s">
        <v>1196</v>
      </c>
      <c r="H8" s="531"/>
      <c r="I8" s="533" t="s">
        <v>29</v>
      </c>
      <c r="J8" s="531" t="s">
        <v>1197</v>
      </c>
      <c r="K8" s="531" t="s">
        <v>1198</v>
      </c>
      <c r="L8" s="530" t="s">
        <v>29</v>
      </c>
      <c r="M8" s="533" t="s">
        <v>1199</v>
      </c>
      <c r="N8" s="533"/>
      <c r="O8" s="530" t="s">
        <v>6640</v>
      </c>
      <c r="P8" s="531" t="s">
        <v>29</v>
      </c>
      <c r="Q8" s="531" t="s">
        <v>6481</v>
      </c>
      <c r="R8" s="531" t="s">
        <v>29</v>
      </c>
      <c r="S8" s="531" t="s">
        <v>29</v>
      </c>
      <c r="T8" s="531" t="s">
        <v>6482</v>
      </c>
      <c r="U8" s="530"/>
      <c r="V8" s="531"/>
      <c r="W8" s="531"/>
      <c r="X8" s="530"/>
      <c r="Y8" s="531" t="s">
        <v>29</v>
      </c>
      <c r="Z8" s="530"/>
      <c r="AA8" s="530"/>
      <c r="AB8" s="669" t="s">
        <v>29</v>
      </c>
    </row>
    <row r="9" spans="1:28" x14ac:dyDescent="0.25">
      <c r="A9" s="669" t="s">
        <v>145</v>
      </c>
      <c r="B9" s="531">
        <v>1</v>
      </c>
      <c r="C9" s="530"/>
      <c r="D9" s="530"/>
      <c r="E9" s="531" t="s">
        <v>6588</v>
      </c>
      <c r="F9" s="530" t="s">
        <v>6540</v>
      </c>
      <c r="G9" s="531" t="s">
        <v>1196</v>
      </c>
      <c r="H9" s="531"/>
      <c r="I9" s="533" t="s">
        <v>29</v>
      </c>
      <c r="J9" s="531" t="s">
        <v>1197</v>
      </c>
      <c r="K9" s="531" t="s">
        <v>1198</v>
      </c>
      <c r="L9" s="530" t="s">
        <v>29</v>
      </c>
      <c r="M9" s="533" t="s">
        <v>1199</v>
      </c>
      <c r="N9" s="533"/>
      <c r="O9" s="530" t="s">
        <v>6640</v>
      </c>
      <c r="P9" s="531" t="s">
        <v>29</v>
      </c>
      <c r="Q9" s="531" t="s">
        <v>6481</v>
      </c>
      <c r="R9" s="531" t="s">
        <v>29</v>
      </c>
      <c r="S9" s="531" t="s">
        <v>29</v>
      </c>
      <c r="T9" s="531" t="s">
        <v>6482</v>
      </c>
      <c r="U9" s="530"/>
      <c r="V9" s="531"/>
      <c r="W9" s="531"/>
      <c r="X9" s="530"/>
      <c r="Y9" s="531" t="s">
        <v>29</v>
      </c>
      <c r="Z9" s="530"/>
      <c r="AA9" s="530"/>
      <c r="AB9" s="669" t="s">
        <v>29</v>
      </c>
    </row>
    <row r="10" spans="1:28" x14ac:dyDescent="0.25">
      <c r="A10" s="669" t="s">
        <v>136</v>
      </c>
      <c r="B10" s="531">
        <v>1</v>
      </c>
      <c r="C10" s="530"/>
      <c r="D10" s="530"/>
      <c r="E10" s="531" t="s">
        <v>6589</v>
      </c>
      <c r="F10" s="530" t="s">
        <v>6541</v>
      </c>
      <c r="G10" s="531" t="s">
        <v>1196</v>
      </c>
      <c r="H10" s="531"/>
      <c r="I10" s="533" t="s">
        <v>29</v>
      </c>
      <c r="J10" s="531" t="s">
        <v>1197</v>
      </c>
      <c r="K10" s="531" t="s">
        <v>1198</v>
      </c>
      <c r="L10" s="530" t="s">
        <v>29</v>
      </c>
      <c r="M10" s="533" t="s">
        <v>1199</v>
      </c>
      <c r="N10" s="533"/>
      <c r="O10" s="530" t="s">
        <v>6640</v>
      </c>
      <c r="P10" s="531" t="s">
        <v>29</v>
      </c>
      <c r="Q10" s="531" t="s">
        <v>6481</v>
      </c>
      <c r="R10" s="531" t="s">
        <v>29</v>
      </c>
      <c r="S10" s="531" t="s">
        <v>29</v>
      </c>
      <c r="T10" s="531" t="s">
        <v>6482</v>
      </c>
      <c r="U10" s="530"/>
      <c r="V10" s="531"/>
      <c r="W10" s="531"/>
      <c r="X10" s="530"/>
      <c r="Y10" s="531" t="s">
        <v>29</v>
      </c>
      <c r="Z10" s="530"/>
      <c r="AA10" s="530"/>
      <c r="AB10" s="669" t="s">
        <v>29</v>
      </c>
    </row>
    <row r="11" spans="1:28" x14ac:dyDescent="0.25">
      <c r="A11" s="669" t="s">
        <v>1007</v>
      </c>
      <c r="B11" s="531">
        <v>1</v>
      </c>
      <c r="C11" s="530"/>
      <c r="D11" s="530"/>
      <c r="E11" s="531" t="s">
        <v>6590</v>
      </c>
      <c r="F11" s="530" t="s">
        <v>6542</v>
      </c>
      <c r="G11" s="531" t="s">
        <v>1196</v>
      </c>
      <c r="H11" s="531"/>
      <c r="I11" s="533" t="s">
        <v>29</v>
      </c>
      <c r="J11" s="531" t="s">
        <v>1197</v>
      </c>
      <c r="K11" s="531" t="s">
        <v>1198</v>
      </c>
      <c r="L11" s="530" t="s">
        <v>29</v>
      </c>
      <c r="M11" s="533" t="s">
        <v>1199</v>
      </c>
      <c r="N11" s="533"/>
      <c r="O11" s="530" t="s">
        <v>6640</v>
      </c>
      <c r="P11" s="531" t="s">
        <v>29</v>
      </c>
      <c r="Q11" s="531" t="s">
        <v>6481</v>
      </c>
      <c r="R11" s="531" t="s">
        <v>29</v>
      </c>
      <c r="S11" s="531" t="s">
        <v>29</v>
      </c>
      <c r="T11" s="531" t="s">
        <v>6482</v>
      </c>
      <c r="U11" s="530"/>
      <c r="V11" s="531"/>
      <c r="W11" s="531"/>
      <c r="X11" s="530"/>
      <c r="Y11" s="531" t="s">
        <v>29</v>
      </c>
      <c r="Z11" s="530"/>
      <c r="AA11" s="530"/>
      <c r="AB11" s="669" t="s">
        <v>29</v>
      </c>
    </row>
    <row r="12" spans="1:28" x14ac:dyDescent="0.25">
      <c r="A12" s="669" t="s">
        <v>148</v>
      </c>
      <c r="B12" s="531">
        <v>1</v>
      </c>
      <c r="C12" s="530"/>
      <c r="D12" s="530"/>
      <c r="E12" s="531" t="s">
        <v>6591</v>
      </c>
      <c r="F12" s="530" t="s">
        <v>6543</v>
      </c>
      <c r="G12" s="531" t="s">
        <v>1196</v>
      </c>
      <c r="H12" s="531"/>
      <c r="I12" s="533" t="s">
        <v>29</v>
      </c>
      <c r="J12" s="531" t="s">
        <v>1197</v>
      </c>
      <c r="K12" s="531" t="s">
        <v>1198</v>
      </c>
      <c r="L12" s="530" t="s">
        <v>29</v>
      </c>
      <c r="M12" s="533" t="s">
        <v>1199</v>
      </c>
      <c r="N12" s="533"/>
      <c r="O12" s="530" t="s">
        <v>6640</v>
      </c>
      <c r="P12" s="531" t="s">
        <v>29</v>
      </c>
      <c r="Q12" s="531" t="s">
        <v>6481</v>
      </c>
      <c r="R12" s="531" t="s">
        <v>29</v>
      </c>
      <c r="S12" s="531" t="s">
        <v>29</v>
      </c>
      <c r="T12" s="531" t="s">
        <v>6482</v>
      </c>
      <c r="U12" s="530"/>
      <c r="V12" s="531"/>
      <c r="W12" s="531"/>
      <c r="X12" s="530"/>
      <c r="Y12" s="531" t="s">
        <v>29</v>
      </c>
      <c r="Z12" s="530"/>
      <c r="AA12" s="530"/>
      <c r="AB12" s="669" t="s">
        <v>29</v>
      </c>
    </row>
    <row r="13" spans="1:28" x14ac:dyDescent="0.25">
      <c r="A13" s="669" t="s">
        <v>175</v>
      </c>
      <c r="B13" s="531">
        <v>1</v>
      </c>
      <c r="C13" s="530"/>
      <c r="D13" s="530"/>
      <c r="E13" s="531" t="s">
        <v>6592</v>
      </c>
      <c r="F13" s="530" t="s">
        <v>6544</v>
      </c>
      <c r="G13" s="531" t="s">
        <v>1196</v>
      </c>
      <c r="H13" s="531"/>
      <c r="I13" s="533" t="s">
        <v>29</v>
      </c>
      <c r="J13" s="531" t="s">
        <v>1197</v>
      </c>
      <c r="K13" s="531" t="s">
        <v>1198</v>
      </c>
      <c r="L13" s="530" t="s">
        <v>29</v>
      </c>
      <c r="M13" s="533" t="s">
        <v>1199</v>
      </c>
      <c r="N13" s="533"/>
      <c r="O13" s="530" t="s">
        <v>6640</v>
      </c>
      <c r="P13" s="531" t="s">
        <v>29</v>
      </c>
      <c r="Q13" s="531" t="s">
        <v>6481</v>
      </c>
      <c r="R13" s="531" t="s">
        <v>29</v>
      </c>
      <c r="S13" s="531" t="s">
        <v>29</v>
      </c>
      <c r="T13" s="531" t="s">
        <v>6482</v>
      </c>
      <c r="U13" s="530"/>
      <c r="V13" s="531"/>
      <c r="W13" s="531"/>
      <c r="X13" s="530"/>
      <c r="Y13" s="531" t="s">
        <v>29</v>
      </c>
      <c r="Z13" s="530"/>
      <c r="AA13" s="530"/>
      <c r="AB13" s="669" t="s">
        <v>29</v>
      </c>
    </row>
    <row r="14" spans="1:28" x14ac:dyDescent="0.25">
      <c r="A14" s="669" t="s">
        <v>178</v>
      </c>
      <c r="B14" s="531">
        <v>1</v>
      </c>
      <c r="C14" s="530"/>
      <c r="D14" s="530"/>
      <c r="E14" s="531" t="s">
        <v>6593</v>
      </c>
      <c r="F14" s="530" t="s">
        <v>6545</v>
      </c>
      <c r="G14" s="531" t="s">
        <v>1196</v>
      </c>
      <c r="H14" s="531"/>
      <c r="I14" s="533" t="s">
        <v>29</v>
      </c>
      <c r="J14" s="531" t="s">
        <v>1197</v>
      </c>
      <c r="K14" s="531" t="s">
        <v>1198</v>
      </c>
      <c r="L14" s="530" t="s">
        <v>29</v>
      </c>
      <c r="M14" s="533" t="s">
        <v>1199</v>
      </c>
      <c r="N14" s="533"/>
      <c r="O14" s="530" t="s">
        <v>6640</v>
      </c>
      <c r="P14" s="531" t="s">
        <v>29</v>
      </c>
      <c r="Q14" s="531" t="s">
        <v>6481</v>
      </c>
      <c r="R14" s="531" t="s">
        <v>29</v>
      </c>
      <c r="S14" s="531" t="s">
        <v>29</v>
      </c>
      <c r="T14" s="531" t="s">
        <v>6482</v>
      </c>
      <c r="U14" s="530"/>
      <c r="V14" s="531"/>
      <c r="W14" s="531"/>
      <c r="X14" s="530"/>
      <c r="Y14" s="531" t="s">
        <v>29</v>
      </c>
      <c r="Z14" s="530"/>
      <c r="AA14" s="530"/>
      <c r="AB14" s="669" t="s">
        <v>29</v>
      </c>
    </row>
    <row r="15" spans="1:28" x14ac:dyDescent="0.25">
      <c r="A15" s="669" t="s">
        <v>32</v>
      </c>
      <c r="B15" s="531">
        <v>1</v>
      </c>
      <c r="C15" s="530"/>
      <c r="D15" s="530"/>
      <c r="E15" s="531" t="s">
        <v>6594</v>
      </c>
      <c r="F15" s="530" t="s">
        <v>6546</v>
      </c>
      <c r="G15" s="531" t="s">
        <v>1196</v>
      </c>
      <c r="H15" s="531"/>
      <c r="I15" s="533" t="s">
        <v>29</v>
      </c>
      <c r="J15" s="531" t="s">
        <v>1197</v>
      </c>
      <c r="K15" s="531" t="s">
        <v>1198</v>
      </c>
      <c r="L15" s="530" t="s">
        <v>29</v>
      </c>
      <c r="M15" s="533" t="s">
        <v>1199</v>
      </c>
      <c r="N15" s="533"/>
      <c r="O15" s="530" t="s">
        <v>6640</v>
      </c>
      <c r="P15" s="531" t="s">
        <v>29</v>
      </c>
      <c r="Q15" s="531" t="s">
        <v>6481</v>
      </c>
      <c r="R15" s="531" t="s">
        <v>29</v>
      </c>
      <c r="S15" s="531" t="s">
        <v>29</v>
      </c>
      <c r="T15" s="531" t="s">
        <v>6482</v>
      </c>
      <c r="U15" s="530"/>
      <c r="V15" s="531"/>
      <c r="W15" s="531"/>
      <c r="X15" s="530"/>
      <c r="Y15" s="531" t="s">
        <v>29</v>
      </c>
      <c r="Z15" s="530"/>
      <c r="AA15" s="530"/>
      <c r="AB15" s="669" t="s">
        <v>29</v>
      </c>
    </row>
    <row r="16" spans="1:28" x14ac:dyDescent="0.25">
      <c r="A16" s="669" t="s">
        <v>163</v>
      </c>
      <c r="B16" s="531">
        <v>1</v>
      </c>
      <c r="C16" s="530"/>
      <c r="D16" s="530"/>
      <c r="E16" s="531" t="s">
        <v>6595</v>
      </c>
      <c r="F16" s="530" t="s">
        <v>6547</v>
      </c>
      <c r="G16" s="531" t="s">
        <v>1196</v>
      </c>
      <c r="H16" s="531"/>
      <c r="I16" s="533" t="s">
        <v>29</v>
      </c>
      <c r="J16" s="531" t="s">
        <v>1197</v>
      </c>
      <c r="K16" s="531" t="s">
        <v>1198</v>
      </c>
      <c r="L16" s="530" t="s">
        <v>29</v>
      </c>
      <c r="M16" s="533" t="s">
        <v>1199</v>
      </c>
      <c r="N16" s="533"/>
      <c r="O16" s="530" t="s">
        <v>6640</v>
      </c>
      <c r="P16" s="531" t="s">
        <v>29</v>
      </c>
      <c r="Q16" s="531" t="s">
        <v>6481</v>
      </c>
      <c r="R16" s="531" t="s">
        <v>29</v>
      </c>
      <c r="S16" s="531" t="s">
        <v>29</v>
      </c>
      <c r="T16" s="531" t="s">
        <v>6482</v>
      </c>
      <c r="U16" s="530"/>
      <c r="V16" s="531"/>
      <c r="W16" s="531"/>
      <c r="X16" s="530"/>
      <c r="Y16" s="531" t="s">
        <v>29</v>
      </c>
      <c r="Z16" s="530"/>
      <c r="AA16" s="530"/>
      <c r="AB16" s="669" t="s">
        <v>29</v>
      </c>
    </row>
    <row r="17" spans="1:28" x14ac:dyDescent="0.25">
      <c r="A17" s="669" t="s">
        <v>166</v>
      </c>
      <c r="B17" s="531">
        <v>1</v>
      </c>
      <c r="C17" s="530"/>
      <c r="D17" s="530"/>
      <c r="E17" s="531" t="s">
        <v>6596</v>
      </c>
      <c r="F17" s="530" t="s">
        <v>6548</v>
      </c>
      <c r="G17" s="531" t="s">
        <v>1196</v>
      </c>
      <c r="H17" s="531"/>
      <c r="I17" s="533" t="s">
        <v>29</v>
      </c>
      <c r="J17" s="531" t="s">
        <v>1197</v>
      </c>
      <c r="K17" s="531" t="s">
        <v>1198</v>
      </c>
      <c r="L17" s="530" t="s">
        <v>29</v>
      </c>
      <c r="M17" s="533" t="s">
        <v>1199</v>
      </c>
      <c r="N17" s="533"/>
      <c r="O17" s="530" t="s">
        <v>6640</v>
      </c>
      <c r="P17" s="531" t="s">
        <v>29</v>
      </c>
      <c r="Q17" s="531" t="s">
        <v>6481</v>
      </c>
      <c r="R17" s="531" t="s">
        <v>29</v>
      </c>
      <c r="S17" s="531" t="s">
        <v>29</v>
      </c>
      <c r="T17" s="531" t="s">
        <v>6482</v>
      </c>
      <c r="U17" s="530"/>
      <c r="V17" s="531"/>
      <c r="W17" s="531"/>
      <c r="X17" s="530"/>
      <c r="Y17" s="531" t="s">
        <v>29</v>
      </c>
      <c r="Z17" s="530"/>
      <c r="AA17" s="530"/>
      <c r="AB17" s="669" t="s">
        <v>29</v>
      </c>
    </row>
    <row r="18" spans="1:28" x14ac:dyDescent="0.25">
      <c r="A18" s="669" t="s">
        <v>169</v>
      </c>
      <c r="B18" s="531">
        <v>1</v>
      </c>
      <c r="C18" s="530"/>
      <c r="D18" s="530"/>
      <c r="E18" s="531" t="s">
        <v>6597</v>
      </c>
      <c r="F18" s="530" t="s">
        <v>6549</v>
      </c>
      <c r="G18" s="531" t="s">
        <v>1196</v>
      </c>
      <c r="H18" s="531"/>
      <c r="I18" s="533" t="s">
        <v>29</v>
      </c>
      <c r="J18" s="531" t="s">
        <v>1197</v>
      </c>
      <c r="K18" s="531" t="s">
        <v>1198</v>
      </c>
      <c r="L18" s="530" t="s">
        <v>29</v>
      </c>
      <c r="M18" s="533" t="s">
        <v>1199</v>
      </c>
      <c r="N18" s="533"/>
      <c r="O18" s="530" t="s">
        <v>6640</v>
      </c>
      <c r="P18" s="531" t="s">
        <v>29</v>
      </c>
      <c r="Q18" s="531" t="s">
        <v>6481</v>
      </c>
      <c r="R18" s="531" t="s">
        <v>29</v>
      </c>
      <c r="S18" s="531" t="s">
        <v>29</v>
      </c>
      <c r="T18" s="531" t="s">
        <v>6482</v>
      </c>
      <c r="U18" s="530"/>
      <c r="V18" s="531"/>
      <c r="W18" s="531"/>
      <c r="X18" s="530"/>
      <c r="Y18" s="531" t="s">
        <v>29</v>
      </c>
      <c r="Z18" s="530"/>
      <c r="AA18" s="530"/>
      <c r="AB18" s="669" t="s">
        <v>29</v>
      </c>
    </row>
    <row r="19" spans="1:28" x14ac:dyDescent="0.25">
      <c r="A19" s="669" t="s">
        <v>172</v>
      </c>
      <c r="B19" s="531">
        <v>1</v>
      </c>
      <c r="C19" s="530"/>
      <c r="D19" s="530"/>
      <c r="E19" s="531" t="s">
        <v>6598</v>
      </c>
      <c r="F19" s="530" t="s">
        <v>6550</v>
      </c>
      <c r="G19" s="531" t="s">
        <v>1196</v>
      </c>
      <c r="H19" s="531"/>
      <c r="I19" s="533" t="s">
        <v>29</v>
      </c>
      <c r="J19" s="531" t="s">
        <v>1197</v>
      </c>
      <c r="K19" s="531" t="s">
        <v>1198</v>
      </c>
      <c r="L19" s="530" t="s">
        <v>29</v>
      </c>
      <c r="M19" s="533" t="s">
        <v>1199</v>
      </c>
      <c r="N19" s="533"/>
      <c r="O19" s="530" t="s">
        <v>6640</v>
      </c>
      <c r="P19" s="531" t="s">
        <v>29</v>
      </c>
      <c r="Q19" s="531" t="s">
        <v>6481</v>
      </c>
      <c r="R19" s="531" t="s">
        <v>29</v>
      </c>
      <c r="S19" s="531" t="s">
        <v>29</v>
      </c>
      <c r="T19" s="531" t="s">
        <v>6482</v>
      </c>
      <c r="U19" s="530"/>
      <c r="V19" s="531"/>
      <c r="W19" s="531"/>
      <c r="X19" s="530"/>
      <c r="Y19" s="531" t="s">
        <v>29</v>
      </c>
      <c r="Z19" s="530"/>
      <c r="AA19" s="530"/>
      <c r="AB19" s="669" t="s">
        <v>29</v>
      </c>
    </row>
    <row r="20" spans="1:28" x14ac:dyDescent="0.25">
      <c r="A20" s="669" t="s">
        <v>151</v>
      </c>
      <c r="B20" s="531">
        <v>1</v>
      </c>
      <c r="C20" s="530"/>
      <c r="D20" s="530"/>
      <c r="E20" s="531" t="s">
        <v>6599</v>
      </c>
      <c r="F20" s="530" t="s">
        <v>6551</v>
      </c>
      <c r="G20" s="531" t="s">
        <v>1196</v>
      </c>
      <c r="H20" s="531"/>
      <c r="I20" s="533" t="s">
        <v>29</v>
      </c>
      <c r="J20" s="531" t="s">
        <v>1197</v>
      </c>
      <c r="K20" s="531" t="s">
        <v>1198</v>
      </c>
      <c r="L20" s="530" t="s">
        <v>29</v>
      </c>
      <c r="M20" s="533" t="s">
        <v>1199</v>
      </c>
      <c r="N20" s="533"/>
      <c r="O20" s="530" t="s">
        <v>6640</v>
      </c>
      <c r="P20" s="531" t="s">
        <v>29</v>
      </c>
      <c r="Q20" s="531" t="s">
        <v>6481</v>
      </c>
      <c r="R20" s="531" t="s">
        <v>29</v>
      </c>
      <c r="S20" s="531" t="s">
        <v>29</v>
      </c>
      <c r="T20" s="531" t="s">
        <v>6482</v>
      </c>
      <c r="U20" s="530"/>
      <c r="V20" s="531"/>
      <c r="W20" s="531"/>
      <c r="X20" s="530"/>
      <c r="Y20" s="531" t="s">
        <v>29</v>
      </c>
      <c r="Z20" s="530"/>
      <c r="AA20" s="530"/>
      <c r="AB20" s="669" t="s">
        <v>29</v>
      </c>
    </row>
    <row r="21" spans="1:28" x14ac:dyDescent="0.25">
      <c r="A21" s="669" t="s">
        <v>188</v>
      </c>
      <c r="B21" s="531">
        <v>1</v>
      </c>
      <c r="C21" s="530"/>
      <c r="D21" s="530"/>
      <c r="E21" s="531" t="s">
        <v>6600</v>
      </c>
      <c r="F21" s="530" t="s">
        <v>6552</v>
      </c>
      <c r="G21" s="531" t="s">
        <v>1196</v>
      </c>
      <c r="H21" s="531"/>
      <c r="I21" s="533" t="s">
        <v>29</v>
      </c>
      <c r="J21" s="531" t="s">
        <v>1197</v>
      </c>
      <c r="K21" s="531" t="s">
        <v>1198</v>
      </c>
      <c r="L21" s="530" t="s">
        <v>29</v>
      </c>
      <c r="M21" s="533" t="s">
        <v>1199</v>
      </c>
      <c r="N21" s="533"/>
      <c r="O21" s="530" t="s">
        <v>6640</v>
      </c>
      <c r="P21" s="531" t="s">
        <v>29</v>
      </c>
      <c r="Q21" s="531" t="s">
        <v>6481</v>
      </c>
      <c r="R21" s="531" t="s">
        <v>29</v>
      </c>
      <c r="S21" s="531" t="s">
        <v>29</v>
      </c>
      <c r="T21" s="531" t="s">
        <v>6482</v>
      </c>
      <c r="U21" s="530"/>
      <c r="V21" s="531"/>
      <c r="W21" s="531"/>
      <c r="X21" s="530"/>
      <c r="Y21" s="531" t="s">
        <v>29</v>
      </c>
      <c r="Z21" s="530"/>
      <c r="AA21" s="530"/>
      <c r="AB21" s="669" t="s">
        <v>29</v>
      </c>
    </row>
    <row r="22" spans="1:28" x14ac:dyDescent="0.25">
      <c r="A22" s="669" t="s">
        <v>191</v>
      </c>
      <c r="B22" s="531">
        <v>1</v>
      </c>
      <c r="C22" s="530"/>
      <c r="D22" s="530"/>
      <c r="E22" s="531" t="s">
        <v>6601</v>
      </c>
      <c r="F22" s="530" t="s">
        <v>6553</v>
      </c>
      <c r="G22" s="531" t="s">
        <v>1196</v>
      </c>
      <c r="H22" s="531"/>
      <c r="I22" s="533" t="s">
        <v>29</v>
      </c>
      <c r="J22" s="531" t="s">
        <v>1197</v>
      </c>
      <c r="K22" s="531" t="s">
        <v>1198</v>
      </c>
      <c r="L22" s="530" t="s">
        <v>29</v>
      </c>
      <c r="M22" s="533" t="s">
        <v>1199</v>
      </c>
      <c r="N22" s="533"/>
      <c r="O22" s="530" t="s">
        <v>6640</v>
      </c>
      <c r="P22" s="531" t="s">
        <v>29</v>
      </c>
      <c r="Q22" s="531" t="s">
        <v>6481</v>
      </c>
      <c r="R22" s="531" t="s">
        <v>29</v>
      </c>
      <c r="S22" s="531" t="s">
        <v>29</v>
      </c>
      <c r="T22" s="531" t="s">
        <v>6482</v>
      </c>
      <c r="U22" s="530"/>
      <c r="V22" s="531"/>
      <c r="W22" s="531"/>
      <c r="X22" s="530"/>
      <c r="Y22" s="531" t="s">
        <v>29</v>
      </c>
      <c r="Z22" s="530"/>
      <c r="AA22" s="530"/>
      <c r="AB22" s="669" t="s">
        <v>29</v>
      </c>
    </row>
    <row r="23" spans="1:28" x14ac:dyDescent="0.25">
      <c r="A23" s="669" t="s">
        <v>194</v>
      </c>
      <c r="B23" s="531">
        <v>1</v>
      </c>
      <c r="C23" s="530"/>
      <c r="D23" s="530"/>
      <c r="E23" s="531" t="s">
        <v>6602</v>
      </c>
      <c r="F23" s="530" t="s">
        <v>6554</v>
      </c>
      <c r="G23" s="531" t="s">
        <v>1196</v>
      </c>
      <c r="H23" s="531"/>
      <c r="I23" s="533" t="s">
        <v>29</v>
      </c>
      <c r="J23" s="531" t="s">
        <v>1197</v>
      </c>
      <c r="K23" s="531" t="s">
        <v>1198</v>
      </c>
      <c r="L23" s="530" t="s">
        <v>29</v>
      </c>
      <c r="M23" s="533" t="s">
        <v>1199</v>
      </c>
      <c r="N23" s="533"/>
      <c r="O23" s="530" t="s">
        <v>6640</v>
      </c>
      <c r="P23" s="531" t="s">
        <v>29</v>
      </c>
      <c r="Q23" s="531" t="s">
        <v>6481</v>
      </c>
      <c r="R23" s="531" t="s">
        <v>29</v>
      </c>
      <c r="S23" s="531" t="s">
        <v>29</v>
      </c>
      <c r="T23" s="531" t="s">
        <v>6482</v>
      </c>
      <c r="U23" s="530"/>
      <c r="V23" s="531"/>
      <c r="W23" s="531"/>
      <c r="X23" s="530"/>
      <c r="Y23" s="531" t="s">
        <v>29</v>
      </c>
      <c r="Z23" s="530"/>
      <c r="AA23" s="530"/>
      <c r="AB23" s="669" t="s">
        <v>29</v>
      </c>
    </row>
    <row r="24" spans="1:28" x14ac:dyDescent="0.25">
      <c r="A24" s="669" t="s">
        <v>197</v>
      </c>
      <c r="B24" s="531">
        <v>1</v>
      </c>
      <c r="C24" s="530"/>
      <c r="D24" s="530"/>
      <c r="E24" s="531" t="s">
        <v>6603</v>
      </c>
      <c r="F24" s="530" t="s">
        <v>6555</v>
      </c>
      <c r="G24" s="531" t="s">
        <v>1196</v>
      </c>
      <c r="H24" s="531"/>
      <c r="I24" s="533" t="s">
        <v>29</v>
      </c>
      <c r="J24" s="531" t="s">
        <v>1197</v>
      </c>
      <c r="K24" s="531" t="s">
        <v>1198</v>
      </c>
      <c r="L24" s="530" t="s">
        <v>29</v>
      </c>
      <c r="M24" s="533" t="s">
        <v>1199</v>
      </c>
      <c r="N24" s="533"/>
      <c r="O24" s="530" t="s">
        <v>6640</v>
      </c>
      <c r="P24" s="531" t="s">
        <v>29</v>
      </c>
      <c r="Q24" s="531" t="s">
        <v>6481</v>
      </c>
      <c r="R24" s="531" t="s">
        <v>29</v>
      </c>
      <c r="S24" s="531" t="s">
        <v>29</v>
      </c>
      <c r="T24" s="531" t="s">
        <v>6482</v>
      </c>
      <c r="U24" s="530"/>
      <c r="V24" s="531"/>
      <c r="W24" s="531"/>
      <c r="X24" s="530"/>
      <c r="Y24" s="531" t="s">
        <v>29</v>
      </c>
      <c r="Z24" s="530"/>
      <c r="AA24" s="530"/>
      <c r="AB24" s="669" t="s">
        <v>29</v>
      </c>
    </row>
    <row r="25" spans="1:28" x14ac:dyDescent="0.25">
      <c r="A25" s="669" t="s">
        <v>200</v>
      </c>
      <c r="B25" s="531">
        <v>1</v>
      </c>
      <c r="C25" s="530"/>
      <c r="D25" s="530"/>
      <c r="E25" s="531" t="s">
        <v>6604</v>
      </c>
      <c r="F25" s="530" t="s">
        <v>6556</v>
      </c>
      <c r="G25" s="531" t="s">
        <v>1196</v>
      </c>
      <c r="H25" s="531"/>
      <c r="I25" s="533" t="s">
        <v>29</v>
      </c>
      <c r="J25" s="531" t="s">
        <v>1197</v>
      </c>
      <c r="K25" s="531" t="s">
        <v>1198</v>
      </c>
      <c r="L25" s="530" t="s">
        <v>29</v>
      </c>
      <c r="M25" s="533" t="s">
        <v>1199</v>
      </c>
      <c r="N25" s="533"/>
      <c r="O25" s="530" t="s">
        <v>6640</v>
      </c>
      <c r="P25" s="531" t="s">
        <v>29</v>
      </c>
      <c r="Q25" s="531" t="s">
        <v>6481</v>
      </c>
      <c r="R25" s="531" t="s">
        <v>29</v>
      </c>
      <c r="S25" s="531" t="s">
        <v>29</v>
      </c>
      <c r="T25" s="531" t="s">
        <v>6482</v>
      </c>
      <c r="U25" s="530"/>
      <c r="V25" s="531"/>
      <c r="W25" s="531"/>
      <c r="X25" s="530"/>
      <c r="Y25" s="531" t="s">
        <v>29</v>
      </c>
      <c r="Z25" s="530"/>
      <c r="AA25" s="530"/>
      <c r="AB25" s="669" t="s">
        <v>29</v>
      </c>
    </row>
    <row r="26" spans="1:28" x14ac:dyDescent="0.25">
      <c r="A26" s="669" t="s">
        <v>203</v>
      </c>
      <c r="B26" s="531">
        <v>1</v>
      </c>
      <c r="C26" s="530"/>
      <c r="D26" s="530"/>
      <c r="E26" s="531" t="s">
        <v>6605</v>
      </c>
      <c r="F26" s="530" t="s">
        <v>6557</v>
      </c>
      <c r="G26" s="531" t="s">
        <v>1196</v>
      </c>
      <c r="H26" s="531"/>
      <c r="I26" s="533" t="s">
        <v>29</v>
      </c>
      <c r="J26" s="531" t="s">
        <v>1197</v>
      </c>
      <c r="K26" s="531" t="s">
        <v>1198</v>
      </c>
      <c r="L26" s="530" t="s">
        <v>29</v>
      </c>
      <c r="M26" s="533" t="s">
        <v>1199</v>
      </c>
      <c r="N26" s="533"/>
      <c r="O26" s="530" t="s">
        <v>6640</v>
      </c>
      <c r="P26" s="531" t="s">
        <v>29</v>
      </c>
      <c r="Q26" s="531" t="s">
        <v>6481</v>
      </c>
      <c r="R26" s="531" t="s">
        <v>29</v>
      </c>
      <c r="S26" s="531" t="s">
        <v>29</v>
      </c>
      <c r="T26" s="531" t="s">
        <v>6482</v>
      </c>
      <c r="U26" s="530"/>
      <c r="V26" s="531"/>
      <c r="W26" s="531"/>
      <c r="X26" s="530"/>
      <c r="Y26" s="531" t="s">
        <v>29</v>
      </c>
      <c r="Z26" s="530"/>
      <c r="AA26" s="530"/>
      <c r="AB26" s="669" t="s">
        <v>29</v>
      </c>
    </row>
    <row r="27" spans="1:28" x14ac:dyDescent="0.25">
      <c r="A27" s="669" t="s">
        <v>206</v>
      </c>
      <c r="B27" s="531">
        <v>1</v>
      </c>
      <c r="C27" s="530"/>
      <c r="D27" s="530"/>
      <c r="E27" s="531" t="s">
        <v>6606</v>
      </c>
      <c r="F27" s="530" t="s">
        <v>6558</v>
      </c>
      <c r="G27" s="531" t="s">
        <v>1196</v>
      </c>
      <c r="H27" s="531"/>
      <c r="I27" s="533" t="s">
        <v>29</v>
      </c>
      <c r="J27" s="531" t="s">
        <v>1197</v>
      </c>
      <c r="K27" s="531" t="s">
        <v>1198</v>
      </c>
      <c r="L27" s="530" t="s">
        <v>29</v>
      </c>
      <c r="M27" s="533" t="s">
        <v>1199</v>
      </c>
      <c r="N27" s="533"/>
      <c r="O27" s="530" t="s">
        <v>6640</v>
      </c>
      <c r="P27" s="531" t="s">
        <v>29</v>
      </c>
      <c r="Q27" s="531" t="s">
        <v>6481</v>
      </c>
      <c r="R27" s="531" t="s">
        <v>29</v>
      </c>
      <c r="S27" s="531" t="s">
        <v>29</v>
      </c>
      <c r="T27" s="531" t="s">
        <v>6482</v>
      </c>
      <c r="U27" s="530"/>
      <c r="V27" s="531"/>
      <c r="W27" s="531"/>
      <c r="X27" s="530"/>
      <c r="Y27" s="531" t="s">
        <v>29</v>
      </c>
      <c r="Z27" s="530"/>
      <c r="AA27" s="530"/>
      <c r="AB27" s="669" t="s">
        <v>29</v>
      </c>
    </row>
    <row r="28" spans="1:28" x14ac:dyDescent="0.25">
      <c r="A28" s="669" t="s">
        <v>217</v>
      </c>
      <c r="B28" s="531">
        <v>1</v>
      </c>
      <c r="C28" s="530"/>
      <c r="D28" s="530"/>
      <c r="E28" s="531" t="s">
        <v>6607</v>
      </c>
      <c r="F28" s="530" t="s">
        <v>6559</v>
      </c>
      <c r="G28" s="531" t="s">
        <v>1196</v>
      </c>
      <c r="H28" s="531"/>
      <c r="I28" s="533" t="s">
        <v>29</v>
      </c>
      <c r="J28" s="531" t="s">
        <v>1197</v>
      </c>
      <c r="K28" s="531" t="s">
        <v>1198</v>
      </c>
      <c r="L28" s="530" t="s">
        <v>29</v>
      </c>
      <c r="M28" s="533" t="s">
        <v>1199</v>
      </c>
      <c r="N28" s="533"/>
      <c r="O28" s="530" t="s">
        <v>6640</v>
      </c>
      <c r="P28" s="531" t="s">
        <v>29</v>
      </c>
      <c r="Q28" s="531" t="s">
        <v>6481</v>
      </c>
      <c r="R28" s="531" t="s">
        <v>29</v>
      </c>
      <c r="S28" s="531" t="s">
        <v>29</v>
      </c>
      <c r="T28" s="531" t="s">
        <v>6482</v>
      </c>
      <c r="U28" s="530"/>
      <c r="V28" s="531"/>
      <c r="W28" s="531"/>
      <c r="X28" s="530"/>
      <c r="Y28" s="531" t="s">
        <v>29</v>
      </c>
      <c r="Z28" s="530"/>
      <c r="AA28" s="530"/>
      <c r="AB28" s="669" t="s">
        <v>29</v>
      </c>
    </row>
    <row r="29" spans="1:28" x14ac:dyDescent="0.25">
      <c r="A29" s="669" t="s">
        <v>213</v>
      </c>
      <c r="B29" s="531">
        <v>1</v>
      </c>
      <c r="C29" s="530"/>
      <c r="D29" s="530"/>
      <c r="E29" s="531" t="s">
        <v>6608</v>
      </c>
      <c r="F29" s="530" t="s">
        <v>6560</v>
      </c>
      <c r="G29" s="531" t="s">
        <v>1196</v>
      </c>
      <c r="H29" s="531"/>
      <c r="I29" s="533" t="s">
        <v>29</v>
      </c>
      <c r="J29" s="531" t="s">
        <v>1197</v>
      </c>
      <c r="K29" s="531" t="s">
        <v>1198</v>
      </c>
      <c r="L29" s="530" t="s">
        <v>29</v>
      </c>
      <c r="M29" s="533" t="s">
        <v>1199</v>
      </c>
      <c r="N29" s="533"/>
      <c r="O29" s="530" t="s">
        <v>6640</v>
      </c>
      <c r="P29" s="531" t="s">
        <v>29</v>
      </c>
      <c r="Q29" s="531" t="s">
        <v>6481</v>
      </c>
      <c r="R29" s="531" t="s">
        <v>29</v>
      </c>
      <c r="S29" s="531" t="s">
        <v>29</v>
      </c>
      <c r="T29" s="531" t="s">
        <v>6482</v>
      </c>
      <c r="U29" s="530"/>
      <c r="V29" s="531"/>
      <c r="W29" s="531"/>
      <c r="X29" s="530"/>
      <c r="Y29" s="531" t="s">
        <v>29</v>
      </c>
      <c r="Z29" s="530"/>
      <c r="AA29" s="530"/>
      <c r="AB29" s="669" t="s">
        <v>29</v>
      </c>
    </row>
    <row r="30" spans="1:28" x14ac:dyDescent="0.25">
      <c r="A30" s="669" t="s">
        <v>224</v>
      </c>
      <c r="B30" s="531">
        <v>1</v>
      </c>
      <c r="C30" s="530"/>
      <c r="D30" s="530"/>
      <c r="E30" s="531" t="s">
        <v>6609</v>
      </c>
      <c r="F30" s="530" t="s">
        <v>6561</v>
      </c>
      <c r="G30" s="531" t="s">
        <v>1196</v>
      </c>
      <c r="H30" s="531"/>
      <c r="I30" s="533" t="s">
        <v>29</v>
      </c>
      <c r="J30" s="531" t="s">
        <v>1197</v>
      </c>
      <c r="K30" s="531" t="s">
        <v>1198</v>
      </c>
      <c r="L30" s="530" t="s">
        <v>29</v>
      </c>
      <c r="M30" s="533" t="s">
        <v>1199</v>
      </c>
      <c r="N30" s="533"/>
      <c r="O30" s="530" t="s">
        <v>6640</v>
      </c>
      <c r="P30" s="531" t="s">
        <v>29</v>
      </c>
      <c r="Q30" s="531" t="s">
        <v>6481</v>
      </c>
      <c r="R30" s="531" t="s">
        <v>29</v>
      </c>
      <c r="S30" s="531" t="s">
        <v>29</v>
      </c>
      <c r="T30" s="531" t="s">
        <v>6482</v>
      </c>
      <c r="U30" s="530"/>
      <c r="V30" s="531"/>
      <c r="W30" s="531"/>
      <c r="X30" s="530"/>
      <c r="Y30" s="531" t="s">
        <v>29</v>
      </c>
      <c r="Z30" s="530"/>
      <c r="AA30" s="530"/>
      <c r="AB30" s="669" t="s">
        <v>29</v>
      </c>
    </row>
    <row r="31" spans="1:28" x14ac:dyDescent="0.25">
      <c r="A31" s="669" t="s">
        <v>220</v>
      </c>
      <c r="B31" s="531">
        <v>1</v>
      </c>
      <c r="C31" s="530"/>
      <c r="D31" s="530"/>
      <c r="E31" s="531" t="s">
        <v>6610</v>
      </c>
      <c r="F31" s="530" t="s">
        <v>6562</v>
      </c>
      <c r="G31" s="531" t="s">
        <v>1196</v>
      </c>
      <c r="H31" s="531"/>
      <c r="I31" s="533" t="s">
        <v>29</v>
      </c>
      <c r="J31" s="531" t="s">
        <v>1197</v>
      </c>
      <c r="K31" s="531" t="s">
        <v>1198</v>
      </c>
      <c r="L31" s="530" t="s">
        <v>29</v>
      </c>
      <c r="M31" s="533" t="s">
        <v>1199</v>
      </c>
      <c r="N31" s="533"/>
      <c r="O31" s="530" t="s">
        <v>6640</v>
      </c>
      <c r="P31" s="531" t="s">
        <v>29</v>
      </c>
      <c r="Q31" s="531" t="s">
        <v>6481</v>
      </c>
      <c r="R31" s="531" t="s">
        <v>29</v>
      </c>
      <c r="S31" s="531" t="s">
        <v>29</v>
      </c>
      <c r="T31" s="531" t="s">
        <v>6482</v>
      </c>
      <c r="U31" s="530"/>
      <c r="V31" s="531"/>
      <c r="W31" s="531"/>
      <c r="X31" s="530"/>
      <c r="Y31" s="531" t="s">
        <v>29</v>
      </c>
      <c r="Z31" s="530"/>
      <c r="AA31" s="530"/>
      <c r="AB31" s="669" t="s">
        <v>29</v>
      </c>
    </row>
    <row r="32" spans="1:28" x14ac:dyDescent="0.25">
      <c r="A32" s="669" t="s">
        <v>232</v>
      </c>
      <c r="B32" s="531">
        <v>1</v>
      </c>
      <c r="C32" s="530"/>
      <c r="D32" s="530"/>
      <c r="E32" s="531" t="s">
        <v>6611</v>
      </c>
      <c r="F32" s="530" t="s">
        <v>6563</v>
      </c>
      <c r="G32" s="531" t="s">
        <v>1196</v>
      </c>
      <c r="H32" s="531"/>
      <c r="I32" s="533" t="s">
        <v>29</v>
      </c>
      <c r="J32" s="531" t="s">
        <v>1197</v>
      </c>
      <c r="K32" s="531" t="s">
        <v>1198</v>
      </c>
      <c r="L32" s="530" t="s">
        <v>29</v>
      </c>
      <c r="M32" s="533" t="s">
        <v>1199</v>
      </c>
      <c r="N32" s="533"/>
      <c r="O32" s="530" t="s">
        <v>6640</v>
      </c>
      <c r="P32" s="531" t="s">
        <v>29</v>
      </c>
      <c r="Q32" s="531" t="s">
        <v>6481</v>
      </c>
      <c r="R32" s="531" t="s">
        <v>29</v>
      </c>
      <c r="S32" s="531" t="s">
        <v>29</v>
      </c>
      <c r="T32" s="531" t="s">
        <v>6482</v>
      </c>
      <c r="U32" s="530"/>
      <c r="V32" s="531"/>
      <c r="W32" s="531"/>
      <c r="X32" s="530"/>
      <c r="Y32" s="531" t="s">
        <v>29</v>
      </c>
      <c r="Z32" s="530"/>
      <c r="AA32" s="530"/>
      <c r="AB32" s="669" t="s">
        <v>29</v>
      </c>
    </row>
    <row r="33" spans="1:28" x14ac:dyDescent="0.25">
      <c r="A33" s="669" t="s">
        <v>228</v>
      </c>
      <c r="B33" s="531">
        <v>1</v>
      </c>
      <c r="C33" s="530"/>
      <c r="D33" s="530"/>
      <c r="E33" s="531" t="s">
        <v>6612</v>
      </c>
      <c r="F33" s="530" t="s">
        <v>6564</v>
      </c>
      <c r="G33" s="531" t="s">
        <v>1196</v>
      </c>
      <c r="H33" s="531"/>
      <c r="I33" s="533" t="s">
        <v>29</v>
      </c>
      <c r="J33" s="531" t="s">
        <v>1197</v>
      </c>
      <c r="K33" s="531" t="s">
        <v>1198</v>
      </c>
      <c r="L33" s="530" t="s">
        <v>29</v>
      </c>
      <c r="M33" s="533" t="s">
        <v>1199</v>
      </c>
      <c r="N33" s="533"/>
      <c r="O33" s="530" t="s">
        <v>6640</v>
      </c>
      <c r="P33" s="531" t="s">
        <v>29</v>
      </c>
      <c r="Q33" s="531" t="s">
        <v>6481</v>
      </c>
      <c r="R33" s="531" t="s">
        <v>29</v>
      </c>
      <c r="S33" s="531" t="s">
        <v>29</v>
      </c>
      <c r="T33" s="531" t="s">
        <v>6482</v>
      </c>
      <c r="U33" s="530"/>
      <c r="V33" s="531"/>
      <c r="W33" s="531"/>
      <c r="X33" s="530"/>
      <c r="Y33" s="531" t="s">
        <v>29</v>
      </c>
      <c r="Z33" s="530"/>
      <c r="AA33" s="530"/>
      <c r="AB33" s="669" t="s">
        <v>29</v>
      </c>
    </row>
    <row r="34" spans="1:28" x14ac:dyDescent="0.25">
      <c r="A34" s="669" t="s">
        <v>243</v>
      </c>
      <c r="B34" s="531">
        <v>1</v>
      </c>
      <c r="C34" s="530"/>
      <c r="D34" s="530"/>
      <c r="E34" s="531" t="s">
        <v>6613</v>
      </c>
      <c r="F34" s="530" t="s">
        <v>6565</v>
      </c>
      <c r="G34" s="531" t="s">
        <v>1196</v>
      </c>
      <c r="H34" s="531"/>
      <c r="I34" s="533" t="s">
        <v>29</v>
      </c>
      <c r="J34" s="531" t="s">
        <v>1197</v>
      </c>
      <c r="K34" s="531" t="s">
        <v>1198</v>
      </c>
      <c r="L34" s="530" t="s">
        <v>29</v>
      </c>
      <c r="M34" s="533" t="s">
        <v>1199</v>
      </c>
      <c r="N34" s="533"/>
      <c r="O34" s="530" t="s">
        <v>6640</v>
      </c>
      <c r="P34" s="531" t="s">
        <v>29</v>
      </c>
      <c r="Q34" s="531" t="s">
        <v>6481</v>
      </c>
      <c r="R34" s="531" t="s">
        <v>29</v>
      </c>
      <c r="S34" s="531" t="s">
        <v>29</v>
      </c>
      <c r="T34" s="531" t="s">
        <v>6482</v>
      </c>
      <c r="U34" s="530"/>
      <c r="V34" s="531"/>
      <c r="W34" s="531"/>
      <c r="X34" s="530"/>
      <c r="Y34" s="531" t="s">
        <v>29</v>
      </c>
      <c r="Z34" s="530"/>
      <c r="AA34" s="530"/>
      <c r="AB34" s="669" t="s">
        <v>29</v>
      </c>
    </row>
    <row r="35" spans="1:28" x14ac:dyDescent="0.25">
      <c r="A35" s="669" t="s">
        <v>236</v>
      </c>
      <c r="B35" s="531">
        <v>1</v>
      </c>
      <c r="C35" s="530"/>
      <c r="D35" s="530"/>
      <c r="E35" s="531" t="s">
        <v>6614</v>
      </c>
      <c r="F35" s="530" t="s">
        <v>6566</v>
      </c>
      <c r="G35" s="531" t="s">
        <v>1196</v>
      </c>
      <c r="H35" s="531"/>
      <c r="I35" s="533" t="s">
        <v>29</v>
      </c>
      <c r="J35" s="531" t="s">
        <v>1197</v>
      </c>
      <c r="K35" s="531" t="s">
        <v>1198</v>
      </c>
      <c r="L35" s="530" t="s">
        <v>29</v>
      </c>
      <c r="M35" s="533" t="s">
        <v>1199</v>
      </c>
      <c r="N35" s="533"/>
      <c r="O35" s="530" t="s">
        <v>6640</v>
      </c>
      <c r="P35" s="531" t="s">
        <v>29</v>
      </c>
      <c r="Q35" s="531" t="s">
        <v>6481</v>
      </c>
      <c r="R35" s="531" t="s">
        <v>29</v>
      </c>
      <c r="S35" s="531" t="s">
        <v>29</v>
      </c>
      <c r="T35" s="531" t="s">
        <v>6482</v>
      </c>
      <c r="U35" s="530"/>
      <c r="V35" s="531"/>
      <c r="W35" s="531"/>
      <c r="X35" s="530"/>
      <c r="Y35" s="531" t="s">
        <v>29</v>
      </c>
      <c r="Z35" s="530"/>
      <c r="AA35" s="530"/>
      <c r="AB35" s="669" t="s">
        <v>29</v>
      </c>
    </row>
    <row r="36" spans="1:28" x14ac:dyDescent="0.25">
      <c r="A36" s="669" t="s">
        <v>240</v>
      </c>
      <c r="B36" s="531">
        <v>1</v>
      </c>
      <c r="C36" s="530"/>
      <c r="D36" s="530"/>
      <c r="E36" s="531" t="s">
        <v>6615</v>
      </c>
      <c r="F36" s="530" t="s">
        <v>6567</v>
      </c>
      <c r="G36" s="531" t="s">
        <v>1196</v>
      </c>
      <c r="H36" s="531"/>
      <c r="I36" s="533" t="s">
        <v>29</v>
      </c>
      <c r="J36" s="531" t="s">
        <v>1197</v>
      </c>
      <c r="K36" s="531" t="s">
        <v>1198</v>
      </c>
      <c r="L36" s="530" t="s">
        <v>29</v>
      </c>
      <c r="M36" s="533" t="s">
        <v>1199</v>
      </c>
      <c r="N36" s="533"/>
      <c r="O36" s="530" t="s">
        <v>6640</v>
      </c>
      <c r="P36" s="531" t="s">
        <v>29</v>
      </c>
      <c r="Q36" s="531" t="s">
        <v>6481</v>
      </c>
      <c r="R36" s="531" t="s">
        <v>29</v>
      </c>
      <c r="S36" s="531" t="s">
        <v>29</v>
      </c>
      <c r="T36" s="531" t="s">
        <v>6482</v>
      </c>
      <c r="U36" s="530"/>
      <c r="V36" s="531"/>
      <c r="W36" s="531"/>
      <c r="X36" s="530"/>
      <c r="Y36" s="531" t="s">
        <v>29</v>
      </c>
      <c r="Z36" s="530"/>
      <c r="AA36" s="530"/>
      <c r="AB36" s="669" t="s">
        <v>29</v>
      </c>
    </row>
    <row r="37" spans="1:28" x14ac:dyDescent="0.25">
      <c r="A37" s="669" t="s">
        <v>247</v>
      </c>
      <c r="B37" s="531">
        <v>1</v>
      </c>
      <c r="C37" s="530"/>
      <c r="D37" s="530"/>
      <c r="E37" s="531" t="s">
        <v>6616</v>
      </c>
      <c r="F37" s="530" t="s">
        <v>6568</v>
      </c>
      <c r="G37" s="531" t="s">
        <v>1196</v>
      </c>
      <c r="H37" s="531"/>
      <c r="I37" s="533" t="s">
        <v>29</v>
      </c>
      <c r="J37" s="531" t="s">
        <v>1197</v>
      </c>
      <c r="K37" s="531" t="s">
        <v>1198</v>
      </c>
      <c r="L37" s="530" t="s">
        <v>29</v>
      </c>
      <c r="M37" s="533" t="s">
        <v>1199</v>
      </c>
      <c r="N37" s="533"/>
      <c r="O37" s="530" t="s">
        <v>6640</v>
      </c>
      <c r="P37" s="531" t="s">
        <v>29</v>
      </c>
      <c r="Q37" s="531" t="s">
        <v>6481</v>
      </c>
      <c r="R37" s="531" t="s">
        <v>29</v>
      </c>
      <c r="S37" s="531" t="s">
        <v>29</v>
      </c>
      <c r="T37" s="531" t="s">
        <v>6482</v>
      </c>
      <c r="U37" s="530"/>
      <c r="V37" s="531"/>
      <c r="W37" s="531"/>
      <c r="X37" s="530"/>
      <c r="Y37" s="531" t="s">
        <v>29</v>
      </c>
      <c r="Z37" s="530"/>
      <c r="AA37" s="530"/>
      <c r="AB37" s="669" t="s">
        <v>29</v>
      </c>
    </row>
    <row r="38" spans="1:28" x14ac:dyDescent="0.25">
      <c r="A38" s="669" t="s">
        <v>251</v>
      </c>
      <c r="B38" s="531">
        <v>1</v>
      </c>
      <c r="C38" s="530"/>
      <c r="D38" s="530"/>
      <c r="E38" s="531" t="s">
        <v>6617</v>
      </c>
      <c r="F38" s="530" t="s">
        <v>6569</v>
      </c>
      <c r="G38" s="531" t="s">
        <v>1196</v>
      </c>
      <c r="H38" s="531"/>
      <c r="I38" s="533" t="s">
        <v>29</v>
      </c>
      <c r="J38" s="531" t="s">
        <v>1197</v>
      </c>
      <c r="K38" s="531" t="s">
        <v>1198</v>
      </c>
      <c r="L38" s="530" t="s">
        <v>29</v>
      </c>
      <c r="M38" s="533" t="s">
        <v>1199</v>
      </c>
      <c r="N38" s="533"/>
      <c r="O38" s="530" t="s">
        <v>6640</v>
      </c>
      <c r="P38" s="531" t="s">
        <v>29</v>
      </c>
      <c r="Q38" s="531" t="s">
        <v>6481</v>
      </c>
      <c r="R38" s="531" t="s">
        <v>29</v>
      </c>
      <c r="S38" s="531" t="s">
        <v>29</v>
      </c>
      <c r="T38" s="531" t="s">
        <v>6482</v>
      </c>
      <c r="U38" s="530"/>
      <c r="V38" s="531"/>
      <c r="W38" s="531"/>
      <c r="X38" s="530"/>
      <c r="Y38" s="531" t="s">
        <v>29</v>
      </c>
      <c r="Z38" s="530"/>
      <c r="AA38" s="530"/>
      <c r="AB38" s="669" t="s">
        <v>29</v>
      </c>
    </row>
    <row r="39" spans="1:28" x14ac:dyDescent="0.25">
      <c r="A39" s="669" t="s">
        <v>256</v>
      </c>
      <c r="B39" s="531">
        <v>1</v>
      </c>
      <c r="C39" s="530"/>
      <c r="D39" s="530"/>
      <c r="E39" s="531" t="s">
        <v>6618</v>
      </c>
      <c r="F39" s="530" t="s">
        <v>6570</v>
      </c>
      <c r="G39" s="531" t="s">
        <v>1196</v>
      </c>
      <c r="H39" s="531"/>
      <c r="I39" s="533" t="s">
        <v>29</v>
      </c>
      <c r="J39" s="531" t="s">
        <v>1197</v>
      </c>
      <c r="K39" s="531" t="s">
        <v>1198</v>
      </c>
      <c r="L39" s="530" t="s">
        <v>29</v>
      </c>
      <c r="M39" s="533" t="s">
        <v>1199</v>
      </c>
      <c r="N39" s="533"/>
      <c r="O39" s="530" t="s">
        <v>6640</v>
      </c>
      <c r="P39" s="531" t="s">
        <v>29</v>
      </c>
      <c r="Q39" s="531" t="s">
        <v>6481</v>
      </c>
      <c r="R39" s="531" t="s">
        <v>29</v>
      </c>
      <c r="S39" s="531" t="s">
        <v>29</v>
      </c>
      <c r="T39" s="531" t="s">
        <v>6482</v>
      </c>
      <c r="U39" s="530"/>
      <c r="V39" s="531"/>
      <c r="W39" s="531"/>
      <c r="X39" s="530"/>
      <c r="Y39" s="531" t="s">
        <v>29</v>
      </c>
      <c r="Z39" s="530"/>
      <c r="AA39" s="530"/>
      <c r="AB39" s="669" t="s">
        <v>29</v>
      </c>
    </row>
    <row r="40" spans="1:28" x14ac:dyDescent="0.25">
      <c r="A40" s="669" t="s">
        <v>259</v>
      </c>
      <c r="B40" s="531">
        <v>1</v>
      </c>
      <c r="C40" s="530"/>
      <c r="D40" s="530"/>
      <c r="E40" s="531" t="s">
        <v>6619</v>
      </c>
      <c r="F40" s="530" t="s">
        <v>6571</v>
      </c>
      <c r="G40" s="531" t="s">
        <v>1196</v>
      </c>
      <c r="H40" s="531"/>
      <c r="I40" s="533" t="s">
        <v>29</v>
      </c>
      <c r="J40" s="531" t="s">
        <v>1197</v>
      </c>
      <c r="K40" s="531" t="s">
        <v>1198</v>
      </c>
      <c r="L40" s="530" t="s">
        <v>29</v>
      </c>
      <c r="M40" s="533" t="s">
        <v>1199</v>
      </c>
      <c r="N40" s="533"/>
      <c r="O40" s="530" t="s">
        <v>6640</v>
      </c>
      <c r="P40" s="531" t="s">
        <v>29</v>
      </c>
      <c r="Q40" s="531" t="s">
        <v>6481</v>
      </c>
      <c r="R40" s="531" t="s">
        <v>29</v>
      </c>
      <c r="S40" s="531" t="s">
        <v>29</v>
      </c>
      <c r="T40" s="531" t="s">
        <v>6482</v>
      </c>
      <c r="U40" s="530"/>
      <c r="V40" s="531"/>
      <c r="W40" s="531"/>
      <c r="X40" s="530"/>
      <c r="Y40" s="531" t="s">
        <v>29</v>
      </c>
      <c r="Z40" s="530"/>
      <c r="AA40" s="530"/>
      <c r="AB40" s="669" t="s">
        <v>29</v>
      </c>
    </row>
    <row r="41" spans="1:28" x14ac:dyDescent="0.25">
      <c r="A41" s="669" t="s">
        <v>262</v>
      </c>
      <c r="B41" s="531">
        <v>1</v>
      </c>
      <c r="C41" s="530"/>
      <c r="D41" s="530"/>
      <c r="E41" s="531" t="s">
        <v>6620</v>
      </c>
      <c r="F41" s="530" t="s">
        <v>6572</v>
      </c>
      <c r="G41" s="531" t="s">
        <v>1196</v>
      </c>
      <c r="H41" s="531"/>
      <c r="I41" s="533" t="s">
        <v>29</v>
      </c>
      <c r="J41" s="531" t="s">
        <v>1197</v>
      </c>
      <c r="K41" s="531" t="s">
        <v>1198</v>
      </c>
      <c r="L41" s="530" t="s">
        <v>29</v>
      </c>
      <c r="M41" s="533" t="s">
        <v>1199</v>
      </c>
      <c r="N41" s="533"/>
      <c r="O41" s="530" t="s">
        <v>6640</v>
      </c>
      <c r="P41" s="531" t="s">
        <v>29</v>
      </c>
      <c r="Q41" s="531" t="s">
        <v>6481</v>
      </c>
      <c r="R41" s="531" t="s">
        <v>29</v>
      </c>
      <c r="S41" s="531" t="s">
        <v>29</v>
      </c>
      <c r="T41" s="531" t="s">
        <v>6482</v>
      </c>
      <c r="U41" s="530"/>
      <c r="V41" s="531"/>
      <c r="W41" s="531"/>
      <c r="X41" s="530"/>
      <c r="Y41" s="531" t="s">
        <v>29</v>
      </c>
      <c r="Z41" s="530"/>
      <c r="AA41" s="530"/>
      <c r="AB41" s="669" t="s">
        <v>29</v>
      </c>
    </row>
    <row r="42" spans="1:28" x14ac:dyDescent="0.25">
      <c r="A42" s="669" t="s">
        <v>265</v>
      </c>
      <c r="B42" s="531">
        <v>1</v>
      </c>
      <c r="C42" s="530"/>
      <c r="D42" s="530"/>
      <c r="E42" s="531" t="s">
        <v>6621</v>
      </c>
      <c r="F42" s="530" t="s">
        <v>6573</v>
      </c>
      <c r="G42" s="531" t="s">
        <v>1196</v>
      </c>
      <c r="H42" s="531"/>
      <c r="I42" s="533" t="s">
        <v>29</v>
      </c>
      <c r="J42" s="531" t="s">
        <v>1197</v>
      </c>
      <c r="K42" s="531" t="s">
        <v>1198</v>
      </c>
      <c r="L42" s="530" t="s">
        <v>29</v>
      </c>
      <c r="M42" s="533" t="s">
        <v>1199</v>
      </c>
      <c r="N42" s="533"/>
      <c r="O42" s="530" t="s">
        <v>6640</v>
      </c>
      <c r="P42" s="531" t="s">
        <v>29</v>
      </c>
      <c r="Q42" s="531" t="s">
        <v>6481</v>
      </c>
      <c r="R42" s="531" t="s">
        <v>29</v>
      </c>
      <c r="S42" s="531" t="s">
        <v>29</v>
      </c>
      <c r="T42" s="531" t="s">
        <v>6482</v>
      </c>
      <c r="U42" s="530"/>
      <c r="V42" s="531"/>
      <c r="W42" s="531"/>
      <c r="X42" s="530"/>
      <c r="Y42" s="531" t="s">
        <v>29</v>
      </c>
      <c r="Z42" s="530"/>
      <c r="AA42" s="530"/>
      <c r="AB42" s="669" t="s">
        <v>29</v>
      </c>
    </row>
    <row r="43" spans="1:28" x14ac:dyDescent="0.25">
      <c r="A43" s="669" t="s">
        <v>267</v>
      </c>
      <c r="B43" s="531">
        <v>1</v>
      </c>
      <c r="C43" s="530"/>
      <c r="D43" s="530"/>
      <c r="E43" s="531" t="s">
        <v>6622</v>
      </c>
      <c r="F43" s="530" t="s">
        <v>6574</v>
      </c>
      <c r="G43" s="531" t="s">
        <v>1196</v>
      </c>
      <c r="H43" s="531"/>
      <c r="I43" s="533" t="s">
        <v>29</v>
      </c>
      <c r="J43" s="531" t="s">
        <v>1197</v>
      </c>
      <c r="K43" s="531" t="s">
        <v>1198</v>
      </c>
      <c r="L43" s="530" t="s">
        <v>29</v>
      </c>
      <c r="M43" s="533" t="s">
        <v>1199</v>
      </c>
      <c r="N43" s="533"/>
      <c r="O43" s="530" t="s">
        <v>6640</v>
      </c>
      <c r="P43" s="531" t="s">
        <v>29</v>
      </c>
      <c r="Q43" s="531" t="s">
        <v>6481</v>
      </c>
      <c r="R43" s="531" t="s">
        <v>29</v>
      </c>
      <c r="S43" s="531" t="s">
        <v>29</v>
      </c>
      <c r="T43" s="531" t="s">
        <v>6482</v>
      </c>
      <c r="U43" s="530"/>
      <c r="V43" s="531"/>
      <c r="W43" s="531"/>
      <c r="X43" s="530"/>
      <c r="Y43" s="531" t="s">
        <v>29</v>
      </c>
      <c r="Z43" s="530"/>
      <c r="AA43" s="530"/>
      <c r="AB43" s="669" t="s">
        <v>29</v>
      </c>
    </row>
    <row r="44" spans="1:28" x14ac:dyDescent="0.25">
      <c r="A44" s="669" t="s">
        <v>270</v>
      </c>
      <c r="B44" s="531">
        <v>1</v>
      </c>
      <c r="C44" s="530"/>
      <c r="D44" s="530"/>
      <c r="E44" s="531" t="s">
        <v>6623</v>
      </c>
      <c r="F44" s="530" t="s">
        <v>6575</v>
      </c>
      <c r="G44" s="531" t="s">
        <v>1196</v>
      </c>
      <c r="H44" s="531"/>
      <c r="I44" s="533" t="s">
        <v>29</v>
      </c>
      <c r="J44" s="531" t="s">
        <v>1197</v>
      </c>
      <c r="K44" s="531" t="s">
        <v>1198</v>
      </c>
      <c r="L44" s="530" t="s">
        <v>29</v>
      </c>
      <c r="M44" s="533" t="s">
        <v>1199</v>
      </c>
      <c r="N44" s="533"/>
      <c r="O44" s="530" t="s">
        <v>6640</v>
      </c>
      <c r="P44" s="531" t="s">
        <v>29</v>
      </c>
      <c r="Q44" s="531" t="s">
        <v>6481</v>
      </c>
      <c r="R44" s="531" t="s">
        <v>29</v>
      </c>
      <c r="S44" s="531" t="s">
        <v>29</v>
      </c>
      <c r="T44" s="531" t="s">
        <v>6482</v>
      </c>
      <c r="U44" s="530"/>
      <c r="V44" s="531"/>
      <c r="W44" s="531"/>
      <c r="X44" s="530"/>
      <c r="Y44" s="531" t="s">
        <v>29</v>
      </c>
      <c r="Z44" s="530"/>
      <c r="AA44" s="530"/>
      <c r="AB44" s="669" t="s">
        <v>29</v>
      </c>
    </row>
    <row r="45" spans="1:28" x14ac:dyDescent="0.25">
      <c r="A45" s="669" t="s">
        <v>249</v>
      </c>
      <c r="B45" s="531">
        <v>1</v>
      </c>
      <c r="C45" s="530"/>
      <c r="D45" s="530"/>
      <c r="E45" s="531" t="s">
        <v>6624</v>
      </c>
      <c r="F45" s="530" t="s">
        <v>6576</v>
      </c>
      <c r="G45" s="531" t="s">
        <v>1196</v>
      </c>
      <c r="H45" s="531"/>
      <c r="I45" s="533" t="s">
        <v>29</v>
      </c>
      <c r="J45" s="531" t="s">
        <v>1197</v>
      </c>
      <c r="K45" s="531" t="s">
        <v>1198</v>
      </c>
      <c r="L45" s="530" t="s">
        <v>29</v>
      </c>
      <c r="M45" s="533" t="s">
        <v>1199</v>
      </c>
      <c r="N45" s="533"/>
      <c r="O45" s="530" t="s">
        <v>6640</v>
      </c>
      <c r="P45" s="531" t="s">
        <v>29</v>
      </c>
      <c r="Q45" s="531" t="s">
        <v>6481</v>
      </c>
      <c r="R45" s="531" t="s">
        <v>29</v>
      </c>
      <c r="S45" s="531" t="s">
        <v>29</v>
      </c>
      <c r="T45" s="531" t="s">
        <v>6482</v>
      </c>
      <c r="U45" s="530"/>
      <c r="V45" s="531"/>
      <c r="W45" s="531"/>
      <c r="X45" s="530"/>
      <c r="Y45" s="531" t="s">
        <v>29</v>
      </c>
      <c r="Z45" s="530"/>
      <c r="AA45" s="530"/>
      <c r="AB45" s="669" t="s">
        <v>29</v>
      </c>
    </row>
    <row r="46" spans="1:28" x14ac:dyDescent="0.25">
      <c r="A46" s="669" t="s">
        <v>272</v>
      </c>
      <c r="B46" s="531">
        <v>1</v>
      </c>
      <c r="C46" s="530"/>
      <c r="D46" s="530"/>
      <c r="E46" s="531" t="s">
        <v>6625</v>
      </c>
      <c r="F46" s="530" t="s">
        <v>6577</v>
      </c>
      <c r="G46" s="531" t="s">
        <v>1196</v>
      </c>
      <c r="H46" s="531"/>
      <c r="I46" s="533" t="s">
        <v>29</v>
      </c>
      <c r="J46" s="531" t="s">
        <v>1197</v>
      </c>
      <c r="K46" s="531" t="s">
        <v>1198</v>
      </c>
      <c r="L46" s="530" t="s">
        <v>29</v>
      </c>
      <c r="M46" s="533" t="s">
        <v>1199</v>
      </c>
      <c r="N46" s="533"/>
      <c r="O46" s="530" t="s">
        <v>6640</v>
      </c>
      <c r="P46" s="531" t="s">
        <v>29</v>
      </c>
      <c r="Q46" s="531" t="s">
        <v>6481</v>
      </c>
      <c r="R46" s="531" t="s">
        <v>29</v>
      </c>
      <c r="S46" s="531" t="s">
        <v>29</v>
      </c>
      <c r="T46" s="531" t="s">
        <v>6482</v>
      </c>
      <c r="U46" s="530"/>
      <c r="V46" s="531"/>
      <c r="W46" s="531"/>
      <c r="X46" s="530"/>
      <c r="Y46" s="531" t="s">
        <v>29</v>
      </c>
      <c r="Z46" s="530"/>
      <c r="AA46" s="530"/>
      <c r="AB46" s="669" t="s">
        <v>29</v>
      </c>
    </row>
    <row r="47" spans="1:28" x14ac:dyDescent="0.25">
      <c r="A47" s="669" t="s">
        <v>283</v>
      </c>
      <c r="B47" s="531">
        <v>1</v>
      </c>
      <c r="C47" s="530"/>
      <c r="D47" s="530"/>
      <c r="E47" s="531" t="s">
        <v>6626</v>
      </c>
      <c r="F47" s="530" t="s">
        <v>6578</v>
      </c>
      <c r="G47" s="531" t="s">
        <v>1196</v>
      </c>
      <c r="H47" s="531"/>
      <c r="I47" s="533" t="s">
        <v>29</v>
      </c>
      <c r="J47" s="531" t="s">
        <v>1197</v>
      </c>
      <c r="K47" s="531" t="s">
        <v>1198</v>
      </c>
      <c r="L47" s="530" t="s">
        <v>29</v>
      </c>
      <c r="M47" s="533" t="s">
        <v>1199</v>
      </c>
      <c r="N47" s="533"/>
      <c r="O47" s="530" t="s">
        <v>6640</v>
      </c>
      <c r="P47" s="531" t="s">
        <v>29</v>
      </c>
      <c r="Q47" s="531" t="s">
        <v>6481</v>
      </c>
      <c r="R47" s="531" t="s">
        <v>29</v>
      </c>
      <c r="S47" s="531" t="s">
        <v>29</v>
      </c>
      <c r="T47" s="531" t="s">
        <v>6482</v>
      </c>
      <c r="U47" s="530"/>
      <c r="V47" s="531"/>
      <c r="W47" s="531"/>
      <c r="X47" s="530"/>
      <c r="Y47" s="531" t="s">
        <v>29</v>
      </c>
      <c r="Z47" s="530"/>
      <c r="AA47" s="530"/>
      <c r="AB47" s="669" t="s">
        <v>29</v>
      </c>
    </row>
    <row r="48" spans="1:28" x14ac:dyDescent="0.25">
      <c r="A48" s="669" t="s">
        <v>288</v>
      </c>
      <c r="B48" s="531">
        <v>1</v>
      </c>
      <c r="C48" s="530"/>
      <c r="D48" s="530"/>
      <c r="E48" s="531" t="s">
        <v>6627</v>
      </c>
      <c r="F48" s="530" t="s">
        <v>6579</v>
      </c>
      <c r="G48" s="531" t="s">
        <v>1196</v>
      </c>
      <c r="H48" s="531"/>
      <c r="I48" s="533" t="s">
        <v>29</v>
      </c>
      <c r="J48" s="531" t="s">
        <v>1197</v>
      </c>
      <c r="K48" s="531" t="s">
        <v>1198</v>
      </c>
      <c r="L48" s="530" t="s">
        <v>29</v>
      </c>
      <c r="M48" s="533" t="s">
        <v>1199</v>
      </c>
      <c r="N48" s="533"/>
      <c r="O48" s="530" t="s">
        <v>6640</v>
      </c>
      <c r="P48" s="531" t="s">
        <v>29</v>
      </c>
      <c r="Q48" s="531" t="s">
        <v>6481</v>
      </c>
      <c r="R48" s="531" t="s">
        <v>29</v>
      </c>
      <c r="S48" s="531" t="s">
        <v>29</v>
      </c>
      <c r="T48" s="531" t="s">
        <v>6482</v>
      </c>
      <c r="U48" s="530"/>
      <c r="V48" s="531"/>
      <c r="W48" s="531"/>
      <c r="X48" s="530"/>
      <c r="Y48" s="531" t="s">
        <v>29</v>
      </c>
      <c r="Z48" s="530"/>
      <c r="AA48" s="530"/>
      <c r="AB48" s="669" t="s">
        <v>29</v>
      </c>
    </row>
    <row r="49" spans="1:28" x14ac:dyDescent="0.25">
      <c r="A49" s="669" t="s">
        <v>291</v>
      </c>
      <c r="B49" s="531">
        <v>1</v>
      </c>
      <c r="C49" s="530"/>
      <c r="D49" s="530"/>
      <c r="E49" s="531" t="s">
        <v>6628</v>
      </c>
      <c r="F49" s="530" t="s">
        <v>6580</v>
      </c>
      <c r="G49" s="531" t="s">
        <v>1196</v>
      </c>
      <c r="H49" s="531"/>
      <c r="I49" s="533" t="s">
        <v>29</v>
      </c>
      <c r="J49" s="531" t="s">
        <v>1197</v>
      </c>
      <c r="K49" s="531" t="s">
        <v>1198</v>
      </c>
      <c r="L49" s="530" t="s">
        <v>29</v>
      </c>
      <c r="M49" s="533" t="s">
        <v>1199</v>
      </c>
      <c r="N49" s="533"/>
      <c r="O49" s="530" t="s">
        <v>6640</v>
      </c>
      <c r="P49" s="531" t="s">
        <v>29</v>
      </c>
      <c r="Q49" s="531" t="s">
        <v>6481</v>
      </c>
      <c r="R49" s="531" t="s">
        <v>29</v>
      </c>
      <c r="S49" s="531" t="s">
        <v>29</v>
      </c>
      <c r="T49" s="531" t="s">
        <v>6482</v>
      </c>
      <c r="U49" s="530"/>
      <c r="V49" s="531"/>
      <c r="W49" s="531"/>
      <c r="X49" s="530"/>
      <c r="Y49" s="531" t="s">
        <v>29</v>
      </c>
      <c r="Z49" s="530"/>
      <c r="AA49" s="530"/>
      <c r="AB49" s="669" t="s">
        <v>29</v>
      </c>
    </row>
    <row r="50" spans="1:28" x14ac:dyDescent="0.25">
      <c r="A50" s="669" t="s">
        <v>294</v>
      </c>
      <c r="B50" s="531">
        <v>1</v>
      </c>
      <c r="C50" s="530"/>
      <c r="D50" s="530"/>
      <c r="E50" s="531" t="s">
        <v>6629</v>
      </c>
      <c r="F50" s="530" t="s">
        <v>6581</v>
      </c>
      <c r="G50" s="531" t="s">
        <v>1196</v>
      </c>
      <c r="H50" s="531"/>
      <c r="I50" s="533" t="s">
        <v>29</v>
      </c>
      <c r="J50" s="531" t="s">
        <v>1197</v>
      </c>
      <c r="K50" s="531" t="s">
        <v>1198</v>
      </c>
      <c r="L50" s="530" t="s">
        <v>29</v>
      </c>
      <c r="M50" s="533" t="s">
        <v>1199</v>
      </c>
      <c r="N50" s="533"/>
      <c r="O50" s="530" t="s">
        <v>6640</v>
      </c>
      <c r="P50" s="531" t="s">
        <v>29</v>
      </c>
      <c r="Q50" s="531" t="s">
        <v>6481</v>
      </c>
      <c r="R50" s="531" t="s">
        <v>29</v>
      </c>
      <c r="S50" s="531" t="s">
        <v>29</v>
      </c>
      <c r="T50" s="531" t="s">
        <v>6482</v>
      </c>
      <c r="U50" s="530"/>
      <c r="V50" s="531"/>
      <c r="W50" s="531"/>
      <c r="X50" s="530"/>
      <c r="Y50" s="531" t="s">
        <v>29</v>
      </c>
      <c r="Z50" s="530"/>
      <c r="AA50" s="530"/>
      <c r="AB50" s="669" t="s">
        <v>29</v>
      </c>
    </row>
    <row r="51" spans="1:28" x14ac:dyDescent="0.25">
      <c r="A51" s="669" t="s">
        <v>297</v>
      </c>
      <c r="B51" s="531">
        <v>1</v>
      </c>
      <c r="C51" s="530"/>
      <c r="D51" s="530"/>
      <c r="E51" s="531" t="s">
        <v>6630</v>
      </c>
      <c r="F51" s="530" t="s">
        <v>6582</v>
      </c>
      <c r="G51" s="531" t="s">
        <v>1196</v>
      </c>
      <c r="H51" s="531"/>
      <c r="I51" s="533" t="s">
        <v>29</v>
      </c>
      <c r="J51" s="531" t="s">
        <v>1197</v>
      </c>
      <c r="K51" s="531" t="s">
        <v>1198</v>
      </c>
      <c r="L51" s="530" t="s">
        <v>29</v>
      </c>
      <c r="M51" s="533" t="s">
        <v>1199</v>
      </c>
      <c r="N51" s="533"/>
      <c r="O51" s="530" t="s">
        <v>6640</v>
      </c>
      <c r="P51" s="531" t="s">
        <v>29</v>
      </c>
      <c r="Q51" s="531" t="s">
        <v>6481</v>
      </c>
      <c r="R51" s="531" t="s">
        <v>29</v>
      </c>
      <c r="S51" s="531" t="s">
        <v>29</v>
      </c>
      <c r="T51" s="531" t="s">
        <v>6482</v>
      </c>
      <c r="U51" s="530"/>
      <c r="V51" s="531"/>
      <c r="W51" s="531"/>
      <c r="X51" s="530"/>
      <c r="Y51" s="531" t="s">
        <v>29</v>
      </c>
      <c r="Z51" s="530"/>
      <c r="AA51" s="530"/>
      <c r="AB51" s="669" t="s">
        <v>29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Y433"/>
  <sheetViews>
    <sheetView zoomScale="85" zoomScaleNormal="85" workbookViewId="0">
      <pane xSplit="2" ySplit="1" topLeftCell="J2" activePane="bottomRight" state="frozen"/>
      <selection activeCell="M62" activeCellId="1" sqref="B54:C54 M62"/>
      <selection pane="topRight" activeCell="M62" activeCellId="1" sqref="B54:C54 M62"/>
      <selection pane="bottomLeft" activeCell="M62" activeCellId="1" sqref="B54:C54 M62"/>
      <selection pane="bottomRight" activeCell="Q2" sqref="Q2"/>
    </sheetView>
  </sheetViews>
  <sheetFormatPr defaultRowHeight="15" x14ac:dyDescent="0.25"/>
  <cols>
    <col min="1" max="1" width="10.140625" style="5" bestFit="1" customWidth="1" collapsed="1"/>
    <col min="2" max="2" width="11.140625" style="5" bestFit="1" customWidth="1" collapsed="1"/>
    <col min="3" max="3" width="13.85546875" style="5" bestFit="1" customWidth="1" collapsed="1"/>
    <col min="4" max="4" width="23.140625" style="5" customWidth="1" collapsed="1"/>
    <col min="5" max="5" width="28.5703125" style="5" bestFit="1" customWidth="1" collapsed="1"/>
    <col min="6" max="6" width="26.85546875" style="5" bestFit="1" customWidth="1" collapsed="1"/>
    <col min="7" max="7" width="21.140625" style="5" bestFit="1" customWidth="1" collapsed="1"/>
    <col min="8" max="8" width="20.7109375" style="5" bestFit="1" customWidth="1" collapsed="1"/>
    <col min="9" max="9" width="25" style="5" bestFit="1" customWidth="1" collapsed="1"/>
    <col min="10" max="11" width="25" style="466" customWidth="1" collapsed="1"/>
    <col min="12" max="12" width="29.5703125" style="5" customWidth="1" collapsed="1"/>
    <col min="13" max="13" width="14" style="5" bestFit="1" customWidth="1" collapsed="1"/>
    <col min="14" max="14" width="14" style="466" customWidth="1" collapsed="1"/>
    <col min="15" max="15" width="29.5703125" style="5" bestFit="1" customWidth="1" collapsed="1"/>
    <col min="16" max="16" width="29.5703125" style="5" customWidth="1" collapsed="1"/>
    <col min="17" max="17" width="30.5703125" style="5" bestFit="1" customWidth="1" collapsed="1"/>
    <col min="18" max="18" width="33.85546875" style="5" bestFit="1" customWidth="1" collapsed="1"/>
    <col min="19" max="19" width="25.7109375" style="5" bestFit="1" customWidth="1" collapsed="1"/>
    <col min="20" max="20" width="81.42578125" style="5" customWidth="1" collapsed="1"/>
    <col min="21" max="21" width="25.5703125" style="5" bestFit="1" customWidth="1" collapsed="1"/>
    <col min="22" max="16384" width="9.140625" style="5" collapsed="1"/>
  </cols>
  <sheetData>
    <row r="1" spans="1:21" x14ac:dyDescent="0.25">
      <c r="A1" s="1" t="s">
        <v>0</v>
      </c>
      <c r="B1" s="23" t="s">
        <v>95</v>
      </c>
      <c r="C1" s="23" t="s">
        <v>1276</v>
      </c>
      <c r="D1" s="23" t="s">
        <v>2288</v>
      </c>
      <c r="E1" s="23" t="s">
        <v>2289</v>
      </c>
      <c r="F1" s="23" t="s">
        <v>2290</v>
      </c>
      <c r="G1" s="23" t="s">
        <v>2291</v>
      </c>
      <c r="H1" s="23" t="s">
        <v>2292</v>
      </c>
      <c r="I1" s="23" t="s">
        <v>2293</v>
      </c>
      <c r="J1" s="671" t="s">
        <v>6648</v>
      </c>
      <c r="K1" s="671" t="s">
        <v>6647</v>
      </c>
      <c r="L1" s="23" t="s">
        <v>2294</v>
      </c>
      <c r="M1" s="23" t="s">
        <v>3140</v>
      </c>
      <c r="N1" s="671" t="s">
        <v>6650</v>
      </c>
      <c r="O1" s="23" t="s">
        <v>2151</v>
      </c>
      <c r="P1" s="265" t="s">
        <v>1554</v>
      </c>
      <c r="Q1" s="23" t="s">
        <v>2297</v>
      </c>
      <c r="R1" s="23" t="s">
        <v>2298</v>
      </c>
      <c r="S1" s="23" t="s">
        <v>2299</v>
      </c>
      <c r="T1" s="219" t="s">
        <v>1275</v>
      </c>
      <c r="U1" s="1" t="s">
        <v>1105</v>
      </c>
    </row>
    <row r="2" spans="1:21" ht="30" x14ac:dyDescent="0.25">
      <c r="A2" s="3" t="s">
        <v>17</v>
      </c>
      <c r="B2" s="3">
        <v>1</v>
      </c>
      <c r="C2" s="3" t="s">
        <v>29</v>
      </c>
      <c r="D2" s="3" t="s">
        <v>29</v>
      </c>
      <c r="E2" s="5" t="s">
        <v>29</v>
      </c>
      <c r="F2" s="531" t="s">
        <v>6481</v>
      </c>
      <c r="G2" s="3" t="s">
        <v>29</v>
      </c>
      <c r="H2" s="3" t="s">
        <v>29</v>
      </c>
      <c r="I2" s="83" t="s">
        <v>6482</v>
      </c>
      <c r="J2" s="83" t="s">
        <v>29</v>
      </c>
      <c r="K2" s="83" t="s">
        <v>6649</v>
      </c>
      <c r="L2" s="3" t="s">
        <v>29</v>
      </c>
      <c r="M2" s="3"/>
      <c r="N2" s="669"/>
      <c r="O2" s="3" t="s">
        <v>29</v>
      </c>
      <c r="P2" s="3"/>
      <c r="Q2" s="3" t="s">
        <v>6652</v>
      </c>
      <c r="R2" s="3"/>
      <c r="S2" s="3"/>
      <c r="T2" s="77"/>
      <c r="U2" s="3"/>
    </row>
    <row r="3" spans="1:21" x14ac:dyDescent="0.25">
      <c r="A3" s="3" t="s">
        <v>16</v>
      </c>
      <c r="B3" s="3">
        <v>1</v>
      </c>
      <c r="C3" s="25" t="s">
        <v>29</v>
      </c>
      <c r="D3" s="25" t="s">
        <v>29</v>
      </c>
      <c r="E3" s="25"/>
      <c r="F3" s="3"/>
      <c r="G3" s="25"/>
      <c r="H3" s="25"/>
      <c r="I3" s="3"/>
      <c r="J3" s="669"/>
      <c r="K3" s="669"/>
      <c r="L3" s="31"/>
      <c r="M3" s="3"/>
      <c r="N3" s="669"/>
      <c r="O3" s="31" t="s">
        <v>29</v>
      </c>
      <c r="P3" s="31"/>
      <c r="Q3" s="3" t="s">
        <v>2301</v>
      </c>
      <c r="R3" s="3"/>
      <c r="S3" s="3"/>
      <c r="T3" s="77"/>
      <c r="U3" s="3" t="s">
        <v>4178</v>
      </c>
    </row>
    <row r="4" spans="1:21" x14ac:dyDescent="0.25">
      <c r="A4" s="3" t="s">
        <v>6646</v>
      </c>
      <c r="B4" s="3">
        <v>1</v>
      </c>
      <c r="C4" s="25" t="s">
        <v>29</v>
      </c>
      <c r="D4" s="25" t="s">
        <v>29</v>
      </c>
      <c r="E4" s="25"/>
      <c r="F4" s="3"/>
      <c r="G4" s="25"/>
      <c r="H4" s="25"/>
      <c r="I4" s="3"/>
      <c r="J4" s="669"/>
      <c r="K4" s="669"/>
      <c r="L4" s="31"/>
      <c r="M4" s="3"/>
      <c r="N4" s="669"/>
      <c r="O4" s="31" t="s">
        <v>29</v>
      </c>
      <c r="P4" s="31"/>
      <c r="Q4" s="3" t="s">
        <v>2301</v>
      </c>
      <c r="R4" s="3"/>
      <c r="S4" s="3"/>
      <c r="T4" s="77"/>
      <c r="U4" s="3" t="s">
        <v>4178</v>
      </c>
    </row>
    <row r="5" spans="1:21" x14ac:dyDescent="0.25">
      <c r="A5" s="3" t="s">
        <v>115</v>
      </c>
      <c r="B5" s="3">
        <v>1</v>
      </c>
      <c r="C5" s="25" t="s">
        <v>29</v>
      </c>
      <c r="D5" s="25" t="s">
        <v>29</v>
      </c>
      <c r="E5" s="25"/>
      <c r="F5" s="3"/>
      <c r="G5" s="25"/>
      <c r="H5" s="25"/>
      <c r="I5" s="3"/>
      <c r="J5" s="669"/>
      <c r="K5" s="669"/>
      <c r="L5" s="31"/>
      <c r="M5" s="3"/>
      <c r="N5" s="669"/>
      <c r="O5" s="31" t="s">
        <v>29</v>
      </c>
      <c r="P5" s="31"/>
      <c r="Q5" s="3" t="s">
        <v>2301</v>
      </c>
      <c r="R5" s="3"/>
      <c r="S5" s="3"/>
      <c r="T5" s="77"/>
      <c r="U5" s="3" t="s">
        <v>4178</v>
      </c>
    </row>
    <row r="6" spans="1:21" x14ac:dyDescent="0.25">
      <c r="A6" s="3" t="s">
        <v>3130</v>
      </c>
      <c r="B6" s="3">
        <v>1</v>
      </c>
      <c r="C6" s="25" t="s">
        <v>29</v>
      </c>
      <c r="D6" s="25" t="s">
        <v>29</v>
      </c>
      <c r="E6" s="25"/>
      <c r="F6" s="3"/>
      <c r="G6" s="25"/>
      <c r="H6" s="25"/>
      <c r="I6" s="3"/>
      <c r="J6" s="669"/>
      <c r="K6" s="669"/>
      <c r="L6" s="31"/>
      <c r="M6" s="3"/>
      <c r="N6" s="669"/>
      <c r="O6" s="31" t="s">
        <v>29</v>
      </c>
      <c r="P6" s="31"/>
      <c r="Q6" s="3" t="s">
        <v>2303</v>
      </c>
      <c r="R6" s="3"/>
      <c r="S6" s="3"/>
      <c r="T6" s="77"/>
      <c r="U6" s="3" t="s">
        <v>2336</v>
      </c>
    </row>
    <row r="7" spans="1:21" s="218" customFormat="1" x14ac:dyDescent="0.25">
      <c r="A7" s="160" t="s">
        <v>4092</v>
      </c>
      <c r="B7" s="160">
        <v>1</v>
      </c>
      <c r="C7" s="216" t="s">
        <v>29</v>
      </c>
      <c r="D7" s="216" t="s">
        <v>29</v>
      </c>
      <c r="E7" s="216"/>
      <c r="F7" s="160"/>
      <c r="G7" s="216"/>
      <c r="H7" s="216"/>
      <c r="I7" s="160"/>
      <c r="J7" s="160"/>
      <c r="K7" s="160"/>
      <c r="L7" s="217"/>
      <c r="M7" s="160"/>
      <c r="N7" s="160"/>
      <c r="O7" s="217" t="s">
        <v>29</v>
      </c>
      <c r="P7" s="217"/>
      <c r="Q7" s="160" t="s">
        <v>2301</v>
      </c>
      <c r="R7" s="160"/>
      <c r="S7" s="160"/>
      <c r="T7" s="220"/>
      <c r="U7" s="3" t="s">
        <v>4178</v>
      </c>
    </row>
    <row r="8" spans="1:21" x14ac:dyDescent="0.25">
      <c r="A8" s="3" t="s">
        <v>119</v>
      </c>
      <c r="B8" s="3">
        <v>1</v>
      </c>
      <c r="C8" s="25" t="s">
        <v>29</v>
      </c>
      <c r="D8" s="25" t="s">
        <v>29</v>
      </c>
      <c r="E8" s="25"/>
      <c r="F8" s="3"/>
      <c r="G8" s="25"/>
      <c r="H8" s="25"/>
      <c r="I8" s="3"/>
      <c r="J8" s="669"/>
      <c r="K8" s="669"/>
      <c r="L8" s="31"/>
      <c r="M8" s="3"/>
      <c r="N8" s="669"/>
      <c r="O8" s="31" t="s">
        <v>29</v>
      </c>
      <c r="P8" s="31"/>
      <c r="Q8" s="3" t="s">
        <v>2303</v>
      </c>
      <c r="R8" s="3"/>
      <c r="S8" s="3"/>
      <c r="T8" s="77"/>
      <c r="U8" s="3" t="s">
        <v>2336</v>
      </c>
    </row>
    <row r="9" spans="1:21" s="218" customFormat="1" x14ac:dyDescent="0.25">
      <c r="A9" s="160" t="s">
        <v>4087</v>
      </c>
      <c r="B9" s="160">
        <v>1</v>
      </c>
      <c r="C9" s="216" t="s">
        <v>29</v>
      </c>
      <c r="D9" s="216" t="s">
        <v>29</v>
      </c>
      <c r="E9" s="216"/>
      <c r="F9" s="160"/>
      <c r="G9" s="216"/>
      <c r="H9" s="216"/>
      <c r="I9" s="160"/>
      <c r="J9" s="160"/>
      <c r="K9" s="160"/>
      <c r="L9" s="217"/>
      <c r="M9" s="160"/>
      <c r="N9" s="160"/>
      <c r="O9" s="217" t="s">
        <v>29</v>
      </c>
      <c r="P9" s="217"/>
      <c r="Q9" s="160" t="s">
        <v>2301</v>
      </c>
      <c r="R9" s="160"/>
      <c r="S9" s="160"/>
      <c r="T9" s="220"/>
      <c r="U9" s="3" t="s">
        <v>4178</v>
      </c>
    </row>
    <row r="10" spans="1:21" s="218" customFormat="1" x14ac:dyDescent="0.25">
      <c r="A10" s="160" t="s">
        <v>4088</v>
      </c>
      <c r="B10" s="160">
        <v>1</v>
      </c>
      <c r="C10" s="216" t="s">
        <v>29</v>
      </c>
      <c r="D10" s="216" t="s">
        <v>29</v>
      </c>
      <c r="E10" s="216"/>
      <c r="F10" s="160"/>
      <c r="G10" s="216"/>
      <c r="H10" s="216"/>
      <c r="I10" s="160"/>
      <c r="J10" s="160"/>
      <c r="K10" s="160"/>
      <c r="L10" s="217"/>
      <c r="M10" s="160"/>
      <c r="N10" s="160"/>
      <c r="O10" s="217" t="s">
        <v>29</v>
      </c>
      <c r="P10" s="217"/>
      <c r="Q10" s="160" t="s">
        <v>2301</v>
      </c>
      <c r="R10" s="160"/>
      <c r="S10" s="160"/>
      <c r="T10" s="220"/>
      <c r="U10" s="3" t="s">
        <v>4178</v>
      </c>
    </row>
    <row r="11" spans="1:21" s="218" customFormat="1" x14ac:dyDescent="0.25">
      <c r="A11" s="160" t="s">
        <v>4089</v>
      </c>
      <c r="B11" s="160">
        <v>1</v>
      </c>
      <c r="C11" s="216" t="s">
        <v>29</v>
      </c>
      <c r="D11" s="216" t="s">
        <v>29</v>
      </c>
      <c r="E11" s="216"/>
      <c r="F11" s="160"/>
      <c r="G11" s="216"/>
      <c r="H11" s="216"/>
      <c r="I11" s="160"/>
      <c r="J11" s="160"/>
      <c r="K11" s="160"/>
      <c r="L11" s="217"/>
      <c r="M11" s="160"/>
      <c r="N11" s="160"/>
      <c r="O11" s="217" t="s">
        <v>29</v>
      </c>
      <c r="P11" s="217"/>
      <c r="Q11" s="160" t="s">
        <v>2301</v>
      </c>
      <c r="R11" s="160"/>
      <c r="S11" s="160"/>
      <c r="T11" s="220"/>
      <c r="U11" s="3" t="s">
        <v>4178</v>
      </c>
    </row>
    <row r="12" spans="1:21" s="218" customFormat="1" x14ac:dyDescent="0.25">
      <c r="A12" s="160" t="s">
        <v>4090</v>
      </c>
      <c r="B12" s="160">
        <v>1</v>
      </c>
      <c r="C12" s="216" t="s">
        <v>29</v>
      </c>
      <c r="D12" s="216" t="s">
        <v>29</v>
      </c>
      <c r="E12" s="216"/>
      <c r="F12" s="160"/>
      <c r="G12" s="216"/>
      <c r="H12" s="216"/>
      <c r="I12" s="160"/>
      <c r="J12" s="160"/>
      <c r="K12" s="160"/>
      <c r="L12" s="217"/>
      <c r="M12" s="160"/>
      <c r="N12" s="160"/>
      <c r="O12" s="217" t="s">
        <v>29</v>
      </c>
      <c r="P12" s="217"/>
      <c r="Q12" s="160" t="s">
        <v>2301</v>
      </c>
      <c r="R12" s="160"/>
      <c r="S12" s="160"/>
      <c r="T12" s="220"/>
      <c r="U12" s="3" t="s">
        <v>4178</v>
      </c>
    </row>
    <row r="13" spans="1:21" x14ac:dyDescent="0.25">
      <c r="A13" s="3" t="s">
        <v>154</v>
      </c>
      <c r="B13" s="3">
        <v>1</v>
      </c>
      <c r="C13" s="25" t="s">
        <v>29</v>
      </c>
      <c r="D13" s="25" t="s">
        <v>29</v>
      </c>
      <c r="E13" s="25"/>
      <c r="F13" s="3"/>
      <c r="G13" s="25"/>
      <c r="H13" s="25"/>
      <c r="I13" s="3"/>
      <c r="J13" s="669"/>
      <c r="K13" s="669"/>
      <c r="L13" s="31"/>
      <c r="M13" s="3"/>
      <c r="N13" s="669"/>
      <c r="O13" s="31" t="s">
        <v>29</v>
      </c>
      <c r="P13" s="31"/>
      <c r="Q13" s="3" t="s">
        <v>2303</v>
      </c>
      <c r="R13" s="3"/>
      <c r="S13" s="3"/>
      <c r="T13" s="77"/>
      <c r="U13" s="3" t="s">
        <v>2336</v>
      </c>
    </row>
    <row r="14" spans="1:21" x14ac:dyDescent="0.25">
      <c r="A14" s="3" t="s">
        <v>157</v>
      </c>
      <c r="B14" s="3">
        <v>1</v>
      </c>
      <c r="C14" s="25" t="s">
        <v>29</v>
      </c>
      <c r="D14" s="25" t="s">
        <v>29</v>
      </c>
      <c r="E14" s="25"/>
      <c r="F14" s="3"/>
      <c r="G14" s="25"/>
      <c r="H14" s="25"/>
      <c r="I14" s="3"/>
      <c r="J14" s="669"/>
      <c r="K14" s="669"/>
      <c r="L14" s="31"/>
      <c r="M14" s="3"/>
      <c r="N14" s="669"/>
      <c r="O14" s="31" t="s">
        <v>29</v>
      </c>
      <c r="P14" s="31"/>
      <c r="Q14" s="3" t="s">
        <v>2303</v>
      </c>
      <c r="R14" s="3"/>
      <c r="S14" s="3"/>
      <c r="T14" s="77"/>
      <c r="U14" s="3" t="s">
        <v>2336</v>
      </c>
    </row>
    <row r="15" spans="1:21" x14ac:dyDescent="0.25">
      <c r="A15" s="3" t="s">
        <v>159</v>
      </c>
      <c r="B15" s="3">
        <v>1</v>
      </c>
      <c r="C15" s="25" t="s">
        <v>29</v>
      </c>
      <c r="D15" s="25" t="s">
        <v>29</v>
      </c>
      <c r="E15" s="25"/>
      <c r="F15" s="3"/>
      <c r="G15" s="25"/>
      <c r="H15" s="25"/>
      <c r="I15" s="3"/>
      <c r="J15" s="669"/>
      <c r="K15" s="669"/>
      <c r="L15" s="31"/>
      <c r="M15" s="3"/>
      <c r="N15" s="669"/>
      <c r="O15" s="31" t="s">
        <v>29</v>
      </c>
      <c r="P15" s="31"/>
      <c r="Q15" s="3" t="s">
        <v>2303</v>
      </c>
      <c r="R15" s="3"/>
      <c r="S15" s="3"/>
      <c r="T15" s="77"/>
      <c r="U15" s="3" t="s">
        <v>2336</v>
      </c>
    </row>
    <row r="16" spans="1:21" x14ac:dyDescent="0.25">
      <c r="A16" s="3" t="s">
        <v>161</v>
      </c>
      <c r="B16" s="3">
        <v>1</v>
      </c>
      <c r="C16" s="25" t="s">
        <v>29</v>
      </c>
      <c r="D16" s="25" t="s">
        <v>29</v>
      </c>
      <c r="E16" s="25"/>
      <c r="F16" s="3"/>
      <c r="G16" s="25"/>
      <c r="H16" s="25"/>
      <c r="I16" s="3"/>
      <c r="J16" s="669"/>
      <c r="K16" s="669"/>
      <c r="L16" s="31"/>
      <c r="M16" s="3"/>
      <c r="N16" s="669"/>
      <c r="O16" s="31" t="s">
        <v>29</v>
      </c>
      <c r="P16" s="31"/>
      <c r="Q16" s="3" t="s">
        <v>2303</v>
      </c>
      <c r="R16" s="3"/>
      <c r="S16" s="3"/>
      <c r="T16" s="77"/>
      <c r="U16" s="3" t="s">
        <v>2336</v>
      </c>
    </row>
    <row r="17" spans="1:21" x14ac:dyDescent="0.25">
      <c r="A17" s="3" t="s">
        <v>185</v>
      </c>
      <c r="B17" s="3">
        <v>1</v>
      </c>
      <c r="C17" s="25" t="s">
        <v>29</v>
      </c>
      <c r="D17" s="25" t="s">
        <v>29</v>
      </c>
      <c r="E17" s="25"/>
      <c r="F17" s="3"/>
      <c r="G17" s="25"/>
      <c r="H17" s="25"/>
      <c r="I17" s="3"/>
      <c r="J17" s="669"/>
      <c r="K17" s="669"/>
      <c r="L17" s="31"/>
      <c r="M17" s="3"/>
      <c r="N17" s="669"/>
      <c r="O17" s="31" t="s">
        <v>29</v>
      </c>
      <c r="P17" s="31"/>
      <c r="Q17" s="3" t="s">
        <v>2301</v>
      </c>
      <c r="R17" s="3"/>
      <c r="S17" s="3"/>
      <c r="T17" s="77"/>
      <c r="U17" s="3" t="s">
        <v>4178</v>
      </c>
    </row>
    <row r="18" spans="1:21" s="218" customFormat="1" x14ac:dyDescent="0.25">
      <c r="A18" s="160" t="s">
        <v>209</v>
      </c>
      <c r="B18" s="160">
        <v>1</v>
      </c>
      <c r="C18" s="216" t="s">
        <v>29</v>
      </c>
      <c r="D18" s="216" t="s">
        <v>29</v>
      </c>
      <c r="E18" s="216"/>
      <c r="F18" s="160"/>
      <c r="G18" s="216"/>
      <c r="H18" s="216"/>
      <c r="I18" s="160"/>
      <c r="J18" s="160"/>
      <c r="K18" s="160"/>
      <c r="L18" s="217"/>
      <c r="M18" s="160"/>
      <c r="N18" s="160"/>
      <c r="O18" s="217" t="s">
        <v>29</v>
      </c>
      <c r="P18" s="217"/>
      <c r="Q18" s="160" t="s">
        <v>2301</v>
      </c>
      <c r="R18" s="160"/>
      <c r="S18" s="160"/>
      <c r="T18" s="220"/>
      <c r="U18" s="3" t="s">
        <v>4178</v>
      </c>
    </row>
    <row r="19" spans="1:21" x14ac:dyDescent="0.25">
      <c r="A19" s="3" t="s">
        <v>4093</v>
      </c>
      <c r="B19" s="3">
        <v>1</v>
      </c>
      <c r="C19" s="25" t="s">
        <v>29</v>
      </c>
      <c r="D19" s="25" t="s">
        <v>29</v>
      </c>
      <c r="E19" s="25"/>
      <c r="F19" s="3"/>
      <c r="G19" s="25"/>
      <c r="H19" s="25"/>
      <c r="I19" s="3"/>
      <c r="J19" s="669"/>
      <c r="K19" s="669"/>
      <c r="L19" s="31"/>
      <c r="M19" s="3"/>
      <c r="N19" s="669"/>
      <c r="O19" s="31" t="s">
        <v>29</v>
      </c>
      <c r="P19" s="31"/>
      <c r="Q19" s="3" t="s">
        <v>2303</v>
      </c>
      <c r="R19" s="3"/>
      <c r="S19" s="3"/>
      <c r="T19" s="77"/>
      <c r="U19" s="3" t="s">
        <v>2336</v>
      </c>
    </row>
    <row r="20" spans="1:21" x14ac:dyDescent="0.25">
      <c r="A20" s="3" t="s">
        <v>314</v>
      </c>
      <c r="B20" s="3">
        <v>1</v>
      </c>
      <c r="C20" s="25" t="s">
        <v>29</v>
      </c>
      <c r="D20" s="25" t="s">
        <v>29</v>
      </c>
      <c r="E20" s="25"/>
      <c r="F20" s="3"/>
      <c r="G20" s="25"/>
      <c r="H20" s="25"/>
      <c r="I20" s="3"/>
      <c r="J20" s="669"/>
      <c r="K20" s="669"/>
      <c r="L20" s="31"/>
      <c r="M20" s="3"/>
      <c r="N20" s="669"/>
      <c r="O20" s="31" t="s">
        <v>29</v>
      </c>
      <c r="P20" s="31"/>
      <c r="Q20" s="3" t="s">
        <v>2303</v>
      </c>
      <c r="R20" s="3"/>
      <c r="S20" s="3"/>
      <c r="T20" s="77"/>
      <c r="U20" s="3" t="s">
        <v>2336</v>
      </c>
    </row>
    <row r="21" spans="1:21" x14ac:dyDescent="0.25">
      <c r="A21" s="3" t="s">
        <v>322</v>
      </c>
      <c r="B21" s="3">
        <v>1</v>
      </c>
      <c r="C21" s="25" t="s">
        <v>29</v>
      </c>
      <c r="D21" s="25" t="s">
        <v>29</v>
      </c>
      <c r="E21" s="25"/>
      <c r="F21" s="3"/>
      <c r="G21" s="25"/>
      <c r="H21" s="25"/>
      <c r="I21" s="3"/>
      <c r="J21" s="669"/>
      <c r="K21" s="669"/>
      <c r="L21" s="31"/>
      <c r="M21" s="3"/>
      <c r="N21" s="669"/>
      <c r="O21" s="31" t="s">
        <v>29</v>
      </c>
      <c r="P21" s="31"/>
      <c r="Q21" s="3" t="s">
        <v>2303</v>
      </c>
      <c r="R21" s="3"/>
      <c r="S21" s="3"/>
      <c r="T21" s="77"/>
      <c r="U21" s="3" t="s">
        <v>2336</v>
      </c>
    </row>
    <row r="22" spans="1:21" x14ac:dyDescent="0.25">
      <c r="A22" s="3" t="s">
        <v>326</v>
      </c>
      <c r="B22" s="3">
        <v>1</v>
      </c>
      <c r="C22" s="25" t="s">
        <v>29</v>
      </c>
      <c r="D22" s="25" t="s">
        <v>29</v>
      </c>
      <c r="E22" s="25"/>
      <c r="F22" s="3"/>
      <c r="G22" s="25"/>
      <c r="H22" s="25"/>
      <c r="I22" s="3"/>
      <c r="J22" s="669"/>
      <c r="K22" s="669"/>
      <c r="L22" s="31"/>
      <c r="M22" s="3"/>
      <c r="N22" s="669"/>
      <c r="O22" s="31" t="s">
        <v>29</v>
      </c>
      <c r="P22" s="31"/>
      <c r="Q22" s="3" t="s">
        <v>2303</v>
      </c>
      <c r="R22" s="3"/>
      <c r="S22" s="3"/>
      <c r="T22" s="77"/>
      <c r="U22" s="3" t="s">
        <v>2336</v>
      </c>
    </row>
    <row r="23" spans="1:21" x14ac:dyDescent="0.25">
      <c r="A23" s="3" t="s">
        <v>338</v>
      </c>
      <c r="B23" s="3">
        <v>1</v>
      </c>
      <c r="C23" s="25" t="s">
        <v>29</v>
      </c>
      <c r="D23" s="25" t="s">
        <v>29</v>
      </c>
      <c r="E23" s="25"/>
      <c r="F23" s="25"/>
      <c r="G23" s="3"/>
      <c r="H23" s="25"/>
      <c r="I23" s="25"/>
      <c r="J23" s="531"/>
      <c r="K23" s="531"/>
      <c r="L23" s="31"/>
      <c r="M23" s="3"/>
      <c r="N23" s="669"/>
      <c r="O23" s="31" t="s">
        <v>29</v>
      </c>
      <c r="P23" s="31"/>
      <c r="Q23" s="3" t="s">
        <v>2303</v>
      </c>
      <c r="R23" s="3"/>
      <c r="S23" s="3"/>
      <c r="T23" s="77"/>
      <c r="U23" s="3" t="s">
        <v>2336</v>
      </c>
    </row>
    <row r="24" spans="1:21" x14ac:dyDescent="0.25">
      <c r="A24" s="3" t="s">
        <v>341</v>
      </c>
      <c r="B24" s="3">
        <v>1</v>
      </c>
      <c r="C24" s="25" t="s">
        <v>29</v>
      </c>
      <c r="D24" s="25" t="s">
        <v>29</v>
      </c>
      <c r="E24" s="25"/>
      <c r="F24" s="25"/>
      <c r="G24" s="3"/>
      <c r="H24" s="25"/>
      <c r="I24" s="25"/>
      <c r="J24" s="531"/>
      <c r="K24" s="531"/>
      <c r="L24" s="31"/>
      <c r="M24" s="3" t="s">
        <v>29</v>
      </c>
      <c r="N24" s="669"/>
      <c r="O24" s="31" t="s">
        <v>29</v>
      </c>
      <c r="P24" s="31"/>
      <c r="Q24" s="7"/>
      <c r="R24" s="3" t="s">
        <v>2304</v>
      </c>
      <c r="S24" s="3" t="s">
        <v>29</v>
      </c>
      <c r="T24" s="77"/>
      <c r="U24" s="3" t="s">
        <v>1366</v>
      </c>
    </row>
    <row r="25" spans="1:21" x14ac:dyDescent="0.25">
      <c r="A25" s="3" t="s">
        <v>345</v>
      </c>
      <c r="B25" s="3">
        <v>1</v>
      </c>
      <c r="C25" s="25" t="s">
        <v>29</v>
      </c>
      <c r="D25" s="25" t="s">
        <v>29</v>
      </c>
      <c r="E25" s="25"/>
      <c r="F25" s="3"/>
      <c r="G25" s="25"/>
      <c r="H25" s="25"/>
      <c r="I25" s="3"/>
      <c r="J25" s="669"/>
      <c r="K25" s="669"/>
      <c r="L25" s="31"/>
      <c r="M25" s="3"/>
      <c r="N25" s="669"/>
      <c r="O25" s="31" t="s">
        <v>29</v>
      </c>
      <c r="P25" s="31"/>
      <c r="Q25" s="3" t="s">
        <v>2305</v>
      </c>
      <c r="R25" s="3"/>
      <c r="S25" s="3"/>
      <c r="T25" s="77"/>
      <c r="U25" s="3" t="s">
        <v>2336</v>
      </c>
    </row>
    <row r="26" spans="1:21" x14ac:dyDescent="0.25">
      <c r="A26" s="3" t="s">
        <v>350</v>
      </c>
      <c r="B26" s="3">
        <v>1</v>
      </c>
      <c r="C26" s="25" t="s">
        <v>29</v>
      </c>
      <c r="D26" s="25" t="s">
        <v>29</v>
      </c>
      <c r="E26" s="25"/>
      <c r="F26" s="3"/>
      <c r="G26" s="25"/>
      <c r="H26" s="25"/>
      <c r="I26" s="3"/>
      <c r="J26" s="669"/>
      <c r="K26" s="669"/>
      <c r="L26" s="31"/>
      <c r="M26" s="3"/>
      <c r="N26" s="669"/>
      <c r="O26" s="31" t="s">
        <v>29</v>
      </c>
      <c r="P26" s="31"/>
      <c r="Q26" s="3" t="s">
        <v>2305</v>
      </c>
      <c r="R26" s="3"/>
      <c r="S26" s="3"/>
      <c r="T26" s="77"/>
      <c r="U26" s="3" t="s">
        <v>2336</v>
      </c>
    </row>
    <row r="27" spans="1:21" x14ac:dyDescent="0.25">
      <c r="A27" s="3" t="s">
        <v>353</v>
      </c>
      <c r="B27" s="3">
        <v>1</v>
      </c>
      <c r="C27" s="25"/>
      <c r="D27" s="25"/>
      <c r="E27" s="25"/>
      <c r="F27" s="3"/>
      <c r="G27" s="25"/>
      <c r="H27" s="25"/>
      <c r="I27" s="3"/>
      <c r="J27" s="669"/>
      <c r="K27" s="669"/>
      <c r="L27" s="31"/>
      <c r="M27" s="3"/>
      <c r="N27" s="669"/>
      <c r="O27" s="31" t="s">
        <v>29</v>
      </c>
      <c r="P27" s="31"/>
      <c r="Q27" s="3" t="s">
        <v>2301</v>
      </c>
      <c r="R27" s="3"/>
      <c r="S27" s="3"/>
      <c r="T27" s="77"/>
      <c r="U27" s="3" t="s">
        <v>4178</v>
      </c>
    </row>
    <row r="28" spans="1:21" x14ac:dyDescent="0.25">
      <c r="A28" s="3" t="s">
        <v>360</v>
      </c>
      <c r="B28" s="3">
        <v>1</v>
      </c>
      <c r="C28" s="25" t="s">
        <v>29</v>
      </c>
      <c r="D28" s="25" t="s">
        <v>29</v>
      </c>
      <c r="E28" s="25"/>
      <c r="F28" s="3"/>
      <c r="G28" s="25"/>
      <c r="H28" s="25"/>
      <c r="I28" s="3"/>
      <c r="J28" s="669"/>
      <c r="K28" s="669"/>
      <c r="L28" s="31"/>
      <c r="M28" s="3"/>
      <c r="N28" s="669"/>
      <c r="O28" s="31" t="s">
        <v>29</v>
      </c>
      <c r="P28" s="31"/>
      <c r="Q28" s="3" t="s">
        <v>2301</v>
      </c>
      <c r="R28" s="3"/>
      <c r="S28" s="3"/>
      <c r="T28" s="77"/>
      <c r="U28" s="3" t="s">
        <v>4178</v>
      </c>
    </row>
    <row r="29" spans="1:21" s="218" customFormat="1" x14ac:dyDescent="0.25">
      <c r="A29" s="160" t="s">
        <v>4111</v>
      </c>
      <c r="B29" s="160">
        <v>1</v>
      </c>
      <c r="C29" s="216" t="s">
        <v>29</v>
      </c>
      <c r="D29" s="216" t="s">
        <v>29</v>
      </c>
      <c r="E29" s="216"/>
      <c r="F29" s="160"/>
      <c r="G29" s="216"/>
      <c r="H29" s="216"/>
      <c r="I29" s="160"/>
      <c r="J29" s="160"/>
      <c r="K29" s="160"/>
      <c r="L29" s="217"/>
      <c r="M29" s="160"/>
      <c r="N29" s="160"/>
      <c r="O29" s="217" t="s">
        <v>29</v>
      </c>
      <c r="P29" s="217"/>
      <c r="Q29" s="160" t="s">
        <v>2301</v>
      </c>
      <c r="R29" s="160"/>
      <c r="S29" s="160"/>
      <c r="T29" s="220"/>
      <c r="U29" s="3" t="s">
        <v>4178</v>
      </c>
    </row>
    <row r="30" spans="1:21" x14ac:dyDescent="0.25">
      <c r="A30" s="3" t="s">
        <v>372</v>
      </c>
      <c r="B30" s="3">
        <v>1</v>
      </c>
      <c r="C30" s="25" t="s">
        <v>29</v>
      </c>
      <c r="D30" s="25" t="s">
        <v>29</v>
      </c>
      <c r="E30" s="25"/>
      <c r="F30" s="3"/>
      <c r="G30" s="25"/>
      <c r="H30" s="25"/>
      <c r="I30" s="3"/>
      <c r="J30" s="669"/>
      <c r="K30" s="669"/>
      <c r="L30" s="31"/>
      <c r="M30" s="3"/>
      <c r="N30" s="669"/>
      <c r="O30" s="31" t="s">
        <v>29</v>
      </c>
      <c r="P30" s="31"/>
      <c r="Q30" s="3" t="s">
        <v>2303</v>
      </c>
      <c r="R30" s="3"/>
      <c r="S30" s="3"/>
      <c r="T30" s="77"/>
      <c r="U30" s="3" t="s">
        <v>2336</v>
      </c>
    </row>
    <row r="31" spans="1:21" x14ac:dyDescent="0.25">
      <c r="A31" s="3" t="s">
        <v>34</v>
      </c>
      <c r="B31" s="3">
        <v>1</v>
      </c>
      <c r="C31" s="25" t="s">
        <v>29</v>
      </c>
      <c r="D31" s="25" t="s">
        <v>29</v>
      </c>
      <c r="E31" s="25"/>
      <c r="F31" s="3"/>
      <c r="G31" s="25"/>
      <c r="H31" s="25"/>
      <c r="I31" s="3"/>
      <c r="J31" s="669"/>
      <c r="K31" s="669"/>
      <c r="L31" s="31"/>
      <c r="M31" s="3"/>
      <c r="N31" s="669"/>
      <c r="O31" s="31" t="s">
        <v>29</v>
      </c>
      <c r="P31" s="31"/>
      <c r="Q31" s="3" t="s">
        <v>2305</v>
      </c>
      <c r="R31" s="3"/>
      <c r="S31" s="3"/>
      <c r="T31" s="77"/>
      <c r="U31" s="3" t="s">
        <v>2336</v>
      </c>
    </row>
    <row r="32" spans="1:21" x14ac:dyDescent="0.25">
      <c r="A32" s="3" t="s">
        <v>38</v>
      </c>
      <c r="B32" s="3">
        <v>1</v>
      </c>
      <c r="C32" s="25" t="s">
        <v>29</v>
      </c>
      <c r="D32" s="25" t="s">
        <v>29</v>
      </c>
      <c r="E32" s="25"/>
      <c r="F32" s="3"/>
      <c r="G32" s="25"/>
      <c r="H32" s="25"/>
      <c r="I32" s="3"/>
      <c r="J32" s="669"/>
      <c r="K32" s="669"/>
      <c r="L32" s="31"/>
      <c r="M32" s="3"/>
      <c r="N32" s="669"/>
      <c r="O32" s="31" t="s">
        <v>29</v>
      </c>
      <c r="P32" s="31"/>
      <c r="Q32" s="3" t="s">
        <v>2305</v>
      </c>
      <c r="R32" s="3"/>
      <c r="S32" s="3"/>
      <c r="T32" s="77"/>
      <c r="U32" s="3" t="s">
        <v>2336</v>
      </c>
    </row>
    <row r="33" spans="1:21" x14ac:dyDescent="0.25">
      <c r="A33" s="3" t="s">
        <v>44</v>
      </c>
      <c r="B33" s="3">
        <v>1</v>
      </c>
      <c r="C33" s="25" t="s">
        <v>29</v>
      </c>
      <c r="D33" s="25" t="s">
        <v>29</v>
      </c>
      <c r="E33" s="25"/>
      <c r="F33" s="3"/>
      <c r="G33" s="25"/>
      <c r="H33" s="25"/>
      <c r="I33" s="3"/>
      <c r="J33" s="669"/>
      <c r="K33" s="669"/>
      <c r="L33" s="31"/>
      <c r="M33" s="3"/>
      <c r="N33" s="669"/>
      <c r="O33" s="31" t="s">
        <v>29</v>
      </c>
      <c r="P33" s="31"/>
      <c r="Q33" s="3" t="s">
        <v>2305</v>
      </c>
      <c r="R33" s="3"/>
      <c r="S33" s="3"/>
      <c r="T33" s="77"/>
      <c r="U33" s="3" t="s">
        <v>2336</v>
      </c>
    </row>
    <row r="34" spans="1:21" x14ac:dyDescent="0.25">
      <c r="A34" s="3" t="s">
        <v>402</v>
      </c>
      <c r="B34" s="3">
        <v>1</v>
      </c>
      <c r="C34" s="25" t="s">
        <v>29</v>
      </c>
      <c r="D34" s="25" t="s">
        <v>29</v>
      </c>
      <c r="E34" s="25"/>
      <c r="F34" s="3"/>
      <c r="G34" s="25"/>
      <c r="H34" s="25"/>
      <c r="I34" s="3"/>
      <c r="J34" s="669"/>
      <c r="K34" s="669"/>
      <c r="L34" s="31"/>
      <c r="M34" s="3"/>
      <c r="N34" s="669"/>
      <c r="O34" s="31" t="s">
        <v>29</v>
      </c>
      <c r="P34" s="31"/>
      <c r="Q34" s="3" t="s">
        <v>2305</v>
      </c>
      <c r="R34" s="3"/>
      <c r="S34" s="3"/>
      <c r="T34" s="77"/>
      <c r="U34" s="3" t="s">
        <v>2336</v>
      </c>
    </row>
    <row r="35" spans="1:21" x14ac:dyDescent="0.25">
      <c r="A35" s="3" t="s">
        <v>405</v>
      </c>
      <c r="B35" s="3">
        <v>1</v>
      </c>
      <c r="C35" s="25" t="s">
        <v>29</v>
      </c>
      <c r="D35" s="25" t="s">
        <v>29</v>
      </c>
      <c r="E35" s="25"/>
      <c r="F35" s="3"/>
      <c r="G35" s="25"/>
      <c r="H35" s="25"/>
      <c r="I35" s="3"/>
      <c r="J35" s="669"/>
      <c r="K35" s="669"/>
      <c r="L35" s="31"/>
      <c r="M35" s="3"/>
      <c r="N35" s="669"/>
      <c r="O35" s="31" t="s">
        <v>29</v>
      </c>
      <c r="P35" s="31"/>
      <c r="Q35" s="3" t="s">
        <v>2305</v>
      </c>
      <c r="R35" s="3"/>
      <c r="S35" s="3"/>
      <c r="T35" s="77"/>
      <c r="U35" s="3" t="s">
        <v>2336</v>
      </c>
    </row>
    <row r="36" spans="1:21" x14ac:dyDescent="0.25">
      <c r="A36" s="3" t="s">
        <v>415</v>
      </c>
      <c r="B36" s="3">
        <v>1</v>
      </c>
      <c r="C36" s="25" t="s">
        <v>29</v>
      </c>
      <c r="D36" s="25" t="s">
        <v>29</v>
      </c>
      <c r="E36" s="25"/>
      <c r="F36" s="3"/>
      <c r="G36" s="25"/>
      <c r="H36" s="25"/>
      <c r="I36" s="3"/>
      <c r="J36" s="669"/>
      <c r="K36" s="669"/>
      <c r="L36" s="31"/>
      <c r="M36" s="3"/>
      <c r="N36" s="669"/>
      <c r="O36" s="31" t="s">
        <v>29</v>
      </c>
      <c r="P36" s="31"/>
      <c r="Q36" s="3" t="s">
        <v>2301</v>
      </c>
      <c r="R36" s="3"/>
      <c r="S36" s="3"/>
      <c r="T36" s="77"/>
      <c r="U36" s="3" t="s">
        <v>4178</v>
      </c>
    </row>
    <row r="37" spans="1:21" x14ac:dyDescent="0.25">
      <c r="A37" s="3" t="s">
        <v>418</v>
      </c>
      <c r="B37" s="3">
        <v>1</v>
      </c>
      <c r="C37" s="25" t="s">
        <v>29</v>
      </c>
      <c r="D37" s="25" t="s">
        <v>29</v>
      </c>
      <c r="E37" s="25"/>
      <c r="F37" s="3"/>
      <c r="G37" s="25"/>
      <c r="H37" s="25"/>
      <c r="I37" s="3"/>
      <c r="J37" s="669"/>
      <c r="K37" s="669"/>
      <c r="L37" s="31"/>
      <c r="M37" s="3"/>
      <c r="N37" s="669"/>
      <c r="O37" s="31" t="s">
        <v>29</v>
      </c>
      <c r="P37" s="31"/>
      <c r="Q37" s="3" t="s">
        <v>2305</v>
      </c>
      <c r="R37" s="3"/>
      <c r="S37" s="3"/>
      <c r="T37" s="77"/>
      <c r="U37" s="3" t="s">
        <v>2336</v>
      </c>
    </row>
    <row r="38" spans="1:21" x14ac:dyDescent="0.25">
      <c r="A38" s="3" t="s">
        <v>3961</v>
      </c>
      <c r="B38" s="3">
        <v>1</v>
      </c>
      <c r="C38" s="25" t="s">
        <v>29</v>
      </c>
      <c r="D38" s="25" t="s">
        <v>29</v>
      </c>
      <c r="E38" s="25"/>
      <c r="F38" s="3"/>
      <c r="G38" s="25"/>
      <c r="H38" s="25"/>
      <c r="I38" s="3"/>
      <c r="J38" s="669"/>
      <c r="K38" s="669"/>
      <c r="L38" s="31"/>
      <c r="M38" s="3"/>
      <c r="N38" s="669"/>
      <c r="O38" s="31" t="s">
        <v>29</v>
      </c>
      <c r="P38" s="31"/>
      <c r="Q38" s="3" t="s">
        <v>2305</v>
      </c>
      <c r="R38" s="3"/>
      <c r="S38" s="3"/>
      <c r="T38" s="77"/>
      <c r="U38" s="3" t="s">
        <v>2336</v>
      </c>
    </row>
    <row r="39" spans="1:21" x14ac:dyDescent="0.25">
      <c r="A39" s="3" t="s">
        <v>3962</v>
      </c>
      <c r="B39" s="3">
        <v>1</v>
      </c>
      <c r="C39" s="25" t="s">
        <v>29</v>
      </c>
      <c r="D39" s="25" t="s">
        <v>29</v>
      </c>
      <c r="E39" s="25"/>
      <c r="F39" s="3"/>
      <c r="G39" s="25"/>
      <c r="H39" s="25"/>
      <c r="I39" s="3"/>
      <c r="J39" s="669"/>
      <c r="K39" s="669"/>
      <c r="L39" s="31"/>
      <c r="M39" s="3"/>
      <c r="N39" s="669"/>
      <c r="O39" s="31" t="s">
        <v>29</v>
      </c>
      <c r="P39" s="31"/>
      <c r="Q39" s="3" t="s">
        <v>2305</v>
      </c>
      <c r="R39" s="3"/>
      <c r="S39" s="3"/>
      <c r="T39" s="77"/>
      <c r="U39" s="3" t="s">
        <v>2336</v>
      </c>
    </row>
    <row r="40" spans="1:21" x14ac:dyDescent="0.25">
      <c r="A40" s="3" t="s">
        <v>417</v>
      </c>
      <c r="B40" s="3">
        <v>1</v>
      </c>
      <c r="C40" s="25" t="s">
        <v>29</v>
      </c>
      <c r="D40" s="25" t="s">
        <v>29</v>
      </c>
      <c r="E40" s="25"/>
      <c r="F40" s="3"/>
      <c r="G40" s="25"/>
      <c r="H40" s="25"/>
      <c r="I40" s="3"/>
      <c r="J40" s="669"/>
      <c r="K40" s="669"/>
      <c r="L40" s="31"/>
      <c r="M40" s="3"/>
      <c r="N40" s="669"/>
      <c r="O40" s="31" t="s">
        <v>29</v>
      </c>
      <c r="P40" s="31"/>
      <c r="Q40" s="3" t="s">
        <v>2305</v>
      </c>
      <c r="R40" s="3"/>
      <c r="S40" s="3"/>
      <c r="T40" s="77"/>
      <c r="U40" s="3" t="s">
        <v>2336</v>
      </c>
    </row>
    <row r="41" spans="1:21" x14ac:dyDescent="0.25">
      <c r="A41" s="3" t="s">
        <v>421</v>
      </c>
      <c r="B41" s="3">
        <v>1</v>
      </c>
      <c r="C41" s="25" t="s">
        <v>29</v>
      </c>
      <c r="D41" s="25" t="s">
        <v>29</v>
      </c>
      <c r="E41" s="25"/>
      <c r="F41" s="3"/>
      <c r="G41" s="25"/>
      <c r="H41" s="25"/>
      <c r="I41" s="3"/>
      <c r="J41" s="669"/>
      <c r="K41" s="669"/>
      <c r="L41" s="31"/>
      <c r="M41" s="3"/>
      <c r="N41" s="669"/>
      <c r="O41" s="31" t="s">
        <v>29</v>
      </c>
      <c r="P41" s="31"/>
      <c r="Q41" s="3" t="s">
        <v>2305</v>
      </c>
      <c r="R41" s="3"/>
      <c r="S41" s="3"/>
      <c r="T41" s="77"/>
      <c r="U41" s="3" t="s">
        <v>2336</v>
      </c>
    </row>
    <row r="42" spans="1:21" s="218" customFormat="1" x14ac:dyDescent="0.25">
      <c r="A42" s="160" t="s">
        <v>4133</v>
      </c>
      <c r="B42" s="160">
        <v>1</v>
      </c>
      <c r="C42" s="216" t="s">
        <v>29</v>
      </c>
      <c r="D42" s="216" t="s">
        <v>29</v>
      </c>
      <c r="E42" s="216"/>
      <c r="F42" s="160"/>
      <c r="G42" s="216"/>
      <c r="H42" s="216"/>
      <c r="I42" s="160"/>
      <c r="J42" s="160"/>
      <c r="K42" s="160"/>
      <c r="L42" s="217"/>
      <c r="M42" s="160"/>
      <c r="N42" s="160"/>
      <c r="O42" s="217" t="s">
        <v>29</v>
      </c>
      <c r="P42" s="217"/>
      <c r="Q42" s="160" t="s">
        <v>2301</v>
      </c>
      <c r="R42" s="160"/>
      <c r="S42" s="160"/>
      <c r="T42" s="220"/>
      <c r="U42" s="3" t="s">
        <v>4178</v>
      </c>
    </row>
    <row r="43" spans="1:21" s="218" customFormat="1" x14ac:dyDescent="0.25">
      <c r="A43" s="160" t="s">
        <v>4121</v>
      </c>
      <c r="B43" s="160">
        <v>1</v>
      </c>
      <c r="C43" s="216" t="s">
        <v>29</v>
      </c>
      <c r="D43" s="216" t="s">
        <v>29</v>
      </c>
      <c r="E43" s="216"/>
      <c r="F43" s="160"/>
      <c r="G43" s="216"/>
      <c r="H43" s="216"/>
      <c r="I43" s="160"/>
      <c r="J43" s="160"/>
      <c r="K43" s="160"/>
      <c r="L43" s="217"/>
      <c r="M43" s="160"/>
      <c r="N43" s="160"/>
      <c r="O43" s="217" t="s">
        <v>29</v>
      </c>
      <c r="P43" s="217"/>
      <c r="Q43" s="160" t="s">
        <v>2301</v>
      </c>
      <c r="R43" s="160"/>
      <c r="S43" s="160"/>
      <c r="T43" s="220"/>
      <c r="U43" s="3" t="s">
        <v>4178</v>
      </c>
    </row>
    <row r="44" spans="1:21" x14ac:dyDescent="0.25">
      <c r="A44" s="3" t="s">
        <v>423</v>
      </c>
      <c r="B44" s="3">
        <v>1</v>
      </c>
      <c r="C44" s="25" t="s">
        <v>29</v>
      </c>
      <c r="D44" s="25" t="s">
        <v>29</v>
      </c>
      <c r="E44" s="25"/>
      <c r="F44" s="3"/>
      <c r="G44" s="25"/>
      <c r="H44" s="25"/>
      <c r="I44" s="3"/>
      <c r="J44" s="669"/>
      <c r="K44" s="669"/>
      <c r="L44" s="31"/>
      <c r="M44" s="3"/>
      <c r="N44" s="669"/>
      <c r="O44" s="31" t="s">
        <v>29</v>
      </c>
      <c r="P44" s="31"/>
      <c r="Q44" s="3" t="s">
        <v>2303</v>
      </c>
      <c r="R44" s="3"/>
      <c r="S44" s="3"/>
      <c r="T44" s="77"/>
      <c r="U44" s="3" t="s">
        <v>2336</v>
      </c>
    </row>
    <row r="45" spans="1:21" x14ac:dyDescent="0.25">
      <c r="A45" s="3" t="s">
        <v>424</v>
      </c>
      <c r="B45" s="3">
        <v>1</v>
      </c>
      <c r="C45" s="25" t="s">
        <v>29</v>
      </c>
      <c r="D45" s="25" t="s">
        <v>29</v>
      </c>
      <c r="E45" s="25"/>
      <c r="F45" s="3"/>
      <c r="G45" s="25"/>
      <c r="H45" s="25"/>
      <c r="I45" s="3"/>
      <c r="J45" s="669"/>
      <c r="K45" s="669"/>
      <c r="L45" s="31"/>
      <c r="M45" s="3"/>
      <c r="N45" s="669"/>
      <c r="O45" s="31" t="s">
        <v>29</v>
      </c>
      <c r="P45" s="31"/>
      <c r="Q45" s="3" t="s">
        <v>2303</v>
      </c>
      <c r="R45" s="3"/>
      <c r="S45" s="3"/>
      <c r="T45" s="77"/>
      <c r="U45" s="3" t="s">
        <v>2336</v>
      </c>
    </row>
    <row r="46" spans="1:21" x14ac:dyDescent="0.25">
      <c r="A46" s="3" t="s">
        <v>2306</v>
      </c>
      <c r="B46" s="3">
        <v>1</v>
      </c>
      <c r="C46" s="25" t="s">
        <v>29</v>
      </c>
      <c r="D46" s="25" t="s">
        <v>29</v>
      </c>
      <c r="E46" s="25"/>
      <c r="F46" s="3"/>
      <c r="G46" s="25"/>
      <c r="H46" s="25"/>
      <c r="I46" s="3"/>
      <c r="J46" s="669"/>
      <c r="K46" s="669"/>
      <c r="L46" s="31"/>
      <c r="M46" s="3"/>
      <c r="N46" s="669"/>
      <c r="O46" s="31" t="s">
        <v>29</v>
      </c>
      <c r="P46" s="31"/>
      <c r="Q46" s="3" t="s">
        <v>2301</v>
      </c>
      <c r="R46" s="3"/>
      <c r="S46" s="3"/>
      <c r="T46" s="77"/>
      <c r="U46" s="3" t="s">
        <v>4178</v>
      </c>
    </row>
    <row r="47" spans="1:21" x14ac:dyDescent="0.25">
      <c r="A47" s="3" t="s">
        <v>76</v>
      </c>
      <c r="B47" s="3">
        <v>1</v>
      </c>
      <c r="C47" s="25" t="s">
        <v>29</v>
      </c>
      <c r="D47" s="25" t="s">
        <v>29</v>
      </c>
      <c r="E47" s="25"/>
      <c r="F47" s="3"/>
      <c r="G47" s="25"/>
      <c r="H47" s="25"/>
      <c r="I47" s="3"/>
      <c r="J47" s="669"/>
      <c r="K47" s="669"/>
      <c r="L47" s="31"/>
      <c r="M47" s="3"/>
      <c r="N47" s="669"/>
      <c r="O47" s="31" t="s">
        <v>29</v>
      </c>
      <c r="P47" s="31"/>
      <c r="Q47" s="3" t="s">
        <v>2305</v>
      </c>
      <c r="R47" s="3"/>
      <c r="S47" s="3"/>
      <c r="T47" s="77"/>
      <c r="U47" s="3" t="s">
        <v>2336</v>
      </c>
    </row>
    <row r="48" spans="1:21" x14ac:dyDescent="0.25">
      <c r="A48" s="3" t="s">
        <v>439</v>
      </c>
      <c r="B48" s="3">
        <v>1</v>
      </c>
      <c r="C48" s="25" t="s">
        <v>29</v>
      </c>
      <c r="D48" s="25" t="s">
        <v>29</v>
      </c>
      <c r="E48" s="25"/>
      <c r="F48" s="3"/>
      <c r="G48" s="25"/>
      <c r="H48" s="25"/>
      <c r="I48" s="3"/>
      <c r="J48" s="669"/>
      <c r="K48" s="669"/>
      <c r="L48" s="31"/>
      <c r="M48" s="3"/>
      <c r="N48" s="669"/>
      <c r="O48" s="31" t="s">
        <v>29</v>
      </c>
      <c r="P48" s="31"/>
      <c r="Q48" s="3" t="s">
        <v>2305</v>
      </c>
      <c r="R48" s="3"/>
      <c r="S48" s="3"/>
      <c r="T48" s="77"/>
      <c r="U48" s="3" t="s">
        <v>2336</v>
      </c>
    </row>
    <row r="49" spans="1:21" x14ac:dyDescent="0.25">
      <c r="A49" s="3" t="s">
        <v>459</v>
      </c>
      <c r="B49" s="3">
        <v>1</v>
      </c>
      <c r="C49" s="25" t="s">
        <v>29</v>
      </c>
      <c r="D49" s="25" t="s">
        <v>29</v>
      </c>
      <c r="E49" s="25"/>
      <c r="F49" s="3"/>
      <c r="G49" s="25"/>
      <c r="H49" s="25"/>
      <c r="I49" s="3"/>
      <c r="J49" s="669"/>
      <c r="K49" s="669"/>
      <c r="L49" s="31"/>
      <c r="M49" s="3"/>
      <c r="N49" s="669"/>
      <c r="O49" s="31" t="s">
        <v>29</v>
      </c>
      <c r="P49" s="31"/>
      <c r="Q49" s="3" t="s">
        <v>2308</v>
      </c>
      <c r="R49" s="3"/>
      <c r="S49" s="3"/>
      <c r="T49" s="77"/>
      <c r="U49" s="3" t="s">
        <v>2336</v>
      </c>
    </row>
    <row r="50" spans="1:21" x14ac:dyDescent="0.25">
      <c r="A50" s="3" t="s">
        <v>462</v>
      </c>
      <c r="B50" s="3">
        <v>1</v>
      </c>
      <c r="C50" s="25" t="s">
        <v>29</v>
      </c>
      <c r="D50" s="25" t="s">
        <v>29</v>
      </c>
      <c r="E50" s="25"/>
      <c r="F50" s="3"/>
      <c r="G50" s="25"/>
      <c r="H50" s="25"/>
      <c r="I50" s="3"/>
      <c r="J50" s="669"/>
      <c r="K50" s="669"/>
      <c r="L50" s="31"/>
      <c r="M50" s="3"/>
      <c r="N50" s="669"/>
      <c r="O50" s="31" t="s">
        <v>29</v>
      </c>
      <c r="P50" s="31"/>
      <c r="Q50" s="3" t="s">
        <v>2308</v>
      </c>
      <c r="R50" s="3"/>
      <c r="S50" s="3"/>
      <c r="T50" s="77"/>
      <c r="U50" s="3" t="s">
        <v>2336</v>
      </c>
    </row>
    <row r="51" spans="1:21" x14ac:dyDescent="0.25">
      <c r="A51" s="3" t="s">
        <v>465</v>
      </c>
      <c r="B51" s="3">
        <v>1</v>
      </c>
      <c r="C51" s="25" t="s">
        <v>29</v>
      </c>
      <c r="D51" s="25" t="s">
        <v>29</v>
      </c>
      <c r="E51" s="25"/>
      <c r="F51" s="3"/>
      <c r="G51" s="25"/>
      <c r="H51" s="25"/>
      <c r="I51" s="3"/>
      <c r="J51" s="669"/>
      <c r="K51" s="669"/>
      <c r="L51" s="31"/>
      <c r="M51" s="3"/>
      <c r="N51" s="669"/>
      <c r="O51" s="31" t="s">
        <v>29</v>
      </c>
      <c r="P51" s="31"/>
      <c r="Q51" s="3" t="s">
        <v>2308</v>
      </c>
      <c r="R51" s="3"/>
      <c r="S51" s="3"/>
      <c r="T51" s="77"/>
      <c r="U51" s="3" t="s">
        <v>2336</v>
      </c>
    </row>
    <row r="52" spans="1:21" x14ac:dyDescent="0.25">
      <c r="A52" s="3" t="s">
        <v>468</v>
      </c>
      <c r="B52" s="3">
        <v>1</v>
      </c>
      <c r="C52" s="25" t="s">
        <v>29</v>
      </c>
      <c r="D52" s="25" t="s">
        <v>29</v>
      </c>
      <c r="E52" s="25"/>
      <c r="F52" s="3"/>
      <c r="G52" s="25"/>
      <c r="H52" s="25"/>
      <c r="I52" s="3"/>
      <c r="J52" s="669"/>
      <c r="K52" s="669"/>
      <c r="L52" s="31"/>
      <c r="M52" s="3"/>
      <c r="N52" s="669"/>
      <c r="O52" s="31" t="s">
        <v>29</v>
      </c>
      <c r="P52" s="31"/>
      <c r="Q52" s="3" t="s">
        <v>2308</v>
      </c>
      <c r="R52" s="3"/>
      <c r="S52" s="3"/>
      <c r="T52" s="77"/>
      <c r="U52" s="3" t="s">
        <v>2336</v>
      </c>
    </row>
    <row r="53" spans="1:21" x14ac:dyDescent="0.25">
      <c r="A53" s="3" t="s">
        <v>470</v>
      </c>
      <c r="B53" s="3">
        <v>1</v>
      </c>
      <c r="C53" s="25" t="s">
        <v>29</v>
      </c>
      <c r="D53" s="25" t="s">
        <v>29</v>
      </c>
      <c r="E53" s="25"/>
      <c r="F53" s="3"/>
      <c r="G53" s="25"/>
      <c r="H53" s="25"/>
      <c r="I53" s="3"/>
      <c r="J53" s="669"/>
      <c r="K53" s="669"/>
      <c r="L53" s="31"/>
      <c r="M53" s="3"/>
      <c r="N53" s="669"/>
      <c r="O53" s="31" t="s">
        <v>29</v>
      </c>
      <c r="P53" s="31"/>
      <c r="Q53" s="3" t="s">
        <v>2309</v>
      </c>
      <c r="R53" s="3"/>
      <c r="S53" s="3"/>
      <c r="T53" s="77"/>
      <c r="U53" s="3" t="s">
        <v>2336</v>
      </c>
    </row>
    <row r="54" spans="1:21" x14ac:dyDescent="0.25">
      <c r="A54" s="3" t="s">
        <v>473</v>
      </c>
      <c r="B54" s="3">
        <v>1</v>
      </c>
      <c r="C54" s="25" t="s">
        <v>29</v>
      </c>
      <c r="D54" s="25" t="s">
        <v>29</v>
      </c>
      <c r="E54" s="25"/>
      <c r="F54" s="3"/>
      <c r="G54" s="25"/>
      <c r="H54" s="25"/>
      <c r="I54" s="3"/>
      <c r="J54" s="669"/>
      <c r="K54" s="669"/>
      <c r="L54" s="31"/>
      <c r="M54" s="3"/>
      <c r="N54" s="669"/>
      <c r="O54" s="31" t="s">
        <v>29</v>
      </c>
      <c r="P54" s="31"/>
      <c r="Q54" s="3" t="s">
        <v>2305</v>
      </c>
      <c r="R54" s="3"/>
      <c r="S54" s="3"/>
      <c r="T54" s="77"/>
      <c r="U54" s="3" t="s">
        <v>2336</v>
      </c>
    </row>
    <row r="55" spans="1:21" x14ac:dyDescent="0.25">
      <c r="A55" s="3" t="s">
        <v>476</v>
      </c>
      <c r="B55" s="3">
        <v>1</v>
      </c>
      <c r="C55" s="25" t="s">
        <v>29</v>
      </c>
      <c r="D55" s="25" t="s">
        <v>29</v>
      </c>
      <c r="E55" s="25"/>
      <c r="F55" s="3"/>
      <c r="G55" s="25"/>
      <c r="H55" s="25"/>
      <c r="I55" s="3"/>
      <c r="J55" s="669"/>
      <c r="K55" s="669"/>
      <c r="L55" s="31"/>
      <c r="M55" s="3"/>
      <c r="N55" s="669"/>
      <c r="O55" s="31" t="s">
        <v>29</v>
      </c>
      <c r="P55" s="31"/>
      <c r="Q55" s="3" t="s">
        <v>2305</v>
      </c>
      <c r="R55" s="3"/>
      <c r="S55" s="3"/>
      <c r="T55" s="77"/>
      <c r="U55" s="3" t="s">
        <v>2336</v>
      </c>
    </row>
    <row r="56" spans="1:21" x14ac:dyDescent="0.25">
      <c r="A56" s="3" t="s">
        <v>479</v>
      </c>
      <c r="B56" s="3">
        <v>1</v>
      </c>
      <c r="C56" s="25" t="s">
        <v>29</v>
      </c>
      <c r="D56" s="25" t="s">
        <v>29</v>
      </c>
      <c r="E56" s="25"/>
      <c r="F56" s="3"/>
      <c r="G56" s="25"/>
      <c r="H56" s="25"/>
      <c r="I56" s="3"/>
      <c r="J56" s="669"/>
      <c r="K56" s="669"/>
      <c r="L56" s="31"/>
      <c r="M56" s="3"/>
      <c r="N56" s="669"/>
      <c r="O56" s="31" t="s">
        <v>29</v>
      </c>
      <c r="P56" s="31"/>
      <c r="Q56" s="3" t="s">
        <v>2305</v>
      </c>
      <c r="R56" s="3"/>
      <c r="S56" s="3"/>
      <c r="T56" s="77"/>
      <c r="U56" s="3" t="s">
        <v>2336</v>
      </c>
    </row>
    <row r="57" spans="1:21" x14ac:dyDescent="0.25">
      <c r="A57" s="3" t="s">
        <v>482</v>
      </c>
      <c r="B57" s="3">
        <v>1</v>
      </c>
      <c r="C57" s="25" t="s">
        <v>29</v>
      </c>
      <c r="D57" s="25" t="s">
        <v>29</v>
      </c>
      <c r="E57" s="25"/>
      <c r="F57" s="3"/>
      <c r="G57" s="25"/>
      <c r="H57" s="25"/>
      <c r="I57" s="3"/>
      <c r="J57" s="669"/>
      <c r="K57" s="669"/>
      <c r="L57" s="31"/>
      <c r="M57" s="3"/>
      <c r="N57" s="669"/>
      <c r="O57" s="31" t="s">
        <v>29</v>
      </c>
      <c r="P57" s="31"/>
      <c r="Q57" s="3" t="s">
        <v>2305</v>
      </c>
      <c r="R57" s="3"/>
      <c r="S57" s="3"/>
      <c r="T57" s="77"/>
      <c r="U57" s="3" t="s">
        <v>2336</v>
      </c>
    </row>
    <row r="58" spans="1:21" x14ac:dyDescent="0.25">
      <c r="A58" s="3" t="s">
        <v>81</v>
      </c>
      <c r="B58" s="3">
        <v>1</v>
      </c>
      <c r="C58" s="25" t="s">
        <v>29</v>
      </c>
      <c r="D58" s="25" t="s">
        <v>29</v>
      </c>
      <c r="E58" s="25"/>
      <c r="F58" s="3"/>
      <c r="G58" s="25"/>
      <c r="H58" s="25"/>
      <c r="I58" s="3"/>
      <c r="J58" s="669"/>
      <c r="K58" s="669"/>
      <c r="L58" s="31"/>
      <c r="M58" s="3" t="s">
        <v>29</v>
      </c>
      <c r="N58" s="669"/>
      <c r="O58" s="31" t="s">
        <v>29</v>
      </c>
      <c r="P58" s="31"/>
      <c r="Q58" s="7"/>
      <c r="R58" s="3" t="s">
        <v>3989</v>
      </c>
      <c r="S58" s="3" t="s">
        <v>29</v>
      </c>
      <c r="T58" s="77"/>
      <c r="U58" s="3" t="s">
        <v>1366</v>
      </c>
    </row>
    <row r="59" spans="1:21" x14ac:dyDescent="0.25">
      <c r="A59" s="3" t="s">
        <v>85</v>
      </c>
      <c r="B59" s="3">
        <v>1</v>
      </c>
      <c r="C59" s="25" t="s">
        <v>29</v>
      </c>
      <c r="D59" s="25" t="s">
        <v>29</v>
      </c>
      <c r="E59" s="25"/>
      <c r="F59" s="3"/>
      <c r="G59" s="25"/>
      <c r="H59" s="25"/>
      <c r="I59" s="3"/>
      <c r="J59" s="669"/>
      <c r="K59" s="669"/>
      <c r="L59" s="31"/>
      <c r="M59" s="3" t="s">
        <v>29</v>
      </c>
      <c r="N59" s="669"/>
      <c r="O59" s="31" t="s">
        <v>29</v>
      </c>
      <c r="P59" s="31"/>
      <c r="Q59" s="7"/>
      <c r="R59" s="3" t="s">
        <v>3989</v>
      </c>
      <c r="S59" s="3" t="s">
        <v>29</v>
      </c>
      <c r="T59" s="77"/>
      <c r="U59" s="3" t="s">
        <v>1366</v>
      </c>
    </row>
    <row r="60" spans="1:21" x14ac:dyDescent="0.25">
      <c r="A60" s="3" t="s">
        <v>488</v>
      </c>
      <c r="B60" s="3">
        <v>1</v>
      </c>
      <c r="C60" s="25" t="s">
        <v>29</v>
      </c>
      <c r="D60" s="25" t="s">
        <v>29</v>
      </c>
      <c r="E60" s="25"/>
      <c r="F60" s="3"/>
      <c r="G60" s="25"/>
      <c r="H60" s="25"/>
      <c r="I60" s="3"/>
      <c r="J60" s="669"/>
      <c r="K60" s="669"/>
      <c r="L60" s="31"/>
      <c r="M60" s="3" t="s">
        <v>29</v>
      </c>
      <c r="N60" s="669"/>
      <c r="O60" s="31" t="s">
        <v>29</v>
      </c>
      <c r="P60" s="31"/>
      <c r="Q60" s="7"/>
      <c r="R60" s="3" t="s">
        <v>3989</v>
      </c>
      <c r="S60" s="3" t="s">
        <v>29</v>
      </c>
      <c r="T60" s="77"/>
      <c r="U60" s="3" t="s">
        <v>1366</v>
      </c>
    </row>
    <row r="61" spans="1:21" x14ac:dyDescent="0.25">
      <c r="A61" s="3" t="s">
        <v>491</v>
      </c>
      <c r="B61" s="3">
        <v>1</v>
      </c>
      <c r="C61" s="25" t="s">
        <v>29</v>
      </c>
      <c r="D61" s="25" t="s">
        <v>29</v>
      </c>
      <c r="E61" s="25"/>
      <c r="F61" s="3"/>
      <c r="G61" s="25"/>
      <c r="H61" s="25"/>
      <c r="I61" s="3"/>
      <c r="J61" s="669"/>
      <c r="K61" s="669"/>
      <c r="L61" s="31"/>
      <c r="M61" s="3" t="s">
        <v>29</v>
      </c>
      <c r="N61" s="669"/>
      <c r="O61" s="31" t="s">
        <v>29</v>
      </c>
      <c r="P61" s="31"/>
      <c r="Q61" s="7"/>
      <c r="R61" s="3" t="s">
        <v>3989</v>
      </c>
      <c r="S61" s="3" t="s">
        <v>29</v>
      </c>
      <c r="T61" s="77"/>
      <c r="U61" s="3" t="s">
        <v>1366</v>
      </c>
    </row>
    <row r="62" spans="1:21" x14ac:dyDescent="0.25">
      <c r="A62" s="3" t="s">
        <v>66</v>
      </c>
      <c r="B62" s="3">
        <v>1</v>
      </c>
      <c r="C62" s="25" t="s">
        <v>29</v>
      </c>
      <c r="D62" s="25" t="s">
        <v>29</v>
      </c>
      <c r="E62" s="25"/>
      <c r="F62" s="3"/>
      <c r="G62" s="25"/>
      <c r="H62" s="25"/>
      <c r="I62" s="3"/>
      <c r="J62" s="669"/>
      <c r="K62" s="669"/>
      <c r="L62" s="31"/>
      <c r="M62" s="3"/>
      <c r="N62" s="669"/>
      <c r="O62" s="31" t="s">
        <v>29</v>
      </c>
      <c r="P62" s="31"/>
      <c r="Q62" s="3" t="s">
        <v>2309</v>
      </c>
      <c r="R62" s="3"/>
      <c r="S62" s="3"/>
      <c r="T62" s="77"/>
      <c r="U62" s="3" t="s">
        <v>2336</v>
      </c>
    </row>
    <row r="63" spans="1:21" x14ac:dyDescent="0.25">
      <c r="A63" s="3" t="s">
        <v>69</v>
      </c>
      <c r="B63" s="3">
        <v>1</v>
      </c>
      <c r="C63" s="25" t="s">
        <v>29</v>
      </c>
      <c r="D63" s="25" t="s">
        <v>29</v>
      </c>
      <c r="E63" s="25"/>
      <c r="F63" s="3"/>
      <c r="G63" s="25"/>
      <c r="H63" s="25"/>
      <c r="I63" s="3"/>
      <c r="J63" s="669"/>
      <c r="K63" s="669"/>
      <c r="L63" s="31"/>
      <c r="M63" s="3"/>
      <c r="N63" s="669"/>
      <c r="O63" s="31" t="s">
        <v>29</v>
      </c>
      <c r="P63" s="31"/>
      <c r="Q63" s="3" t="s">
        <v>2313</v>
      </c>
      <c r="R63" s="3"/>
      <c r="S63" s="3"/>
      <c r="T63" s="77"/>
      <c r="U63" s="3" t="s">
        <v>2336</v>
      </c>
    </row>
    <row r="64" spans="1:21" x14ac:dyDescent="0.25">
      <c r="A64" s="3" t="s">
        <v>72</v>
      </c>
      <c r="B64" s="3">
        <v>1</v>
      </c>
      <c r="C64" s="25" t="s">
        <v>29</v>
      </c>
      <c r="D64" s="25" t="s">
        <v>29</v>
      </c>
      <c r="E64" s="25"/>
      <c r="F64" s="3"/>
      <c r="G64" s="25"/>
      <c r="H64" s="25"/>
      <c r="I64" s="3"/>
      <c r="J64" s="669"/>
      <c r="K64" s="669"/>
      <c r="L64" s="31"/>
      <c r="M64" s="3"/>
      <c r="N64" s="669"/>
      <c r="O64" s="31" t="s">
        <v>29</v>
      </c>
      <c r="P64" s="31"/>
      <c r="Q64" s="3" t="s">
        <v>2313</v>
      </c>
      <c r="R64" s="3"/>
      <c r="S64" s="3"/>
      <c r="T64" s="77"/>
      <c r="U64" s="3" t="s">
        <v>2336</v>
      </c>
    </row>
    <row r="65" spans="1:21" x14ac:dyDescent="0.25">
      <c r="A65" s="3" t="s">
        <v>73</v>
      </c>
      <c r="B65" s="3">
        <v>1</v>
      </c>
      <c r="C65" s="25" t="s">
        <v>29</v>
      </c>
      <c r="D65" s="25" t="s">
        <v>29</v>
      </c>
      <c r="E65" s="25"/>
      <c r="F65" s="3"/>
      <c r="G65" s="25"/>
      <c r="H65" s="25"/>
      <c r="I65" s="3"/>
      <c r="J65" s="669"/>
      <c r="K65" s="669"/>
      <c r="L65" s="31"/>
      <c r="M65" s="3"/>
      <c r="N65" s="669"/>
      <c r="O65" s="31" t="s">
        <v>29</v>
      </c>
      <c r="P65" s="31"/>
      <c r="Q65" s="3" t="s">
        <v>2301</v>
      </c>
      <c r="R65" s="3"/>
      <c r="S65" s="3"/>
      <c r="T65" s="77"/>
      <c r="U65" s="3" t="s">
        <v>4178</v>
      </c>
    </row>
    <row r="66" spans="1:21" x14ac:dyDescent="0.25">
      <c r="A66" s="3" t="s">
        <v>532</v>
      </c>
      <c r="B66" s="3">
        <v>1</v>
      </c>
      <c r="C66" s="25" t="s">
        <v>29</v>
      </c>
      <c r="D66" s="25" t="s">
        <v>29</v>
      </c>
      <c r="E66" s="25"/>
      <c r="F66" s="3"/>
      <c r="G66" s="25"/>
      <c r="H66" s="25"/>
      <c r="I66" s="3"/>
      <c r="J66" s="669"/>
      <c r="K66" s="669"/>
      <c r="L66" s="31"/>
      <c r="M66" s="3"/>
      <c r="N66" s="669"/>
      <c r="O66" s="31" t="s">
        <v>29</v>
      </c>
      <c r="P66" s="31"/>
      <c r="Q66" s="3" t="s">
        <v>2301</v>
      </c>
      <c r="R66" s="3"/>
      <c r="S66" s="3"/>
      <c r="T66" s="77"/>
      <c r="U66" s="3" t="s">
        <v>4178</v>
      </c>
    </row>
    <row r="67" spans="1:21" x14ac:dyDescent="0.25">
      <c r="A67" s="3" t="s">
        <v>535</v>
      </c>
      <c r="B67" s="3">
        <v>1</v>
      </c>
      <c r="C67" s="25" t="s">
        <v>29</v>
      </c>
      <c r="D67" s="25" t="s">
        <v>29</v>
      </c>
      <c r="E67" s="25"/>
      <c r="F67" s="3"/>
      <c r="G67" s="25"/>
      <c r="H67" s="25"/>
      <c r="I67" s="3"/>
      <c r="J67" s="669"/>
      <c r="K67" s="669"/>
      <c r="L67" s="31"/>
      <c r="M67" s="3"/>
      <c r="N67" s="669"/>
      <c r="O67" s="31" t="s">
        <v>29</v>
      </c>
      <c r="P67" s="31"/>
      <c r="Q67" s="3" t="s">
        <v>2303</v>
      </c>
      <c r="R67" s="3"/>
      <c r="S67" s="3"/>
      <c r="T67" s="77"/>
      <c r="U67" s="3" t="s">
        <v>2336</v>
      </c>
    </row>
    <row r="68" spans="1:21" x14ac:dyDescent="0.25">
      <c r="A68" s="3" t="s">
        <v>560</v>
      </c>
      <c r="B68" s="3">
        <v>1</v>
      </c>
      <c r="C68" s="25" t="s">
        <v>29</v>
      </c>
      <c r="D68" s="25" t="s">
        <v>29</v>
      </c>
      <c r="E68" s="25"/>
      <c r="F68" s="3"/>
      <c r="G68" s="25"/>
      <c r="H68" s="25"/>
      <c r="I68" s="3"/>
      <c r="J68" s="669"/>
      <c r="K68" s="669"/>
      <c r="L68" s="31"/>
      <c r="M68" s="3"/>
      <c r="N68" s="669"/>
      <c r="O68" s="31" t="s">
        <v>29</v>
      </c>
      <c r="P68" s="31"/>
      <c r="Q68" s="3" t="s">
        <v>2305</v>
      </c>
      <c r="R68" s="3"/>
      <c r="S68" s="3"/>
      <c r="T68" s="77"/>
      <c r="U68" s="3" t="s">
        <v>2336</v>
      </c>
    </row>
    <row r="69" spans="1:21" x14ac:dyDescent="0.25">
      <c r="A69" s="3" t="s">
        <v>561</v>
      </c>
      <c r="B69" s="3">
        <v>1</v>
      </c>
      <c r="C69" s="25" t="s">
        <v>29</v>
      </c>
      <c r="D69" s="25" t="s">
        <v>29</v>
      </c>
      <c r="E69" s="25"/>
      <c r="F69" s="3"/>
      <c r="G69" s="25"/>
      <c r="H69" s="25"/>
      <c r="I69" s="3"/>
      <c r="J69" s="669"/>
      <c r="K69" s="669"/>
      <c r="L69" s="31"/>
      <c r="M69" s="3"/>
      <c r="N69" s="669"/>
      <c r="O69" s="31" t="s">
        <v>29</v>
      </c>
      <c r="P69" s="31"/>
      <c r="Q69" s="3" t="s">
        <v>2305</v>
      </c>
      <c r="R69" s="3"/>
      <c r="S69" s="3"/>
      <c r="T69" s="77"/>
      <c r="U69" s="3" t="s">
        <v>2336</v>
      </c>
    </row>
    <row r="70" spans="1:21" x14ac:dyDescent="0.25">
      <c r="A70" s="3" t="s">
        <v>563</v>
      </c>
      <c r="B70" s="3">
        <v>1</v>
      </c>
      <c r="C70" s="25" t="s">
        <v>29</v>
      </c>
      <c r="D70" s="25" t="s">
        <v>29</v>
      </c>
      <c r="E70" s="25"/>
      <c r="F70" s="3"/>
      <c r="G70" s="25"/>
      <c r="H70" s="25"/>
      <c r="I70" s="3"/>
      <c r="J70" s="669"/>
      <c r="K70" s="669"/>
      <c r="L70" s="31"/>
      <c r="M70" s="3"/>
      <c r="N70" s="669"/>
      <c r="O70" s="31" t="s">
        <v>29</v>
      </c>
      <c r="P70" s="31"/>
      <c r="Q70" s="3" t="s">
        <v>2301</v>
      </c>
      <c r="R70" s="3"/>
      <c r="S70" s="3"/>
      <c r="T70" s="77"/>
      <c r="U70" s="3" t="s">
        <v>4178</v>
      </c>
    </row>
    <row r="71" spans="1:21" x14ac:dyDescent="0.25">
      <c r="A71" s="3" t="s">
        <v>562</v>
      </c>
      <c r="B71" s="3">
        <v>1</v>
      </c>
      <c r="C71" s="25" t="s">
        <v>29</v>
      </c>
      <c r="D71" s="25" t="s">
        <v>29</v>
      </c>
      <c r="E71" s="25"/>
      <c r="F71" s="3"/>
      <c r="G71" s="25"/>
      <c r="H71" s="25"/>
      <c r="I71" s="3"/>
      <c r="J71" s="669"/>
      <c r="K71" s="669"/>
      <c r="L71" s="31"/>
      <c r="M71" s="3"/>
      <c r="N71" s="669"/>
      <c r="O71" s="31" t="s">
        <v>29</v>
      </c>
      <c r="P71" s="31"/>
      <c r="Q71" s="3" t="s">
        <v>2305</v>
      </c>
      <c r="R71" s="3"/>
      <c r="S71" s="3"/>
      <c r="T71" s="77"/>
      <c r="U71" s="3" t="s">
        <v>2336</v>
      </c>
    </row>
    <row r="72" spans="1:21" x14ac:dyDescent="0.25">
      <c r="A72" s="3" t="s">
        <v>596</v>
      </c>
      <c r="B72" s="3">
        <v>1</v>
      </c>
      <c r="C72" s="25" t="s">
        <v>29</v>
      </c>
      <c r="D72" s="25" t="s">
        <v>29</v>
      </c>
      <c r="E72" s="25"/>
      <c r="F72" s="3"/>
      <c r="G72" s="25"/>
      <c r="H72" s="25"/>
      <c r="I72" s="3"/>
      <c r="J72" s="669"/>
      <c r="K72" s="669"/>
      <c r="L72" s="31"/>
      <c r="M72" s="3"/>
      <c r="N72" s="669"/>
      <c r="O72" s="31" t="s">
        <v>29</v>
      </c>
      <c r="P72" s="31"/>
      <c r="Q72" s="3" t="s">
        <v>2301</v>
      </c>
      <c r="R72" s="3"/>
      <c r="S72" s="3"/>
      <c r="T72" s="77"/>
      <c r="U72" s="3" t="s">
        <v>4178</v>
      </c>
    </row>
    <row r="73" spans="1:21" x14ac:dyDescent="0.25">
      <c r="A73" s="3" t="s">
        <v>599</v>
      </c>
      <c r="B73" s="3">
        <v>1</v>
      </c>
      <c r="C73" s="25" t="s">
        <v>29</v>
      </c>
      <c r="D73" s="25" t="s">
        <v>29</v>
      </c>
      <c r="E73" s="25"/>
      <c r="F73" s="3"/>
      <c r="G73" s="25"/>
      <c r="H73" s="25"/>
      <c r="I73" s="3"/>
      <c r="J73" s="669"/>
      <c r="K73" s="669"/>
      <c r="L73" s="31"/>
      <c r="M73" s="3"/>
      <c r="N73" s="669"/>
      <c r="O73" s="31" t="s">
        <v>29</v>
      </c>
      <c r="P73" s="31"/>
      <c r="Q73" s="3" t="s">
        <v>2301</v>
      </c>
      <c r="R73" s="3"/>
      <c r="S73" s="3"/>
      <c r="T73" s="77"/>
      <c r="U73" s="3" t="s">
        <v>4178</v>
      </c>
    </row>
    <row r="74" spans="1:21" x14ac:dyDescent="0.25">
      <c r="A74" s="3" t="s">
        <v>602</v>
      </c>
      <c r="B74" s="3">
        <v>1</v>
      </c>
      <c r="C74" s="25" t="s">
        <v>29</v>
      </c>
      <c r="D74" s="25" t="s">
        <v>29</v>
      </c>
      <c r="E74" s="25"/>
      <c r="F74" s="3"/>
      <c r="G74" s="25"/>
      <c r="H74" s="25"/>
      <c r="I74" s="3"/>
      <c r="J74" s="669"/>
      <c r="K74" s="669"/>
      <c r="L74" s="31"/>
      <c r="M74" s="3"/>
      <c r="N74" s="669"/>
      <c r="O74" s="31" t="s">
        <v>29</v>
      </c>
      <c r="P74" s="31"/>
      <c r="Q74" s="3" t="s">
        <v>2301</v>
      </c>
      <c r="R74" s="3"/>
      <c r="S74" s="3"/>
      <c r="T74" s="77"/>
      <c r="U74" s="3" t="s">
        <v>4178</v>
      </c>
    </row>
    <row r="75" spans="1:21" x14ac:dyDescent="0.25">
      <c r="A75" s="3" t="s">
        <v>654</v>
      </c>
      <c r="B75" s="3">
        <v>1</v>
      </c>
      <c r="C75" s="3" t="s">
        <v>29</v>
      </c>
      <c r="D75" s="3" t="s">
        <v>29</v>
      </c>
      <c r="E75" s="3"/>
      <c r="F75" s="3"/>
      <c r="G75" s="3"/>
      <c r="H75" s="3"/>
      <c r="I75" s="3"/>
      <c r="J75" s="669"/>
      <c r="K75" s="669"/>
      <c r="L75" s="3"/>
      <c r="M75" s="3"/>
      <c r="N75" s="669"/>
      <c r="O75" s="3" t="s">
        <v>29</v>
      </c>
      <c r="P75" s="3"/>
      <c r="Q75" s="3" t="s">
        <v>2308</v>
      </c>
      <c r="R75" s="3"/>
      <c r="S75" s="3"/>
      <c r="T75" s="77"/>
      <c r="U75" s="3" t="s">
        <v>2336</v>
      </c>
    </row>
    <row r="76" spans="1:21" x14ac:dyDescent="0.25">
      <c r="A76" s="3" t="s">
        <v>661</v>
      </c>
      <c r="B76" s="3">
        <v>1</v>
      </c>
      <c r="C76" s="3" t="s">
        <v>29</v>
      </c>
      <c r="D76" s="3" t="s">
        <v>29</v>
      </c>
      <c r="E76" s="3"/>
      <c r="F76" s="3"/>
      <c r="G76" s="3"/>
      <c r="H76" s="3"/>
      <c r="I76" s="3"/>
      <c r="J76" s="669"/>
      <c r="K76" s="669"/>
      <c r="L76" s="3"/>
      <c r="M76" s="3"/>
      <c r="N76" s="669"/>
      <c r="O76" s="3" t="s">
        <v>29</v>
      </c>
      <c r="P76" s="3"/>
      <c r="Q76" s="3" t="s">
        <v>2308</v>
      </c>
      <c r="R76" s="3"/>
      <c r="S76" s="3"/>
      <c r="T76" s="77"/>
      <c r="U76" s="3" t="s">
        <v>2336</v>
      </c>
    </row>
    <row r="77" spans="1:21" x14ac:dyDescent="0.25">
      <c r="A77" s="3" t="s">
        <v>664</v>
      </c>
      <c r="B77" s="3">
        <v>1</v>
      </c>
      <c r="C77" s="3" t="s">
        <v>29</v>
      </c>
      <c r="D77" s="3" t="s">
        <v>29</v>
      </c>
      <c r="E77" s="3"/>
      <c r="F77" s="3"/>
      <c r="G77" s="3"/>
      <c r="H77" s="3"/>
      <c r="I77" s="3"/>
      <c r="J77" s="669"/>
      <c r="K77" s="669"/>
      <c r="L77" s="3"/>
      <c r="M77" s="3"/>
      <c r="N77" s="669"/>
      <c r="O77" s="3" t="s">
        <v>29</v>
      </c>
      <c r="P77" s="3"/>
      <c r="Q77" s="3" t="s">
        <v>2308</v>
      </c>
      <c r="R77" s="3"/>
      <c r="S77" s="3"/>
      <c r="T77" s="77"/>
      <c r="U77" s="3" t="s">
        <v>2336</v>
      </c>
    </row>
    <row r="78" spans="1:21" x14ac:dyDescent="0.25">
      <c r="A78" s="3" t="s">
        <v>667</v>
      </c>
      <c r="B78" s="3">
        <v>1</v>
      </c>
      <c r="C78" s="3" t="s">
        <v>29</v>
      </c>
      <c r="D78" s="3" t="s">
        <v>29</v>
      </c>
      <c r="E78" s="3"/>
      <c r="F78" s="3"/>
      <c r="G78" s="3"/>
      <c r="H78" s="3"/>
      <c r="I78" s="3"/>
      <c r="J78" s="669"/>
      <c r="K78" s="669"/>
      <c r="L78" s="3"/>
      <c r="M78" s="3"/>
      <c r="N78" s="669"/>
      <c r="O78" s="3" t="s">
        <v>29</v>
      </c>
      <c r="P78" s="3"/>
      <c r="Q78" s="3" t="s">
        <v>2308</v>
      </c>
      <c r="R78" s="3"/>
      <c r="S78" s="3"/>
      <c r="T78" s="77"/>
      <c r="U78" s="3" t="s">
        <v>2336</v>
      </c>
    </row>
    <row r="79" spans="1:21" x14ac:dyDescent="0.25">
      <c r="A79" s="3" t="s">
        <v>670</v>
      </c>
      <c r="B79" s="3">
        <v>1</v>
      </c>
      <c r="C79" s="3" t="s">
        <v>29</v>
      </c>
      <c r="D79" s="3" t="s">
        <v>29</v>
      </c>
      <c r="E79" s="3"/>
      <c r="F79" s="3"/>
      <c r="G79" s="3"/>
      <c r="H79" s="3"/>
      <c r="I79" s="3"/>
      <c r="J79" s="669"/>
      <c r="K79" s="669"/>
      <c r="L79" s="3"/>
      <c r="M79" s="3"/>
      <c r="N79" s="669"/>
      <c r="O79" s="3" t="s">
        <v>29</v>
      </c>
      <c r="P79" s="3"/>
      <c r="Q79" s="3" t="s">
        <v>2308</v>
      </c>
      <c r="R79" s="3"/>
      <c r="S79" s="3"/>
      <c r="T79" s="77"/>
      <c r="U79" s="3" t="s">
        <v>2336</v>
      </c>
    </row>
    <row r="80" spans="1:21" x14ac:dyDescent="0.25">
      <c r="A80" s="3" t="s">
        <v>675</v>
      </c>
      <c r="B80" s="3">
        <v>1</v>
      </c>
      <c r="C80" s="25" t="s">
        <v>29</v>
      </c>
      <c r="D80" s="25" t="s">
        <v>29</v>
      </c>
      <c r="E80" s="25"/>
      <c r="F80" s="3"/>
      <c r="G80" s="25"/>
      <c r="H80" s="25"/>
      <c r="I80" s="3"/>
      <c r="J80" s="669"/>
      <c r="K80" s="669"/>
      <c r="L80" s="31"/>
      <c r="M80" s="3"/>
      <c r="N80" s="669"/>
      <c r="O80" s="31" t="s">
        <v>29</v>
      </c>
      <c r="P80" s="31"/>
      <c r="Q80" s="3" t="s">
        <v>2305</v>
      </c>
      <c r="R80" s="3"/>
      <c r="S80" s="3"/>
      <c r="T80" s="77"/>
      <c r="U80" s="3" t="s">
        <v>2336</v>
      </c>
    </row>
    <row r="81" spans="1:21" x14ac:dyDescent="0.25">
      <c r="A81" s="3" t="s">
        <v>682</v>
      </c>
      <c r="B81" s="3">
        <v>1</v>
      </c>
      <c r="C81" s="25" t="s">
        <v>29</v>
      </c>
      <c r="D81" s="25" t="s">
        <v>29</v>
      </c>
      <c r="E81" s="25"/>
      <c r="F81" s="3"/>
      <c r="G81" s="25"/>
      <c r="H81" s="25"/>
      <c r="I81" s="3"/>
      <c r="J81" s="669"/>
      <c r="K81" s="669"/>
      <c r="L81" s="31"/>
      <c r="M81" s="3"/>
      <c r="N81" s="669"/>
      <c r="O81" s="31" t="s">
        <v>29</v>
      </c>
      <c r="P81" s="31"/>
      <c r="Q81" s="3" t="s">
        <v>2305</v>
      </c>
      <c r="R81" s="3"/>
      <c r="S81" s="3"/>
      <c r="T81" s="77"/>
      <c r="U81" s="3" t="s">
        <v>2336</v>
      </c>
    </row>
    <row r="82" spans="1:21" x14ac:dyDescent="0.25">
      <c r="A82" s="3" t="s">
        <v>685</v>
      </c>
      <c r="B82" s="3">
        <v>1</v>
      </c>
      <c r="C82" s="25" t="s">
        <v>29</v>
      </c>
      <c r="D82" s="25" t="s">
        <v>29</v>
      </c>
      <c r="E82" s="25"/>
      <c r="F82" s="3"/>
      <c r="G82" s="25"/>
      <c r="H82" s="25"/>
      <c r="I82" s="3"/>
      <c r="J82" s="669"/>
      <c r="K82" s="669"/>
      <c r="L82" s="31"/>
      <c r="M82" s="3"/>
      <c r="N82" s="669"/>
      <c r="O82" s="31" t="s">
        <v>29</v>
      </c>
      <c r="P82" s="31"/>
      <c r="Q82" s="3" t="s">
        <v>2313</v>
      </c>
      <c r="R82" s="3"/>
      <c r="S82" s="3"/>
      <c r="T82" s="77"/>
      <c r="U82" s="3" t="s">
        <v>2336</v>
      </c>
    </row>
    <row r="83" spans="1:21" x14ac:dyDescent="0.25">
      <c r="A83" s="3" t="s">
        <v>686</v>
      </c>
      <c r="B83" s="3">
        <v>1</v>
      </c>
      <c r="C83" s="25" t="s">
        <v>29</v>
      </c>
      <c r="D83" s="25" t="s">
        <v>29</v>
      </c>
      <c r="E83" s="25"/>
      <c r="F83" s="3"/>
      <c r="G83" s="25"/>
      <c r="H83" s="25"/>
      <c r="I83" s="3"/>
      <c r="J83" s="669"/>
      <c r="K83" s="669"/>
      <c r="L83" s="31"/>
      <c r="M83" s="3"/>
      <c r="N83" s="669"/>
      <c r="O83" s="31" t="s">
        <v>29</v>
      </c>
      <c r="P83" s="31"/>
      <c r="Q83" s="3" t="s">
        <v>2301</v>
      </c>
      <c r="R83" s="3"/>
      <c r="S83" s="3"/>
      <c r="T83" s="77"/>
      <c r="U83" s="3" t="s">
        <v>4178</v>
      </c>
    </row>
    <row r="84" spans="1:21" x14ac:dyDescent="0.25">
      <c r="A84" s="3" t="s">
        <v>687</v>
      </c>
      <c r="B84" s="3">
        <v>1</v>
      </c>
      <c r="C84" s="25" t="s">
        <v>29</v>
      </c>
      <c r="D84" s="25" t="s">
        <v>29</v>
      </c>
      <c r="E84" s="25"/>
      <c r="F84" s="3"/>
      <c r="G84" s="25"/>
      <c r="H84" s="25"/>
      <c r="I84" s="3"/>
      <c r="J84" s="669"/>
      <c r="K84" s="669"/>
      <c r="L84" s="31"/>
      <c r="M84" s="3"/>
      <c r="N84" s="669"/>
      <c r="O84" s="31" t="s">
        <v>29</v>
      </c>
      <c r="P84" s="31"/>
      <c r="Q84" s="3" t="s">
        <v>2313</v>
      </c>
      <c r="R84" s="3"/>
      <c r="S84" s="3"/>
      <c r="T84" s="77"/>
      <c r="U84" s="3" t="s">
        <v>2336</v>
      </c>
    </row>
    <row r="85" spans="1:21" x14ac:dyDescent="0.25">
      <c r="A85" s="3" t="s">
        <v>688</v>
      </c>
      <c r="B85" s="3">
        <v>1</v>
      </c>
      <c r="C85" s="25" t="s">
        <v>29</v>
      </c>
      <c r="D85" s="25" t="s">
        <v>29</v>
      </c>
      <c r="E85" s="25"/>
      <c r="F85" s="3"/>
      <c r="G85" s="25"/>
      <c r="H85" s="25"/>
      <c r="I85" s="3"/>
      <c r="J85" s="669"/>
      <c r="K85" s="669"/>
      <c r="L85" s="31"/>
      <c r="M85" s="3"/>
      <c r="N85" s="669"/>
      <c r="O85" s="31" t="s">
        <v>29</v>
      </c>
      <c r="P85" s="31"/>
      <c r="Q85" s="3" t="s">
        <v>2313</v>
      </c>
      <c r="R85" s="3"/>
      <c r="S85" s="3"/>
      <c r="T85" s="77"/>
      <c r="U85" s="3" t="s">
        <v>2336</v>
      </c>
    </row>
    <row r="86" spans="1:21" x14ac:dyDescent="0.25">
      <c r="A86" s="3" t="s">
        <v>689</v>
      </c>
      <c r="B86" s="3">
        <v>1</v>
      </c>
      <c r="C86" s="25" t="s">
        <v>29</v>
      </c>
      <c r="D86" s="25" t="s">
        <v>29</v>
      </c>
      <c r="E86" s="25"/>
      <c r="F86" s="3"/>
      <c r="G86" s="25"/>
      <c r="H86" s="25"/>
      <c r="I86" s="3"/>
      <c r="J86" s="669"/>
      <c r="K86" s="669"/>
      <c r="L86" s="31"/>
      <c r="M86" s="3"/>
      <c r="N86" s="669"/>
      <c r="O86" s="31" t="s">
        <v>29</v>
      </c>
      <c r="P86" s="31"/>
      <c r="Q86" s="3" t="s">
        <v>2305</v>
      </c>
      <c r="R86" s="3"/>
      <c r="S86" s="3"/>
      <c r="T86" s="77"/>
      <c r="U86" s="3" t="s">
        <v>2336</v>
      </c>
    </row>
    <row r="87" spans="1:21" x14ac:dyDescent="0.25">
      <c r="A87" s="3" t="s">
        <v>690</v>
      </c>
      <c r="B87" s="3">
        <v>1</v>
      </c>
      <c r="C87" s="25" t="s">
        <v>29</v>
      </c>
      <c r="D87" s="25" t="s">
        <v>29</v>
      </c>
      <c r="E87" s="25"/>
      <c r="F87" s="3"/>
      <c r="G87" s="25"/>
      <c r="H87" s="25"/>
      <c r="I87" s="3"/>
      <c r="J87" s="669"/>
      <c r="K87" s="669"/>
      <c r="L87" s="31"/>
      <c r="M87" s="3"/>
      <c r="N87" s="669"/>
      <c r="O87" s="31" t="s">
        <v>29</v>
      </c>
      <c r="P87" s="31"/>
      <c r="Q87" s="3" t="s">
        <v>2305</v>
      </c>
      <c r="R87" s="3"/>
      <c r="S87" s="3"/>
      <c r="T87" s="77"/>
      <c r="U87" s="3" t="s">
        <v>2336</v>
      </c>
    </row>
    <row r="88" spans="1:21" x14ac:dyDescent="0.25">
      <c r="A88" s="3" t="s">
        <v>4497</v>
      </c>
      <c r="B88" s="3">
        <v>1</v>
      </c>
      <c r="C88" s="25" t="s">
        <v>29</v>
      </c>
      <c r="D88" s="25" t="s">
        <v>29</v>
      </c>
      <c r="E88" s="25"/>
      <c r="F88" s="3"/>
      <c r="G88" s="25"/>
      <c r="H88" s="25"/>
      <c r="I88" s="3"/>
      <c r="J88" s="669"/>
      <c r="K88" s="669"/>
      <c r="L88" s="31"/>
      <c r="M88" s="3"/>
      <c r="N88" s="669"/>
      <c r="O88" s="31" t="s">
        <v>29</v>
      </c>
      <c r="P88" s="31"/>
      <c r="Q88" s="3" t="s">
        <v>2303</v>
      </c>
      <c r="R88" s="3"/>
      <c r="S88" s="3"/>
      <c r="T88" s="77"/>
      <c r="U88" s="3" t="s">
        <v>2336</v>
      </c>
    </row>
    <row r="89" spans="1:21" x14ac:dyDescent="0.25">
      <c r="A89" s="3" t="s">
        <v>694</v>
      </c>
      <c r="B89" s="3">
        <v>1</v>
      </c>
      <c r="C89" s="25" t="s">
        <v>29</v>
      </c>
      <c r="D89" s="25" t="s">
        <v>29</v>
      </c>
      <c r="E89" s="25"/>
      <c r="F89" s="3"/>
      <c r="G89" s="25"/>
      <c r="H89" s="25"/>
      <c r="I89" s="3"/>
      <c r="J89" s="669"/>
      <c r="K89" s="669"/>
      <c r="L89" s="31"/>
      <c r="M89" s="3"/>
      <c r="N89" s="669"/>
      <c r="O89" s="31" t="s">
        <v>29</v>
      </c>
      <c r="P89" s="31"/>
      <c r="Q89" s="3" t="s">
        <v>2305</v>
      </c>
      <c r="R89" s="3"/>
      <c r="S89" s="3"/>
      <c r="T89" s="77"/>
      <c r="U89" s="3" t="s">
        <v>2336</v>
      </c>
    </row>
    <row r="90" spans="1:21" x14ac:dyDescent="0.25">
      <c r="A90" s="3" t="s">
        <v>695</v>
      </c>
      <c r="B90" s="3">
        <v>1</v>
      </c>
      <c r="C90" s="25" t="s">
        <v>29</v>
      </c>
      <c r="D90" s="25" t="s">
        <v>29</v>
      </c>
      <c r="E90" s="25"/>
      <c r="F90" s="3"/>
      <c r="G90" s="25"/>
      <c r="H90" s="25"/>
      <c r="I90" s="3"/>
      <c r="J90" s="669"/>
      <c r="K90" s="669"/>
      <c r="L90" s="31"/>
      <c r="M90" s="3"/>
      <c r="N90" s="669"/>
      <c r="O90" s="31" t="s">
        <v>29</v>
      </c>
      <c r="P90" s="31"/>
      <c r="Q90" s="3" t="s">
        <v>2305</v>
      </c>
      <c r="R90" s="3"/>
      <c r="S90" s="3"/>
      <c r="T90" s="77"/>
      <c r="U90" s="3" t="s">
        <v>2336</v>
      </c>
    </row>
    <row r="91" spans="1:21" x14ac:dyDescent="0.25">
      <c r="A91" s="3" t="s">
        <v>696</v>
      </c>
      <c r="B91" s="3">
        <v>1</v>
      </c>
      <c r="C91" s="25" t="s">
        <v>29</v>
      </c>
      <c r="D91" s="25" t="s">
        <v>29</v>
      </c>
      <c r="E91" s="25"/>
      <c r="F91" s="3"/>
      <c r="G91" s="25"/>
      <c r="H91" s="25"/>
      <c r="I91" s="3"/>
      <c r="J91" s="669"/>
      <c r="K91" s="669"/>
      <c r="L91" s="31"/>
      <c r="M91" s="3"/>
      <c r="N91" s="669"/>
      <c r="O91" s="31" t="s">
        <v>29</v>
      </c>
      <c r="P91" s="31"/>
      <c r="Q91" s="3" t="s">
        <v>2301</v>
      </c>
      <c r="R91" s="3"/>
      <c r="S91" s="3"/>
      <c r="T91" s="77"/>
      <c r="U91" s="3" t="s">
        <v>4178</v>
      </c>
    </row>
    <row r="92" spans="1:21" x14ac:dyDescent="0.25">
      <c r="A92" s="3" t="s">
        <v>698</v>
      </c>
      <c r="B92" s="3">
        <v>1</v>
      </c>
      <c r="C92" s="25" t="s">
        <v>29</v>
      </c>
      <c r="D92" s="25" t="s">
        <v>29</v>
      </c>
      <c r="E92" s="25"/>
      <c r="F92" s="3"/>
      <c r="G92" s="25"/>
      <c r="H92" s="25"/>
      <c r="I92" s="3"/>
      <c r="J92" s="669"/>
      <c r="K92" s="669"/>
      <c r="L92" s="31"/>
      <c r="M92" s="3"/>
      <c r="N92" s="669"/>
      <c r="O92" s="31" t="s">
        <v>29</v>
      </c>
      <c r="P92" s="31"/>
      <c r="Q92" s="3" t="s">
        <v>2305</v>
      </c>
      <c r="R92" s="3"/>
      <c r="S92" s="3"/>
      <c r="T92" s="77"/>
      <c r="U92" s="3" t="s">
        <v>2336</v>
      </c>
    </row>
    <row r="93" spans="1:21" x14ac:dyDescent="0.25">
      <c r="A93" s="3" t="s">
        <v>3439</v>
      </c>
      <c r="B93" s="3">
        <v>1</v>
      </c>
      <c r="C93" s="25" t="s">
        <v>29</v>
      </c>
      <c r="D93" s="25" t="s">
        <v>29</v>
      </c>
      <c r="E93" s="25"/>
      <c r="F93" s="3"/>
      <c r="G93" s="25"/>
      <c r="H93" s="25"/>
      <c r="I93" s="3"/>
      <c r="J93" s="669"/>
      <c r="K93" s="669"/>
      <c r="L93" s="31"/>
      <c r="M93" s="3"/>
      <c r="N93" s="669"/>
      <c r="O93" s="31" t="s">
        <v>29</v>
      </c>
      <c r="P93" s="31"/>
      <c r="Q93" s="3" t="s">
        <v>2305</v>
      </c>
      <c r="R93" s="3"/>
      <c r="S93" s="3"/>
      <c r="T93" s="77"/>
      <c r="U93" s="3" t="s">
        <v>2336</v>
      </c>
    </row>
    <row r="94" spans="1:21" x14ac:dyDescent="0.25">
      <c r="A94" s="3" t="s">
        <v>3443</v>
      </c>
      <c r="B94" s="3">
        <v>1</v>
      </c>
      <c r="C94" s="25" t="s">
        <v>29</v>
      </c>
      <c r="D94" s="25" t="s">
        <v>29</v>
      </c>
      <c r="E94" s="25"/>
      <c r="F94" s="3"/>
      <c r="G94" s="25"/>
      <c r="H94" s="25"/>
      <c r="I94" s="3"/>
      <c r="J94" s="669"/>
      <c r="K94" s="669"/>
      <c r="L94" s="31"/>
      <c r="M94" s="3"/>
      <c r="N94" s="669"/>
      <c r="O94" s="31" t="s">
        <v>29</v>
      </c>
      <c r="P94" s="31"/>
      <c r="Q94" s="3" t="s">
        <v>2305</v>
      </c>
      <c r="R94" s="3"/>
      <c r="S94" s="3"/>
      <c r="T94" s="77"/>
      <c r="U94" s="3" t="s">
        <v>2336</v>
      </c>
    </row>
    <row r="95" spans="1:21" x14ac:dyDescent="0.25">
      <c r="A95" s="3" t="s">
        <v>3444</v>
      </c>
      <c r="B95" s="3">
        <v>1</v>
      </c>
      <c r="C95" s="25" t="s">
        <v>29</v>
      </c>
      <c r="D95" s="25" t="s">
        <v>29</v>
      </c>
      <c r="E95" s="25"/>
      <c r="F95" s="3"/>
      <c r="G95" s="25"/>
      <c r="H95" s="25"/>
      <c r="I95" s="3"/>
      <c r="J95" s="669"/>
      <c r="K95" s="669"/>
      <c r="L95" s="31"/>
      <c r="M95" s="3"/>
      <c r="N95" s="669"/>
      <c r="O95" s="31" t="s">
        <v>29</v>
      </c>
      <c r="P95" s="31"/>
      <c r="Q95" s="3" t="s">
        <v>2305</v>
      </c>
      <c r="R95" s="3"/>
      <c r="S95" s="3"/>
      <c r="T95" s="77"/>
      <c r="U95" s="3" t="s">
        <v>2336</v>
      </c>
    </row>
    <row r="96" spans="1:21" x14ac:dyDescent="0.25">
      <c r="A96" s="3" t="s">
        <v>3445</v>
      </c>
      <c r="B96" s="3">
        <v>1</v>
      </c>
      <c r="C96" s="25" t="s">
        <v>29</v>
      </c>
      <c r="D96" s="25" t="s">
        <v>29</v>
      </c>
      <c r="E96" s="25"/>
      <c r="F96" s="3"/>
      <c r="G96" s="25"/>
      <c r="H96" s="25"/>
      <c r="I96" s="3"/>
      <c r="J96" s="669"/>
      <c r="K96" s="669"/>
      <c r="L96" s="31"/>
      <c r="M96" s="3"/>
      <c r="N96" s="669"/>
      <c r="O96" s="31" t="s">
        <v>29</v>
      </c>
      <c r="P96" s="31"/>
      <c r="Q96" s="3" t="s">
        <v>2305</v>
      </c>
      <c r="R96" s="3"/>
      <c r="S96" s="3"/>
      <c r="T96" s="77"/>
      <c r="U96" s="3" t="s">
        <v>2336</v>
      </c>
    </row>
    <row r="97" spans="1:21" x14ac:dyDescent="0.25">
      <c r="A97" s="3" t="s">
        <v>3446</v>
      </c>
      <c r="B97" s="3">
        <v>1</v>
      </c>
      <c r="C97" s="25" t="s">
        <v>29</v>
      </c>
      <c r="D97" s="25" t="s">
        <v>29</v>
      </c>
      <c r="E97" s="25"/>
      <c r="F97" s="3"/>
      <c r="G97" s="25"/>
      <c r="H97" s="25"/>
      <c r="I97" s="3"/>
      <c r="J97" s="669"/>
      <c r="K97" s="669"/>
      <c r="L97" s="31"/>
      <c r="M97" s="3"/>
      <c r="N97" s="669"/>
      <c r="O97" s="31" t="s">
        <v>29</v>
      </c>
      <c r="P97" s="31"/>
      <c r="Q97" s="3" t="s">
        <v>2305</v>
      </c>
      <c r="R97" s="3"/>
      <c r="S97" s="3"/>
      <c r="T97" s="77"/>
      <c r="U97" s="3" t="s">
        <v>2336</v>
      </c>
    </row>
    <row r="98" spans="1:21" x14ac:dyDescent="0.25">
      <c r="A98" s="3" t="s">
        <v>700</v>
      </c>
      <c r="B98" s="3">
        <v>1</v>
      </c>
      <c r="C98" s="25" t="s">
        <v>29</v>
      </c>
      <c r="D98" s="25" t="s">
        <v>29</v>
      </c>
      <c r="E98" s="25"/>
      <c r="F98" s="3"/>
      <c r="G98" s="25"/>
      <c r="H98" s="25"/>
      <c r="I98" s="3"/>
      <c r="J98" s="669"/>
      <c r="K98" s="669"/>
      <c r="L98" s="31"/>
      <c r="M98" s="3"/>
      <c r="N98" s="669"/>
      <c r="O98" s="31" t="s">
        <v>29</v>
      </c>
      <c r="P98" s="31"/>
      <c r="Q98" s="3" t="s">
        <v>2305</v>
      </c>
      <c r="R98" s="3"/>
      <c r="S98" s="3"/>
      <c r="T98" s="77"/>
      <c r="U98" s="3" t="s">
        <v>2336</v>
      </c>
    </row>
    <row r="99" spans="1:21" x14ac:dyDescent="0.25">
      <c r="A99" s="3" t="s">
        <v>718</v>
      </c>
      <c r="B99" s="3">
        <v>1</v>
      </c>
      <c r="C99" s="25" t="s">
        <v>29</v>
      </c>
      <c r="D99" s="25" t="s">
        <v>29</v>
      </c>
      <c r="E99" s="25"/>
      <c r="F99" s="3"/>
      <c r="G99" s="25"/>
      <c r="H99" s="25"/>
      <c r="I99" s="3"/>
      <c r="J99" s="669"/>
      <c r="K99" s="669"/>
      <c r="L99" s="31"/>
      <c r="M99" s="3"/>
      <c r="N99" s="669"/>
      <c r="O99" s="31" t="s">
        <v>29</v>
      </c>
      <c r="P99" s="31"/>
      <c r="Q99" s="3" t="s">
        <v>2309</v>
      </c>
      <c r="R99" s="3"/>
      <c r="S99" s="3"/>
      <c r="T99" s="77"/>
      <c r="U99" s="3" t="s">
        <v>2336</v>
      </c>
    </row>
    <row r="100" spans="1:21" x14ac:dyDescent="0.25">
      <c r="A100" s="3" t="s">
        <v>719</v>
      </c>
      <c r="B100" s="3">
        <v>1</v>
      </c>
      <c r="C100" s="25" t="s">
        <v>29</v>
      </c>
      <c r="D100" s="25" t="s">
        <v>29</v>
      </c>
      <c r="E100" s="25"/>
      <c r="F100" s="3"/>
      <c r="G100" s="25"/>
      <c r="H100" s="25"/>
      <c r="I100" s="3"/>
      <c r="J100" s="669"/>
      <c r="K100" s="669"/>
      <c r="L100" s="31"/>
      <c r="M100" s="3"/>
      <c r="N100" s="669"/>
      <c r="O100" s="31" t="s">
        <v>29</v>
      </c>
      <c r="P100" s="31"/>
      <c r="Q100" s="3" t="s">
        <v>2309</v>
      </c>
      <c r="R100" s="3"/>
      <c r="S100" s="3"/>
      <c r="T100" s="77"/>
      <c r="U100" s="3" t="s">
        <v>2336</v>
      </c>
    </row>
    <row r="101" spans="1:21" x14ac:dyDescent="0.25">
      <c r="A101" s="3" t="s">
        <v>720</v>
      </c>
      <c r="B101" s="3">
        <v>1</v>
      </c>
      <c r="C101" s="25" t="s">
        <v>29</v>
      </c>
      <c r="D101" s="25" t="s">
        <v>29</v>
      </c>
      <c r="E101" s="25"/>
      <c r="F101" s="3"/>
      <c r="G101" s="25"/>
      <c r="H101" s="25"/>
      <c r="I101" s="3"/>
      <c r="J101" s="669"/>
      <c r="K101" s="669"/>
      <c r="L101" s="31"/>
      <c r="M101" s="3"/>
      <c r="N101" s="669"/>
      <c r="O101" s="31" t="s">
        <v>29</v>
      </c>
      <c r="P101" s="31"/>
      <c r="Q101" s="3" t="s">
        <v>2301</v>
      </c>
      <c r="R101" s="3"/>
      <c r="S101" s="3"/>
      <c r="T101" s="77"/>
      <c r="U101" s="3" t="s">
        <v>4178</v>
      </c>
    </row>
    <row r="102" spans="1:21" x14ac:dyDescent="0.25">
      <c r="A102" s="3" t="s">
        <v>723</v>
      </c>
      <c r="B102" s="3">
        <v>1</v>
      </c>
      <c r="C102" s="25" t="s">
        <v>29</v>
      </c>
      <c r="D102" s="25" t="s">
        <v>29</v>
      </c>
      <c r="E102" s="25"/>
      <c r="F102" s="3"/>
      <c r="G102" s="25"/>
      <c r="H102" s="25"/>
      <c r="I102" s="3"/>
      <c r="J102" s="669"/>
      <c r="K102" s="669"/>
      <c r="L102" s="31"/>
      <c r="M102" s="3"/>
      <c r="N102" s="669"/>
      <c r="O102" s="31" t="s">
        <v>29</v>
      </c>
      <c r="P102" s="31"/>
      <c r="Q102" s="3" t="s">
        <v>2301</v>
      </c>
      <c r="R102" s="3"/>
      <c r="S102" s="3"/>
      <c r="T102" s="77"/>
      <c r="U102" s="3" t="s">
        <v>4178</v>
      </c>
    </row>
    <row r="103" spans="1:21" x14ac:dyDescent="0.25">
      <c r="A103" s="3" t="s">
        <v>727</v>
      </c>
      <c r="B103" s="3">
        <v>1</v>
      </c>
      <c r="C103" s="25" t="s">
        <v>29</v>
      </c>
      <c r="D103" s="25" t="s">
        <v>29</v>
      </c>
      <c r="E103" s="25"/>
      <c r="F103" s="3"/>
      <c r="G103" s="25"/>
      <c r="H103" s="25"/>
      <c r="I103" s="3"/>
      <c r="J103" s="669"/>
      <c r="K103" s="669"/>
      <c r="L103" s="31"/>
      <c r="M103" s="3"/>
      <c r="N103" s="669"/>
      <c r="O103" s="31" t="s">
        <v>29</v>
      </c>
      <c r="P103" s="31"/>
      <c r="Q103" s="3" t="s">
        <v>2305</v>
      </c>
      <c r="R103" s="3"/>
      <c r="S103" s="3"/>
      <c r="T103" s="77"/>
      <c r="U103" s="3" t="s">
        <v>2336</v>
      </c>
    </row>
    <row r="104" spans="1:21" x14ac:dyDescent="0.25">
      <c r="A104" s="3" t="s">
        <v>728</v>
      </c>
      <c r="B104" s="3">
        <v>1</v>
      </c>
      <c r="C104" s="25" t="s">
        <v>29</v>
      </c>
      <c r="D104" s="25" t="s">
        <v>29</v>
      </c>
      <c r="E104" s="25"/>
      <c r="F104" s="3"/>
      <c r="G104" s="25"/>
      <c r="H104" s="25"/>
      <c r="I104" s="3"/>
      <c r="J104" s="669"/>
      <c r="K104" s="669"/>
      <c r="L104" s="31"/>
      <c r="M104" s="3"/>
      <c r="N104" s="669"/>
      <c r="O104" s="31" t="s">
        <v>29</v>
      </c>
      <c r="P104" s="31"/>
      <c r="Q104" s="3" t="s">
        <v>2305</v>
      </c>
      <c r="R104" s="3"/>
      <c r="S104" s="3"/>
      <c r="T104" s="77"/>
      <c r="U104" s="3" t="s">
        <v>2336</v>
      </c>
    </row>
    <row r="105" spans="1:21" x14ac:dyDescent="0.25">
      <c r="A105" s="3" t="s">
        <v>737</v>
      </c>
      <c r="B105" s="3">
        <v>1</v>
      </c>
      <c r="C105" s="25" t="s">
        <v>29</v>
      </c>
      <c r="D105" s="25" t="s">
        <v>29</v>
      </c>
      <c r="E105" s="25"/>
      <c r="F105" s="3"/>
      <c r="G105" s="25"/>
      <c r="H105" s="25"/>
      <c r="I105" s="3"/>
      <c r="J105" s="669"/>
      <c r="K105" s="669"/>
      <c r="L105" s="31"/>
      <c r="M105" s="3"/>
      <c r="N105" s="669"/>
      <c r="O105" s="31" t="s">
        <v>29</v>
      </c>
      <c r="P105" s="31"/>
      <c r="Q105" s="3" t="s">
        <v>2305</v>
      </c>
      <c r="R105" s="3"/>
      <c r="S105" s="3"/>
      <c r="T105" s="77"/>
      <c r="U105" s="3" t="s">
        <v>2336</v>
      </c>
    </row>
    <row r="106" spans="1:21" x14ac:dyDescent="0.25">
      <c r="A106" s="3" t="s">
        <v>740</v>
      </c>
      <c r="B106" s="3">
        <v>1</v>
      </c>
      <c r="C106" s="25" t="s">
        <v>29</v>
      </c>
      <c r="D106" s="25" t="s">
        <v>29</v>
      </c>
      <c r="E106" s="25"/>
      <c r="F106" s="3"/>
      <c r="G106" s="25"/>
      <c r="H106" s="25"/>
      <c r="I106" s="3"/>
      <c r="J106" s="669"/>
      <c r="K106" s="669"/>
      <c r="L106" s="31"/>
      <c r="M106" s="3"/>
      <c r="N106" s="669"/>
      <c r="O106" s="31" t="s">
        <v>29</v>
      </c>
      <c r="P106" s="31"/>
      <c r="Q106" s="3" t="s">
        <v>2309</v>
      </c>
      <c r="R106" s="3"/>
      <c r="S106" s="3"/>
      <c r="T106" s="77"/>
      <c r="U106" s="3" t="s">
        <v>2336</v>
      </c>
    </row>
    <row r="107" spans="1:21" x14ac:dyDescent="0.25">
      <c r="A107" s="3" t="s">
        <v>3423</v>
      </c>
      <c r="B107" s="3">
        <v>1</v>
      </c>
      <c r="C107" s="25" t="s">
        <v>29</v>
      </c>
      <c r="D107" s="25" t="s">
        <v>29</v>
      </c>
      <c r="E107" s="25"/>
      <c r="F107" s="3"/>
      <c r="G107" s="25"/>
      <c r="H107" s="25"/>
      <c r="I107" s="3"/>
      <c r="J107" s="669"/>
      <c r="K107" s="669"/>
      <c r="L107" s="31"/>
      <c r="M107" s="3"/>
      <c r="N107" s="669"/>
      <c r="O107" s="31" t="s">
        <v>29</v>
      </c>
      <c r="P107" s="31"/>
      <c r="Q107" s="3" t="s">
        <v>2305</v>
      </c>
      <c r="R107" s="3"/>
      <c r="S107" s="3"/>
      <c r="T107" s="77"/>
      <c r="U107" s="3" t="s">
        <v>2336</v>
      </c>
    </row>
    <row r="108" spans="1:21" x14ac:dyDescent="0.25">
      <c r="A108" s="3" t="s">
        <v>3424</v>
      </c>
      <c r="B108" s="3">
        <v>1</v>
      </c>
      <c r="C108" s="25" t="s">
        <v>29</v>
      </c>
      <c r="D108" s="25" t="s">
        <v>29</v>
      </c>
      <c r="E108" s="25"/>
      <c r="F108" s="3"/>
      <c r="G108" s="25"/>
      <c r="H108" s="25"/>
      <c r="I108" s="3"/>
      <c r="J108" s="669"/>
      <c r="K108" s="669"/>
      <c r="L108" s="31"/>
      <c r="M108" s="3"/>
      <c r="N108" s="669"/>
      <c r="O108" s="31" t="s">
        <v>29</v>
      </c>
      <c r="P108" s="31"/>
      <c r="Q108" s="3" t="s">
        <v>2305</v>
      </c>
      <c r="R108" s="3"/>
      <c r="S108" s="3"/>
      <c r="T108" s="77"/>
      <c r="U108" s="3" t="s">
        <v>2336</v>
      </c>
    </row>
    <row r="109" spans="1:21" x14ac:dyDescent="0.25">
      <c r="A109" s="3" t="s">
        <v>743</v>
      </c>
      <c r="B109" s="3">
        <v>1</v>
      </c>
      <c r="C109" s="25" t="s">
        <v>29</v>
      </c>
      <c r="D109" s="25" t="s">
        <v>29</v>
      </c>
      <c r="E109" s="25"/>
      <c r="F109" s="3"/>
      <c r="G109" s="25"/>
      <c r="H109" s="25"/>
      <c r="I109" s="3"/>
      <c r="J109" s="669"/>
      <c r="K109" s="669"/>
      <c r="L109" s="31"/>
      <c r="M109" s="3"/>
      <c r="N109" s="669"/>
      <c r="O109" s="31" t="s">
        <v>29</v>
      </c>
      <c r="P109" s="31"/>
      <c r="Q109" s="3" t="s">
        <v>2305</v>
      </c>
      <c r="R109" s="3"/>
      <c r="S109" s="3"/>
      <c r="T109" s="77"/>
      <c r="U109" s="3" t="s">
        <v>2336</v>
      </c>
    </row>
    <row r="110" spans="1:21" x14ac:dyDescent="0.25">
      <c r="A110" s="3" t="s">
        <v>747</v>
      </c>
      <c r="B110" s="3">
        <v>1</v>
      </c>
      <c r="C110" s="25" t="s">
        <v>29</v>
      </c>
      <c r="D110" s="25" t="s">
        <v>29</v>
      </c>
      <c r="E110" s="25"/>
      <c r="F110" s="3"/>
      <c r="G110" s="25"/>
      <c r="H110" s="25"/>
      <c r="I110" s="3"/>
      <c r="J110" s="669"/>
      <c r="K110" s="669"/>
      <c r="L110" s="31"/>
      <c r="M110" s="3"/>
      <c r="N110" s="669"/>
      <c r="O110" s="31" t="s">
        <v>29</v>
      </c>
      <c r="P110" s="31"/>
      <c r="Q110" s="3" t="s">
        <v>2305</v>
      </c>
      <c r="R110" s="3"/>
      <c r="S110" s="3"/>
      <c r="T110" s="77"/>
      <c r="U110" s="3" t="s">
        <v>2336</v>
      </c>
    </row>
    <row r="111" spans="1:21" x14ac:dyDescent="0.25">
      <c r="A111" s="3" t="s">
        <v>750</v>
      </c>
      <c r="B111" s="3">
        <v>1</v>
      </c>
      <c r="C111" s="25" t="s">
        <v>29</v>
      </c>
      <c r="D111" s="25" t="s">
        <v>29</v>
      </c>
      <c r="E111" s="25"/>
      <c r="F111" s="3"/>
      <c r="G111" s="25"/>
      <c r="H111" s="25"/>
      <c r="I111" s="3"/>
      <c r="J111" s="669"/>
      <c r="K111" s="669"/>
      <c r="L111" s="31"/>
      <c r="M111" s="3"/>
      <c r="N111" s="669"/>
      <c r="O111" s="31" t="s">
        <v>29</v>
      </c>
      <c r="P111" s="31"/>
      <c r="Q111" s="3" t="s">
        <v>2305</v>
      </c>
      <c r="R111" s="3"/>
      <c r="S111" s="3"/>
      <c r="T111" s="77"/>
      <c r="U111" s="3" t="s">
        <v>2336</v>
      </c>
    </row>
    <row r="112" spans="1:21" x14ac:dyDescent="0.25">
      <c r="A112" s="3" t="s">
        <v>754</v>
      </c>
      <c r="B112" s="3">
        <v>1</v>
      </c>
      <c r="C112" s="25" t="s">
        <v>29</v>
      </c>
      <c r="D112" s="25" t="s">
        <v>29</v>
      </c>
      <c r="E112" s="25"/>
      <c r="F112" s="3"/>
      <c r="G112" s="25"/>
      <c r="H112" s="25"/>
      <c r="I112" s="3"/>
      <c r="J112" s="669"/>
      <c r="K112" s="669"/>
      <c r="L112" s="31"/>
      <c r="M112" s="3"/>
      <c r="N112" s="669"/>
      <c r="O112" s="31" t="s">
        <v>29</v>
      </c>
      <c r="P112" s="31"/>
      <c r="Q112" s="3" t="s">
        <v>2305</v>
      </c>
      <c r="R112" s="3"/>
      <c r="S112" s="3"/>
      <c r="T112" s="77"/>
      <c r="U112" s="3" t="s">
        <v>2336</v>
      </c>
    </row>
    <row r="113" spans="1:21" x14ac:dyDescent="0.25">
      <c r="A113" s="3" t="s">
        <v>757</v>
      </c>
      <c r="B113" s="3">
        <v>1</v>
      </c>
      <c r="C113" s="25" t="s">
        <v>29</v>
      </c>
      <c r="D113" s="25" t="s">
        <v>29</v>
      </c>
      <c r="E113" s="25"/>
      <c r="F113" s="3"/>
      <c r="G113" s="25"/>
      <c r="H113" s="25"/>
      <c r="I113" s="3"/>
      <c r="J113" s="669"/>
      <c r="K113" s="669"/>
      <c r="L113" s="31"/>
      <c r="M113" s="3"/>
      <c r="N113" s="669"/>
      <c r="O113" s="31" t="s">
        <v>29</v>
      </c>
      <c r="P113" s="31"/>
      <c r="Q113" s="3" t="s">
        <v>2305</v>
      </c>
      <c r="R113" s="3"/>
      <c r="S113" s="3"/>
      <c r="T113" s="77"/>
      <c r="U113" s="3" t="s">
        <v>2336</v>
      </c>
    </row>
    <row r="114" spans="1:21" x14ac:dyDescent="0.25">
      <c r="A114" s="3" t="s">
        <v>760</v>
      </c>
      <c r="B114" s="3">
        <v>1</v>
      </c>
      <c r="C114" s="25" t="s">
        <v>29</v>
      </c>
      <c r="D114" s="25" t="s">
        <v>29</v>
      </c>
      <c r="E114" s="25"/>
      <c r="F114" s="3"/>
      <c r="G114" s="25"/>
      <c r="H114" s="25"/>
      <c r="I114" s="3"/>
      <c r="J114" s="669"/>
      <c r="K114" s="669"/>
      <c r="L114" s="31"/>
      <c r="M114" s="3"/>
      <c r="N114" s="669"/>
      <c r="O114" s="31" t="s">
        <v>29</v>
      </c>
      <c r="P114" s="31"/>
      <c r="Q114" s="3" t="s">
        <v>2305</v>
      </c>
      <c r="R114" s="3"/>
      <c r="S114" s="3"/>
      <c r="T114" s="77"/>
      <c r="U114" s="3" t="s">
        <v>2336</v>
      </c>
    </row>
    <row r="115" spans="1:21" x14ac:dyDescent="0.25">
      <c r="A115" s="3" t="s">
        <v>763</v>
      </c>
      <c r="B115" s="3">
        <v>1</v>
      </c>
      <c r="C115" s="25" t="s">
        <v>29</v>
      </c>
      <c r="D115" s="25" t="s">
        <v>29</v>
      </c>
      <c r="E115" s="25"/>
      <c r="F115" s="3"/>
      <c r="G115" s="25"/>
      <c r="H115" s="25"/>
      <c r="I115" s="3"/>
      <c r="J115" s="669"/>
      <c r="K115" s="669"/>
      <c r="L115" s="31"/>
      <c r="M115" s="3"/>
      <c r="N115" s="669"/>
      <c r="O115" s="31" t="s">
        <v>29</v>
      </c>
      <c r="P115" s="31"/>
      <c r="Q115" s="3" t="s">
        <v>2305</v>
      </c>
      <c r="R115" s="3"/>
      <c r="S115" s="3"/>
      <c r="T115" s="77"/>
      <c r="U115" s="3" t="s">
        <v>2336</v>
      </c>
    </row>
    <row r="116" spans="1:21" x14ac:dyDescent="0.25">
      <c r="A116" s="3" t="s">
        <v>3431</v>
      </c>
      <c r="B116" s="3">
        <v>1</v>
      </c>
      <c r="C116" s="25" t="s">
        <v>29</v>
      </c>
      <c r="D116" s="25" t="s">
        <v>29</v>
      </c>
      <c r="E116" s="25"/>
      <c r="F116" s="3"/>
      <c r="G116" s="25"/>
      <c r="H116" s="25"/>
      <c r="I116" s="3"/>
      <c r="J116" s="669"/>
      <c r="K116" s="669"/>
      <c r="L116" s="31"/>
      <c r="M116" s="3"/>
      <c r="N116" s="669"/>
      <c r="O116" s="31" t="s">
        <v>29</v>
      </c>
      <c r="P116" s="31"/>
      <c r="Q116" s="3" t="s">
        <v>2305</v>
      </c>
      <c r="R116" s="3"/>
      <c r="S116" s="3"/>
      <c r="T116" s="77"/>
      <c r="U116" s="3" t="s">
        <v>2336</v>
      </c>
    </row>
    <row r="117" spans="1:21" x14ac:dyDescent="0.25">
      <c r="A117" s="3" t="s">
        <v>3432</v>
      </c>
      <c r="B117" s="3">
        <v>1</v>
      </c>
      <c r="C117" s="25" t="s">
        <v>29</v>
      </c>
      <c r="D117" s="25" t="s">
        <v>29</v>
      </c>
      <c r="E117" s="25"/>
      <c r="F117" s="3"/>
      <c r="G117" s="25"/>
      <c r="H117" s="25"/>
      <c r="I117" s="3"/>
      <c r="J117" s="669"/>
      <c r="K117" s="669"/>
      <c r="L117" s="31"/>
      <c r="M117" s="3"/>
      <c r="N117" s="669"/>
      <c r="O117" s="31" t="s">
        <v>29</v>
      </c>
      <c r="P117" s="31"/>
      <c r="Q117" s="3" t="s">
        <v>2305</v>
      </c>
      <c r="R117" s="3"/>
      <c r="S117" s="3"/>
      <c r="T117" s="77"/>
      <c r="U117" s="3" t="s">
        <v>2336</v>
      </c>
    </row>
    <row r="118" spans="1:21" x14ac:dyDescent="0.25">
      <c r="A118" s="3" t="s">
        <v>3433</v>
      </c>
      <c r="B118" s="3">
        <v>1</v>
      </c>
      <c r="C118" s="25" t="s">
        <v>29</v>
      </c>
      <c r="D118" s="25" t="s">
        <v>29</v>
      </c>
      <c r="E118" s="25"/>
      <c r="F118" s="3"/>
      <c r="G118" s="25"/>
      <c r="H118" s="25"/>
      <c r="I118" s="3"/>
      <c r="J118" s="669"/>
      <c r="K118" s="669"/>
      <c r="L118" s="31"/>
      <c r="M118" s="3"/>
      <c r="N118" s="669"/>
      <c r="O118" s="31" t="s">
        <v>29</v>
      </c>
      <c r="P118" s="31"/>
      <c r="Q118" s="3" t="s">
        <v>2305</v>
      </c>
      <c r="R118" s="3"/>
      <c r="S118" s="3"/>
      <c r="T118" s="77"/>
      <c r="U118" s="3" t="s">
        <v>2336</v>
      </c>
    </row>
    <row r="119" spans="1:21" x14ac:dyDescent="0.25">
      <c r="A119" s="3" t="s">
        <v>3434</v>
      </c>
      <c r="B119" s="3">
        <v>1</v>
      </c>
      <c r="C119" s="25" t="s">
        <v>29</v>
      </c>
      <c r="D119" s="25" t="s">
        <v>29</v>
      </c>
      <c r="E119" s="25"/>
      <c r="F119" s="3"/>
      <c r="G119" s="25"/>
      <c r="H119" s="25"/>
      <c r="I119" s="3"/>
      <c r="J119" s="669"/>
      <c r="K119" s="669"/>
      <c r="L119" s="31"/>
      <c r="M119" s="3"/>
      <c r="N119" s="669"/>
      <c r="O119" s="31" t="s">
        <v>29</v>
      </c>
      <c r="P119" s="31"/>
      <c r="Q119" s="3" t="s">
        <v>2305</v>
      </c>
      <c r="R119" s="3"/>
      <c r="S119" s="3"/>
      <c r="T119" s="77"/>
      <c r="U119" s="3" t="s">
        <v>2336</v>
      </c>
    </row>
    <row r="120" spans="1:21" x14ac:dyDescent="0.25">
      <c r="A120" s="3" t="s">
        <v>769</v>
      </c>
      <c r="B120" s="3">
        <v>1</v>
      </c>
      <c r="C120" s="25" t="s">
        <v>29</v>
      </c>
      <c r="D120" s="25" t="s">
        <v>29</v>
      </c>
      <c r="E120" s="25"/>
      <c r="F120" s="3"/>
      <c r="G120" s="25"/>
      <c r="H120" s="25"/>
      <c r="I120" s="3"/>
      <c r="J120" s="669"/>
      <c r="K120" s="669"/>
      <c r="L120" s="31"/>
      <c r="M120" s="3"/>
      <c r="N120" s="669"/>
      <c r="O120" s="31" t="s">
        <v>29</v>
      </c>
      <c r="P120" s="31"/>
      <c r="Q120" s="3" t="s">
        <v>2309</v>
      </c>
      <c r="R120" s="3"/>
      <c r="S120" s="3"/>
      <c r="T120" s="77"/>
      <c r="U120" s="3" t="s">
        <v>2336</v>
      </c>
    </row>
    <row r="121" spans="1:21" x14ac:dyDescent="0.25">
      <c r="A121" s="3" t="s">
        <v>771</v>
      </c>
      <c r="B121" s="3">
        <v>1</v>
      </c>
      <c r="C121" s="25" t="s">
        <v>29</v>
      </c>
      <c r="D121" s="25" t="s">
        <v>29</v>
      </c>
      <c r="E121" s="25"/>
      <c r="F121" s="3"/>
      <c r="G121" s="25"/>
      <c r="H121" s="25"/>
      <c r="I121" s="3"/>
      <c r="J121" s="669"/>
      <c r="K121" s="669"/>
      <c r="L121" s="31"/>
      <c r="M121" s="3"/>
      <c r="N121" s="669"/>
      <c r="O121" s="31" t="s">
        <v>29</v>
      </c>
      <c r="P121" s="31"/>
      <c r="Q121" s="3" t="s">
        <v>2309</v>
      </c>
      <c r="R121" s="3"/>
      <c r="S121" s="3"/>
      <c r="T121" s="77"/>
      <c r="U121" s="3" t="s">
        <v>2336</v>
      </c>
    </row>
    <row r="122" spans="1:21" x14ac:dyDescent="0.25">
      <c r="A122" s="3" t="s">
        <v>774</v>
      </c>
      <c r="B122" s="3">
        <v>1</v>
      </c>
      <c r="C122" s="25" t="s">
        <v>29</v>
      </c>
      <c r="D122" s="25" t="s">
        <v>29</v>
      </c>
      <c r="E122" s="25"/>
      <c r="F122" s="3"/>
      <c r="G122" s="25"/>
      <c r="H122" s="25"/>
      <c r="I122" s="3"/>
      <c r="J122" s="669"/>
      <c r="K122" s="669"/>
      <c r="L122" s="31"/>
      <c r="M122" s="3"/>
      <c r="N122" s="669"/>
      <c r="O122" s="31" t="s">
        <v>29</v>
      </c>
      <c r="P122" s="31"/>
      <c r="Q122" s="3" t="s">
        <v>2309</v>
      </c>
      <c r="R122" s="3"/>
      <c r="S122" s="3"/>
      <c r="T122" s="77"/>
      <c r="U122" s="3" t="s">
        <v>2336</v>
      </c>
    </row>
    <row r="123" spans="1:21" x14ac:dyDescent="0.25">
      <c r="A123" s="3" t="s">
        <v>1023</v>
      </c>
      <c r="B123" s="3">
        <v>1</v>
      </c>
      <c r="C123" s="25" t="s">
        <v>29</v>
      </c>
      <c r="D123" s="25" t="s">
        <v>29</v>
      </c>
      <c r="E123" s="25"/>
      <c r="F123" s="3"/>
      <c r="G123" s="25"/>
      <c r="H123" s="25"/>
      <c r="I123" s="3"/>
      <c r="J123" s="669"/>
      <c r="K123" s="669"/>
      <c r="L123" s="31"/>
      <c r="M123" s="3"/>
      <c r="N123" s="669"/>
      <c r="O123" s="31" t="s">
        <v>29</v>
      </c>
      <c r="P123" s="31"/>
      <c r="Q123" s="3" t="s">
        <v>2309</v>
      </c>
      <c r="R123" s="3"/>
      <c r="S123" s="3"/>
      <c r="T123" s="77"/>
      <c r="U123" s="3" t="s">
        <v>2336</v>
      </c>
    </row>
    <row r="124" spans="1:21" x14ac:dyDescent="0.25">
      <c r="A124" s="3" t="s">
        <v>777</v>
      </c>
      <c r="B124" s="3">
        <v>1</v>
      </c>
      <c r="C124" s="25" t="s">
        <v>29</v>
      </c>
      <c r="D124" s="25" t="s">
        <v>29</v>
      </c>
      <c r="E124" s="25"/>
      <c r="F124" s="3"/>
      <c r="G124" s="25"/>
      <c r="H124" s="25"/>
      <c r="I124" s="3"/>
      <c r="J124" s="669"/>
      <c r="K124" s="669"/>
      <c r="L124" s="31"/>
      <c r="M124" s="3"/>
      <c r="N124" s="669"/>
      <c r="O124" s="31" t="s">
        <v>29</v>
      </c>
      <c r="P124" s="31"/>
      <c r="Q124" s="3" t="s">
        <v>2309</v>
      </c>
      <c r="R124" s="3"/>
      <c r="S124" s="3"/>
      <c r="T124" s="77"/>
      <c r="U124" s="3" t="s">
        <v>2336</v>
      </c>
    </row>
    <row r="125" spans="1:21" x14ac:dyDescent="0.25">
      <c r="A125" s="3" t="s">
        <v>780</v>
      </c>
      <c r="B125" s="3">
        <v>1</v>
      </c>
      <c r="C125" s="25" t="s">
        <v>29</v>
      </c>
      <c r="D125" s="25" t="s">
        <v>29</v>
      </c>
      <c r="E125" s="25"/>
      <c r="F125" s="3"/>
      <c r="G125" s="25"/>
      <c r="H125" s="25"/>
      <c r="I125" s="3"/>
      <c r="J125" s="669"/>
      <c r="K125" s="669"/>
      <c r="L125" s="31"/>
      <c r="M125" s="3"/>
      <c r="N125" s="669"/>
      <c r="O125" s="31" t="s">
        <v>29</v>
      </c>
      <c r="P125" s="31"/>
      <c r="Q125" s="3" t="s">
        <v>2309</v>
      </c>
      <c r="R125" s="3"/>
      <c r="S125" s="3"/>
      <c r="T125" s="77"/>
      <c r="U125" s="3" t="s">
        <v>2336</v>
      </c>
    </row>
    <row r="126" spans="1:21" x14ac:dyDescent="0.25">
      <c r="A126" s="3" t="s">
        <v>783</v>
      </c>
      <c r="B126" s="3">
        <v>1</v>
      </c>
      <c r="C126" s="25" t="s">
        <v>29</v>
      </c>
      <c r="D126" s="25" t="s">
        <v>29</v>
      </c>
      <c r="E126" s="25"/>
      <c r="F126" s="3"/>
      <c r="G126" s="25"/>
      <c r="H126" s="25"/>
      <c r="I126" s="3"/>
      <c r="J126" s="669"/>
      <c r="K126" s="669"/>
      <c r="L126" s="31"/>
      <c r="M126" s="3"/>
      <c r="N126" s="669"/>
      <c r="O126" s="31" t="s">
        <v>29</v>
      </c>
      <c r="P126" s="31"/>
      <c r="Q126" s="3" t="s">
        <v>2309</v>
      </c>
      <c r="R126" s="3"/>
      <c r="S126" s="3"/>
      <c r="T126" s="77"/>
      <c r="U126" s="3" t="s">
        <v>2336</v>
      </c>
    </row>
    <row r="127" spans="1:21" x14ac:dyDescent="0.25">
      <c r="A127" s="3" t="s">
        <v>786</v>
      </c>
      <c r="B127" s="3">
        <v>1</v>
      </c>
      <c r="C127" s="25" t="s">
        <v>29</v>
      </c>
      <c r="D127" s="25" t="s">
        <v>29</v>
      </c>
      <c r="E127" s="25"/>
      <c r="F127" s="3"/>
      <c r="G127" s="25"/>
      <c r="H127" s="25"/>
      <c r="I127" s="3"/>
      <c r="J127" s="669"/>
      <c r="K127" s="669"/>
      <c r="L127" s="31"/>
      <c r="M127" s="3"/>
      <c r="N127" s="669"/>
      <c r="O127" s="31" t="s">
        <v>29</v>
      </c>
      <c r="P127" s="31"/>
      <c r="Q127" s="3" t="s">
        <v>2309</v>
      </c>
      <c r="R127" s="3"/>
      <c r="S127" s="3"/>
      <c r="T127" s="77"/>
      <c r="U127" s="3" t="s">
        <v>2336</v>
      </c>
    </row>
    <row r="128" spans="1:21" x14ac:dyDescent="0.25">
      <c r="A128" s="3" t="s">
        <v>789</v>
      </c>
      <c r="B128" s="3">
        <v>1</v>
      </c>
      <c r="C128" s="25" t="s">
        <v>29</v>
      </c>
      <c r="D128" s="25" t="s">
        <v>29</v>
      </c>
      <c r="E128" s="25"/>
      <c r="F128" s="3"/>
      <c r="G128" s="25"/>
      <c r="H128" s="25"/>
      <c r="I128" s="3"/>
      <c r="J128" s="669"/>
      <c r="K128" s="669"/>
      <c r="L128" s="31"/>
      <c r="M128" s="3"/>
      <c r="N128" s="669"/>
      <c r="O128" s="31" t="s">
        <v>29</v>
      </c>
      <c r="P128" s="31"/>
      <c r="Q128" s="3" t="s">
        <v>2309</v>
      </c>
      <c r="R128" s="3"/>
      <c r="S128" s="3"/>
      <c r="T128" s="77"/>
      <c r="U128" s="3" t="s">
        <v>2336</v>
      </c>
    </row>
    <row r="129" spans="1:21" x14ac:dyDescent="0.25">
      <c r="A129" s="3" t="s">
        <v>792</v>
      </c>
      <c r="B129" s="3">
        <v>1</v>
      </c>
      <c r="C129" s="25" t="s">
        <v>29</v>
      </c>
      <c r="D129" s="25" t="s">
        <v>29</v>
      </c>
      <c r="E129" s="25"/>
      <c r="F129" s="3"/>
      <c r="G129" s="25"/>
      <c r="H129" s="25"/>
      <c r="I129" s="3"/>
      <c r="J129" s="669"/>
      <c r="K129" s="669"/>
      <c r="L129" s="31"/>
      <c r="M129" s="3"/>
      <c r="N129" s="669"/>
      <c r="O129" s="31" t="s">
        <v>29</v>
      </c>
      <c r="P129" s="31"/>
      <c r="Q129" s="3" t="s">
        <v>2309</v>
      </c>
      <c r="R129" s="3"/>
      <c r="S129" s="3"/>
      <c r="T129" s="77"/>
      <c r="U129" s="3" t="s">
        <v>2336</v>
      </c>
    </row>
    <row r="130" spans="1:21" x14ac:dyDescent="0.25">
      <c r="A130" s="3" t="s">
        <v>796</v>
      </c>
      <c r="B130" s="3">
        <v>1</v>
      </c>
      <c r="C130" s="25" t="s">
        <v>29</v>
      </c>
      <c r="D130" s="25" t="s">
        <v>29</v>
      </c>
      <c r="E130" s="25"/>
      <c r="F130" s="3"/>
      <c r="G130" s="25"/>
      <c r="H130" s="25"/>
      <c r="I130" s="3"/>
      <c r="J130" s="669"/>
      <c r="K130" s="669"/>
      <c r="L130" s="31"/>
      <c r="M130" s="3"/>
      <c r="N130" s="669"/>
      <c r="O130" s="31" t="s">
        <v>29</v>
      </c>
      <c r="P130" s="31"/>
      <c r="Q130" s="3" t="s">
        <v>2309</v>
      </c>
      <c r="R130" s="3"/>
      <c r="S130" s="3"/>
      <c r="T130" s="77"/>
      <c r="U130" s="3" t="s">
        <v>2336</v>
      </c>
    </row>
    <row r="131" spans="1:21" x14ac:dyDescent="0.25">
      <c r="A131" s="3" t="s">
        <v>799</v>
      </c>
      <c r="B131" s="3">
        <v>1</v>
      </c>
      <c r="C131" s="25" t="s">
        <v>29</v>
      </c>
      <c r="D131" s="25" t="s">
        <v>29</v>
      </c>
      <c r="E131" s="25"/>
      <c r="F131" s="3"/>
      <c r="G131" s="25"/>
      <c r="H131" s="25"/>
      <c r="I131" s="3"/>
      <c r="J131" s="669"/>
      <c r="K131" s="669"/>
      <c r="L131" s="31"/>
      <c r="M131" s="3"/>
      <c r="N131" s="669"/>
      <c r="O131" s="31" t="s">
        <v>29</v>
      </c>
      <c r="P131" s="31"/>
      <c r="Q131" s="3" t="s">
        <v>2309</v>
      </c>
      <c r="R131" s="3"/>
      <c r="S131" s="3"/>
      <c r="T131" s="77"/>
      <c r="U131" s="3" t="s">
        <v>2336</v>
      </c>
    </row>
    <row r="132" spans="1:21" x14ac:dyDescent="0.25">
      <c r="A132" s="3" t="s">
        <v>803</v>
      </c>
      <c r="B132" s="3">
        <v>1</v>
      </c>
      <c r="C132" s="25" t="s">
        <v>29</v>
      </c>
      <c r="D132" s="25" t="s">
        <v>29</v>
      </c>
      <c r="E132" s="25"/>
      <c r="F132" s="3"/>
      <c r="G132" s="25"/>
      <c r="H132" s="25"/>
      <c r="I132" s="3"/>
      <c r="J132" s="669"/>
      <c r="K132" s="669"/>
      <c r="L132" s="31"/>
      <c r="M132" s="31"/>
      <c r="N132" s="533"/>
      <c r="O132" s="31" t="s">
        <v>29</v>
      </c>
      <c r="P132" s="31"/>
      <c r="Q132" s="3" t="s">
        <v>2305</v>
      </c>
      <c r="R132" s="25"/>
      <c r="S132" s="25"/>
      <c r="T132" s="77"/>
      <c r="U132" s="3" t="s">
        <v>2336</v>
      </c>
    </row>
    <row r="133" spans="1:21" x14ac:dyDescent="0.25">
      <c r="A133" s="3" t="s">
        <v>806</v>
      </c>
      <c r="B133" s="3">
        <v>1</v>
      </c>
      <c r="C133" s="25" t="s">
        <v>29</v>
      </c>
      <c r="D133" s="25" t="s">
        <v>29</v>
      </c>
      <c r="E133" s="3"/>
      <c r="F133" s="3"/>
      <c r="G133" s="3"/>
      <c r="H133" s="3"/>
      <c r="I133" s="3"/>
      <c r="J133" s="669"/>
      <c r="K133" s="669"/>
      <c r="L133" s="31"/>
      <c r="M133" s="3"/>
      <c r="N133" s="669"/>
      <c r="O133" s="31" t="s">
        <v>29</v>
      </c>
      <c r="P133" s="31"/>
      <c r="Q133" s="3" t="s">
        <v>2305</v>
      </c>
      <c r="R133" s="3"/>
      <c r="S133" s="3"/>
      <c r="T133" s="77"/>
      <c r="U133" s="3" t="s">
        <v>2336</v>
      </c>
    </row>
    <row r="134" spans="1:21" x14ac:dyDescent="0.25">
      <c r="A134" s="3" t="s">
        <v>811</v>
      </c>
      <c r="B134" s="3">
        <v>1</v>
      </c>
      <c r="C134" s="25" t="s">
        <v>29</v>
      </c>
      <c r="D134" s="25" t="s">
        <v>29</v>
      </c>
      <c r="E134" s="3"/>
      <c r="F134" s="3"/>
      <c r="G134" s="3"/>
      <c r="H134" s="3"/>
      <c r="I134" s="3"/>
      <c r="J134" s="669"/>
      <c r="K134" s="669"/>
      <c r="L134" s="31"/>
      <c r="M134" s="3"/>
      <c r="N134" s="669"/>
      <c r="O134" s="31" t="s">
        <v>29</v>
      </c>
      <c r="P134" s="31"/>
      <c r="Q134" s="3" t="s">
        <v>2305</v>
      </c>
      <c r="R134" s="3"/>
      <c r="S134" s="3"/>
      <c r="T134" s="77"/>
      <c r="U134" s="3" t="s">
        <v>2336</v>
      </c>
    </row>
    <row r="135" spans="1:21" x14ac:dyDescent="0.25">
      <c r="A135" s="3" t="s">
        <v>814</v>
      </c>
      <c r="B135" s="3">
        <v>1</v>
      </c>
      <c r="C135" s="25" t="s">
        <v>29</v>
      </c>
      <c r="D135" s="25" t="s">
        <v>29</v>
      </c>
      <c r="E135" s="3"/>
      <c r="F135" s="3"/>
      <c r="G135" s="3"/>
      <c r="H135" s="3"/>
      <c r="I135" s="3"/>
      <c r="J135" s="669"/>
      <c r="K135" s="669"/>
      <c r="L135" s="31"/>
      <c r="M135" s="3"/>
      <c r="N135" s="669"/>
      <c r="O135" s="31" t="s">
        <v>29</v>
      </c>
      <c r="P135" s="31"/>
      <c r="Q135" s="3" t="s">
        <v>2305</v>
      </c>
      <c r="R135" s="3"/>
      <c r="S135" s="3"/>
      <c r="T135" s="77"/>
      <c r="U135" s="3" t="s">
        <v>2336</v>
      </c>
    </row>
    <row r="136" spans="1:21" x14ac:dyDescent="0.25">
      <c r="A136" s="3" t="s">
        <v>843</v>
      </c>
      <c r="B136" s="3">
        <v>1</v>
      </c>
      <c r="C136" s="25" t="s">
        <v>29</v>
      </c>
      <c r="D136" s="25" t="s">
        <v>29</v>
      </c>
      <c r="E136" s="25"/>
      <c r="F136" s="3"/>
      <c r="G136" s="25"/>
      <c r="H136" s="25"/>
      <c r="I136" s="3"/>
      <c r="J136" s="669"/>
      <c r="K136" s="669"/>
      <c r="L136" s="31"/>
      <c r="M136" s="31"/>
      <c r="N136" s="533"/>
      <c r="O136" s="31" t="s">
        <v>29</v>
      </c>
      <c r="P136" s="31"/>
      <c r="Q136" s="3" t="s">
        <v>2301</v>
      </c>
      <c r="R136" s="25"/>
      <c r="S136" s="25"/>
      <c r="T136" s="77"/>
      <c r="U136" s="3" t="s">
        <v>4178</v>
      </c>
    </row>
    <row r="137" spans="1:21" x14ac:dyDescent="0.25">
      <c r="A137" s="3" t="s">
        <v>846</v>
      </c>
      <c r="B137" s="3">
        <v>1</v>
      </c>
      <c r="C137" s="25" t="s">
        <v>29</v>
      </c>
      <c r="D137" s="25" t="s">
        <v>29</v>
      </c>
      <c r="E137" s="25"/>
      <c r="F137" s="3"/>
      <c r="G137" s="25"/>
      <c r="H137" s="25"/>
      <c r="I137" s="3"/>
      <c r="J137" s="669"/>
      <c r="K137" s="669"/>
      <c r="L137" s="31"/>
      <c r="M137" s="31"/>
      <c r="N137" s="533"/>
      <c r="O137" s="31" t="s">
        <v>29</v>
      </c>
      <c r="P137" s="31"/>
      <c r="Q137" s="3" t="s">
        <v>2305</v>
      </c>
      <c r="R137" s="25"/>
      <c r="S137" s="25"/>
      <c r="T137" s="77"/>
      <c r="U137" s="3" t="s">
        <v>2336</v>
      </c>
    </row>
    <row r="138" spans="1:21" x14ac:dyDescent="0.25">
      <c r="A138" s="3" t="s">
        <v>861</v>
      </c>
      <c r="B138" s="3">
        <v>1</v>
      </c>
      <c r="C138" s="25" t="s">
        <v>29</v>
      </c>
      <c r="D138" s="25" t="s">
        <v>29</v>
      </c>
      <c r="E138" s="25"/>
      <c r="F138" s="3"/>
      <c r="G138" s="25"/>
      <c r="H138" s="25"/>
      <c r="I138" s="3"/>
      <c r="J138" s="669"/>
      <c r="K138" s="669"/>
      <c r="L138" s="31"/>
      <c r="M138" s="31"/>
      <c r="N138" s="533"/>
      <c r="O138" s="31" t="s">
        <v>29</v>
      </c>
      <c r="P138" s="31"/>
      <c r="Q138" s="3" t="s">
        <v>2301</v>
      </c>
      <c r="R138" s="25"/>
      <c r="S138" s="25"/>
      <c r="T138" s="77"/>
      <c r="U138" s="3" t="s">
        <v>4178</v>
      </c>
    </row>
    <row r="139" spans="1:21" x14ac:dyDescent="0.25">
      <c r="A139" s="3" t="s">
        <v>865</v>
      </c>
      <c r="B139" s="3">
        <v>1</v>
      </c>
      <c r="C139" s="25" t="s">
        <v>29</v>
      </c>
      <c r="D139" s="25" t="s">
        <v>29</v>
      </c>
      <c r="E139" s="25"/>
      <c r="F139" s="3"/>
      <c r="G139" s="25"/>
      <c r="H139" s="25"/>
      <c r="I139" s="3"/>
      <c r="J139" s="669"/>
      <c r="K139" s="669"/>
      <c r="L139" s="31"/>
      <c r="M139" s="31"/>
      <c r="N139" s="533"/>
      <c r="O139" s="31" t="s">
        <v>29</v>
      </c>
      <c r="P139" s="31"/>
      <c r="Q139" s="3" t="s">
        <v>2301</v>
      </c>
      <c r="R139" s="25"/>
      <c r="S139" s="25"/>
      <c r="T139" s="77"/>
      <c r="U139" s="3" t="s">
        <v>4178</v>
      </c>
    </row>
    <row r="140" spans="1:21" x14ac:dyDescent="0.25">
      <c r="A140" s="3" t="s">
        <v>868</v>
      </c>
      <c r="B140" s="3">
        <v>1</v>
      </c>
      <c r="C140" s="25" t="s">
        <v>29</v>
      </c>
      <c r="D140" s="25" t="s">
        <v>29</v>
      </c>
      <c r="E140" s="25"/>
      <c r="F140" s="3"/>
      <c r="G140" s="25"/>
      <c r="H140" s="25"/>
      <c r="I140" s="3"/>
      <c r="J140" s="669"/>
      <c r="K140" s="669"/>
      <c r="L140" s="31"/>
      <c r="M140" s="31"/>
      <c r="N140" s="533"/>
      <c r="O140" s="31" t="s">
        <v>29</v>
      </c>
      <c r="P140" s="31"/>
      <c r="Q140" s="3" t="s">
        <v>2301</v>
      </c>
      <c r="R140" s="25"/>
      <c r="S140" s="25"/>
      <c r="T140" s="77"/>
      <c r="U140" s="3" t="s">
        <v>4178</v>
      </c>
    </row>
    <row r="141" spans="1:21" x14ac:dyDescent="0.25">
      <c r="A141" s="3" t="s">
        <v>871</v>
      </c>
      <c r="B141" s="3">
        <v>1</v>
      </c>
      <c r="C141" s="25" t="s">
        <v>29</v>
      </c>
      <c r="D141" s="25" t="s">
        <v>29</v>
      </c>
      <c r="E141" s="25"/>
      <c r="F141" s="3"/>
      <c r="G141" s="25"/>
      <c r="H141" s="25"/>
      <c r="I141" s="3"/>
      <c r="J141" s="669"/>
      <c r="K141" s="669"/>
      <c r="L141" s="31"/>
      <c r="M141" s="31"/>
      <c r="N141" s="533"/>
      <c r="O141" s="31" t="s">
        <v>29</v>
      </c>
      <c r="P141" s="31"/>
      <c r="Q141" s="3" t="s">
        <v>2301</v>
      </c>
      <c r="R141" s="25"/>
      <c r="S141" s="25"/>
      <c r="T141" s="77"/>
      <c r="U141" s="3" t="s">
        <v>4178</v>
      </c>
    </row>
    <row r="142" spans="1:21" x14ac:dyDescent="0.25">
      <c r="A142" s="3" t="s">
        <v>878</v>
      </c>
      <c r="B142" s="3">
        <v>1</v>
      </c>
      <c r="C142" s="25" t="s">
        <v>29</v>
      </c>
      <c r="D142" s="25" t="s">
        <v>29</v>
      </c>
      <c r="E142" s="25"/>
      <c r="F142" s="3"/>
      <c r="G142" s="25"/>
      <c r="H142" s="25"/>
      <c r="I142" s="3"/>
      <c r="J142" s="669"/>
      <c r="K142" s="669"/>
      <c r="L142" s="31"/>
      <c r="M142" s="31"/>
      <c r="N142" s="533"/>
      <c r="O142" s="31" t="s">
        <v>29</v>
      </c>
      <c r="P142" s="31"/>
      <c r="Q142" s="3" t="s">
        <v>2305</v>
      </c>
      <c r="R142" s="25"/>
      <c r="S142" s="25"/>
      <c r="T142" s="77"/>
      <c r="U142" s="3" t="s">
        <v>2336</v>
      </c>
    </row>
    <row r="143" spans="1:21" x14ac:dyDescent="0.25">
      <c r="A143" s="3" t="s">
        <v>881</v>
      </c>
      <c r="B143" s="3">
        <v>1</v>
      </c>
      <c r="C143" s="25" t="s">
        <v>29</v>
      </c>
      <c r="D143" s="25" t="s">
        <v>29</v>
      </c>
      <c r="E143" s="25"/>
      <c r="F143" s="3"/>
      <c r="G143" s="25"/>
      <c r="H143" s="25"/>
      <c r="I143" s="3"/>
      <c r="J143" s="669"/>
      <c r="K143" s="669"/>
      <c r="L143" s="31"/>
      <c r="M143" s="31"/>
      <c r="N143" s="533"/>
      <c r="O143" s="31" t="s">
        <v>29</v>
      </c>
      <c r="P143" s="31"/>
      <c r="Q143" s="3" t="s">
        <v>2301</v>
      </c>
      <c r="R143" s="25"/>
      <c r="S143" s="25"/>
      <c r="T143" s="77"/>
      <c r="U143" s="3" t="s">
        <v>4178</v>
      </c>
    </row>
    <row r="144" spans="1:21" x14ac:dyDescent="0.25">
      <c r="A144" s="3" t="s">
        <v>884</v>
      </c>
      <c r="B144" s="3">
        <v>1</v>
      </c>
      <c r="C144" s="25" t="s">
        <v>29</v>
      </c>
      <c r="D144" s="25" t="s">
        <v>29</v>
      </c>
      <c r="E144" s="25"/>
      <c r="F144" s="3"/>
      <c r="G144" s="25"/>
      <c r="H144" s="25"/>
      <c r="I144" s="3"/>
      <c r="J144" s="669"/>
      <c r="K144" s="669"/>
      <c r="L144" s="31" t="s">
        <v>29</v>
      </c>
      <c r="M144" s="31"/>
      <c r="N144" s="533"/>
      <c r="O144" s="31" t="s">
        <v>29</v>
      </c>
      <c r="P144" s="31"/>
      <c r="Q144" s="3" t="s">
        <v>2305</v>
      </c>
      <c r="R144" s="25"/>
      <c r="S144" s="25"/>
      <c r="T144" s="77"/>
      <c r="U144" s="3" t="s">
        <v>2336</v>
      </c>
    </row>
    <row r="145" spans="1:21" x14ac:dyDescent="0.25">
      <c r="A145" s="3" t="s">
        <v>887</v>
      </c>
      <c r="B145" s="3">
        <v>1</v>
      </c>
      <c r="C145" s="25" t="s">
        <v>29</v>
      </c>
      <c r="D145" s="25" t="s">
        <v>29</v>
      </c>
      <c r="E145" s="25"/>
      <c r="F145" s="3"/>
      <c r="G145" s="25"/>
      <c r="H145" s="25"/>
      <c r="I145" s="3"/>
      <c r="J145" s="669"/>
      <c r="K145" s="669"/>
      <c r="L145" s="51"/>
      <c r="M145" s="31"/>
      <c r="N145" s="533"/>
      <c r="O145" s="31" t="s">
        <v>29</v>
      </c>
      <c r="P145" s="31"/>
      <c r="Q145" s="3" t="s">
        <v>2305</v>
      </c>
      <c r="R145" s="25"/>
      <c r="S145" s="25"/>
      <c r="T145" s="77"/>
      <c r="U145" s="3" t="s">
        <v>2336</v>
      </c>
    </row>
    <row r="146" spans="1:21" x14ac:dyDescent="0.25">
      <c r="A146" s="3" t="s">
        <v>890</v>
      </c>
      <c r="B146" s="3">
        <v>1</v>
      </c>
      <c r="C146" s="25" t="s">
        <v>29</v>
      </c>
      <c r="D146" s="25" t="s">
        <v>29</v>
      </c>
      <c r="E146" s="25"/>
      <c r="F146" s="3"/>
      <c r="G146" s="25"/>
      <c r="H146" s="25"/>
      <c r="I146" s="3"/>
      <c r="J146" s="669"/>
      <c r="K146" s="669"/>
      <c r="L146" s="51"/>
      <c r="M146" s="31"/>
      <c r="N146" s="533"/>
      <c r="O146" s="31" t="s">
        <v>29</v>
      </c>
      <c r="P146" s="31"/>
      <c r="Q146" s="3" t="s">
        <v>2305</v>
      </c>
      <c r="R146" s="25"/>
      <c r="S146" s="25"/>
      <c r="T146" s="77"/>
      <c r="U146" s="3" t="s">
        <v>2336</v>
      </c>
    </row>
    <row r="147" spans="1:21" x14ac:dyDescent="0.25">
      <c r="A147" s="3" t="s">
        <v>893</v>
      </c>
      <c r="B147" s="3">
        <v>1</v>
      </c>
      <c r="C147" s="25" t="s">
        <v>29</v>
      </c>
      <c r="D147" s="25" t="s">
        <v>29</v>
      </c>
      <c r="E147" s="25"/>
      <c r="F147" s="3"/>
      <c r="G147" s="25"/>
      <c r="H147" s="25"/>
      <c r="I147" s="3"/>
      <c r="J147" s="669"/>
      <c r="K147" s="669"/>
      <c r="L147" s="51"/>
      <c r="M147" s="31"/>
      <c r="N147" s="533"/>
      <c r="O147" s="31" t="s">
        <v>29</v>
      </c>
      <c r="P147" s="31"/>
      <c r="Q147" s="3" t="s">
        <v>2305</v>
      </c>
      <c r="R147" s="25"/>
      <c r="S147" s="25"/>
      <c r="T147" s="77"/>
      <c r="U147" s="3" t="s">
        <v>2336</v>
      </c>
    </row>
    <row r="148" spans="1:21" ht="15.75" x14ac:dyDescent="0.25">
      <c r="A148" s="3" t="s">
        <v>896</v>
      </c>
      <c r="B148" s="3">
        <v>1</v>
      </c>
      <c r="C148" s="25" t="s">
        <v>29</v>
      </c>
      <c r="D148" s="25" t="s">
        <v>29</v>
      </c>
      <c r="E148" s="25"/>
      <c r="F148" s="3"/>
      <c r="G148" s="25"/>
      <c r="H148" s="25"/>
      <c r="I148" s="3"/>
      <c r="J148" s="669"/>
      <c r="K148" s="669"/>
      <c r="L148" s="51"/>
      <c r="M148" s="31" t="s">
        <v>29</v>
      </c>
      <c r="N148" s="533"/>
      <c r="O148" s="31" t="s">
        <v>29</v>
      </c>
      <c r="P148" s="31"/>
      <c r="Q148" s="3"/>
      <c r="R148" s="3" t="s">
        <v>2314</v>
      </c>
      <c r="S148" s="25" t="s">
        <v>29</v>
      </c>
      <c r="T148" s="77"/>
      <c r="U148" s="232" t="s">
        <v>4094</v>
      </c>
    </row>
    <row r="149" spans="1:21" ht="75" x14ac:dyDescent="0.25">
      <c r="A149" s="3" t="s">
        <v>899</v>
      </c>
      <c r="B149" s="3">
        <v>1</v>
      </c>
      <c r="C149" s="3" t="s">
        <v>29</v>
      </c>
      <c r="D149" s="3" t="s">
        <v>29</v>
      </c>
      <c r="E149" s="3"/>
      <c r="F149" s="3"/>
      <c r="G149" s="3"/>
      <c r="H149" s="3"/>
      <c r="I149" s="3"/>
      <c r="J149" s="669"/>
      <c r="K149" s="669"/>
      <c r="L149" s="3"/>
      <c r="M149" s="3"/>
      <c r="N149" s="669"/>
      <c r="O149" s="3" t="s">
        <v>29</v>
      </c>
      <c r="P149" s="3"/>
      <c r="Q149" s="3"/>
      <c r="R149" s="3"/>
      <c r="S149" s="3"/>
      <c r="T149" s="233" t="s">
        <v>2315</v>
      </c>
      <c r="U149" s="3"/>
    </row>
    <row r="150" spans="1:21" ht="60" x14ac:dyDescent="0.25">
      <c r="A150" s="3" t="s">
        <v>902</v>
      </c>
      <c r="B150" s="3">
        <v>1</v>
      </c>
      <c r="C150" s="3" t="s">
        <v>29</v>
      </c>
      <c r="D150" s="3" t="s">
        <v>29</v>
      </c>
      <c r="E150" s="3"/>
      <c r="F150" s="3"/>
      <c r="G150" s="3"/>
      <c r="H150" s="3"/>
      <c r="I150" s="3"/>
      <c r="J150" s="669"/>
      <c r="K150" s="669"/>
      <c r="L150" s="3"/>
      <c r="M150" s="3"/>
      <c r="N150" s="669"/>
      <c r="O150" s="3" t="s">
        <v>29</v>
      </c>
      <c r="P150" s="3"/>
      <c r="Q150" s="3"/>
      <c r="R150" s="3"/>
      <c r="S150" s="3"/>
      <c r="T150" s="233" t="s">
        <v>2316</v>
      </c>
      <c r="U150" s="3"/>
    </row>
    <row r="151" spans="1:21" x14ac:dyDescent="0.25">
      <c r="A151" s="3" t="s">
        <v>905</v>
      </c>
      <c r="B151" s="3">
        <v>1</v>
      </c>
      <c r="C151" s="25" t="s">
        <v>29</v>
      </c>
      <c r="D151" s="25" t="s">
        <v>29</v>
      </c>
      <c r="E151" s="25"/>
      <c r="F151" s="3"/>
      <c r="G151" s="25"/>
      <c r="H151" s="25"/>
      <c r="I151" s="3"/>
      <c r="J151" s="669"/>
      <c r="K151" s="669"/>
      <c r="L151" s="31"/>
      <c r="M151" s="31"/>
      <c r="N151" s="533"/>
      <c r="O151" s="31" t="s">
        <v>29</v>
      </c>
      <c r="P151" s="31"/>
      <c r="Q151" s="3" t="s">
        <v>2305</v>
      </c>
      <c r="R151" s="25"/>
      <c r="S151" s="25"/>
      <c r="T151" s="77"/>
      <c r="U151" s="3" t="s">
        <v>2336</v>
      </c>
    </row>
    <row r="152" spans="1:21" x14ac:dyDescent="0.25">
      <c r="A152" s="3" t="s">
        <v>908</v>
      </c>
      <c r="B152" s="3">
        <v>1</v>
      </c>
      <c r="C152" s="25" t="s">
        <v>29</v>
      </c>
      <c r="D152" s="25" t="s">
        <v>29</v>
      </c>
      <c r="E152" s="25"/>
      <c r="F152" s="3"/>
      <c r="G152" s="25"/>
      <c r="H152" s="25"/>
      <c r="I152" s="3"/>
      <c r="J152" s="669"/>
      <c r="K152" s="669"/>
      <c r="L152" s="31"/>
      <c r="M152" s="31"/>
      <c r="N152" s="533"/>
      <c r="O152" s="31" t="s">
        <v>29</v>
      </c>
      <c r="P152" s="31"/>
      <c r="Q152" s="3" t="s">
        <v>2305</v>
      </c>
      <c r="R152" s="25"/>
      <c r="S152" s="25"/>
      <c r="T152" s="77"/>
      <c r="U152" s="3" t="s">
        <v>2336</v>
      </c>
    </row>
    <row r="153" spans="1:21" x14ac:dyDescent="0.25">
      <c r="A153" s="3" t="s">
        <v>911</v>
      </c>
      <c r="B153" s="3">
        <v>1</v>
      </c>
      <c r="C153" s="25" t="s">
        <v>29</v>
      </c>
      <c r="D153" s="25" t="s">
        <v>29</v>
      </c>
      <c r="E153" s="25"/>
      <c r="F153" s="3"/>
      <c r="G153" s="25"/>
      <c r="H153" s="25"/>
      <c r="I153" s="3"/>
      <c r="J153" s="669"/>
      <c r="K153" s="669"/>
      <c r="L153" s="31"/>
      <c r="M153" s="31"/>
      <c r="N153" s="533"/>
      <c r="O153" s="31" t="s">
        <v>29</v>
      </c>
      <c r="P153" s="31"/>
      <c r="Q153" s="3" t="s">
        <v>2305</v>
      </c>
      <c r="R153" s="25"/>
      <c r="S153" s="25"/>
      <c r="T153" s="77"/>
      <c r="U153" s="3" t="s">
        <v>2336</v>
      </c>
    </row>
    <row r="154" spans="1:21" x14ac:dyDescent="0.25">
      <c r="A154" s="3" t="s">
        <v>914</v>
      </c>
      <c r="B154" s="3">
        <v>1</v>
      </c>
      <c r="C154" s="25" t="s">
        <v>29</v>
      </c>
      <c r="D154" s="25" t="s">
        <v>29</v>
      </c>
      <c r="E154" s="25"/>
      <c r="F154" s="3"/>
      <c r="G154" s="25"/>
      <c r="H154" s="25"/>
      <c r="I154" s="3"/>
      <c r="J154" s="669"/>
      <c r="K154" s="669"/>
      <c r="L154" s="31"/>
      <c r="M154" s="31"/>
      <c r="N154" s="533"/>
      <c r="O154" s="31" t="s">
        <v>29</v>
      </c>
      <c r="P154" s="31"/>
      <c r="Q154" s="3" t="s">
        <v>2305</v>
      </c>
      <c r="R154" s="25"/>
      <c r="S154" s="25"/>
      <c r="T154" s="77"/>
      <c r="U154" s="3" t="s">
        <v>2336</v>
      </c>
    </row>
    <row r="155" spans="1:21" x14ac:dyDescent="0.25">
      <c r="A155" s="3" t="s">
        <v>917</v>
      </c>
      <c r="B155" s="3">
        <v>1</v>
      </c>
      <c r="C155" s="25" t="s">
        <v>29</v>
      </c>
      <c r="D155" s="25" t="s">
        <v>29</v>
      </c>
      <c r="E155" s="25"/>
      <c r="F155" s="3"/>
      <c r="G155" s="25"/>
      <c r="H155" s="25"/>
      <c r="I155" s="3"/>
      <c r="J155" s="669"/>
      <c r="K155" s="669"/>
      <c r="L155" s="31"/>
      <c r="M155" s="31"/>
      <c r="N155" s="533"/>
      <c r="O155" s="31" t="s">
        <v>29</v>
      </c>
      <c r="P155" s="31"/>
      <c r="Q155" s="3" t="s">
        <v>2305</v>
      </c>
      <c r="R155" s="25"/>
      <c r="S155" s="25"/>
      <c r="T155" s="77"/>
      <c r="U155" s="3" t="s">
        <v>2336</v>
      </c>
    </row>
    <row r="156" spans="1:21" x14ac:dyDescent="0.25">
      <c r="A156" s="3" t="s">
        <v>961</v>
      </c>
      <c r="B156" s="3">
        <v>1</v>
      </c>
      <c r="C156" s="25" t="s">
        <v>29</v>
      </c>
      <c r="D156" s="25" t="s">
        <v>29</v>
      </c>
      <c r="E156" s="25"/>
      <c r="F156" s="3"/>
      <c r="G156" s="25"/>
      <c r="H156" s="25"/>
      <c r="I156" s="3"/>
      <c r="J156" s="669"/>
      <c r="K156" s="669"/>
      <c r="L156" s="31"/>
      <c r="M156" s="31"/>
      <c r="N156" s="533"/>
      <c r="O156" s="31" t="s">
        <v>29</v>
      </c>
      <c r="P156" s="31"/>
      <c r="Q156" s="3" t="s">
        <v>2308</v>
      </c>
      <c r="R156" s="25"/>
      <c r="S156" s="25"/>
      <c r="T156" s="77"/>
      <c r="U156" s="3" t="s">
        <v>2336</v>
      </c>
    </row>
    <row r="157" spans="1:21" x14ac:dyDescent="0.25">
      <c r="A157" s="3" t="s">
        <v>969</v>
      </c>
      <c r="B157" s="3">
        <v>1</v>
      </c>
      <c r="C157" s="25" t="s">
        <v>29</v>
      </c>
      <c r="D157" s="25" t="s">
        <v>29</v>
      </c>
      <c r="E157" s="25"/>
      <c r="F157" s="3"/>
      <c r="G157" s="25"/>
      <c r="H157" s="25"/>
      <c r="I157" s="3"/>
      <c r="J157" s="669"/>
      <c r="K157" s="669"/>
      <c r="L157" s="31"/>
      <c r="M157" s="31"/>
      <c r="N157" s="533"/>
      <c r="O157" s="31" t="s">
        <v>29</v>
      </c>
      <c r="P157" s="31"/>
      <c r="Q157" s="3" t="s">
        <v>2308</v>
      </c>
      <c r="R157" s="25"/>
      <c r="S157" s="25"/>
      <c r="T157" s="77"/>
      <c r="U157" s="3" t="s">
        <v>2336</v>
      </c>
    </row>
    <row r="158" spans="1:21" x14ac:dyDescent="0.25">
      <c r="A158" s="3" t="s">
        <v>970</v>
      </c>
      <c r="B158" s="3">
        <v>1</v>
      </c>
      <c r="C158" s="25" t="s">
        <v>29</v>
      </c>
      <c r="D158" s="25" t="s">
        <v>29</v>
      </c>
      <c r="E158" s="25"/>
      <c r="F158" s="3"/>
      <c r="G158" s="25"/>
      <c r="H158" s="25"/>
      <c r="I158" s="3"/>
      <c r="J158" s="669"/>
      <c r="K158" s="669"/>
      <c r="L158" s="31"/>
      <c r="M158" s="31"/>
      <c r="N158" s="533"/>
      <c r="O158" s="31" t="s">
        <v>29</v>
      </c>
      <c r="P158" s="31"/>
      <c r="Q158" s="3" t="s">
        <v>2308</v>
      </c>
      <c r="R158" s="25"/>
      <c r="S158" s="25"/>
      <c r="T158" s="77"/>
      <c r="U158" s="3" t="s">
        <v>2336</v>
      </c>
    </row>
    <row r="159" spans="1:21" x14ac:dyDescent="0.25">
      <c r="A159" s="3" t="s">
        <v>971</v>
      </c>
      <c r="B159" s="3">
        <v>1</v>
      </c>
      <c r="C159" s="25" t="s">
        <v>29</v>
      </c>
      <c r="D159" s="25" t="s">
        <v>29</v>
      </c>
      <c r="E159" s="25"/>
      <c r="F159" s="3"/>
      <c r="G159" s="25"/>
      <c r="H159" s="25"/>
      <c r="I159" s="3"/>
      <c r="J159" s="669"/>
      <c r="K159" s="669"/>
      <c r="L159" s="31"/>
      <c r="M159" s="31"/>
      <c r="N159" s="533"/>
      <c r="O159" s="31" t="s">
        <v>29</v>
      </c>
      <c r="P159" s="31"/>
      <c r="Q159" s="3" t="s">
        <v>2308</v>
      </c>
      <c r="R159" s="25"/>
      <c r="S159" s="25"/>
      <c r="T159" s="77"/>
      <c r="U159" s="3" t="s">
        <v>2336</v>
      </c>
    </row>
    <row r="160" spans="1:21" x14ac:dyDescent="0.25">
      <c r="A160" s="3" t="s">
        <v>974</v>
      </c>
      <c r="B160" s="3">
        <v>1</v>
      </c>
      <c r="C160" s="25" t="s">
        <v>29</v>
      </c>
      <c r="D160" s="25" t="s">
        <v>29</v>
      </c>
      <c r="E160" s="25"/>
      <c r="F160" s="3"/>
      <c r="G160" s="25"/>
      <c r="H160" s="25"/>
      <c r="I160" s="3"/>
      <c r="J160" s="669"/>
      <c r="K160" s="669"/>
      <c r="L160" s="31"/>
      <c r="M160" s="31"/>
      <c r="N160" s="533"/>
      <c r="O160" s="31" t="s">
        <v>29</v>
      </c>
      <c r="P160" s="31"/>
      <c r="Q160" s="3" t="s">
        <v>2308</v>
      </c>
      <c r="R160" s="25"/>
      <c r="S160" s="25"/>
      <c r="T160" s="77"/>
      <c r="U160" s="3" t="s">
        <v>2336</v>
      </c>
    </row>
    <row r="161" spans="1:21" x14ac:dyDescent="0.25">
      <c r="A161" s="3" t="s">
        <v>976</v>
      </c>
      <c r="B161" s="3">
        <v>1</v>
      </c>
      <c r="C161" s="25" t="s">
        <v>29</v>
      </c>
      <c r="D161" s="25" t="s">
        <v>29</v>
      </c>
      <c r="E161" s="25"/>
      <c r="F161" s="3"/>
      <c r="G161" s="25"/>
      <c r="H161" s="25"/>
      <c r="I161" s="3"/>
      <c r="J161" s="669"/>
      <c r="K161" s="669"/>
      <c r="L161" s="31"/>
      <c r="M161" s="31"/>
      <c r="N161" s="533"/>
      <c r="O161" s="31" t="s">
        <v>29</v>
      </c>
      <c r="P161" s="31"/>
      <c r="Q161" s="3" t="s">
        <v>2308</v>
      </c>
      <c r="R161" s="25"/>
      <c r="S161" s="25"/>
      <c r="T161" s="77"/>
      <c r="U161" s="3" t="s">
        <v>2336</v>
      </c>
    </row>
    <row r="162" spans="1:21" x14ac:dyDescent="0.25">
      <c r="A162" s="3" t="s">
        <v>979</v>
      </c>
      <c r="B162" s="3">
        <v>1</v>
      </c>
      <c r="C162" s="25" t="s">
        <v>29</v>
      </c>
      <c r="D162" s="25" t="s">
        <v>29</v>
      </c>
      <c r="E162" s="25"/>
      <c r="F162" s="3"/>
      <c r="G162" s="25"/>
      <c r="H162" s="25"/>
      <c r="I162" s="3"/>
      <c r="J162" s="669"/>
      <c r="K162" s="669"/>
      <c r="L162" s="31"/>
      <c r="M162" s="31"/>
      <c r="N162" s="533"/>
      <c r="O162" s="31" t="s">
        <v>29</v>
      </c>
      <c r="P162" s="31"/>
      <c r="Q162" s="3" t="s">
        <v>2308</v>
      </c>
      <c r="R162" s="25"/>
      <c r="S162" s="25"/>
      <c r="T162" s="77"/>
      <c r="U162" s="3" t="s">
        <v>2336</v>
      </c>
    </row>
    <row r="163" spans="1:21" x14ac:dyDescent="0.25">
      <c r="A163" s="3" t="s">
        <v>982</v>
      </c>
      <c r="B163" s="3">
        <v>1</v>
      </c>
      <c r="C163" s="25" t="s">
        <v>29</v>
      </c>
      <c r="D163" s="25" t="s">
        <v>29</v>
      </c>
      <c r="E163" s="25"/>
      <c r="F163" s="3"/>
      <c r="G163" s="25"/>
      <c r="H163" s="25"/>
      <c r="I163" s="3"/>
      <c r="J163" s="669"/>
      <c r="K163" s="669"/>
      <c r="L163" s="31"/>
      <c r="M163" s="31"/>
      <c r="N163" s="533"/>
      <c r="O163" s="31" t="s">
        <v>29</v>
      </c>
      <c r="P163" s="31"/>
      <c r="Q163" s="3" t="s">
        <v>2308</v>
      </c>
      <c r="R163" s="25"/>
      <c r="S163" s="25"/>
      <c r="T163" s="77"/>
      <c r="U163" s="3" t="s">
        <v>2336</v>
      </c>
    </row>
    <row r="164" spans="1:21" x14ac:dyDescent="0.25">
      <c r="A164" s="3" t="s">
        <v>983</v>
      </c>
      <c r="B164" s="3">
        <v>1</v>
      </c>
      <c r="C164" s="25" t="s">
        <v>29</v>
      </c>
      <c r="D164" s="25" t="s">
        <v>29</v>
      </c>
      <c r="E164" s="25"/>
      <c r="F164" s="3"/>
      <c r="G164" s="25"/>
      <c r="H164" s="25"/>
      <c r="I164" s="3"/>
      <c r="J164" s="669"/>
      <c r="K164" s="669"/>
      <c r="L164" s="31"/>
      <c r="M164" s="31"/>
      <c r="N164" s="533"/>
      <c r="O164" s="31" t="s">
        <v>29</v>
      </c>
      <c r="P164" s="31"/>
      <c r="Q164" s="3" t="s">
        <v>2308</v>
      </c>
      <c r="R164" s="25"/>
      <c r="S164" s="25"/>
      <c r="T164" s="77"/>
      <c r="U164" s="3" t="s">
        <v>2336</v>
      </c>
    </row>
    <row r="165" spans="1:21" x14ac:dyDescent="0.25">
      <c r="A165" s="3" t="s">
        <v>986</v>
      </c>
      <c r="B165" s="3">
        <v>1</v>
      </c>
      <c r="C165" s="25" t="s">
        <v>29</v>
      </c>
      <c r="D165" s="25" t="s">
        <v>29</v>
      </c>
      <c r="E165" s="25"/>
      <c r="F165" s="3"/>
      <c r="G165" s="25"/>
      <c r="H165" s="25"/>
      <c r="I165" s="3"/>
      <c r="J165" s="669"/>
      <c r="K165" s="669"/>
      <c r="L165" s="31"/>
      <c r="M165" s="31"/>
      <c r="N165" s="533"/>
      <c r="O165" s="31" t="s">
        <v>29</v>
      </c>
      <c r="P165" s="31"/>
      <c r="Q165" s="3" t="s">
        <v>2308</v>
      </c>
      <c r="R165" s="25"/>
      <c r="S165" s="25"/>
      <c r="T165" s="77"/>
      <c r="U165" s="3" t="s">
        <v>2336</v>
      </c>
    </row>
    <row r="166" spans="1:21" s="41" customFormat="1" x14ac:dyDescent="0.25">
      <c r="A166" s="3" t="s">
        <v>1037</v>
      </c>
      <c r="B166" s="3">
        <v>1</v>
      </c>
      <c r="C166" s="25" t="s">
        <v>29</v>
      </c>
      <c r="D166" s="25" t="s">
        <v>29</v>
      </c>
      <c r="E166" s="25"/>
      <c r="F166" s="3"/>
      <c r="G166" s="25"/>
      <c r="H166" s="25"/>
      <c r="I166" s="3"/>
      <c r="J166" s="669"/>
      <c r="K166" s="669"/>
      <c r="L166" s="31"/>
      <c r="M166" s="31"/>
      <c r="N166" s="533"/>
      <c r="O166" s="31" t="s">
        <v>29</v>
      </c>
      <c r="P166" s="31"/>
      <c r="Q166" s="3" t="s">
        <v>2308</v>
      </c>
      <c r="R166" s="25"/>
      <c r="S166" s="25"/>
      <c r="T166" s="77"/>
      <c r="U166" s="3" t="s">
        <v>2336</v>
      </c>
    </row>
    <row r="167" spans="1:21" s="41" customFormat="1" x14ac:dyDescent="0.25">
      <c r="A167" s="3" t="s">
        <v>1038</v>
      </c>
      <c r="B167" s="3">
        <v>1</v>
      </c>
      <c r="C167" s="25" t="s">
        <v>29</v>
      </c>
      <c r="D167" s="25" t="s">
        <v>29</v>
      </c>
      <c r="E167" s="25"/>
      <c r="F167" s="3"/>
      <c r="G167" s="25"/>
      <c r="H167" s="25"/>
      <c r="I167" s="3"/>
      <c r="J167" s="669"/>
      <c r="K167" s="669"/>
      <c r="L167" s="31"/>
      <c r="M167" s="31"/>
      <c r="N167" s="533"/>
      <c r="O167" s="31" t="s">
        <v>29</v>
      </c>
      <c r="P167" s="31"/>
      <c r="Q167" s="3" t="s">
        <v>2308</v>
      </c>
      <c r="R167" s="25"/>
      <c r="S167" s="25"/>
      <c r="T167" s="77"/>
      <c r="U167" s="3" t="s">
        <v>2336</v>
      </c>
    </row>
    <row r="168" spans="1:21" s="41" customFormat="1" x14ac:dyDescent="0.25">
      <c r="A168" s="3" t="s">
        <v>1039</v>
      </c>
      <c r="B168" s="3">
        <v>1</v>
      </c>
      <c r="C168" s="25" t="s">
        <v>29</v>
      </c>
      <c r="D168" s="25" t="s">
        <v>29</v>
      </c>
      <c r="E168" s="25"/>
      <c r="F168" s="3"/>
      <c r="G168" s="25"/>
      <c r="H168" s="25"/>
      <c r="I168" s="3"/>
      <c r="J168" s="669"/>
      <c r="K168" s="669"/>
      <c r="L168" s="31"/>
      <c r="M168" s="31"/>
      <c r="N168" s="533"/>
      <c r="O168" s="31" t="s">
        <v>29</v>
      </c>
      <c r="P168" s="31"/>
      <c r="Q168" s="3" t="s">
        <v>2308</v>
      </c>
      <c r="R168" s="25"/>
      <c r="S168" s="25"/>
      <c r="T168" s="77"/>
      <c r="U168" s="3" t="s">
        <v>2336</v>
      </c>
    </row>
    <row r="169" spans="1:21" s="41" customFormat="1" x14ac:dyDescent="0.25">
      <c r="A169" s="3" t="s">
        <v>1040</v>
      </c>
      <c r="B169" s="3">
        <v>1</v>
      </c>
      <c r="C169" s="25" t="s">
        <v>29</v>
      </c>
      <c r="D169" s="25" t="s">
        <v>29</v>
      </c>
      <c r="E169" s="25"/>
      <c r="F169" s="3"/>
      <c r="G169" s="25"/>
      <c r="H169" s="25"/>
      <c r="I169" s="3"/>
      <c r="J169" s="669"/>
      <c r="K169" s="669"/>
      <c r="L169" s="31"/>
      <c r="M169" s="31"/>
      <c r="N169" s="533"/>
      <c r="O169" s="31" t="s">
        <v>29</v>
      </c>
      <c r="P169" s="31"/>
      <c r="Q169" s="3" t="s">
        <v>2308</v>
      </c>
      <c r="R169" s="25"/>
      <c r="S169" s="25"/>
      <c r="T169" s="77"/>
      <c r="U169" s="3" t="s">
        <v>2336</v>
      </c>
    </row>
    <row r="170" spans="1:21" s="41" customFormat="1" x14ac:dyDescent="0.25">
      <c r="A170" s="3" t="s">
        <v>1041</v>
      </c>
      <c r="B170" s="3">
        <v>1</v>
      </c>
      <c r="C170" s="25" t="s">
        <v>29</v>
      </c>
      <c r="D170" s="25" t="s">
        <v>29</v>
      </c>
      <c r="E170" s="25"/>
      <c r="F170" s="3"/>
      <c r="G170" s="25"/>
      <c r="H170" s="25"/>
      <c r="I170" s="3"/>
      <c r="J170" s="669"/>
      <c r="K170" s="669"/>
      <c r="L170" s="31"/>
      <c r="M170" s="31"/>
      <c r="N170" s="533"/>
      <c r="O170" s="31" t="s">
        <v>29</v>
      </c>
      <c r="P170" s="31"/>
      <c r="Q170" s="3" t="s">
        <v>2308</v>
      </c>
      <c r="R170" s="25"/>
      <c r="S170" s="25"/>
      <c r="T170" s="77"/>
      <c r="U170" s="3" t="s">
        <v>2336</v>
      </c>
    </row>
    <row r="171" spans="1:21" s="41" customFormat="1" x14ac:dyDescent="0.25">
      <c r="A171" s="3" t="s">
        <v>1042</v>
      </c>
      <c r="B171" s="3">
        <v>1</v>
      </c>
      <c r="C171" s="25" t="s">
        <v>29</v>
      </c>
      <c r="D171" s="25" t="s">
        <v>29</v>
      </c>
      <c r="E171" s="25"/>
      <c r="F171" s="3"/>
      <c r="G171" s="25"/>
      <c r="H171" s="25"/>
      <c r="I171" s="3"/>
      <c r="J171" s="669"/>
      <c r="K171" s="669"/>
      <c r="L171" s="31"/>
      <c r="M171" s="31"/>
      <c r="N171" s="533"/>
      <c r="O171" s="31" t="s">
        <v>29</v>
      </c>
      <c r="P171" s="31"/>
      <c r="Q171" s="3" t="s">
        <v>2308</v>
      </c>
      <c r="R171" s="25"/>
      <c r="S171" s="25"/>
      <c r="T171" s="77"/>
      <c r="U171" s="3" t="s">
        <v>2336</v>
      </c>
    </row>
    <row r="172" spans="1:21" s="41" customFormat="1" x14ac:dyDescent="0.25">
      <c r="A172" s="3" t="s">
        <v>1043</v>
      </c>
      <c r="B172" s="3">
        <v>1</v>
      </c>
      <c r="C172" s="25" t="s">
        <v>29</v>
      </c>
      <c r="D172" s="25" t="s">
        <v>29</v>
      </c>
      <c r="E172" s="25"/>
      <c r="F172" s="3"/>
      <c r="G172" s="25"/>
      <c r="H172" s="25"/>
      <c r="I172" s="3"/>
      <c r="J172" s="669"/>
      <c r="K172" s="669"/>
      <c r="L172" s="31"/>
      <c r="M172" s="31"/>
      <c r="N172" s="533"/>
      <c r="O172" s="31" t="s">
        <v>29</v>
      </c>
      <c r="P172" s="31"/>
      <c r="Q172" s="3" t="s">
        <v>2308</v>
      </c>
      <c r="R172" s="25"/>
      <c r="S172" s="25"/>
      <c r="T172" s="77"/>
      <c r="U172" s="3" t="s">
        <v>2336</v>
      </c>
    </row>
    <row r="173" spans="1:21" s="41" customFormat="1" x14ac:dyDescent="0.25">
      <c r="A173" s="3" t="s">
        <v>1044</v>
      </c>
      <c r="B173" s="3">
        <v>1</v>
      </c>
      <c r="C173" s="25" t="s">
        <v>29</v>
      </c>
      <c r="D173" s="25" t="s">
        <v>29</v>
      </c>
      <c r="E173" s="25"/>
      <c r="F173" s="3"/>
      <c r="G173" s="25"/>
      <c r="H173" s="25"/>
      <c r="I173" s="3"/>
      <c r="J173" s="669"/>
      <c r="K173" s="669"/>
      <c r="L173" s="31"/>
      <c r="M173" s="31"/>
      <c r="N173" s="533"/>
      <c r="O173" s="31" t="s">
        <v>29</v>
      </c>
      <c r="P173" s="31"/>
      <c r="Q173" s="3" t="s">
        <v>2308</v>
      </c>
      <c r="R173" s="25"/>
      <c r="S173" s="25"/>
      <c r="T173" s="77"/>
      <c r="U173" s="3" t="s">
        <v>2336</v>
      </c>
    </row>
    <row r="174" spans="1:21" s="41" customFormat="1" x14ac:dyDescent="0.25">
      <c r="A174" s="3" t="s">
        <v>1045</v>
      </c>
      <c r="B174" s="3">
        <v>1</v>
      </c>
      <c r="C174" s="25" t="s">
        <v>29</v>
      </c>
      <c r="D174" s="25" t="s">
        <v>29</v>
      </c>
      <c r="E174" s="25"/>
      <c r="F174" s="3"/>
      <c r="G174" s="25"/>
      <c r="H174" s="25"/>
      <c r="I174" s="3"/>
      <c r="J174" s="669"/>
      <c r="K174" s="669"/>
      <c r="L174" s="31"/>
      <c r="M174" s="31"/>
      <c r="N174" s="533"/>
      <c r="O174" s="31" t="s">
        <v>29</v>
      </c>
      <c r="P174" s="31"/>
      <c r="Q174" s="3" t="s">
        <v>2308</v>
      </c>
      <c r="R174" s="25"/>
      <c r="S174" s="25"/>
      <c r="T174" s="77"/>
      <c r="U174" s="3" t="s">
        <v>2336</v>
      </c>
    </row>
    <row r="175" spans="1:21" s="41" customFormat="1" x14ac:dyDescent="0.25">
      <c r="A175" s="3" t="s">
        <v>1046</v>
      </c>
      <c r="B175" s="3">
        <v>1</v>
      </c>
      <c r="C175" s="25" t="s">
        <v>29</v>
      </c>
      <c r="D175" s="25" t="s">
        <v>29</v>
      </c>
      <c r="E175" s="25"/>
      <c r="F175" s="3"/>
      <c r="G175" s="25"/>
      <c r="H175" s="25"/>
      <c r="I175" s="3"/>
      <c r="J175" s="669"/>
      <c r="K175" s="669"/>
      <c r="L175" s="31"/>
      <c r="M175" s="31"/>
      <c r="N175" s="533"/>
      <c r="O175" s="31" t="s">
        <v>29</v>
      </c>
      <c r="P175" s="31"/>
      <c r="Q175" s="3" t="s">
        <v>2308</v>
      </c>
      <c r="R175" s="25"/>
      <c r="S175" s="25"/>
      <c r="T175" s="77"/>
      <c r="U175" s="3" t="s">
        <v>2336</v>
      </c>
    </row>
    <row r="176" spans="1:21" s="41" customFormat="1" x14ac:dyDescent="0.25">
      <c r="A176" s="3" t="s">
        <v>1047</v>
      </c>
      <c r="B176" s="3">
        <v>1</v>
      </c>
      <c r="C176" s="25" t="s">
        <v>29</v>
      </c>
      <c r="D176" s="25" t="s">
        <v>29</v>
      </c>
      <c r="E176" s="25"/>
      <c r="F176" s="3"/>
      <c r="G176" s="25"/>
      <c r="H176" s="25"/>
      <c r="I176" s="3"/>
      <c r="J176" s="669"/>
      <c r="K176" s="669"/>
      <c r="L176" s="31"/>
      <c r="M176" s="31"/>
      <c r="N176" s="533"/>
      <c r="O176" s="31" t="s">
        <v>29</v>
      </c>
      <c r="P176" s="31"/>
      <c r="Q176" s="3" t="s">
        <v>2308</v>
      </c>
      <c r="R176" s="25"/>
      <c r="S176" s="25"/>
      <c r="T176" s="77"/>
      <c r="U176" s="3" t="s">
        <v>2336</v>
      </c>
    </row>
    <row r="177" spans="1:21" s="41" customFormat="1" x14ac:dyDescent="0.25">
      <c r="A177" s="3" t="s">
        <v>1048</v>
      </c>
      <c r="B177" s="3">
        <v>1</v>
      </c>
      <c r="C177" s="25" t="s">
        <v>29</v>
      </c>
      <c r="D177" s="25" t="s">
        <v>29</v>
      </c>
      <c r="E177" s="25"/>
      <c r="F177" s="3"/>
      <c r="G177" s="25"/>
      <c r="H177" s="25"/>
      <c r="I177" s="3"/>
      <c r="J177" s="669"/>
      <c r="K177" s="669"/>
      <c r="L177" s="31"/>
      <c r="M177" s="31"/>
      <c r="N177" s="533"/>
      <c r="O177" s="31" t="s">
        <v>29</v>
      </c>
      <c r="P177" s="31"/>
      <c r="Q177" s="3" t="s">
        <v>2308</v>
      </c>
      <c r="R177" s="25"/>
      <c r="S177" s="25"/>
      <c r="T177" s="77"/>
      <c r="U177" s="3" t="s">
        <v>2336</v>
      </c>
    </row>
    <row r="178" spans="1:21" s="41" customFormat="1" x14ac:dyDescent="0.25">
      <c r="A178" s="3" t="s">
        <v>1049</v>
      </c>
      <c r="B178" s="3">
        <v>1</v>
      </c>
      <c r="C178" s="25" t="s">
        <v>29</v>
      </c>
      <c r="D178" s="25" t="s">
        <v>29</v>
      </c>
      <c r="E178" s="25"/>
      <c r="F178" s="3"/>
      <c r="G178" s="25"/>
      <c r="H178" s="25"/>
      <c r="I178" s="3"/>
      <c r="J178" s="669"/>
      <c r="K178" s="669"/>
      <c r="L178" s="31"/>
      <c r="M178" s="31"/>
      <c r="N178" s="533"/>
      <c r="O178" s="31" t="s">
        <v>29</v>
      </c>
      <c r="P178" s="31"/>
      <c r="Q178" s="3" t="s">
        <v>2308</v>
      </c>
      <c r="R178" s="25"/>
      <c r="S178" s="25"/>
      <c r="T178" s="77"/>
      <c r="U178" s="3" t="s">
        <v>2336</v>
      </c>
    </row>
    <row r="179" spans="1:21" x14ac:dyDescent="0.25">
      <c r="A179" s="3" t="s">
        <v>989</v>
      </c>
      <c r="B179" s="3">
        <v>1</v>
      </c>
      <c r="C179" s="25" t="s">
        <v>29</v>
      </c>
      <c r="D179" s="25" t="s">
        <v>29</v>
      </c>
      <c r="E179" s="25"/>
      <c r="F179" s="3"/>
      <c r="G179" s="25"/>
      <c r="H179" s="25"/>
      <c r="I179" s="3"/>
      <c r="J179" s="669"/>
      <c r="K179" s="669"/>
      <c r="L179" s="31"/>
      <c r="M179" s="31"/>
      <c r="N179" s="533"/>
      <c r="O179" s="31" t="s">
        <v>29</v>
      </c>
      <c r="P179" s="31"/>
      <c r="Q179" s="3" t="s">
        <v>2305</v>
      </c>
      <c r="R179" s="3"/>
      <c r="S179" s="3"/>
      <c r="T179" s="77"/>
      <c r="U179" s="3" t="s">
        <v>2336</v>
      </c>
    </row>
    <row r="180" spans="1:21" x14ac:dyDescent="0.25">
      <c r="A180" s="3" t="s">
        <v>995</v>
      </c>
      <c r="B180" s="3">
        <v>1</v>
      </c>
      <c r="C180" s="25" t="s">
        <v>29</v>
      </c>
      <c r="D180" s="25" t="s">
        <v>29</v>
      </c>
      <c r="E180" s="25"/>
      <c r="F180" s="3"/>
      <c r="G180" s="25"/>
      <c r="H180" s="25"/>
      <c r="I180" s="3"/>
      <c r="J180" s="669"/>
      <c r="K180" s="669"/>
      <c r="L180" s="31"/>
      <c r="M180" s="31"/>
      <c r="N180" s="533"/>
      <c r="O180" s="31" t="s">
        <v>29</v>
      </c>
      <c r="P180" s="31"/>
      <c r="Q180" s="3" t="s">
        <v>2305</v>
      </c>
      <c r="R180" s="3"/>
      <c r="S180" s="3"/>
      <c r="T180" s="77"/>
      <c r="U180" s="3" t="s">
        <v>2336</v>
      </c>
    </row>
    <row r="181" spans="1:21" x14ac:dyDescent="0.25">
      <c r="A181" s="3" t="s">
        <v>999</v>
      </c>
      <c r="B181" s="3">
        <v>1</v>
      </c>
      <c r="C181" s="25" t="s">
        <v>29</v>
      </c>
      <c r="D181" s="25" t="s">
        <v>29</v>
      </c>
      <c r="E181" s="25"/>
      <c r="F181" s="3"/>
      <c r="G181" s="25"/>
      <c r="H181" s="25"/>
      <c r="I181" s="3"/>
      <c r="J181" s="669"/>
      <c r="K181" s="669"/>
      <c r="L181" s="31"/>
      <c r="M181" s="31"/>
      <c r="N181" s="533"/>
      <c r="O181" s="31" t="s">
        <v>29</v>
      </c>
      <c r="P181" s="31"/>
      <c r="Q181" s="3" t="s">
        <v>2308</v>
      </c>
      <c r="R181" s="3"/>
      <c r="S181" s="3"/>
      <c r="T181" s="77"/>
      <c r="U181" s="3" t="s">
        <v>2336</v>
      </c>
    </row>
    <row r="182" spans="1:21" x14ac:dyDescent="0.25">
      <c r="A182" s="3" t="s">
        <v>1050</v>
      </c>
      <c r="B182" s="3">
        <v>1</v>
      </c>
      <c r="C182" s="25" t="s">
        <v>29</v>
      </c>
      <c r="D182" s="25" t="s">
        <v>29</v>
      </c>
      <c r="E182" s="25"/>
      <c r="F182" s="3"/>
      <c r="G182" s="25"/>
      <c r="H182" s="25"/>
      <c r="I182" s="3"/>
      <c r="J182" s="669"/>
      <c r="K182" s="669"/>
      <c r="L182" s="31"/>
      <c r="M182" s="31"/>
      <c r="N182" s="533"/>
      <c r="O182" s="31" t="s">
        <v>29</v>
      </c>
      <c r="P182" s="31"/>
      <c r="Q182" s="3" t="s">
        <v>2305</v>
      </c>
      <c r="R182" s="3"/>
      <c r="S182" s="3"/>
      <c r="T182" s="77"/>
      <c r="U182" s="3" t="s">
        <v>2336</v>
      </c>
    </row>
    <row r="183" spans="1:21" x14ac:dyDescent="0.25">
      <c r="A183" s="3" t="s">
        <v>1051</v>
      </c>
      <c r="B183" s="3">
        <v>1</v>
      </c>
      <c r="C183" s="25" t="s">
        <v>29</v>
      </c>
      <c r="D183" s="25" t="s">
        <v>29</v>
      </c>
      <c r="E183" s="25"/>
      <c r="F183" s="3"/>
      <c r="G183" s="25"/>
      <c r="H183" s="25"/>
      <c r="I183" s="3"/>
      <c r="J183" s="669"/>
      <c r="K183" s="669"/>
      <c r="L183" s="31"/>
      <c r="M183" s="31"/>
      <c r="N183" s="533"/>
      <c r="O183" s="31" t="s">
        <v>29</v>
      </c>
      <c r="P183" s="31"/>
      <c r="Q183" s="3" t="s">
        <v>2313</v>
      </c>
      <c r="R183" s="3"/>
      <c r="S183" s="3"/>
      <c r="T183" s="77"/>
      <c r="U183" s="3" t="s">
        <v>2336</v>
      </c>
    </row>
    <row r="184" spans="1:21" s="41" customFormat="1" x14ac:dyDescent="0.25">
      <c r="A184" s="3" t="s">
        <v>3320</v>
      </c>
      <c r="B184" s="3">
        <v>1</v>
      </c>
      <c r="C184" s="25" t="s">
        <v>29</v>
      </c>
      <c r="D184" s="25" t="s">
        <v>29</v>
      </c>
      <c r="E184" s="25"/>
      <c r="F184" s="3"/>
      <c r="G184" s="25"/>
      <c r="H184" s="25"/>
      <c r="I184" s="3"/>
      <c r="J184" s="669"/>
      <c r="K184" s="669"/>
      <c r="L184" s="31"/>
      <c r="M184" s="31"/>
      <c r="N184" s="533"/>
      <c r="O184" s="31" t="s">
        <v>29</v>
      </c>
      <c r="P184" s="31"/>
      <c r="Q184" s="3" t="s">
        <v>2305</v>
      </c>
      <c r="R184" s="25"/>
      <c r="S184" s="25"/>
      <c r="T184" s="77"/>
      <c r="U184" s="3" t="s">
        <v>2336</v>
      </c>
    </row>
    <row r="185" spans="1:21" s="41" customFormat="1" x14ac:dyDescent="0.25">
      <c r="A185" s="3" t="s">
        <v>3324</v>
      </c>
      <c r="B185" s="3">
        <v>1</v>
      </c>
      <c r="C185" s="25" t="s">
        <v>29</v>
      </c>
      <c r="D185" s="25" t="s">
        <v>29</v>
      </c>
      <c r="E185" s="25"/>
      <c r="F185" s="3"/>
      <c r="G185" s="25"/>
      <c r="H185" s="25"/>
      <c r="I185" s="3"/>
      <c r="J185" s="669"/>
      <c r="K185" s="669"/>
      <c r="L185" s="31"/>
      <c r="M185" s="31"/>
      <c r="N185" s="533"/>
      <c r="O185" s="31" t="s">
        <v>29</v>
      </c>
      <c r="P185" s="31"/>
      <c r="Q185" s="3" t="s">
        <v>2305</v>
      </c>
      <c r="R185" s="25"/>
      <c r="S185" s="25"/>
      <c r="T185" s="77"/>
      <c r="U185" s="3" t="s">
        <v>2336</v>
      </c>
    </row>
    <row r="186" spans="1:21" s="41" customFormat="1" x14ac:dyDescent="0.25">
      <c r="A186" s="3" t="s">
        <v>3349</v>
      </c>
      <c r="B186" s="3">
        <v>1</v>
      </c>
      <c r="C186" s="25" t="s">
        <v>29</v>
      </c>
      <c r="D186" s="25" t="s">
        <v>29</v>
      </c>
      <c r="E186" s="25"/>
      <c r="F186" s="3"/>
      <c r="G186" s="25"/>
      <c r="H186" s="25"/>
      <c r="I186" s="3"/>
      <c r="J186" s="669"/>
      <c r="K186" s="669"/>
      <c r="L186" s="31"/>
      <c r="M186" s="31"/>
      <c r="N186" s="533"/>
      <c r="O186" s="31" t="s">
        <v>29</v>
      </c>
      <c r="P186" s="31"/>
      <c r="Q186" s="3" t="s">
        <v>2305</v>
      </c>
      <c r="R186" s="25"/>
      <c r="S186" s="25"/>
      <c r="T186" s="77"/>
      <c r="U186" s="3" t="s">
        <v>2336</v>
      </c>
    </row>
    <row r="187" spans="1:21" s="41" customFormat="1" x14ac:dyDescent="0.25">
      <c r="A187" s="3" t="s">
        <v>3347</v>
      </c>
      <c r="B187" s="3">
        <v>1</v>
      </c>
      <c r="C187" s="25" t="s">
        <v>29</v>
      </c>
      <c r="D187" s="25" t="s">
        <v>29</v>
      </c>
      <c r="E187" s="25"/>
      <c r="F187" s="3"/>
      <c r="G187" s="25"/>
      <c r="H187" s="25"/>
      <c r="I187" s="3"/>
      <c r="J187" s="669"/>
      <c r="K187" s="669"/>
      <c r="L187" s="31"/>
      <c r="M187" s="31"/>
      <c r="N187" s="533"/>
      <c r="O187" s="31" t="s">
        <v>29</v>
      </c>
      <c r="P187" s="31"/>
      <c r="Q187" s="3" t="s">
        <v>2305</v>
      </c>
      <c r="R187" s="25"/>
      <c r="S187" s="25"/>
      <c r="T187" s="77"/>
      <c r="U187" s="3" t="s">
        <v>2336</v>
      </c>
    </row>
    <row r="188" spans="1:21" x14ac:dyDescent="0.25">
      <c r="A188" s="3" t="s">
        <v>3351</v>
      </c>
      <c r="B188" s="3">
        <v>1</v>
      </c>
      <c r="C188" s="25" t="s">
        <v>29</v>
      </c>
      <c r="D188" s="25" t="s">
        <v>29</v>
      </c>
      <c r="E188" s="25"/>
      <c r="F188" s="3"/>
      <c r="G188" s="25"/>
      <c r="H188" s="25"/>
      <c r="I188" s="3"/>
      <c r="J188" s="669"/>
      <c r="K188" s="669"/>
      <c r="L188" s="31"/>
      <c r="M188" s="31"/>
      <c r="N188" s="533"/>
      <c r="O188" s="31" t="s">
        <v>29</v>
      </c>
      <c r="P188" s="31"/>
      <c r="Q188" s="3" t="s">
        <v>2305</v>
      </c>
      <c r="R188" s="3"/>
      <c r="S188" s="3"/>
      <c r="T188" s="77"/>
      <c r="U188" s="3" t="s">
        <v>2336</v>
      </c>
    </row>
    <row r="189" spans="1:21" x14ac:dyDescent="0.25">
      <c r="A189" s="3" t="s">
        <v>3352</v>
      </c>
      <c r="B189" s="3">
        <v>1</v>
      </c>
      <c r="C189" s="25" t="s">
        <v>29</v>
      </c>
      <c r="D189" s="25" t="s">
        <v>29</v>
      </c>
      <c r="E189" s="25"/>
      <c r="F189" s="3"/>
      <c r="G189" s="25"/>
      <c r="H189" s="25"/>
      <c r="I189" s="3"/>
      <c r="J189" s="669"/>
      <c r="K189" s="669"/>
      <c r="L189" s="31"/>
      <c r="M189" s="31"/>
      <c r="N189" s="533"/>
      <c r="O189" s="31" t="s">
        <v>29</v>
      </c>
      <c r="P189" s="31"/>
      <c r="Q189" s="3" t="s">
        <v>2301</v>
      </c>
      <c r="R189" s="25"/>
      <c r="S189" s="25"/>
      <c r="T189" s="77"/>
      <c r="U189" s="3" t="s">
        <v>4178</v>
      </c>
    </row>
    <row r="190" spans="1:21" x14ac:dyDescent="0.25">
      <c r="A190" s="3" t="s">
        <v>3354</v>
      </c>
      <c r="B190" s="3">
        <v>1</v>
      </c>
      <c r="C190" s="25" t="s">
        <v>29</v>
      </c>
      <c r="D190" s="25" t="s">
        <v>29</v>
      </c>
      <c r="E190" s="25"/>
      <c r="F190" s="3"/>
      <c r="G190" s="25"/>
      <c r="H190" s="25"/>
      <c r="I190" s="3"/>
      <c r="J190" s="669"/>
      <c r="K190" s="669"/>
      <c r="L190" s="31"/>
      <c r="M190" s="31"/>
      <c r="N190" s="533"/>
      <c r="O190" s="31" t="s">
        <v>29</v>
      </c>
      <c r="P190" s="31"/>
      <c r="Q190" s="3" t="s">
        <v>2305</v>
      </c>
      <c r="R190" s="3"/>
      <c r="S190" s="3"/>
      <c r="T190" s="77"/>
      <c r="U190" s="3" t="s">
        <v>2336</v>
      </c>
    </row>
    <row r="191" spans="1:21" x14ac:dyDescent="0.25">
      <c r="A191" s="3" t="s">
        <v>3365</v>
      </c>
      <c r="B191" s="3">
        <v>1</v>
      </c>
      <c r="C191" s="25" t="s">
        <v>29</v>
      </c>
      <c r="D191" s="25" t="s">
        <v>29</v>
      </c>
      <c r="E191" s="25"/>
      <c r="F191" s="3"/>
      <c r="G191" s="25"/>
      <c r="H191" s="25"/>
      <c r="I191" s="3"/>
      <c r="J191" s="669"/>
      <c r="K191" s="669"/>
      <c r="L191" s="31"/>
      <c r="M191" s="3"/>
      <c r="N191" s="669"/>
      <c r="O191" s="31" t="s">
        <v>29</v>
      </c>
      <c r="P191" s="31"/>
      <c r="Q191" s="3" t="s">
        <v>2301</v>
      </c>
      <c r="R191" s="3"/>
      <c r="S191" s="3"/>
      <c r="T191" s="77"/>
      <c r="U191" s="3" t="s">
        <v>4178</v>
      </c>
    </row>
    <row r="192" spans="1:21" x14ac:dyDescent="0.25">
      <c r="A192" s="3" t="s">
        <v>3366</v>
      </c>
      <c r="B192" s="3">
        <v>1</v>
      </c>
      <c r="C192" s="25" t="s">
        <v>29</v>
      </c>
      <c r="D192" s="25" t="s">
        <v>29</v>
      </c>
      <c r="E192" s="25"/>
      <c r="F192" s="3"/>
      <c r="G192" s="25"/>
      <c r="H192" s="25"/>
      <c r="I192" s="3"/>
      <c r="J192" s="669"/>
      <c r="K192" s="669"/>
      <c r="L192" s="31"/>
      <c r="M192" s="3"/>
      <c r="N192" s="669"/>
      <c r="O192" s="31" t="s">
        <v>29</v>
      </c>
      <c r="P192" s="31"/>
      <c r="Q192" s="3" t="s">
        <v>2301</v>
      </c>
      <c r="R192" s="3"/>
      <c r="S192" s="3"/>
      <c r="T192" s="77"/>
      <c r="U192" s="3" t="s">
        <v>4178</v>
      </c>
    </row>
    <row r="193" spans="1:21" x14ac:dyDescent="0.25">
      <c r="A193" s="3" t="s">
        <v>3367</v>
      </c>
      <c r="B193" s="3">
        <v>1</v>
      </c>
      <c r="C193" s="25" t="s">
        <v>29</v>
      </c>
      <c r="D193" s="25" t="s">
        <v>29</v>
      </c>
      <c r="E193" s="25"/>
      <c r="F193" s="3"/>
      <c r="G193" s="25"/>
      <c r="H193" s="25"/>
      <c r="I193" s="3"/>
      <c r="J193" s="669"/>
      <c r="K193" s="669"/>
      <c r="L193" s="31"/>
      <c r="M193" s="3"/>
      <c r="N193" s="669"/>
      <c r="O193" s="31" t="s">
        <v>29</v>
      </c>
      <c r="P193" s="31"/>
      <c r="Q193" s="3" t="s">
        <v>2301</v>
      </c>
      <c r="R193" s="3"/>
      <c r="S193" s="3"/>
      <c r="T193" s="77"/>
      <c r="U193" s="3" t="s">
        <v>4178</v>
      </c>
    </row>
    <row r="194" spans="1:21" x14ac:dyDescent="0.25">
      <c r="A194" s="3" t="s">
        <v>3362</v>
      </c>
      <c r="B194" s="3">
        <v>1</v>
      </c>
      <c r="C194" s="25" t="s">
        <v>29</v>
      </c>
      <c r="D194" s="25" t="s">
        <v>29</v>
      </c>
      <c r="E194" s="25"/>
      <c r="F194" s="3"/>
      <c r="G194" s="25"/>
      <c r="H194" s="25"/>
      <c r="I194" s="3"/>
      <c r="J194" s="669"/>
      <c r="K194" s="669"/>
      <c r="L194" s="31"/>
      <c r="M194" s="3"/>
      <c r="N194" s="669"/>
      <c r="O194" s="31" t="s">
        <v>29</v>
      </c>
      <c r="P194" s="31"/>
      <c r="Q194" s="3" t="s">
        <v>2301</v>
      </c>
      <c r="R194" s="3"/>
      <c r="S194" s="3"/>
      <c r="T194" s="77"/>
      <c r="U194" s="3" t="s">
        <v>4178</v>
      </c>
    </row>
    <row r="195" spans="1:21" x14ac:dyDescent="0.25">
      <c r="A195" s="3" t="s">
        <v>3363</v>
      </c>
      <c r="B195" s="3">
        <v>1</v>
      </c>
      <c r="C195" s="25" t="s">
        <v>29</v>
      </c>
      <c r="D195" s="25" t="s">
        <v>29</v>
      </c>
      <c r="E195" s="25"/>
      <c r="F195" s="3"/>
      <c r="G195" s="25"/>
      <c r="H195" s="25"/>
      <c r="I195" s="3"/>
      <c r="J195" s="669"/>
      <c r="K195" s="669"/>
      <c r="L195" s="31"/>
      <c r="M195" s="3"/>
      <c r="N195" s="669"/>
      <c r="O195" s="31" t="s">
        <v>29</v>
      </c>
      <c r="P195" s="31"/>
      <c r="Q195" s="3" t="s">
        <v>2301</v>
      </c>
      <c r="R195" s="3"/>
      <c r="S195" s="3"/>
      <c r="T195" s="77"/>
      <c r="U195" s="3" t="s">
        <v>4178</v>
      </c>
    </row>
    <row r="196" spans="1:21" x14ac:dyDescent="0.25">
      <c r="A196" s="3" t="s">
        <v>3311</v>
      </c>
      <c r="B196" s="3">
        <v>1</v>
      </c>
      <c r="C196" s="25" t="s">
        <v>29</v>
      </c>
      <c r="D196" s="25" t="s">
        <v>29</v>
      </c>
      <c r="E196" s="25"/>
      <c r="F196" s="3"/>
      <c r="G196" s="25"/>
      <c r="H196" s="25"/>
      <c r="I196" s="3"/>
      <c r="J196" s="669"/>
      <c r="K196" s="669"/>
      <c r="L196" s="31"/>
      <c r="M196" s="31"/>
      <c r="N196" s="533"/>
      <c r="O196" s="31" t="s">
        <v>29</v>
      </c>
      <c r="P196" s="31"/>
      <c r="Q196" s="3" t="s">
        <v>2305</v>
      </c>
      <c r="R196" s="3"/>
      <c r="S196" s="3"/>
      <c r="T196" s="77"/>
      <c r="U196" s="3" t="s">
        <v>2336</v>
      </c>
    </row>
    <row r="197" spans="1:21" x14ac:dyDescent="0.25">
      <c r="A197" s="5" t="s">
        <v>3387</v>
      </c>
      <c r="B197" s="3">
        <v>1</v>
      </c>
      <c r="C197" s="25" t="s">
        <v>29</v>
      </c>
      <c r="D197" s="25" t="s">
        <v>29</v>
      </c>
      <c r="O197" s="31" t="s">
        <v>29</v>
      </c>
      <c r="P197" s="31"/>
      <c r="Q197" s="3" t="s">
        <v>2305</v>
      </c>
      <c r="U197" s="3" t="s">
        <v>2336</v>
      </c>
    </row>
    <row r="198" spans="1:21" x14ac:dyDescent="0.25">
      <c r="A198" s="5" t="s">
        <v>3386</v>
      </c>
      <c r="B198" s="3">
        <v>1</v>
      </c>
      <c r="C198" s="25" t="s">
        <v>29</v>
      </c>
      <c r="D198" s="25" t="s">
        <v>29</v>
      </c>
      <c r="O198" s="31" t="s">
        <v>29</v>
      </c>
      <c r="P198" s="31"/>
      <c r="Q198" s="3" t="s">
        <v>2305</v>
      </c>
      <c r="U198" s="3" t="s">
        <v>2336</v>
      </c>
    </row>
    <row r="199" spans="1:21" x14ac:dyDescent="0.25">
      <c r="A199" s="5" t="s">
        <v>3861</v>
      </c>
      <c r="B199" s="3">
        <v>1</v>
      </c>
      <c r="C199" s="25" t="s">
        <v>29</v>
      </c>
      <c r="D199" s="25" t="s">
        <v>29</v>
      </c>
      <c r="O199" s="31" t="s">
        <v>29</v>
      </c>
      <c r="P199" s="31"/>
      <c r="Q199" s="3" t="s">
        <v>2305</v>
      </c>
      <c r="U199" s="3" t="s">
        <v>2336</v>
      </c>
    </row>
    <row r="200" spans="1:21" x14ac:dyDescent="0.25">
      <c r="A200" s="5" t="s">
        <v>3920</v>
      </c>
      <c r="B200" s="3">
        <v>1</v>
      </c>
      <c r="C200" s="25" t="s">
        <v>29</v>
      </c>
      <c r="D200" s="25" t="s">
        <v>29</v>
      </c>
      <c r="E200" s="25"/>
      <c r="F200" s="3"/>
      <c r="G200" s="25"/>
      <c r="H200" s="25"/>
      <c r="I200" s="3"/>
      <c r="J200" s="669"/>
      <c r="K200" s="669"/>
      <c r="L200" s="31"/>
      <c r="M200" s="31"/>
      <c r="N200" s="533"/>
      <c r="O200" s="31" t="s">
        <v>29</v>
      </c>
      <c r="P200" s="31"/>
      <c r="Q200" s="3" t="s">
        <v>2305</v>
      </c>
      <c r="R200" s="3"/>
      <c r="S200" s="3"/>
      <c r="T200" s="77"/>
      <c r="U200" s="3" t="s">
        <v>2336</v>
      </c>
    </row>
    <row r="201" spans="1:21" x14ac:dyDescent="0.25">
      <c r="A201" s="3" t="s">
        <v>3916</v>
      </c>
      <c r="B201" s="3">
        <v>1</v>
      </c>
      <c r="C201" s="25" t="s">
        <v>29</v>
      </c>
      <c r="D201" s="25" t="s">
        <v>29</v>
      </c>
      <c r="E201" s="25"/>
      <c r="F201" s="3"/>
      <c r="G201" s="25"/>
      <c r="H201" s="25"/>
      <c r="I201" s="3"/>
      <c r="J201" s="669"/>
      <c r="K201" s="669"/>
      <c r="L201" s="31"/>
      <c r="M201" s="31"/>
      <c r="N201" s="533"/>
      <c r="O201" s="31" t="s">
        <v>29</v>
      </c>
      <c r="P201" s="31"/>
      <c r="Q201" s="3" t="s">
        <v>2305</v>
      </c>
      <c r="R201" s="3"/>
      <c r="S201" s="3"/>
      <c r="T201" s="77"/>
      <c r="U201" s="3" t="s">
        <v>2336</v>
      </c>
    </row>
    <row r="202" spans="1:21" x14ac:dyDescent="0.25">
      <c r="A202" s="3" t="s">
        <v>3924</v>
      </c>
      <c r="B202" s="3">
        <v>1</v>
      </c>
      <c r="C202" s="25" t="s">
        <v>29</v>
      </c>
      <c r="D202" s="25" t="s">
        <v>29</v>
      </c>
      <c r="E202" s="25"/>
      <c r="F202" s="3"/>
      <c r="G202" s="25"/>
      <c r="H202" s="25"/>
      <c r="I202" s="3"/>
      <c r="J202" s="669"/>
      <c r="K202" s="669"/>
      <c r="L202" s="31"/>
      <c r="M202" s="31"/>
      <c r="N202" s="533"/>
      <c r="O202" s="31" t="s">
        <v>29</v>
      </c>
      <c r="P202" s="31"/>
      <c r="Q202" s="3" t="s">
        <v>2305</v>
      </c>
      <c r="R202" s="3"/>
      <c r="S202" s="3"/>
      <c r="T202" s="77"/>
      <c r="U202" s="3" t="s">
        <v>2336</v>
      </c>
    </row>
    <row r="203" spans="1:21" x14ac:dyDescent="0.25">
      <c r="A203" s="3" t="s">
        <v>3368</v>
      </c>
      <c r="B203" s="3">
        <v>1</v>
      </c>
      <c r="C203" s="25" t="s">
        <v>29</v>
      </c>
      <c r="D203" s="25" t="s">
        <v>29</v>
      </c>
      <c r="E203" s="25"/>
      <c r="F203" s="3"/>
      <c r="G203" s="25"/>
      <c r="H203" s="25"/>
      <c r="I203" s="3"/>
      <c r="J203" s="669"/>
      <c r="K203" s="669"/>
      <c r="L203" s="31"/>
      <c r="M203" s="3"/>
      <c r="N203" s="669"/>
      <c r="O203" s="31" t="s">
        <v>29</v>
      </c>
      <c r="P203" s="31"/>
      <c r="Q203" s="3" t="s">
        <v>2305</v>
      </c>
      <c r="R203" s="3"/>
      <c r="S203" s="3"/>
      <c r="T203" s="25"/>
      <c r="U203" s="3" t="s">
        <v>2336</v>
      </c>
    </row>
    <row r="204" spans="1:21" x14ac:dyDescent="0.25">
      <c r="A204" s="3" t="s">
        <v>3369</v>
      </c>
      <c r="B204" s="3">
        <v>1</v>
      </c>
      <c r="C204" s="25" t="s">
        <v>29</v>
      </c>
      <c r="D204" s="25" t="s">
        <v>29</v>
      </c>
      <c r="E204" s="25"/>
      <c r="F204" s="3"/>
      <c r="G204" s="25"/>
      <c r="H204" s="25"/>
      <c r="I204" s="3"/>
      <c r="J204" s="669"/>
      <c r="K204" s="669"/>
      <c r="L204" s="31"/>
      <c r="M204" s="3"/>
      <c r="N204" s="669"/>
      <c r="O204" s="31" t="s">
        <v>29</v>
      </c>
      <c r="P204" s="31"/>
      <c r="Q204" s="3" t="s">
        <v>2305</v>
      </c>
      <c r="R204" s="3"/>
      <c r="S204" s="3"/>
      <c r="T204" s="25"/>
      <c r="U204" s="3" t="s">
        <v>2336</v>
      </c>
    </row>
    <row r="205" spans="1:21" x14ac:dyDescent="0.25">
      <c r="A205" s="3" t="s">
        <v>4216</v>
      </c>
      <c r="B205" s="3">
        <v>1</v>
      </c>
      <c r="C205" s="25" t="s">
        <v>29</v>
      </c>
      <c r="D205" s="25" t="s">
        <v>29</v>
      </c>
      <c r="E205" s="25"/>
      <c r="F205" s="3"/>
      <c r="G205" s="25"/>
      <c r="H205" s="25"/>
      <c r="I205" s="3"/>
      <c r="J205" s="669"/>
      <c r="K205" s="669"/>
      <c r="L205" s="31"/>
      <c r="M205" s="3"/>
      <c r="N205" s="669"/>
      <c r="O205" s="31" t="s">
        <v>29</v>
      </c>
      <c r="P205" s="31"/>
      <c r="Q205" s="3" t="s">
        <v>2305</v>
      </c>
      <c r="R205" s="3"/>
      <c r="S205" s="3"/>
      <c r="T205" s="25"/>
      <c r="U205" s="3" t="s">
        <v>2336</v>
      </c>
    </row>
    <row r="206" spans="1:21" x14ac:dyDescent="0.25">
      <c r="A206" s="3" t="s">
        <v>4217</v>
      </c>
      <c r="B206" s="3">
        <v>1</v>
      </c>
      <c r="C206" s="25" t="s">
        <v>29</v>
      </c>
      <c r="D206" s="25" t="s">
        <v>29</v>
      </c>
      <c r="E206" s="25"/>
      <c r="F206" s="3"/>
      <c r="G206" s="25"/>
      <c r="H206" s="25"/>
      <c r="I206" s="3"/>
      <c r="J206" s="669"/>
      <c r="K206" s="669"/>
      <c r="L206" s="31"/>
      <c r="M206" s="3"/>
      <c r="N206" s="669"/>
      <c r="O206" s="31" t="s">
        <v>29</v>
      </c>
      <c r="P206" s="31"/>
      <c r="Q206" s="3" t="s">
        <v>2305</v>
      </c>
      <c r="R206" s="3"/>
      <c r="S206" s="3"/>
      <c r="T206" s="25"/>
      <c r="U206" s="3" t="s">
        <v>2336</v>
      </c>
    </row>
    <row r="207" spans="1:21" s="466" customFormat="1" x14ac:dyDescent="0.25">
      <c r="A207" s="551" t="s">
        <v>4218</v>
      </c>
      <c r="B207" s="551">
        <v>1</v>
      </c>
      <c r="C207" s="531" t="s">
        <v>29</v>
      </c>
      <c r="D207" s="531" t="s">
        <v>29</v>
      </c>
      <c r="E207" s="531"/>
      <c r="F207" s="551"/>
      <c r="G207" s="531"/>
      <c r="H207" s="531"/>
      <c r="I207" s="551"/>
      <c r="J207" s="669"/>
      <c r="K207" s="669"/>
      <c r="L207" s="533"/>
      <c r="M207" s="551"/>
      <c r="N207" s="669"/>
      <c r="O207" s="533" t="s">
        <v>29</v>
      </c>
      <c r="P207" s="533"/>
      <c r="Q207" s="551" t="s">
        <v>2305</v>
      </c>
      <c r="R207" s="551"/>
      <c r="S207" s="551"/>
      <c r="T207" s="531"/>
      <c r="U207" s="551" t="s">
        <v>2336</v>
      </c>
    </row>
    <row r="208" spans="1:21" s="41" customFormat="1" x14ac:dyDescent="0.25">
      <c r="A208" s="3" t="s">
        <v>3348</v>
      </c>
      <c r="B208" s="3">
        <v>1</v>
      </c>
      <c r="C208" s="25" t="s">
        <v>29</v>
      </c>
      <c r="D208" s="25" t="s">
        <v>29</v>
      </c>
      <c r="E208" s="25"/>
      <c r="F208" s="3"/>
      <c r="G208" s="25"/>
      <c r="H208" s="25"/>
      <c r="I208" s="3"/>
      <c r="J208" s="669"/>
      <c r="K208" s="669"/>
      <c r="L208" s="31"/>
      <c r="M208" s="31"/>
      <c r="N208" s="533"/>
      <c r="O208" s="31" t="s">
        <v>29</v>
      </c>
      <c r="P208" s="31"/>
      <c r="Q208" s="3" t="s">
        <v>2305</v>
      </c>
      <c r="R208" s="25"/>
      <c r="S208" s="25"/>
      <c r="T208" s="3"/>
      <c r="U208" s="3" t="s">
        <v>2336</v>
      </c>
    </row>
    <row r="209" spans="1:21" s="41" customFormat="1" x14ac:dyDescent="0.25">
      <c r="A209" s="3" t="s">
        <v>4256</v>
      </c>
      <c r="B209" s="3">
        <v>1</v>
      </c>
      <c r="C209" s="25" t="s">
        <v>29</v>
      </c>
      <c r="D209" s="25" t="s">
        <v>29</v>
      </c>
      <c r="E209" s="25"/>
      <c r="F209" s="3"/>
      <c r="G209" s="25"/>
      <c r="H209" s="25"/>
      <c r="I209" s="3"/>
      <c r="J209" s="669"/>
      <c r="K209" s="669"/>
      <c r="L209" s="31"/>
      <c r="M209" s="31"/>
      <c r="N209" s="533"/>
      <c r="O209" s="31" t="s">
        <v>29</v>
      </c>
      <c r="P209" s="31"/>
      <c r="Q209" s="3" t="s">
        <v>2305</v>
      </c>
      <c r="R209" s="25"/>
      <c r="S209" s="25"/>
      <c r="T209" s="3"/>
      <c r="U209" s="3" t="s">
        <v>2336</v>
      </c>
    </row>
    <row r="210" spans="1:21" x14ac:dyDescent="0.25">
      <c r="A210" s="3" t="s">
        <v>4259</v>
      </c>
      <c r="B210" s="3">
        <v>1</v>
      </c>
      <c r="C210" s="25" t="s">
        <v>29</v>
      </c>
      <c r="D210" s="25" t="s">
        <v>29</v>
      </c>
      <c r="E210" s="25"/>
      <c r="F210" s="3"/>
      <c r="G210" s="25"/>
      <c r="H210" s="25"/>
      <c r="I210" s="3"/>
      <c r="J210" s="669"/>
      <c r="K210" s="669"/>
      <c r="L210" s="31"/>
      <c r="M210" s="3"/>
      <c r="N210" s="669"/>
      <c r="O210" s="31" t="s">
        <v>29</v>
      </c>
      <c r="P210" s="31"/>
      <c r="Q210" s="3" t="s">
        <v>2305</v>
      </c>
      <c r="R210" s="3"/>
      <c r="S210" s="3"/>
      <c r="T210" s="25"/>
      <c r="U210" s="3" t="s">
        <v>2336</v>
      </c>
    </row>
    <row r="211" spans="1:21" x14ac:dyDescent="0.25">
      <c r="A211" s="3" t="s">
        <v>4308</v>
      </c>
      <c r="B211" s="3">
        <v>1</v>
      </c>
      <c r="C211" s="25" t="s">
        <v>29</v>
      </c>
      <c r="D211" s="25" t="s">
        <v>29</v>
      </c>
      <c r="E211" s="25"/>
      <c r="F211" s="3"/>
      <c r="G211" s="25"/>
      <c r="H211" s="25"/>
      <c r="I211" s="3"/>
      <c r="J211" s="669"/>
      <c r="K211" s="669"/>
      <c r="L211" s="31"/>
      <c r="M211" s="3"/>
      <c r="N211" s="669"/>
      <c r="O211" s="31" t="s">
        <v>29</v>
      </c>
      <c r="P211" s="31"/>
      <c r="Q211" s="3" t="s">
        <v>2305</v>
      </c>
      <c r="R211" s="3"/>
      <c r="S211" s="3"/>
      <c r="T211" s="25"/>
      <c r="U211" s="3" t="s">
        <v>2336</v>
      </c>
    </row>
    <row r="212" spans="1:21" x14ac:dyDescent="0.25">
      <c r="A212" s="3" t="s">
        <v>4266</v>
      </c>
      <c r="B212" s="3">
        <v>1</v>
      </c>
      <c r="C212" s="25" t="s">
        <v>29</v>
      </c>
      <c r="D212" s="25" t="s">
        <v>29</v>
      </c>
      <c r="E212" s="25"/>
      <c r="F212" s="3"/>
      <c r="G212" s="25"/>
      <c r="H212" s="25"/>
      <c r="I212" s="3"/>
      <c r="J212" s="669"/>
      <c r="K212" s="669"/>
      <c r="L212" s="31"/>
      <c r="M212" s="3"/>
      <c r="N212" s="669"/>
      <c r="O212" s="31" t="s">
        <v>29</v>
      </c>
      <c r="P212" s="31"/>
      <c r="Q212" s="3" t="s">
        <v>2305</v>
      </c>
      <c r="R212" s="3"/>
      <c r="S212" s="3"/>
      <c r="T212" s="25"/>
      <c r="U212" s="3" t="s">
        <v>2336</v>
      </c>
    </row>
    <row r="213" spans="1:21" x14ac:dyDescent="0.25">
      <c r="A213" s="3" t="s">
        <v>4270</v>
      </c>
      <c r="B213" s="3">
        <v>1</v>
      </c>
      <c r="C213" s="25" t="s">
        <v>29</v>
      </c>
      <c r="D213" s="25" t="s">
        <v>29</v>
      </c>
      <c r="E213" s="25"/>
      <c r="F213" s="3"/>
      <c r="G213" s="25"/>
      <c r="H213" s="25"/>
      <c r="I213" s="3"/>
      <c r="J213" s="669"/>
      <c r="K213" s="669"/>
      <c r="L213" s="31"/>
      <c r="M213" s="3"/>
      <c r="N213" s="669"/>
      <c r="O213" s="31" t="s">
        <v>29</v>
      </c>
      <c r="P213" s="31"/>
      <c r="Q213" s="3" t="s">
        <v>2305</v>
      </c>
      <c r="R213" s="3"/>
      <c r="S213" s="3"/>
      <c r="T213" s="25"/>
      <c r="U213" s="3" t="s">
        <v>2336</v>
      </c>
    </row>
    <row r="214" spans="1:21" x14ac:dyDescent="0.25">
      <c r="A214" s="3" t="s">
        <v>4273</v>
      </c>
      <c r="B214" s="3">
        <v>1</v>
      </c>
      <c r="C214" s="25" t="s">
        <v>29</v>
      </c>
      <c r="D214" s="25" t="s">
        <v>29</v>
      </c>
      <c r="E214" s="25"/>
      <c r="F214" s="3"/>
      <c r="G214" s="25"/>
      <c r="H214" s="25"/>
      <c r="I214" s="3"/>
      <c r="J214" s="669"/>
      <c r="K214" s="669"/>
      <c r="L214" s="31"/>
      <c r="M214" s="3"/>
      <c r="N214" s="669"/>
      <c r="O214" s="31" t="s">
        <v>29</v>
      </c>
      <c r="P214" s="31"/>
      <c r="Q214" s="3" t="s">
        <v>2305</v>
      </c>
      <c r="R214" s="3"/>
      <c r="S214" s="3"/>
      <c r="T214" s="25"/>
      <c r="U214" s="3" t="s">
        <v>2336</v>
      </c>
    </row>
    <row r="215" spans="1:21" x14ac:dyDescent="0.25">
      <c r="A215" s="241" t="s">
        <v>4186</v>
      </c>
      <c r="B215" s="240">
        <v>1</v>
      </c>
      <c r="C215" s="255" t="s">
        <v>29</v>
      </c>
      <c r="D215" s="255" t="s">
        <v>29</v>
      </c>
      <c r="E215" s="241"/>
      <c r="F215" s="241"/>
      <c r="G215" s="241"/>
      <c r="H215" s="241"/>
      <c r="I215" s="241"/>
      <c r="J215" s="241"/>
      <c r="K215" s="241"/>
      <c r="L215" s="241"/>
      <c r="M215" s="241"/>
      <c r="N215" s="241"/>
      <c r="O215" s="302" t="s">
        <v>29</v>
      </c>
      <c r="P215" s="302"/>
      <c r="Q215" s="240" t="s">
        <v>2305</v>
      </c>
      <c r="R215" s="241"/>
      <c r="S215" s="241"/>
      <c r="T215" s="241"/>
      <c r="U215" s="241"/>
    </row>
    <row r="216" spans="1:21" x14ac:dyDescent="0.25">
      <c r="A216" s="241" t="s">
        <v>4188</v>
      </c>
      <c r="B216" s="240">
        <v>1</v>
      </c>
      <c r="C216" s="255" t="s">
        <v>29</v>
      </c>
      <c r="D216" s="255" t="s">
        <v>29</v>
      </c>
      <c r="E216" s="241"/>
      <c r="F216" s="241"/>
      <c r="G216" s="241"/>
      <c r="H216" s="241"/>
      <c r="I216" s="241"/>
      <c r="J216" s="241"/>
      <c r="K216" s="241"/>
      <c r="L216" s="241"/>
      <c r="M216" s="241"/>
      <c r="N216" s="241"/>
      <c r="O216" s="302" t="s">
        <v>29</v>
      </c>
      <c r="P216" s="302"/>
      <c r="Q216" s="240" t="s">
        <v>2305</v>
      </c>
      <c r="R216" s="241"/>
      <c r="S216" s="241"/>
      <c r="T216" s="241"/>
      <c r="U216" s="241"/>
    </row>
    <row r="217" spans="1:21" x14ac:dyDescent="0.25">
      <c r="A217" s="241" t="s">
        <v>4189</v>
      </c>
      <c r="B217" s="240">
        <v>1</v>
      </c>
      <c r="C217" s="255" t="s">
        <v>29</v>
      </c>
      <c r="D217" s="255" t="s">
        <v>29</v>
      </c>
      <c r="E217" s="241"/>
      <c r="F217" s="241"/>
      <c r="G217" s="241"/>
      <c r="H217" s="241"/>
      <c r="I217" s="241"/>
      <c r="J217" s="241"/>
      <c r="K217" s="241"/>
      <c r="L217" s="241"/>
      <c r="M217" s="241"/>
      <c r="N217" s="241"/>
      <c r="O217" s="302" t="s">
        <v>29</v>
      </c>
      <c r="P217" s="302"/>
      <c r="Q217" s="240" t="s">
        <v>2305</v>
      </c>
      <c r="R217" s="241"/>
      <c r="S217" s="241"/>
      <c r="T217" s="241"/>
      <c r="U217" s="241"/>
    </row>
    <row r="218" spans="1:21" x14ac:dyDescent="0.25">
      <c r="A218" s="241" t="s">
        <v>4191</v>
      </c>
      <c r="B218" s="240">
        <v>1</v>
      </c>
      <c r="C218" s="255" t="s">
        <v>29</v>
      </c>
      <c r="D218" s="255" t="s">
        <v>29</v>
      </c>
      <c r="E218" s="241"/>
      <c r="F218" s="241"/>
      <c r="G218" s="241"/>
      <c r="H218" s="241"/>
      <c r="I218" s="241"/>
      <c r="J218" s="241"/>
      <c r="K218" s="241"/>
      <c r="L218" s="241"/>
      <c r="M218" s="241"/>
      <c r="N218" s="241"/>
      <c r="O218" s="302" t="s">
        <v>29</v>
      </c>
      <c r="P218" s="302"/>
      <c r="Q218" s="240" t="s">
        <v>2305</v>
      </c>
      <c r="R218" s="241"/>
      <c r="S218" s="241"/>
      <c r="T218" s="241"/>
      <c r="U218" s="241"/>
    </row>
    <row r="219" spans="1:21" x14ac:dyDescent="0.25">
      <c r="A219" s="241" t="s">
        <v>4193</v>
      </c>
      <c r="B219" s="240">
        <v>1</v>
      </c>
      <c r="C219" s="255" t="s">
        <v>29</v>
      </c>
      <c r="D219" s="255" t="s">
        <v>29</v>
      </c>
      <c r="E219" s="241"/>
      <c r="F219" s="241"/>
      <c r="G219" s="241"/>
      <c r="H219" s="241"/>
      <c r="I219" s="241"/>
      <c r="J219" s="241"/>
      <c r="K219" s="241"/>
      <c r="L219" s="241"/>
      <c r="M219" s="241"/>
      <c r="N219" s="241"/>
      <c r="O219" s="302" t="s">
        <v>29</v>
      </c>
      <c r="P219" s="302"/>
      <c r="Q219" s="240" t="s">
        <v>2305</v>
      </c>
      <c r="R219" s="241"/>
      <c r="S219" s="241"/>
      <c r="T219" s="241"/>
      <c r="U219" s="241"/>
    </row>
    <row r="220" spans="1:21" x14ac:dyDescent="0.25">
      <c r="A220" s="241" t="s">
        <v>4194</v>
      </c>
      <c r="B220" s="240">
        <v>1</v>
      </c>
      <c r="C220" s="255" t="s">
        <v>29</v>
      </c>
      <c r="D220" s="255" t="s">
        <v>29</v>
      </c>
      <c r="E220" s="241"/>
      <c r="F220" s="241"/>
      <c r="G220" s="241"/>
      <c r="H220" s="241"/>
      <c r="I220" s="241"/>
      <c r="J220" s="241"/>
      <c r="K220" s="241"/>
      <c r="L220" s="241"/>
      <c r="M220" s="241"/>
      <c r="N220" s="241"/>
      <c r="O220" s="302" t="s">
        <v>29</v>
      </c>
      <c r="P220" s="302"/>
      <c r="Q220" s="240" t="s">
        <v>2305</v>
      </c>
      <c r="R220" s="241"/>
      <c r="S220" s="241"/>
      <c r="T220" s="241"/>
      <c r="U220" s="241"/>
    </row>
    <row r="221" spans="1:21" x14ac:dyDescent="0.25">
      <c r="A221" s="241" t="s">
        <v>4195</v>
      </c>
      <c r="B221" s="240">
        <v>1</v>
      </c>
      <c r="C221" s="255" t="s">
        <v>29</v>
      </c>
      <c r="D221" s="255" t="s">
        <v>29</v>
      </c>
      <c r="E221" s="241"/>
      <c r="F221" s="241"/>
      <c r="G221" s="241"/>
      <c r="H221" s="241"/>
      <c r="I221" s="241"/>
      <c r="J221" s="241"/>
      <c r="K221" s="241"/>
      <c r="L221" s="241"/>
      <c r="M221" s="241"/>
      <c r="N221" s="241"/>
      <c r="O221" s="302" t="s">
        <v>29</v>
      </c>
      <c r="P221" s="302"/>
      <c r="Q221" s="240" t="s">
        <v>2305</v>
      </c>
      <c r="R221" s="241"/>
      <c r="S221" s="241"/>
      <c r="T221" s="241"/>
      <c r="U221" s="241"/>
    </row>
    <row r="222" spans="1:21" x14ac:dyDescent="0.25">
      <c r="A222" s="241" t="s">
        <v>4196</v>
      </c>
      <c r="B222" s="240">
        <v>1</v>
      </c>
      <c r="C222" s="255" t="s">
        <v>29</v>
      </c>
      <c r="D222" s="255" t="s">
        <v>29</v>
      </c>
      <c r="E222" s="241"/>
      <c r="F222" s="241"/>
      <c r="G222" s="241"/>
      <c r="H222" s="241"/>
      <c r="I222" s="241"/>
      <c r="J222" s="241"/>
      <c r="K222" s="241"/>
      <c r="L222" s="241"/>
      <c r="M222" s="241"/>
      <c r="N222" s="241"/>
      <c r="O222" s="302" t="s">
        <v>29</v>
      </c>
      <c r="P222" s="302"/>
      <c r="Q222" s="240" t="s">
        <v>2305</v>
      </c>
      <c r="R222" s="241"/>
      <c r="S222" s="241"/>
      <c r="T222" s="241"/>
      <c r="U222" s="241"/>
    </row>
    <row r="223" spans="1:21" x14ac:dyDescent="0.25">
      <c r="A223" s="241" t="s">
        <v>4197</v>
      </c>
      <c r="B223" s="240">
        <v>1</v>
      </c>
      <c r="C223" s="255" t="s">
        <v>29</v>
      </c>
      <c r="D223" s="255" t="s">
        <v>29</v>
      </c>
      <c r="E223" s="241"/>
      <c r="F223" s="241"/>
      <c r="G223" s="241"/>
      <c r="H223" s="241"/>
      <c r="I223" s="241"/>
      <c r="J223" s="241"/>
      <c r="K223" s="241"/>
      <c r="L223" s="241"/>
      <c r="M223" s="241"/>
      <c r="N223" s="241"/>
      <c r="O223" s="302" t="s">
        <v>29</v>
      </c>
      <c r="P223" s="302"/>
      <c r="Q223" s="3" t="s">
        <v>2313</v>
      </c>
      <c r="R223" s="241"/>
      <c r="S223" s="241"/>
      <c r="T223" s="241"/>
      <c r="U223" s="241"/>
    </row>
    <row r="224" spans="1:21" x14ac:dyDescent="0.25">
      <c r="A224" s="241" t="s">
        <v>4198</v>
      </c>
      <c r="B224" s="240">
        <v>1</v>
      </c>
      <c r="C224" s="255" t="s">
        <v>29</v>
      </c>
      <c r="D224" s="255" t="s">
        <v>29</v>
      </c>
      <c r="E224" s="241"/>
      <c r="F224" s="241"/>
      <c r="G224" s="241"/>
      <c r="H224" s="241"/>
      <c r="I224" s="241"/>
      <c r="J224" s="241"/>
      <c r="K224" s="241"/>
      <c r="L224" s="241"/>
      <c r="M224" s="241"/>
      <c r="N224" s="241"/>
      <c r="O224" s="302" t="s">
        <v>29</v>
      </c>
      <c r="P224" s="302"/>
      <c r="Q224" s="3" t="s">
        <v>2313</v>
      </c>
      <c r="R224" s="241"/>
      <c r="S224" s="241"/>
      <c r="T224" s="241"/>
      <c r="U224" s="241"/>
    </row>
    <row r="225" spans="1:21" x14ac:dyDescent="0.25">
      <c r="A225" s="241" t="s">
        <v>4341</v>
      </c>
      <c r="B225" s="240">
        <v>1</v>
      </c>
      <c r="C225" s="255" t="s">
        <v>29</v>
      </c>
      <c r="D225" s="255" t="s">
        <v>29</v>
      </c>
      <c r="E225" s="241"/>
      <c r="F225" s="241"/>
      <c r="G225" s="241"/>
      <c r="H225" s="241"/>
      <c r="I225" s="241"/>
      <c r="J225" s="241"/>
      <c r="K225" s="241"/>
      <c r="L225" s="241"/>
      <c r="M225" s="241"/>
      <c r="N225" s="241"/>
      <c r="O225" s="302" t="s">
        <v>29</v>
      </c>
      <c r="P225" s="302"/>
      <c r="Q225" s="240" t="s">
        <v>2305</v>
      </c>
      <c r="R225" s="241"/>
      <c r="S225" s="241"/>
      <c r="T225" s="241"/>
      <c r="U225" s="241"/>
    </row>
    <row r="226" spans="1:21" x14ac:dyDescent="0.25">
      <c r="A226" s="241" t="s">
        <v>4343</v>
      </c>
      <c r="B226" s="240">
        <v>1</v>
      </c>
      <c r="C226" s="255" t="s">
        <v>29</v>
      </c>
      <c r="D226" s="255" t="s">
        <v>29</v>
      </c>
      <c r="E226" s="241"/>
      <c r="F226" s="241"/>
      <c r="G226" s="241"/>
      <c r="H226" s="241"/>
      <c r="I226" s="241"/>
      <c r="J226" s="241"/>
      <c r="K226" s="241"/>
      <c r="L226" s="241"/>
      <c r="M226" s="241"/>
      <c r="N226" s="241"/>
      <c r="O226" s="302" t="s">
        <v>29</v>
      </c>
      <c r="P226" s="302"/>
      <c r="Q226" s="240" t="s">
        <v>2305</v>
      </c>
      <c r="R226" s="241"/>
      <c r="S226" s="241"/>
      <c r="T226" s="241"/>
      <c r="U226" s="241"/>
    </row>
    <row r="227" spans="1:21" x14ac:dyDescent="0.25">
      <c r="A227" s="241" t="s">
        <v>4345</v>
      </c>
      <c r="B227" s="240">
        <v>1</v>
      </c>
      <c r="C227" s="255" t="s">
        <v>29</v>
      </c>
      <c r="D227" s="255" t="s">
        <v>29</v>
      </c>
      <c r="E227" s="241"/>
      <c r="F227" s="241"/>
      <c r="G227" s="241"/>
      <c r="H227" s="241"/>
      <c r="I227" s="241"/>
      <c r="J227" s="241"/>
      <c r="K227" s="241"/>
      <c r="L227" s="241"/>
      <c r="M227" s="241"/>
      <c r="N227" s="241"/>
      <c r="O227" s="302" t="s">
        <v>29</v>
      </c>
      <c r="P227" s="302"/>
      <c r="Q227" s="240" t="s">
        <v>2305</v>
      </c>
      <c r="R227" s="241"/>
      <c r="S227" s="241"/>
      <c r="T227" s="241"/>
      <c r="U227" s="241"/>
    </row>
    <row r="228" spans="1:21" x14ac:dyDescent="0.25">
      <c r="A228" s="241" t="s">
        <v>4347</v>
      </c>
      <c r="B228" s="240">
        <v>1</v>
      </c>
      <c r="C228" s="255" t="s">
        <v>29</v>
      </c>
      <c r="D228" s="255" t="s">
        <v>29</v>
      </c>
      <c r="E228" s="241"/>
      <c r="F228" s="241"/>
      <c r="G228" s="241"/>
      <c r="H228" s="241"/>
      <c r="I228" s="241"/>
      <c r="J228" s="241"/>
      <c r="K228" s="241"/>
      <c r="L228" s="241"/>
      <c r="M228" s="241"/>
      <c r="N228" s="241"/>
      <c r="O228" s="302" t="s">
        <v>29</v>
      </c>
      <c r="P228" s="302"/>
      <c r="Q228" s="240" t="s">
        <v>2305</v>
      </c>
      <c r="R228" s="241"/>
      <c r="S228" s="241"/>
      <c r="T228" s="241"/>
      <c r="U228" s="241"/>
    </row>
    <row r="229" spans="1:21" x14ac:dyDescent="0.25">
      <c r="A229" s="241" t="s">
        <v>4348</v>
      </c>
      <c r="B229" s="240">
        <v>1</v>
      </c>
      <c r="C229" s="255" t="s">
        <v>29</v>
      </c>
      <c r="D229" s="255" t="s">
        <v>29</v>
      </c>
      <c r="E229" s="241"/>
      <c r="F229" s="241"/>
      <c r="G229" s="241"/>
      <c r="H229" s="241"/>
      <c r="I229" s="241"/>
      <c r="J229" s="241"/>
      <c r="K229" s="241"/>
      <c r="L229" s="241"/>
      <c r="M229" s="241"/>
      <c r="N229" s="241"/>
      <c r="O229" s="302" t="s">
        <v>29</v>
      </c>
      <c r="P229" s="302"/>
      <c r="Q229" s="240" t="s">
        <v>2305</v>
      </c>
      <c r="R229" s="241"/>
      <c r="S229" s="241"/>
      <c r="T229" s="241"/>
      <c r="U229" s="241"/>
    </row>
    <row r="230" spans="1:21" x14ac:dyDescent="0.25">
      <c r="A230" s="241" t="s">
        <v>4349</v>
      </c>
      <c r="B230" s="240">
        <v>1</v>
      </c>
      <c r="C230" s="255" t="s">
        <v>29</v>
      </c>
      <c r="D230" s="255" t="s">
        <v>29</v>
      </c>
      <c r="E230" s="241"/>
      <c r="F230" s="241"/>
      <c r="G230" s="241"/>
      <c r="H230" s="241"/>
      <c r="I230" s="241"/>
      <c r="J230" s="241"/>
      <c r="K230" s="241"/>
      <c r="L230" s="241"/>
      <c r="M230" s="241"/>
      <c r="N230" s="241"/>
      <c r="O230" s="302" t="s">
        <v>29</v>
      </c>
      <c r="P230" s="302"/>
      <c r="Q230" s="240" t="s">
        <v>2305</v>
      </c>
      <c r="R230" s="241"/>
      <c r="S230" s="241"/>
      <c r="T230" s="241"/>
      <c r="U230" s="241"/>
    </row>
    <row r="231" spans="1:21" x14ac:dyDescent="0.25">
      <c r="A231" s="241" t="s">
        <v>4350</v>
      </c>
      <c r="B231" s="240">
        <v>1</v>
      </c>
      <c r="C231" s="255" t="s">
        <v>29</v>
      </c>
      <c r="D231" s="255" t="s">
        <v>29</v>
      </c>
      <c r="E231" s="241"/>
      <c r="F231" s="241"/>
      <c r="G231" s="241"/>
      <c r="H231" s="241"/>
      <c r="I231" s="241"/>
      <c r="J231" s="241"/>
      <c r="K231" s="241"/>
      <c r="L231" s="241"/>
      <c r="M231" s="241"/>
      <c r="N231" s="241"/>
      <c r="O231" s="302" t="s">
        <v>29</v>
      </c>
      <c r="P231" s="302"/>
      <c r="Q231" s="240" t="s">
        <v>2305</v>
      </c>
      <c r="R231" s="241"/>
      <c r="S231" s="241"/>
      <c r="T231" s="241"/>
      <c r="U231" s="241"/>
    </row>
    <row r="232" spans="1:21" x14ac:dyDescent="0.25">
      <c r="A232" s="241" t="s">
        <v>4351</v>
      </c>
      <c r="B232" s="240">
        <v>1</v>
      </c>
      <c r="C232" s="255" t="s">
        <v>29</v>
      </c>
      <c r="D232" s="255" t="s">
        <v>29</v>
      </c>
      <c r="E232" s="241"/>
      <c r="F232" s="241"/>
      <c r="G232" s="241"/>
      <c r="H232" s="241"/>
      <c r="I232" s="241"/>
      <c r="J232" s="241"/>
      <c r="K232" s="241"/>
      <c r="L232" s="241"/>
      <c r="M232" s="241"/>
      <c r="N232" s="241"/>
      <c r="O232" s="302" t="s">
        <v>29</v>
      </c>
      <c r="P232" s="302"/>
      <c r="Q232" s="3" t="s">
        <v>2313</v>
      </c>
      <c r="R232" s="241"/>
      <c r="S232" s="241"/>
      <c r="T232" s="241"/>
      <c r="U232" s="241"/>
    </row>
    <row r="233" spans="1:21" x14ac:dyDescent="0.25">
      <c r="A233" s="241" t="s">
        <v>4352</v>
      </c>
      <c r="B233" s="240">
        <v>1</v>
      </c>
      <c r="C233" s="255" t="s">
        <v>29</v>
      </c>
      <c r="D233" s="255" t="s">
        <v>29</v>
      </c>
      <c r="E233" s="241"/>
      <c r="F233" s="241"/>
      <c r="G233" s="241"/>
      <c r="H233" s="241"/>
      <c r="I233" s="241"/>
      <c r="J233" s="241"/>
      <c r="K233" s="241"/>
      <c r="L233" s="241"/>
      <c r="M233" s="241"/>
      <c r="N233" s="241"/>
      <c r="O233" s="302" t="s">
        <v>29</v>
      </c>
      <c r="P233" s="302"/>
      <c r="Q233" s="240" t="s">
        <v>2305</v>
      </c>
      <c r="R233" s="241"/>
      <c r="S233" s="241"/>
      <c r="T233" s="241"/>
      <c r="U233" s="241"/>
    </row>
    <row r="234" spans="1:21" x14ac:dyDescent="0.25">
      <c r="A234" s="241" t="s">
        <v>4353</v>
      </c>
      <c r="B234" s="240">
        <v>1</v>
      </c>
      <c r="C234" s="255" t="s">
        <v>29</v>
      </c>
      <c r="D234" s="255" t="s">
        <v>29</v>
      </c>
      <c r="E234" s="241"/>
      <c r="F234" s="241"/>
      <c r="G234" s="241"/>
      <c r="H234" s="241"/>
      <c r="I234" s="241"/>
      <c r="J234" s="241"/>
      <c r="K234" s="241"/>
      <c r="L234" s="241"/>
      <c r="M234" s="241"/>
      <c r="N234" s="241"/>
      <c r="O234" s="302" t="s">
        <v>29</v>
      </c>
      <c r="P234" s="302"/>
      <c r="Q234" s="240" t="s">
        <v>2305</v>
      </c>
      <c r="R234" s="241"/>
      <c r="S234" s="241"/>
      <c r="T234" s="241"/>
      <c r="U234" s="241"/>
    </row>
    <row r="235" spans="1:21" x14ac:dyDescent="0.25">
      <c r="A235" s="241" t="s">
        <v>4355</v>
      </c>
      <c r="B235" s="240">
        <v>1</v>
      </c>
      <c r="C235" s="255" t="s">
        <v>29</v>
      </c>
      <c r="D235" s="255" t="s">
        <v>29</v>
      </c>
      <c r="E235" s="241"/>
      <c r="F235" s="241"/>
      <c r="G235" s="241"/>
      <c r="H235" s="241"/>
      <c r="I235" s="241"/>
      <c r="J235" s="241"/>
      <c r="K235" s="241"/>
      <c r="L235" s="241"/>
      <c r="M235" s="241"/>
      <c r="N235" s="241"/>
      <c r="O235" s="302" t="s">
        <v>29</v>
      </c>
      <c r="P235" s="302"/>
      <c r="Q235" s="240" t="s">
        <v>2305</v>
      </c>
      <c r="R235" s="241"/>
      <c r="S235" s="241"/>
      <c r="T235" s="241"/>
      <c r="U235" s="241"/>
    </row>
    <row r="236" spans="1:21" x14ac:dyDescent="0.25">
      <c r="A236" s="241" t="s">
        <v>6254</v>
      </c>
      <c r="B236" s="240">
        <v>1</v>
      </c>
      <c r="C236" s="255" t="s">
        <v>29</v>
      </c>
      <c r="D236" s="255" t="s">
        <v>29</v>
      </c>
      <c r="E236" s="241"/>
      <c r="F236" s="241"/>
      <c r="G236" s="241"/>
      <c r="H236" s="241"/>
      <c r="I236" s="241"/>
      <c r="J236" s="241"/>
      <c r="K236" s="241"/>
      <c r="L236" s="241"/>
      <c r="M236" s="241"/>
      <c r="N236" s="241"/>
      <c r="O236" s="302" t="s">
        <v>29</v>
      </c>
      <c r="P236" s="302"/>
      <c r="Q236" s="240" t="s">
        <v>2305</v>
      </c>
      <c r="R236" s="241"/>
      <c r="S236" s="241"/>
      <c r="T236" s="241"/>
      <c r="U236" s="241"/>
    </row>
    <row r="237" spans="1:21" x14ac:dyDescent="0.25">
      <c r="A237" s="11" t="s">
        <v>4681</v>
      </c>
      <c r="B237" s="11">
        <v>1</v>
      </c>
      <c r="C237" s="243" t="s">
        <v>29</v>
      </c>
      <c r="D237" s="243" t="s">
        <v>29</v>
      </c>
      <c r="E237" s="11"/>
      <c r="F237" s="11"/>
      <c r="G237" s="11"/>
      <c r="H237" s="11"/>
      <c r="I237" s="11"/>
      <c r="J237" s="461"/>
      <c r="K237" s="461"/>
      <c r="L237" s="11"/>
      <c r="M237" s="11"/>
      <c r="N237" s="461"/>
      <c r="O237" s="244" t="s">
        <v>29</v>
      </c>
      <c r="P237" s="244"/>
      <c r="Q237" s="11" t="s">
        <v>2305</v>
      </c>
      <c r="R237" s="11"/>
      <c r="S237" s="11"/>
      <c r="T237" s="11"/>
      <c r="U237" s="11"/>
    </row>
    <row r="238" spans="1:21" x14ac:dyDescent="0.25">
      <c r="A238" s="11" t="s">
        <v>4356</v>
      </c>
      <c r="B238" s="11">
        <v>1</v>
      </c>
      <c r="C238" s="243" t="s">
        <v>29</v>
      </c>
      <c r="D238" s="243" t="s">
        <v>29</v>
      </c>
      <c r="E238" s="11"/>
      <c r="F238" s="11"/>
      <c r="G238" s="11"/>
      <c r="H238" s="11"/>
      <c r="I238" s="11"/>
      <c r="J238" s="461"/>
      <c r="K238" s="461"/>
      <c r="L238" s="11"/>
      <c r="M238" s="11"/>
      <c r="N238" s="461"/>
      <c r="O238" s="244" t="s">
        <v>29</v>
      </c>
      <c r="P238" s="244"/>
      <c r="Q238" s="11" t="s">
        <v>2305</v>
      </c>
      <c r="R238" s="11"/>
      <c r="S238" s="11"/>
      <c r="T238" s="11"/>
      <c r="U238" s="11"/>
    </row>
    <row r="239" spans="1:21" x14ac:dyDescent="0.25">
      <c r="A239" s="241" t="s">
        <v>4358</v>
      </c>
      <c r="B239" s="240">
        <v>1</v>
      </c>
      <c r="C239" s="255" t="s">
        <v>29</v>
      </c>
      <c r="D239" s="255" t="s">
        <v>29</v>
      </c>
      <c r="E239" s="241"/>
      <c r="F239" s="241"/>
      <c r="G239" s="241"/>
      <c r="H239" s="241"/>
      <c r="I239" s="241"/>
      <c r="J239" s="241"/>
      <c r="K239" s="241"/>
      <c r="L239" s="241"/>
      <c r="M239" s="241"/>
      <c r="N239" s="241"/>
      <c r="O239" s="302" t="s">
        <v>29</v>
      </c>
      <c r="P239" s="302"/>
      <c r="Q239" s="240" t="s">
        <v>2305</v>
      </c>
      <c r="R239" s="241"/>
      <c r="S239" s="241"/>
      <c r="T239" s="241"/>
      <c r="U239" s="241"/>
    </row>
    <row r="240" spans="1:21" x14ac:dyDescent="0.25">
      <c r="A240" s="241" t="s">
        <v>4360</v>
      </c>
      <c r="B240" s="240">
        <v>1</v>
      </c>
      <c r="C240" s="255" t="s">
        <v>29</v>
      </c>
      <c r="D240" s="255" t="s">
        <v>29</v>
      </c>
      <c r="E240" s="241"/>
      <c r="F240" s="241"/>
      <c r="G240" s="241"/>
      <c r="H240" s="241"/>
      <c r="I240" s="241"/>
      <c r="J240" s="241"/>
      <c r="K240" s="241"/>
      <c r="L240" s="241"/>
      <c r="M240" s="241"/>
      <c r="N240" s="241"/>
      <c r="O240" s="302" t="s">
        <v>29</v>
      </c>
      <c r="P240" s="302"/>
      <c r="Q240" s="240" t="s">
        <v>2305</v>
      </c>
      <c r="R240" s="241"/>
      <c r="S240" s="241"/>
      <c r="T240" s="241"/>
      <c r="U240" s="241"/>
    </row>
    <row r="241" spans="1:21" x14ac:dyDescent="0.25">
      <c r="A241" s="241" t="s">
        <v>4364</v>
      </c>
      <c r="B241" s="240">
        <v>1</v>
      </c>
      <c r="C241" s="255" t="s">
        <v>29</v>
      </c>
      <c r="D241" s="255" t="s">
        <v>29</v>
      </c>
      <c r="E241" s="241"/>
      <c r="F241" s="241"/>
      <c r="G241" s="241"/>
      <c r="H241" s="241"/>
      <c r="I241" s="241"/>
      <c r="J241" s="241"/>
      <c r="K241" s="241"/>
      <c r="L241" s="241"/>
      <c r="M241" s="241"/>
      <c r="N241" s="241"/>
      <c r="O241" s="302" t="s">
        <v>29</v>
      </c>
      <c r="P241" s="302"/>
      <c r="Q241" s="3" t="s">
        <v>2313</v>
      </c>
      <c r="R241" s="241"/>
      <c r="S241" s="241"/>
      <c r="T241" s="241"/>
      <c r="U241" s="241"/>
    </row>
    <row r="242" spans="1:21" x14ac:dyDescent="0.25">
      <c r="A242" s="241" t="s">
        <v>4362</v>
      </c>
      <c r="B242" s="240">
        <v>1</v>
      </c>
      <c r="C242" s="255" t="s">
        <v>29</v>
      </c>
      <c r="D242" s="255" t="s">
        <v>29</v>
      </c>
      <c r="E242" s="241"/>
      <c r="F242" s="241"/>
      <c r="G242" s="241"/>
      <c r="H242" s="241"/>
      <c r="I242" s="241"/>
      <c r="J242" s="241"/>
      <c r="K242" s="241"/>
      <c r="L242" s="241"/>
      <c r="M242" s="241"/>
      <c r="N242" s="241"/>
      <c r="O242" s="302" t="s">
        <v>29</v>
      </c>
      <c r="P242" s="302"/>
      <c r="Q242" s="240" t="s">
        <v>2305</v>
      </c>
      <c r="R242" s="241"/>
      <c r="S242" s="241"/>
      <c r="T242" s="241"/>
      <c r="U242" s="241"/>
    </row>
    <row r="243" spans="1:21" x14ac:dyDescent="0.25">
      <c r="A243" s="241" t="s">
        <v>4392</v>
      </c>
      <c r="B243" s="240">
        <v>1</v>
      </c>
      <c r="C243" s="255" t="s">
        <v>29</v>
      </c>
      <c r="D243" s="255" t="s">
        <v>29</v>
      </c>
      <c r="E243" s="241"/>
      <c r="F243" s="241"/>
      <c r="G243" s="241"/>
      <c r="H243" s="241"/>
      <c r="I243" s="241"/>
      <c r="J243" s="241"/>
      <c r="K243" s="241"/>
      <c r="L243" s="241"/>
      <c r="M243" s="241"/>
      <c r="N243" s="241"/>
      <c r="O243" s="302" t="s">
        <v>29</v>
      </c>
      <c r="P243" s="302"/>
      <c r="Q243" s="3" t="s">
        <v>2313</v>
      </c>
      <c r="R243" s="241"/>
      <c r="S243" s="241"/>
      <c r="T243" s="241"/>
      <c r="U243" s="241"/>
    </row>
    <row r="244" spans="1:21" x14ac:dyDescent="0.25">
      <c r="A244" s="241" t="s">
        <v>4394</v>
      </c>
      <c r="B244" s="240">
        <v>1</v>
      </c>
      <c r="C244" s="255" t="s">
        <v>29</v>
      </c>
      <c r="D244" s="255" t="s">
        <v>29</v>
      </c>
      <c r="E244" s="241"/>
      <c r="F244" s="241"/>
      <c r="G244" s="241"/>
      <c r="H244" s="241"/>
      <c r="I244" s="241"/>
      <c r="J244" s="241"/>
      <c r="K244" s="241"/>
      <c r="L244" s="241"/>
      <c r="M244" s="241"/>
      <c r="N244" s="241"/>
      <c r="O244" s="302" t="s">
        <v>29</v>
      </c>
      <c r="P244" s="302"/>
      <c r="Q244" s="3" t="s">
        <v>2313</v>
      </c>
      <c r="R244" s="241"/>
      <c r="S244" s="241"/>
      <c r="T244" s="241"/>
      <c r="U244" s="241"/>
    </row>
    <row r="245" spans="1:21" x14ac:dyDescent="0.25">
      <c r="A245" s="241" t="s">
        <v>4396</v>
      </c>
      <c r="B245" s="240">
        <v>1</v>
      </c>
      <c r="C245" s="255" t="s">
        <v>29</v>
      </c>
      <c r="D245" s="255" t="s">
        <v>29</v>
      </c>
      <c r="E245" s="241"/>
      <c r="F245" s="241"/>
      <c r="G245" s="241"/>
      <c r="H245" s="241"/>
      <c r="I245" s="241"/>
      <c r="J245" s="241"/>
      <c r="K245" s="241"/>
      <c r="L245" s="241"/>
      <c r="M245" s="241"/>
      <c r="N245" s="241"/>
      <c r="O245" s="302" t="s">
        <v>29</v>
      </c>
      <c r="P245" s="302"/>
      <c r="Q245" s="240" t="s">
        <v>2305</v>
      </c>
      <c r="R245" s="241"/>
      <c r="S245" s="241"/>
      <c r="T245" s="241"/>
      <c r="U245" s="241"/>
    </row>
    <row r="246" spans="1:21" x14ac:dyDescent="0.25">
      <c r="A246" s="241" t="s">
        <v>4398</v>
      </c>
      <c r="B246" s="240">
        <v>1</v>
      </c>
      <c r="C246" s="255" t="s">
        <v>29</v>
      </c>
      <c r="D246" s="255" t="s">
        <v>29</v>
      </c>
      <c r="E246" s="241"/>
      <c r="F246" s="241"/>
      <c r="G246" s="241"/>
      <c r="H246" s="241"/>
      <c r="I246" s="241"/>
      <c r="J246" s="241"/>
      <c r="K246" s="241"/>
      <c r="L246" s="241"/>
      <c r="M246" s="241"/>
      <c r="N246" s="241"/>
      <c r="O246" s="302" t="s">
        <v>29</v>
      </c>
      <c r="P246" s="302"/>
      <c r="Q246" s="240" t="s">
        <v>2305</v>
      </c>
      <c r="R246" s="241"/>
      <c r="S246" s="241"/>
      <c r="T246" s="241"/>
      <c r="U246" s="241"/>
    </row>
    <row r="247" spans="1:21" x14ac:dyDescent="0.25">
      <c r="A247" s="11" t="s">
        <v>4295</v>
      </c>
      <c r="B247" s="11">
        <v>1</v>
      </c>
      <c r="C247" s="243" t="s">
        <v>29</v>
      </c>
      <c r="D247" s="243" t="s">
        <v>29</v>
      </c>
      <c r="E247" s="11"/>
      <c r="F247" s="11"/>
      <c r="G247" s="11"/>
      <c r="H247" s="11"/>
      <c r="I247" s="11"/>
      <c r="J247" s="461"/>
      <c r="K247" s="461"/>
      <c r="L247" s="11"/>
      <c r="M247" s="11"/>
      <c r="N247" s="461"/>
      <c r="O247" s="244" t="s">
        <v>29</v>
      </c>
      <c r="P247" s="244"/>
      <c r="Q247" s="11" t="s">
        <v>2305</v>
      </c>
      <c r="R247" s="11"/>
      <c r="S247" s="11"/>
      <c r="T247" s="11"/>
      <c r="U247" s="11"/>
    </row>
    <row r="248" spans="1:21" x14ac:dyDescent="0.25">
      <c r="A248" s="11" t="s">
        <v>4296</v>
      </c>
      <c r="B248" s="11">
        <v>1</v>
      </c>
      <c r="C248" s="243" t="s">
        <v>29</v>
      </c>
      <c r="D248" s="243" t="s">
        <v>29</v>
      </c>
      <c r="E248" s="11"/>
      <c r="F248" s="11"/>
      <c r="G248" s="11"/>
      <c r="H248" s="11"/>
      <c r="I248" s="11"/>
      <c r="J248" s="461"/>
      <c r="K248" s="461"/>
      <c r="L248" s="11"/>
      <c r="M248" s="11"/>
      <c r="N248" s="461"/>
      <c r="O248" s="244" t="s">
        <v>29</v>
      </c>
      <c r="P248" s="244"/>
      <c r="Q248" s="11" t="s">
        <v>2305</v>
      </c>
      <c r="R248" s="11"/>
      <c r="S248" s="11"/>
      <c r="T248" s="11"/>
      <c r="U248" s="11"/>
    </row>
    <row r="249" spans="1:21" x14ac:dyDescent="0.25">
      <c r="A249" s="11" t="s">
        <v>4297</v>
      </c>
      <c r="B249" s="11">
        <v>1</v>
      </c>
      <c r="C249" s="243" t="s">
        <v>29</v>
      </c>
      <c r="D249" s="243" t="s">
        <v>29</v>
      </c>
      <c r="E249" s="11"/>
      <c r="F249" s="11"/>
      <c r="G249" s="11"/>
      <c r="H249" s="11"/>
      <c r="I249" s="11"/>
      <c r="J249" s="461"/>
      <c r="K249" s="461"/>
      <c r="L249" s="11"/>
      <c r="M249" s="11"/>
      <c r="N249" s="461"/>
      <c r="O249" s="244" t="s">
        <v>29</v>
      </c>
      <c r="P249" s="244"/>
      <c r="Q249" s="11" t="s">
        <v>2305</v>
      </c>
      <c r="R249" s="11"/>
      <c r="S249" s="11"/>
      <c r="T249" s="11"/>
      <c r="U249" s="11"/>
    </row>
    <row r="250" spans="1:21" x14ac:dyDescent="0.25">
      <c r="A250" s="11" t="s">
        <v>4298</v>
      </c>
      <c r="B250" s="11">
        <v>1</v>
      </c>
      <c r="C250" s="243" t="s">
        <v>29</v>
      </c>
      <c r="D250" s="243" t="s">
        <v>29</v>
      </c>
      <c r="E250" s="11"/>
      <c r="F250" s="11"/>
      <c r="G250" s="11"/>
      <c r="H250" s="11"/>
      <c r="I250" s="11"/>
      <c r="J250" s="461"/>
      <c r="K250" s="461"/>
      <c r="L250" s="11"/>
      <c r="M250" s="11"/>
      <c r="N250" s="461"/>
      <c r="O250" s="244" t="s">
        <v>29</v>
      </c>
      <c r="P250" s="244"/>
      <c r="Q250" s="11" t="s">
        <v>2313</v>
      </c>
      <c r="R250" s="11"/>
      <c r="S250" s="11"/>
      <c r="T250" s="11"/>
      <c r="U250" s="11"/>
    </row>
    <row r="251" spans="1:21" x14ac:dyDescent="0.25">
      <c r="A251" s="11" t="s">
        <v>4299</v>
      </c>
      <c r="B251" s="11">
        <v>1</v>
      </c>
      <c r="C251" s="243" t="s">
        <v>29</v>
      </c>
      <c r="D251" s="243" t="s">
        <v>29</v>
      </c>
      <c r="E251" s="11"/>
      <c r="F251" s="11"/>
      <c r="G251" s="11"/>
      <c r="H251" s="11"/>
      <c r="I251" s="11"/>
      <c r="J251" s="461"/>
      <c r="K251" s="461"/>
      <c r="L251" s="11"/>
      <c r="M251" s="11"/>
      <c r="N251" s="461"/>
      <c r="O251" s="244" t="s">
        <v>29</v>
      </c>
      <c r="P251" s="244"/>
      <c r="Q251" s="11" t="s">
        <v>2305</v>
      </c>
      <c r="R251" s="11"/>
      <c r="S251" s="11"/>
      <c r="T251" s="11"/>
      <c r="U251" s="11"/>
    </row>
    <row r="252" spans="1:21" x14ac:dyDescent="0.25">
      <c r="A252" s="11" t="s">
        <v>4725</v>
      </c>
      <c r="B252" s="11">
        <v>1</v>
      </c>
      <c r="C252" s="243" t="s">
        <v>29</v>
      </c>
      <c r="D252" s="243" t="s">
        <v>29</v>
      </c>
      <c r="E252" s="11"/>
      <c r="F252" s="11"/>
      <c r="G252" s="11"/>
      <c r="H252" s="11"/>
      <c r="I252" s="11"/>
      <c r="J252" s="461"/>
      <c r="K252" s="461"/>
      <c r="L252" s="11"/>
      <c r="M252" s="11"/>
      <c r="N252" s="461"/>
      <c r="O252" s="244" t="s">
        <v>29</v>
      </c>
      <c r="P252" s="244"/>
      <c r="Q252" s="11" t="s">
        <v>2305</v>
      </c>
      <c r="R252" s="11"/>
      <c r="S252" s="11"/>
      <c r="T252" s="11"/>
      <c r="U252" s="11"/>
    </row>
    <row r="253" spans="1:21" x14ac:dyDescent="0.25">
      <c r="A253" s="11" t="s">
        <v>4729</v>
      </c>
      <c r="B253" s="11">
        <v>1</v>
      </c>
      <c r="C253" s="243" t="s">
        <v>29</v>
      </c>
      <c r="D253" s="243" t="s">
        <v>29</v>
      </c>
      <c r="E253" s="11"/>
      <c r="F253" s="11"/>
      <c r="G253" s="11"/>
      <c r="H253" s="11"/>
      <c r="I253" s="11"/>
      <c r="J253" s="461"/>
      <c r="K253" s="461"/>
      <c r="L253" s="11"/>
      <c r="M253" s="11"/>
      <c r="N253" s="461"/>
      <c r="O253" s="244" t="s">
        <v>29</v>
      </c>
      <c r="P253" s="244"/>
      <c r="Q253" s="11" t="s">
        <v>2305</v>
      </c>
      <c r="R253" s="11"/>
      <c r="S253" s="11"/>
      <c r="T253" s="11"/>
      <c r="U253" s="11"/>
    </row>
    <row r="254" spans="1:21" x14ac:dyDescent="0.25">
      <c r="A254" s="11" t="s">
        <v>4721</v>
      </c>
      <c r="B254" s="11">
        <v>1</v>
      </c>
      <c r="C254" s="243" t="s">
        <v>29</v>
      </c>
      <c r="D254" s="243" t="s">
        <v>29</v>
      </c>
      <c r="E254" s="11"/>
      <c r="F254" s="11"/>
      <c r="G254" s="11"/>
      <c r="H254" s="11"/>
      <c r="I254" s="11"/>
      <c r="J254" s="461"/>
      <c r="K254" s="461"/>
      <c r="L254" s="11"/>
      <c r="M254" s="11"/>
      <c r="N254" s="461"/>
      <c r="O254" s="244" t="s">
        <v>29</v>
      </c>
      <c r="P254" s="244"/>
      <c r="Q254" s="11" t="s">
        <v>2305</v>
      </c>
      <c r="R254" s="11"/>
      <c r="S254" s="11"/>
      <c r="T254" s="11"/>
      <c r="U254" s="11"/>
    </row>
    <row r="255" spans="1:21" x14ac:dyDescent="0.25">
      <c r="A255" s="11" t="s">
        <v>4732</v>
      </c>
      <c r="B255" s="11">
        <v>1</v>
      </c>
      <c r="C255" s="243" t="s">
        <v>29</v>
      </c>
      <c r="D255" s="243" t="s">
        <v>29</v>
      </c>
      <c r="E255" s="11"/>
      <c r="F255" s="11"/>
      <c r="G255" s="11"/>
      <c r="H255" s="11"/>
      <c r="I255" s="11"/>
      <c r="J255" s="461"/>
      <c r="K255" s="461"/>
      <c r="L255" s="11"/>
      <c r="M255" s="11"/>
      <c r="N255" s="461"/>
      <c r="O255" s="244" t="s">
        <v>29</v>
      </c>
      <c r="P255" s="244"/>
      <c r="Q255" s="11" t="s">
        <v>2305</v>
      </c>
      <c r="R255" s="11"/>
      <c r="S255" s="11"/>
      <c r="T255" s="11"/>
      <c r="U255" s="11"/>
    </row>
    <row r="256" spans="1:21" x14ac:dyDescent="0.25">
      <c r="A256" s="11" t="s">
        <v>4735</v>
      </c>
      <c r="B256" s="11">
        <v>1</v>
      </c>
      <c r="C256" s="243" t="s">
        <v>29</v>
      </c>
      <c r="D256" s="243" t="s">
        <v>29</v>
      </c>
      <c r="E256" s="11"/>
      <c r="F256" s="11"/>
      <c r="G256" s="11"/>
      <c r="H256" s="11"/>
      <c r="I256" s="11"/>
      <c r="J256" s="461"/>
      <c r="K256" s="461"/>
      <c r="L256" s="11"/>
      <c r="M256" s="11"/>
      <c r="N256" s="461"/>
      <c r="O256" s="244" t="s">
        <v>29</v>
      </c>
      <c r="P256" s="244"/>
      <c r="Q256" s="11" t="s">
        <v>2305</v>
      </c>
      <c r="R256" s="11"/>
      <c r="S256" s="11"/>
      <c r="T256" s="11"/>
      <c r="U256" s="11"/>
    </row>
    <row r="257" spans="1:21" x14ac:dyDescent="0.25">
      <c r="A257" s="11" t="s">
        <v>4738</v>
      </c>
      <c r="B257" s="11">
        <v>1</v>
      </c>
      <c r="C257" s="243" t="s">
        <v>29</v>
      </c>
      <c r="D257" s="243" t="s">
        <v>29</v>
      </c>
      <c r="E257" s="11"/>
      <c r="F257" s="11"/>
      <c r="G257" s="11"/>
      <c r="H257" s="11"/>
      <c r="I257" s="11"/>
      <c r="J257" s="461"/>
      <c r="K257" s="461"/>
      <c r="L257" s="11"/>
      <c r="M257" s="11"/>
      <c r="N257" s="461"/>
      <c r="O257" s="244" t="s">
        <v>29</v>
      </c>
      <c r="P257" s="244"/>
      <c r="Q257" s="11" t="s">
        <v>2305</v>
      </c>
      <c r="R257" s="11"/>
      <c r="S257" s="11"/>
      <c r="T257" s="11"/>
      <c r="U257" s="11"/>
    </row>
    <row r="258" spans="1:21" x14ac:dyDescent="0.25">
      <c r="A258" s="11" t="s">
        <v>4741</v>
      </c>
      <c r="B258" s="11">
        <v>1</v>
      </c>
      <c r="C258" s="243" t="s">
        <v>29</v>
      </c>
      <c r="D258" s="243" t="s">
        <v>29</v>
      </c>
      <c r="E258" s="11"/>
      <c r="F258" s="11"/>
      <c r="G258" s="11"/>
      <c r="H258" s="11"/>
      <c r="I258" s="11"/>
      <c r="J258" s="461"/>
      <c r="K258" s="461"/>
      <c r="L258" s="11"/>
      <c r="M258" s="11"/>
      <c r="N258" s="461"/>
      <c r="O258" s="244" t="s">
        <v>29</v>
      </c>
      <c r="P258" s="244"/>
      <c r="Q258" s="11" t="s">
        <v>2305</v>
      </c>
      <c r="R258" s="11"/>
      <c r="S258" s="11"/>
      <c r="T258" s="11"/>
      <c r="U258" s="11"/>
    </row>
    <row r="259" spans="1:21" x14ac:dyDescent="0.25">
      <c r="A259" s="11" t="s">
        <v>4745</v>
      </c>
      <c r="B259" s="11">
        <v>1</v>
      </c>
      <c r="C259" s="243" t="s">
        <v>29</v>
      </c>
      <c r="D259" s="243" t="s">
        <v>29</v>
      </c>
      <c r="E259" s="11"/>
      <c r="F259" s="11"/>
      <c r="G259" s="11"/>
      <c r="H259" s="11"/>
      <c r="I259" s="11"/>
      <c r="J259" s="461"/>
      <c r="K259" s="461"/>
      <c r="L259" s="11"/>
      <c r="M259" s="11"/>
      <c r="N259" s="461"/>
      <c r="O259" s="244" t="s">
        <v>29</v>
      </c>
      <c r="P259" s="244"/>
      <c r="Q259" s="11" t="s">
        <v>2305</v>
      </c>
      <c r="R259" s="11"/>
      <c r="S259" s="11"/>
      <c r="T259" s="11"/>
      <c r="U259" s="11"/>
    </row>
    <row r="260" spans="1:21" x14ac:dyDescent="0.25">
      <c r="A260" s="11" t="s">
        <v>4749</v>
      </c>
      <c r="B260" s="11">
        <v>1</v>
      </c>
      <c r="C260" s="243" t="s">
        <v>29</v>
      </c>
      <c r="D260" s="243" t="s">
        <v>29</v>
      </c>
      <c r="E260" s="11"/>
      <c r="F260" s="11"/>
      <c r="G260" s="11"/>
      <c r="H260" s="11"/>
      <c r="I260" s="11"/>
      <c r="J260" s="461"/>
      <c r="K260" s="461"/>
      <c r="L260" s="11"/>
      <c r="M260" s="11"/>
      <c r="N260" s="461"/>
      <c r="O260" s="244" t="s">
        <v>29</v>
      </c>
      <c r="P260" s="244"/>
      <c r="Q260" s="11" t="s">
        <v>2305</v>
      </c>
      <c r="R260" s="11"/>
      <c r="S260" s="11"/>
      <c r="T260" s="11"/>
      <c r="U260" s="11"/>
    </row>
    <row r="261" spans="1:21" x14ac:dyDescent="0.25">
      <c r="A261" s="11" t="s">
        <v>4752</v>
      </c>
      <c r="B261" s="11">
        <v>1</v>
      </c>
      <c r="C261" s="243" t="s">
        <v>29</v>
      </c>
      <c r="D261" s="243" t="s">
        <v>29</v>
      </c>
      <c r="E261" s="11"/>
      <c r="F261" s="11"/>
      <c r="G261" s="11"/>
      <c r="H261" s="11"/>
      <c r="I261" s="11"/>
      <c r="J261" s="461"/>
      <c r="K261" s="461"/>
      <c r="L261" s="11"/>
      <c r="M261" s="11"/>
      <c r="N261" s="461"/>
      <c r="O261" s="244" t="s">
        <v>29</v>
      </c>
      <c r="P261" s="244"/>
      <c r="Q261" s="11" t="s">
        <v>2305</v>
      </c>
      <c r="R261" s="11"/>
      <c r="S261" s="11"/>
      <c r="T261" s="11"/>
      <c r="U261" s="11"/>
    </row>
    <row r="262" spans="1:21" x14ac:dyDescent="0.25">
      <c r="A262" s="11" t="s">
        <v>5005</v>
      </c>
      <c r="B262" s="11">
        <v>1</v>
      </c>
      <c r="C262" s="243" t="s">
        <v>29</v>
      </c>
      <c r="D262" s="243" t="s">
        <v>29</v>
      </c>
      <c r="E262" s="11"/>
      <c r="F262" s="11"/>
      <c r="G262" s="11"/>
      <c r="H262" s="11"/>
      <c r="I262" s="11"/>
      <c r="J262" s="461"/>
      <c r="K262" s="461"/>
      <c r="L262" s="11"/>
      <c r="M262" s="11"/>
      <c r="N262" s="461"/>
      <c r="O262" s="244" t="s">
        <v>29</v>
      </c>
      <c r="P262" s="264"/>
      <c r="Q262" s="11" t="s">
        <v>2305</v>
      </c>
      <c r="U262" s="3" t="s">
        <v>2336</v>
      </c>
    </row>
    <row r="263" spans="1:21" x14ac:dyDescent="0.25">
      <c r="A263" s="11" t="s">
        <v>5009</v>
      </c>
      <c r="B263" s="11">
        <v>1</v>
      </c>
      <c r="C263" s="243" t="s">
        <v>29</v>
      </c>
      <c r="D263" s="243" t="s">
        <v>29</v>
      </c>
      <c r="E263" s="11"/>
      <c r="F263" s="11"/>
      <c r="G263" s="11"/>
      <c r="H263" s="11"/>
      <c r="I263" s="11"/>
      <c r="J263" s="461"/>
      <c r="K263" s="461"/>
      <c r="L263" s="11"/>
      <c r="M263" s="11"/>
      <c r="N263" s="461"/>
      <c r="O263" s="244" t="s">
        <v>29</v>
      </c>
      <c r="P263" s="264"/>
      <c r="Q263" s="11" t="s">
        <v>2305</v>
      </c>
      <c r="U263" s="3" t="s">
        <v>2336</v>
      </c>
    </row>
    <row r="264" spans="1:21" x14ac:dyDescent="0.25">
      <c r="A264" s="11" t="s">
        <v>5014</v>
      </c>
      <c r="B264" s="11">
        <v>1</v>
      </c>
      <c r="C264" s="243" t="s">
        <v>29</v>
      </c>
      <c r="D264" s="243" t="s">
        <v>29</v>
      </c>
      <c r="E264" s="11"/>
      <c r="F264" s="11"/>
      <c r="G264" s="11"/>
      <c r="H264" s="11"/>
      <c r="I264" s="11"/>
      <c r="J264" s="461"/>
      <c r="K264" s="461"/>
      <c r="L264" s="11"/>
      <c r="M264" s="11"/>
      <c r="N264" s="461"/>
      <c r="O264" s="244" t="s">
        <v>29</v>
      </c>
      <c r="P264" s="264"/>
      <c r="Q264" s="11" t="s">
        <v>2308</v>
      </c>
      <c r="U264" s="3" t="s">
        <v>2336</v>
      </c>
    </row>
    <row r="265" spans="1:21" x14ac:dyDescent="0.25">
      <c r="A265" s="11" t="s">
        <v>5016</v>
      </c>
      <c r="B265" s="11">
        <v>1</v>
      </c>
      <c r="C265" s="243" t="s">
        <v>29</v>
      </c>
      <c r="D265" s="243" t="s">
        <v>29</v>
      </c>
      <c r="E265" s="11"/>
      <c r="F265" s="11"/>
      <c r="G265" s="11"/>
      <c r="H265" s="11"/>
      <c r="I265" s="11"/>
      <c r="J265" s="461"/>
      <c r="K265" s="461"/>
      <c r="L265" s="11"/>
      <c r="M265" s="11"/>
      <c r="N265" s="461"/>
      <c r="O265" s="244" t="s">
        <v>29</v>
      </c>
      <c r="P265" s="264"/>
      <c r="Q265" s="11" t="s">
        <v>2308</v>
      </c>
      <c r="U265" s="3" t="s">
        <v>2336</v>
      </c>
    </row>
    <row r="266" spans="1:21" x14ac:dyDescent="0.25">
      <c r="A266" s="11" t="s">
        <v>5018</v>
      </c>
      <c r="B266" s="11">
        <v>1</v>
      </c>
      <c r="C266" s="243" t="s">
        <v>29</v>
      </c>
      <c r="D266" s="243" t="s">
        <v>29</v>
      </c>
      <c r="E266" s="11"/>
      <c r="F266" s="11"/>
      <c r="G266" s="11"/>
      <c r="H266" s="11"/>
      <c r="I266" s="11"/>
      <c r="J266" s="461"/>
      <c r="K266" s="461"/>
      <c r="L266" s="11"/>
      <c r="M266" s="11"/>
      <c r="N266" s="461"/>
      <c r="O266" s="244" t="s">
        <v>29</v>
      </c>
      <c r="P266" s="264"/>
      <c r="Q266" s="11" t="s">
        <v>2308</v>
      </c>
      <c r="U266" s="13" t="s">
        <v>2336</v>
      </c>
    </row>
    <row r="267" spans="1:21" x14ac:dyDescent="0.25">
      <c r="A267" s="163" t="s">
        <v>5020</v>
      </c>
      <c r="B267" s="163">
        <v>1</v>
      </c>
      <c r="C267" s="263" t="s">
        <v>29</v>
      </c>
      <c r="D267" s="263" t="s">
        <v>29</v>
      </c>
      <c r="E267" s="163"/>
      <c r="F267" s="163"/>
      <c r="G267" s="163"/>
      <c r="H267" s="163"/>
      <c r="I267" s="163"/>
      <c r="J267" s="653"/>
      <c r="K267" s="653"/>
      <c r="L267" s="163"/>
      <c r="M267" s="163"/>
      <c r="N267" s="653"/>
      <c r="O267" s="264"/>
      <c r="P267" s="264" t="s">
        <v>5036</v>
      </c>
      <c r="Q267" s="163" t="s">
        <v>5037</v>
      </c>
      <c r="R267" s="163"/>
      <c r="S267" s="163"/>
      <c r="T267" s="163"/>
      <c r="U267" s="163" t="s">
        <v>2336</v>
      </c>
    </row>
    <row r="268" spans="1:21" x14ac:dyDescent="0.25">
      <c r="A268" s="163" t="s">
        <v>5023</v>
      </c>
      <c r="B268" s="163">
        <v>1</v>
      </c>
      <c r="C268" s="263" t="s">
        <v>29</v>
      </c>
      <c r="D268" s="263" t="s">
        <v>29</v>
      </c>
      <c r="E268" s="163"/>
      <c r="F268" s="163"/>
      <c r="G268" s="163"/>
      <c r="H268" s="163"/>
      <c r="I268" s="163"/>
      <c r="J268" s="653"/>
      <c r="K268" s="653"/>
      <c r="L268" s="163"/>
      <c r="M268" s="163"/>
      <c r="N268" s="653"/>
      <c r="O268" s="264"/>
      <c r="P268" s="264" t="s">
        <v>5036</v>
      </c>
      <c r="Q268" s="163" t="s">
        <v>2313</v>
      </c>
      <c r="R268" s="163"/>
      <c r="S268" s="163"/>
      <c r="T268" s="163"/>
      <c r="U268" s="163" t="s">
        <v>2336</v>
      </c>
    </row>
    <row r="269" spans="1:21" x14ac:dyDescent="0.25">
      <c r="A269" s="163" t="s">
        <v>5027</v>
      </c>
      <c r="B269" s="163">
        <v>1</v>
      </c>
      <c r="C269" s="263" t="s">
        <v>29</v>
      </c>
      <c r="D269" s="263" t="s">
        <v>29</v>
      </c>
      <c r="E269" s="163"/>
      <c r="F269" s="163"/>
      <c r="G269" s="163"/>
      <c r="H269" s="163"/>
      <c r="I269" s="163"/>
      <c r="J269" s="653"/>
      <c r="K269" s="653"/>
      <c r="L269" s="163"/>
      <c r="M269" s="163"/>
      <c r="N269" s="653"/>
      <c r="O269" s="264"/>
      <c r="P269" s="264" t="s">
        <v>5036</v>
      </c>
      <c r="Q269" s="163" t="s">
        <v>2305</v>
      </c>
      <c r="R269" s="163"/>
      <c r="S269" s="163"/>
      <c r="T269" s="163"/>
      <c r="U269" s="163" t="s">
        <v>2336</v>
      </c>
    </row>
    <row r="270" spans="1:21" x14ac:dyDescent="0.25">
      <c r="A270" s="163" t="s">
        <v>5025</v>
      </c>
      <c r="B270" s="163">
        <v>1</v>
      </c>
      <c r="C270" s="263" t="s">
        <v>29</v>
      </c>
      <c r="D270" s="263" t="s">
        <v>29</v>
      </c>
      <c r="E270" s="163"/>
      <c r="F270" s="163"/>
      <c r="G270" s="163"/>
      <c r="H270" s="163"/>
      <c r="I270" s="163"/>
      <c r="J270" s="653"/>
      <c r="K270" s="653"/>
      <c r="L270" s="163"/>
      <c r="M270" s="163"/>
      <c r="N270" s="653"/>
      <c r="O270" s="264"/>
      <c r="P270" s="264" t="s">
        <v>5036</v>
      </c>
      <c r="Q270" s="163" t="s">
        <v>2308</v>
      </c>
      <c r="R270" s="163"/>
      <c r="S270" s="163"/>
      <c r="T270" s="163"/>
      <c r="U270" s="163" t="s">
        <v>2336</v>
      </c>
    </row>
    <row r="271" spans="1:21" x14ac:dyDescent="0.25">
      <c r="A271" s="3" t="s">
        <v>5053</v>
      </c>
      <c r="B271" s="3">
        <v>1</v>
      </c>
      <c r="C271" s="25" t="s">
        <v>29</v>
      </c>
      <c r="D271" s="25" t="s">
        <v>29</v>
      </c>
      <c r="E271" s="25"/>
      <c r="F271" s="3"/>
      <c r="G271" s="25"/>
      <c r="H271" s="25"/>
      <c r="I271" s="3"/>
      <c r="J271" s="669"/>
      <c r="K271" s="669"/>
      <c r="L271" s="31"/>
      <c r="M271" s="3"/>
      <c r="N271" s="669"/>
      <c r="O271" s="31" t="s">
        <v>29</v>
      </c>
      <c r="Q271" s="3" t="s">
        <v>2305</v>
      </c>
      <c r="R271" s="3"/>
      <c r="S271" s="77"/>
      <c r="T271" s="3"/>
      <c r="U271" s="3" t="s">
        <v>2336</v>
      </c>
    </row>
    <row r="272" spans="1:21" customFormat="1" x14ac:dyDescent="0.25">
      <c r="A272" s="328" t="s">
        <v>4320</v>
      </c>
      <c r="B272" s="328">
        <v>1</v>
      </c>
      <c r="C272" s="329" t="s">
        <v>29</v>
      </c>
      <c r="D272" s="329" t="s">
        <v>29</v>
      </c>
      <c r="E272" s="329"/>
      <c r="F272" s="328"/>
      <c r="G272" s="329"/>
      <c r="H272" s="329"/>
      <c r="I272" s="328"/>
      <c r="J272" s="328"/>
      <c r="K272" s="328"/>
      <c r="L272" s="331"/>
      <c r="M272" s="328"/>
      <c r="N272" s="328"/>
      <c r="O272" s="331" t="s">
        <v>29</v>
      </c>
      <c r="P272" s="331"/>
      <c r="Q272" s="328" t="s">
        <v>2305</v>
      </c>
      <c r="R272" s="328"/>
      <c r="S272" s="328"/>
      <c r="T272" s="329"/>
      <c r="U272" s="329"/>
    </row>
    <row r="273" spans="1:21" customFormat="1" x14ac:dyDescent="0.25">
      <c r="A273" s="328" t="s">
        <v>4321</v>
      </c>
      <c r="B273" s="328">
        <v>1</v>
      </c>
      <c r="C273" s="329" t="s">
        <v>29</v>
      </c>
      <c r="D273" s="329" t="s">
        <v>29</v>
      </c>
      <c r="E273" s="329"/>
      <c r="F273" s="328"/>
      <c r="G273" s="329"/>
      <c r="H273" s="329"/>
      <c r="I273" s="328"/>
      <c r="J273" s="328"/>
      <c r="K273" s="328"/>
      <c r="L273" s="331"/>
      <c r="M273" s="328"/>
      <c r="N273" s="328"/>
      <c r="O273" s="331"/>
      <c r="P273" s="331"/>
      <c r="Q273" s="328"/>
      <c r="R273" s="328"/>
      <c r="S273" s="328"/>
      <c r="T273" s="329"/>
      <c r="U273" s="329" t="s">
        <v>5336</v>
      </c>
    </row>
    <row r="274" spans="1:21" customFormat="1" x14ac:dyDescent="0.25">
      <c r="A274" s="328" t="s">
        <v>4321</v>
      </c>
      <c r="B274" s="328">
        <v>2</v>
      </c>
      <c r="C274" s="329"/>
      <c r="D274" s="329"/>
      <c r="E274" s="329"/>
      <c r="F274" s="328"/>
      <c r="G274" s="329"/>
      <c r="H274" s="329"/>
      <c r="I274" s="328"/>
      <c r="J274" s="328"/>
      <c r="K274" s="328"/>
      <c r="L274" s="331"/>
      <c r="M274" s="328"/>
      <c r="N274" s="328"/>
      <c r="O274" s="331" t="s">
        <v>29</v>
      </c>
      <c r="P274" s="331"/>
      <c r="Q274" s="328" t="s">
        <v>2301</v>
      </c>
      <c r="R274" s="328"/>
      <c r="S274" s="328"/>
      <c r="T274" s="329"/>
      <c r="U274" s="329" t="s">
        <v>3139</v>
      </c>
    </row>
    <row r="275" spans="1:21" customFormat="1" x14ac:dyDescent="0.25">
      <c r="A275" s="328" t="s">
        <v>4322</v>
      </c>
      <c r="B275" s="328">
        <v>1</v>
      </c>
      <c r="C275" s="329" t="s">
        <v>29</v>
      </c>
      <c r="D275" s="329" t="s">
        <v>29</v>
      </c>
      <c r="E275" s="329"/>
      <c r="F275" s="328"/>
      <c r="G275" s="329"/>
      <c r="H275" s="329"/>
      <c r="I275" s="328"/>
      <c r="J275" s="328"/>
      <c r="K275" s="328"/>
      <c r="L275" s="331"/>
      <c r="M275" s="328"/>
      <c r="N275" s="328"/>
      <c r="O275" s="331" t="s">
        <v>29</v>
      </c>
      <c r="P275" s="331"/>
      <c r="Q275" s="328" t="s">
        <v>2303</v>
      </c>
      <c r="R275" s="328"/>
      <c r="S275" s="328"/>
      <c r="T275" s="329"/>
      <c r="U275" s="329"/>
    </row>
    <row r="276" spans="1:21" customFormat="1" x14ac:dyDescent="0.25">
      <c r="A276" s="328" t="s">
        <v>4323</v>
      </c>
      <c r="B276" s="328">
        <v>1</v>
      </c>
      <c r="C276" s="329" t="s">
        <v>29</v>
      </c>
      <c r="D276" s="329" t="s">
        <v>29</v>
      </c>
      <c r="E276" s="329"/>
      <c r="F276" s="328"/>
      <c r="G276" s="329"/>
      <c r="H276" s="329"/>
      <c r="I276" s="328"/>
      <c r="J276" s="328"/>
      <c r="K276" s="328"/>
      <c r="L276" s="331"/>
      <c r="M276" s="328"/>
      <c r="N276" s="328"/>
      <c r="O276" s="331"/>
      <c r="P276" s="331"/>
      <c r="Q276" s="328"/>
      <c r="R276" s="328"/>
      <c r="S276" s="328"/>
      <c r="T276" s="329"/>
      <c r="U276" s="329" t="s">
        <v>5336</v>
      </c>
    </row>
    <row r="277" spans="1:21" customFormat="1" x14ac:dyDescent="0.25">
      <c r="A277" s="328" t="s">
        <v>4323</v>
      </c>
      <c r="B277" s="328">
        <v>2</v>
      </c>
      <c r="C277" s="329"/>
      <c r="D277" s="329"/>
      <c r="E277" s="329"/>
      <c r="F277" s="328"/>
      <c r="G277" s="329"/>
      <c r="H277" s="329"/>
      <c r="I277" s="328"/>
      <c r="J277" s="328"/>
      <c r="K277" s="328"/>
      <c r="L277" s="331"/>
      <c r="M277" s="328"/>
      <c r="N277" s="328"/>
      <c r="O277" s="331" t="s">
        <v>29</v>
      </c>
      <c r="P277" s="331"/>
      <c r="Q277" s="328" t="s">
        <v>2301</v>
      </c>
      <c r="R277" s="328"/>
      <c r="S277" s="328"/>
      <c r="T277" s="329"/>
      <c r="U277" s="329" t="s">
        <v>3139</v>
      </c>
    </row>
    <row r="278" spans="1:21" customFormat="1" x14ac:dyDescent="0.25">
      <c r="A278" s="328" t="s">
        <v>4324</v>
      </c>
      <c r="B278" s="328">
        <v>1</v>
      </c>
      <c r="C278" s="329" t="s">
        <v>29</v>
      </c>
      <c r="D278" s="329" t="s">
        <v>29</v>
      </c>
      <c r="E278" s="329"/>
      <c r="F278" s="328"/>
      <c r="G278" s="329"/>
      <c r="H278" s="329"/>
      <c r="I278" s="328"/>
      <c r="J278" s="328"/>
      <c r="K278" s="328"/>
      <c r="L278" s="331"/>
      <c r="M278" s="328"/>
      <c r="N278" s="328"/>
      <c r="O278" s="331" t="s">
        <v>29</v>
      </c>
      <c r="P278" s="331"/>
      <c r="Q278" s="328" t="s">
        <v>2303</v>
      </c>
      <c r="R278" s="328"/>
      <c r="S278" s="328"/>
      <c r="T278" s="329"/>
      <c r="U278" s="332"/>
    </row>
    <row r="279" spans="1:21" customFormat="1" x14ac:dyDescent="0.25">
      <c r="A279" s="328" t="s">
        <v>4325</v>
      </c>
      <c r="B279" s="328">
        <v>1</v>
      </c>
      <c r="C279" s="329" t="s">
        <v>29</v>
      </c>
      <c r="D279" s="329" t="s">
        <v>29</v>
      </c>
      <c r="E279" s="329"/>
      <c r="F279" s="328"/>
      <c r="G279" s="329"/>
      <c r="H279" s="329"/>
      <c r="I279" s="328"/>
      <c r="J279" s="328"/>
      <c r="K279" s="328"/>
      <c r="L279" s="331"/>
      <c r="M279" s="328"/>
      <c r="N279" s="328"/>
      <c r="O279" s="331"/>
      <c r="P279" s="331"/>
      <c r="Q279" s="328"/>
      <c r="R279" s="328"/>
      <c r="S279" s="328"/>
      <c r="T279" s="329"/>
      <c r="U279" s="329" t="s">
        <v>5336</v>
      </c>
    </row>
    <row r="280" spans="1:21" customFormat="1" x14ac:dyDescent="0.25">
      <c r="A280" s="328" t="s">
        <v>4325</v>
      </c>
      <c r="B280" s="328">
        <v>2</v>
      </c>
      <c r="C280" s="329"/>
      <c r="D280" s="329"/>
      <c r="E280" s="329"/>
      <c r="F280" s="328"/>
      <c r="G280" s="329"/>
      <c r="H280" s="329"/>
      <c r="I280" s="328"/>
      <c r="J280" s="328"/>
      <c r="K280" s="328"/>
      <c r="L280" s="331"/>
      <c r="M280" s="328"/>
      <c r="N280" s="328"/>
      <c r="O280" s="331" t="s">
        <v>29</v>
      </c>
      <c r="P280" s="331"/>
      <c r="Q280" s="328" t="s">
        <v>2301</v>
      </c>
      <c r="R280" s="328"/>
      <c r="S280" s="328"/>
      <c r="T280" s="329"/>
      <c r="U280" s="329" t="s">
        <v>3139</v>
      </c>
    </row>
    <row r="281" spans="1:21" customFormat="1" x14ac:dyDescent="0.25">
      <c r="A281" s="328" t="s">
        <v>4326</v>
      </c>
      <c r="B281" s="328">
        <v>1</v>
      </c>
      <c r="C281" s="329" t="s">
        <v>29</v>
      </c>
      <c r="D281" s="329" t="s">
        <v>29</v>
      </c>
      <c r="E281" s="329"/>
      <c r="F281" s="328"/>
      <c r="G281" s="329"/>
      <c r="H281" s="329"/>
      <c r="I281" s="328"/>
      <c r="J281" s="328"/>
      <c r="K281" s="328"/>
      <c r="L281" s="331"/>
      <c r="M281" s="328"/>
      <c r="N281" s="328"/>
      <c r="O281" s="331" t="s">
        <v>29</v>
      </c>
      <c r="P281" s="331"/>
      <c r="Q281" s="328" t="s">
        <v>2303</v>
      </c>
      <c r="R281" s="328"/>
      <c r="S281" s="328"/>
      <c r="T281" s="329"/>
      <c r="U281" s="329"/>
    </row>
    <row r="282" spans="1:21" customFormat="1" x14ac:dyDescent="0.25">
      <c r="A282" s="328" t="s">
        <v>4327</v>
      </c>
      <c r="B282" s="328">
        <v>1</v>
      </c>
      <c r="C282" s="329" t="s">
        <v>29</v>
      </c>
      <c r="D282" s="329" t="s">
        <v>29</v>
      </c>
      <c r="E282" s="329"/>
      <c r="F282" s="328"/>
      <c r="G282" s="329"/>
      <c r="H282" s="329"/>
      <c r="I282" s="328"/>
      <c r="J282" s="328"/>
      <c r="K282" s="328"/>
      <c r="L282" s="331"/>
      <c r="M282" s="328"/>
      <c r="N282" s="328"/>
      <c r="O282" s="331"/>
      <c r="P282" s="331"/>
      <c r="Q282" s="328"/>
      <c r="R282" s="328"/>
      <c r="S282" s="328"/>
      <c r="T282" s="329"/>
      <c r="U282" s="329" t="s">
        <v>5336</v>
      </c>
    </row>
    <row r="283" spans="1:21" customFormat="1" x14ac:dyDescent="0.25">
      <c r="A283" s="328" t="s">
        <v>4327</v>
      </c>
      <c r="B283" s="328">
        <v>2</v>
      </c>
      <c r="C283" s="329"/>
      <c r="D283" s="329"/>
      <c r="E283" s="329"/>
      <c r="F283" s="328"/>
      <c r="G283" s="329"/>
      <c r="H283" s="329"/>
      <c r="I283" s="328"/>
      <c r="J283" s="328"/>
      <c r="K283" s="328"/>
      <c r="L283" s="331"/>
      <c r="M283" s="328"/>
      <c r="N283" s="328"/>
      <c r="O283" s="331" t="s">
        <v>29</v>
      </c>
      <c r="P283" s="331"/>
      <c r="Q283" s="328" t="s">
        <v>2301</v>
      </c>
      <c r="R283" s="328"/>
      <c r="S283" s="328"/>
      <c r="T283" s="329"/>
      <c r="U283" s="329" t="s">
        <v>3139</v>
      </c>
    </row>
    <row r="284" spans="1:21" customFormat="1" x14ac:dyDescent="0.25">
      <c r="A284" s="328" t="s">
        <v>4328</v>
      </c>
      <c r="B284" s="328">
        <v>1</v>
      </c>
      <c r="C284" s="329" t="s">
        <v>29</v>
      </c>
      <c r="D284" s="329" t="s">
        <v>29</v>
      </c>
      <c r="E284" s="329"/>
      <c r="F284" s="328"/>
      <c r="G284" s="329"/>
      <c r="H284" s="329"/>
      <c r="I284" s="328"/>
      <c r="J284" s="328"/>
      <c r="K284" s="328"/>
      <c r="L284" s="331"/>
      <c r="M284" s="328"/>
      <c r="N284" s="328"/>
      <c r="O284" s="331" t="s">
        <v>29</v>
      </c>
      <c r="P284" s="331"/>
      <c r="Q284" s="328" t="s">
        <v>2303</v>
      </c>
      <c r="R284" s="328"/>
      <c r="S284" s="328"/>
      <c r="T284" s="329"/>
      <c r="U284" s="329"/>
    </row>
    <row r="285" spans="1:21" customFormat="1" x14ac:dyDescent="0.25">
      <c r="A285" s="328" t="s">
        <v>4329</v>
      </c>
      <c r="B285" s="328">
        <v>1</v>
      </c>
      <c r="C285" s="329" t="s">
        <v>29</v>
      </c>
      <c r="D285" s="329" t="s">
        <v>29</v>
      </c>
      <c r="E285" s="329"/>
      <c r="F285" s="328"/>
      <c r="G285" s="329"/>
      <c r="H285" s="329"/>
      <c r="I285" s="328"/>
      <c r="J285" s="328"/>
      <c r="K285" s="328"/>
      <c r="L285" s="331"/>
      <c r="M285" s="328"/>
      <c r="N285" s="328"/>
      <c r="O285" s="331"/>
      <c r="P285" s="331"/>
      <c r="Q285" s="328"/>
      <c r="R285" s="328"/>
      <c r="S285" s="328"/>
      <c r="T285" s="329"/>
      <c r="U285" s="329" t="s">
        <v>5336</v>
      </c>
    </row>
    <row r="286" spans="1:21" customFormat="1" x14ac:dyDescent="0.25">
      <c r="A286" s="328" t="s">
        <v>4329</v>
      </c>
      <c r="B286" s="328">
        <v>2</v>
      </c>
      <c r="C286" s="329"/>
      <c r="D286" s="329"/>
      <c r="E286" s="329"/>
      <c r="F286" s="328"/>
      <c r="G286" s="329"/>
      <c r="H286" s="329"/>
      <c r="I286" s="328"/>
      <c r="J286" s="328"/>
      <c r="K286" s="328"/>
      <c r="L286" s="331"/>
      <c r="M286" s="328"/>
      <c r="N286" s="328"/>
      <c r="O286" s="331" t="s">
        <v>29</v>
      </c>
      <c r="P286" s="331"/>
      <c r="Q286" s="328" t="s">
        <v>2301</v>
      </c>
      <c r="R286" s="328"/>
      <c r="S286" s="328"/>
      <c r="T286" s="329"/>
      <c r="U286" s="329" t="s">
        <v>3139</v>
      </c>
    </row>
    <row r="287" spans="1:21" customFormat="1" x14ac:dyDescent="0.25">
      <c r="A287" s="328" t="s">
        <v>4330</v>
      </c>
      <c r="B287" s="328">
        <v>1</v>
      </c>
      <c r="C287" s="329" t="s">
        <v>29</v>
      </c>
      <c r="D287" s="329" t="s">
        <v>29</v>
      </c>
      <c r="E287" s="329"/>
      <c r="F287" s="328"/>
      <c r="G287" s="329"/>
      <c r="H287" s="329"/>
      <c r="I287" s="328"/>
      <c r="J287" s="328"/>
      <c r="K287" s="328"/>
      <c r="L287" s="331"/>
      <c r="M287" s="328"/>
      <c r="N287" s="328"/>
      <c r="O287" s="331" t="s">
        <v>29</v>
      </c>
      <c r="P287" s="331"/>
      <c r="Q287" s="328" t="s">
        <v>2303</v>
      </c>
      <c r="R287" s="328"/>
      <c r="S287" s="328"/>
      <c r="T287" s="329"/>
      <c r="U287" s="329"/>
    </row>
    <row r="288" spans="1:21" customFormat="1" x14ac:dyDescent="0.25">
      <c r="A288" s="328" t="s">
        <v>4331</v>
      </c>
      <c r="B288" s="328">
        <v>1</v>
      </c>
      <c r="C288" s="329" t="s">
        <v>29</v>
      </c>
      <c r="D288" s="329" t="s">
        <v>29</v>
      </c>
      <c r="E288" s="329"/>
      <c r="F288" s="328"/>
      <c r="G288" s="329"/>
      <c r="H288" s="329"/>
      <c r="I288" s="328"/>
      <c r="J288" s="328"/>
      <c r="K288" s="328"/>
      <c r="L288" s="331"/>
      <c r="M288" s="328"/>
      <c r="N288" s="328"/>
      <c r="O288" s="331"/>
      <c r="P288" s="331"/>
      <c r="Q288" s="328"/>
      <c r="R288" s="328"/>
      <c r="S288" s="328"/>
      <c r="T288" s="329"/>
      <c r="U288" s="329" t="s">
        <v>5336</v>
      </c>
    </row>
    <row r="289" spans="1:21" customFormat="1" x14ac:dyDescent="0.25">
      <c r="A289" s="328" t="s">
        <v>4331</v>
      </c>
      <c r="B289" s="328">
        <v>2</v>
      </c>
      <c r="C289" s="329"/>
      <c r="D289" s="329"/>
      <c r="E289" s="329"/>
      <c r="F289" s="328"/>
      <c r="G289" s="329"/>
      <c r="H289" s="329"/>
      <c r="I289" s="328"/>
      <c r="J289" s="328"/>
      <c r="K289" s="328"/>
      <c r="L289" s="331"/>
      <c r="M289" s="328"/>
      <c r="N289" s="328"/>
      <c r="O289" s="331" t="s">
        <v>29</v>
      </c>
      <c r="P289" s="331"/>
      <c r="Q289" s="328" t="s">
        <v>2301</v>
      </c>
      <c r="R289" s="328"/>
      <c r="S289" s="328"/>
      <c r="T289" s="329"/>
      <c r="U289" s="329" t="s">
        <v>3139</v>
      </c>
    </row>
    <row r="290" spans="1:21" customFormat="1" x14ac:dyDescent="0.25">
      <c r="A290" s="328" t="s">
        <v>4332</v>
      </c>
      <c r="B290" s="328">
        <v>1</v>
      </c>
      <c r="C290" s="329" t="s">
        <v>29</v>
      </c>
      <c r="D290" s="329" t="s">
        <v>29</v>
      </c>
      <c r="E290" s="329"/>
      <c r="F290" s="328"/>
      <c r="G290" s="329"/>
      <c r="H290" s="329"/>
      <c r="I290" s="328"/>
      <c r="J290" s="328"/>
      <c r="K290" s="328"/>
      <c r="L290" s="331"/>
      <c r="M290" s="328"/>
      <c r="N290" s="328"/>
      <c r="O290" s="331" t="s">
        <v>29</v>
      </c>
      <c r="P290" s="331"/>
      <c r="Q290" s="328" t="s">
        <v>2305</v>
      </c>
      <c r="R290" s="328"/>
      <c r="S290" s="328"/>
      <c r="T290" s="329"/>
      <c r="U290" s="329"/>
    </row>
    <row r="291" spans="1:21" customFormat="1" x14ac:dyDescent="0.25">
      <c r="A291" s="328" t="s">
        <v>4333</v>
      </c>
      <c r="B291" s="328">
        <v>1</v>
      </c>
      <c r="C291" s="329" t="s">
        <v>29</v>
      </c>
      <c r="D291" s="329" t="s">
        <v>29</v>
      </c>
      <c r="E291" s="329"/>
      <c r="F291" s="328"/>
      <c r="G291" s="329"/>
      <c r="H291" s="329"/>
      <c r="I291" s="328"/>
      <c r="J291" s="328"/>
      <c r="K291" s="328"/>
      <c r="L291" s="331"/>
      <c r="M291" s="328"/>
      <c r="N291" s="328"/>
      <c r="O291" s="331" t="s">
        <v>29</v>
      </c>
      <c r="P291" s="331"/>
      <c r="Q291" s="328" t="s">
        <v>2301</v>
      </c>
      <c r="R291" s="328"/>
      <c r="S291" s="328"/>
      <c r="T291" s="329"/>
      <c r="U291" s="329"/>
    </row>
    <row r="292" spans="1:21" customFormat="1" x14ac:dyDescent="0.25">
      <c r="A292" s="328" t="s">
        <v>4334</v>
      </c>
      <c r="B292" s="328">
        <v>1</v>
      </c>
      <c r="C292" s="329" t="s">
        <v>29</v>
      </c>
      <c r="D292" s="329" t="s">
        <v>29</v>
      </c>
      <c r="E292" s="329"/>
      <c r="F292" s="328"/>
      <c r="G292" s="329"/>
      <c r="H292" s="329"/>
      <c r="I292" s="328"/>
      <c r="J292" s="328"/>
      <c r="K292" s="328"/>
      <c r="L292" s="331"/>
      <c r="M292" s="328"/>
      <c r="N292" s="328"/>
      <c r="O292" s="331" t="s">
        <v>29</v>
      </c>
      <c r="P292" s="331"/>
      <c r="Q292" s="328" t="s">
        <v>2305</v>
      </c>
      <c r="R292" s="328"/>
      <c r="S292" s="328"/>
      <c r="T292" s="329"/>
      <c r="U292" s="329"/>
    </row>
    <row r="293" spans="1:21" customFormat="1" x14ac:dyDescent="0.25">
      <c r="A293" s="328" t="s">
        <v>4335</v>
      </c>
      <c r="B293" s="328">
        <v>1</v>
      </c>
      <c r="C293" s="329" t="s">
        <v>29</v>
      </c>
      <c r="D293" s="329" t="s">
        <v>29</v>
      </c>
      <c r="E293" s="329"/>
      <c r="F293" s="328"/>
      <c r="G293" s="329"/>
      <c r="H293" s="329"/>
      <c r="I293" s="328"/>
      <c r="J293" s="328"/>
      <c r="K293" s="328"/>
      <c r="L293" s="331"/>
      <c r="M293" s="328"/>
      <c r="N293" s="328"/>
      <c r="O293" s="331" t="s">
        <v>29</v>
      </c>
      <c r="P293" s="331"/>
      <c r="Q293" s="328" t="s">
        <v>2301</v>
      </c>
      <c r="R293" s="328"/>
      <c r="S293" s="328"/>
      <c r="T293" s="329"/>
      <c r="U293" s="329"/>
    </row>
    <row r="294" spans="1:21" customFormat="1" x14ac:dyDescent="0.25">
      <c r="A294" s="320" t="s">
        <v>4341</v>
      </c>
      <c r="B294" s="320">
        <v>1</v>
      </c>
      <c r="C294" s="320" t="s">
        <v>29</v>
      </c>
      <c r="D294" s="320" t="s">
        <v>29</v>
      </c>
      <c r="E294" s="320"/>
      <c r="F294" s="320"/>
      <c r="G294" s="320"/>
      <c r="H294" s="320"/>
      <c r="I294" s="320"/>
      <c r="J294" s="320"/>
      <c r="K294" s="320"/>
      <c r="L294" s="320"/>
      <c r="M294" s="320"/>
      <c r="N294" s="320"/>
      <c r="O294" s="320" t="s">
        <v>29</v>
      </c>
      <c r="P294" s="320"/>
      <c r="Q294" s="320" t="s">
        <v>2305</v>
      </c>
      <c r="R294" s="320"/>
      <c r="S294" s="320"/>
      <c r="T294" s="320"/>
      <c r="U294" s="3" t="s">
        <v>2336</v>
      </c>
    </row>
    <row r="295" spans="1:21" customFormat="1" x14ac:dyDescent="0.25">
      <c r="A295" s="320" t="s">
        <v>4344</v>
      </c>
      <c r="B295" s="320">
        <v>1</v>
      </c>
      <c r="C295" s="320" t="s">
        <v>29</v>
      </c>
      <c r="D295" s="320" t="s">
        <v>29</v>
      </c>
      <c r="E295" s="320"/>
      <c r="F295" s="320"/>
      <c r="G295" s="320"/>
      <c r="H295" s="320"/>
      <c r="I295" s="320"/>
      <c r="J295" s="320"/>
      <c r="K295" s="320"/>
      <c r="L295" s="320"/>
      <c r="M295" s="320"/>
      <c r="N295" s="320"/>
      <c r="O295" s="320" t="s">
        <v>29</v>
      </c>
      <c r="P295" s="320"/>
      <c r="Q295" s="320" t="s">
        <v>2305</v>
      </c>
      <c r="R295" s="320"/>
      <c r="S295" s="320"/>
      <c r="T295" s="320"/>
      <c r="U295" s="3" t="s">
        <v>2336</v>
      </c>
    </row>
    <row r="296" spans="1:21" customFormat="1" x14ac:dyDescent="0.25">
      <c r="A296" s="320" t="s">
        <v>4345</v>
      </c>
      <c r="B296" s="320">
        <v>1</v>
      </c>
      <c r="C296" s="320" t="s">
        <v>29</v>
      </c>
      <c r="D296" s="320" t="s">
        <v>29</v>
      </c>
      <c r="E296" s="320"/>
      <c r="F296" s="320"/>
      <c r="G296" s="320"/>
      <c r="H296" s="320"/>
      <c r="I296" s="320"/>
      <c r="J296" s="320"/>
      <c r="K296" s="320"/>
      <c r="L296" s="320"/>
      <c r="M296" s="320"/>
      <c r="N296" s="320"/>
      <c r="O296" s="320" t="s">
        <v>29</v>
      </c>
      <c r="P296" s="320"/>
      <c r="Q296" s="320" t="s">
        <v>2305</v>
      </c>
      <c r="R296" s="320"/>
      <c r="S296" s="320"/>
      <c r="T296" s="320"/>
      <c r="U296" s="3" t="s">
        <v>2336</v>
      </c>
    </row>
    <row r="297" spans="1:21" customFormat="1" x14ac:dyDescent="0.25">
      <c r="A297" s="320" t="s">
        <v>4346</v>
      </c>
      <c r="B297" s="320">
        <v>1</v>
      </c>
      <c r="C297" s="330" t="s">
        <v>29</v>
      </c>
      <c r="D297" s="330" t="s">
        <v>29</v>
      </c>
      <c r="E297" s="330"/>
      <c r="F297" s="320"/>
      <c r="G297" s="330"/>
      <c r="H297" s="330"/>
      <c r="I297" s="320"/>
      <c r="J297" s="320"/>
      <c r="K297" s="320"/>
      <c r="L297" s="333"/>
      <c r="M297" s="320"/>
      <c r="N297" s="320"/>
      <c r="O297" s="333" t="s">
        <v>29</v>
      </c>
      <c r="P297" s="333"/>
      <c r="Q297" s="320" t="s">
        <v>2305</v>
      </c>
      <c r="R297" s="320"/>
      <c r="S297" s="320"/>
      <c r="T297" s="330"/>
      <c r="U297" s="3" t="s">
        <v>2336</v>
      </c>
    </row>
    <row r="298" spans="1:21" customFormat="1" x14ac:dyDescent="0.25">
      <c r="A298" s="323" t="s">
        <v>4349</v>
      </c>
      <c r="B298" s="323">
        <v>1</v>
      </c>
      <c r="C298" s="323" t="s">
        <v>29</v>
      </c>
      <c r="D298" s="323" t="s">
        <v>29</v>
      </c>
      <c r="E298" s="323"/>
      <c r="F298" s="323"/>
      <c r="G298" s="323"/>
      <c r="H298" s="323"/>
      <c r="I298" s="323"/>
      <c r="J298" s="677"/>
      <c r="K298" s="677"/>
      <c r="L298" s="323"/>
      <c r="M298" s="323"/>
      <c r="N298" s="677"/>
      <c r="O298" s="323" t="s">
        <v>29</v>
      </c>
      <c r="P298" s="323"/>
      <c r="Q298" s="323" t="s">
        <v>2305</v>
      </c>
      <c r="R298" s="323"/>
      <c r="S298" s="323"/>
      <c r="T298" s="323"/>
      <c r="U298" s="3" t="s">
        <v>2336</v>
      </c>
    </row>
    <row r="299" spans="1:21" customFormat="1" x14ac:dyDescent="0.25">
      <c r="A299" s="164" t="s">
        <v>4353</v>
      </c>
      <c r="B299" s="164">
        <v>1</v>
      </c>
      <c r="C299" s="164" t="s">
        <v>29</v>
      </c>
      <c r="D299" s="164" t="s">
        <v>29</v>
      </c>
      <c r="E299" s="164"/>
      <c r="F299" s="164"/>
      <c r="G299" s="164"/>
      <c r="H299" s="164"/>
      <c r="I299" s="164"/>
      <c r="J299" s="493"/>
      <c r="K299" s="493"/>
      <c r="L299" s="164"/>
      <c r="M299" s="164"/>
      <c r="N299" s="493"/>
      <c r="O299" s="164" t="s">
        <v>29</v>
      </c>
      <c r="P299" s="164"/>
      <c r="Q299" s="164" t="s">
        <v>2305</v>
      </c>
      <c r="R299" s="164"/>
      <c r="S299" s="164"/>
      <c r="T299" s="164"/>
      <c r="U299" s="3" t="s">
        <v>2336</v>
      </c>
    </row>
    <row r="300" spans="1:21" customFormat="1" x14ac:dyDescent="0.25">
      <c r="A300" s="164" t="s">
        <v>4354</v>
      </c>
      <c r="B300" s="164">
        <v>1</v>
      </c>
      <c r="C300" s="164" t="s">
        <v>29</v>
      </c>
      <c r="D300" s="164" t="s">
        <v>29</v>
      </c>
      <c r="E300" s="164"/>
      <c r="F300" s="164"/>
      <c r="G300" s="164"/>
      <c r="H300" s="164"/>
      <c r="I300" s="164"/>
      <c r="J300" s="493"/>
      <c r="K300" s="493"/>
      <c r="L300" s="164"/>
      <c r="M300" s="164"/>
      <c r="N300" s="493"/>
      <c r="O300" s="164" t="s">
        <v>29</v>
      </c>
      <c r="P300" s="164"/>
      <c r="Q300" s="164" t="s">
        <v>2305</v>
      </c>
      <c r="R300" s="164"/>
      <c r="S300" s="164"/>
      <c r="T300" s="164"/>
      <c r="U300" s="3" t="s">
        <v>2336</v>
      </c>
    </row>
    <row r="301" spans="1:21" customFormat="1" x14ac:dyDescent="0.25">
      <c r="A301" s="164" t="s">
        <v>4355</v>
      </c>
      <c r="B301" s="164">
        <v>1</v>
      </c>
      <c r="C301" s="164" t="s">
        <v>29</v>
      </c>
      <c r="D301" s="164" t="s">
        <v>29</v>
      </c>
      <c r="E301" s="164"/>
      <c r="F301" s="164"/>
      <c r="G301" s="164"/>
      <c r="H301" s="164"/>
      <c r="I301" s="164"/>
      <c r="J301" s="493"/>
      <c r="K301" s="493"/>
      <c r="L301" s="164"/>
      <c r="M301" s="164"/>
      <c r="N301" s="493"/>
      <c r="O301" s="164" t="s">
        <v>29</v>
      </c>
      <c r="P301" s="164"/>
      <c r="Q301" s="164" t="s">
        <v>2305</v>
      </c>
      <c r="R301" s="164"/>
      <c r="S301" s="164"/>
      <c r="T301" s="164"/>
      <c r="U301" s="3" t="s">
        <v>2336</v>
      </c>
    </row>
    <row r="302" spans="1:21" customFormat="1" x14ac:dyDescent="0.25">
      <c r="A302" s="164" t="s">
        <v>5971</v>
      </c>
      <c r="B302" s="164">
        <v>1</v>
      </c>
      <c r="C302" s="164" t="s">
        <v>29</v>
      </c>
      <c r="D302" s="164" t="s">
        <v>29</v>
      </c>
      <c r="E302" s="164"/>
      <c r="F302" s="164"/>
      <c r="G302" s="164"/>
      <c r="H302" s="164"/>
      <c r="I302" s="164"/>
      <c r="J302" s="493"/>
      <c r="K302" s="493"/>
      <c r="L302" s="164"/>
      <c r="M302" s="164"/>
      <c r="N302" s="493"/>
      <c r="O302" s="164" t="s">
        <v>29</v>
      </c>
      <c r="P302" s="164"/>
      <c r="Q302" s="164" t="s">
        <v>2305</v>
      </c>
      <c r="R302" s="164"/>
      <c r="S302" s="164"/>
      <c r="T302" s="164"/>
      <c r="U302" s="3" t="s">
        <v>2336</v>
      </c>
    </row>
    <row r="303" spans="1:21" customFormat="1" x14ac:dyDescent="0.25">
      <c r="A303" s="164" t="s">
        <v>5972</v>
      </c>
      <c r="B303" s="164">
        <v>1</v>
      </c>
      <c r="C303" s="164" t="s">
        <v>29</v>
      </c>
      <c r="D303" s="164" t="s">
        <v>29</v>
      </c>
      <c r="E303" s="164"/>
      <c r="F303" s="164"/>
      <c r="G303" s="164"/>
      <c r="H303" s="164"/>
      <c r="I303" s="164"/>
      <c r="J303" s="493"/>
      <c r="K303" s="493"/>
      <c r="L303" s="164"/>
      <c r="M303" s="164"/>
      <c r="N303" s="493"/>
      <c r="O303" s="164" t="s">
        <v>29</v>
      </c>
      <c r="P303" s="164"/>
      <c r="Q303" s="164" t="s">
        <v>2309</v>
      </c>
      <c r="R303" s="164"/>
      <c r="S303" s="164"/>
      <c r="T303" s="164"/>
      <c r="U303" s="3" t="s">
        <v>2336</v>
      </c>
    </row>
    <row r="304" spans="1:21" customFormat="1" x14ac:dyDescent="0.25">
      <c r="A304" s="164" t="s">
        <v>5973</v>
      </c>
      <c r="B304" s="164">
        <v>1</v>
      </c>
      <c r="C304" s="164" t="s">
        <v>29</v>
      </c>
      <c r="D304" s="164" t="s">
        <v>29</v>
      </c>
      <c r="E304" s="164"/>
      <c r="F304" s="164"/>
      <c r="G304" s="164"/>
      <c r="H304" s="164"/>
      <c r="I304" s="164"/>
      <c r="J304" s="493"/>
      <c r="K304" s="493"/>
      <c r="L304" s="164"/>
      <c r="M304" s="164"/>
      <c r="N304" s="493"/>
      <c r="O304" s="164" t="s">
        <v>29</v>
      </c>
      <c r="P304" s="164"/>
      <c r="Q304" s="164" t="s">
        <v>2309</v>
      </c>
      <c r="R304" s="164"/>
      <c r="S304" s="164"/>
      <c r="T304" s="164"/>
      <c r="U304" s="3" t="s">
        <v>2336</v>
      </c>
    </row>
    <row r="305" spans="1:25" customFormat="1" x14ac:dyDescent="0.25">
      <c r="A305" s="164" t="s">
        <v>5974</v>
      </c>
      <c r="B305" s="164">
        <v>1</v>
      </c>
      <c r="C305" s="164" t="s">
        <v>29</v>
      </c>
      <c r="D305" s="164" t="s">
        <v>29</v>
      </c>
      <c r="E305" s="164"/>
      <c r="F305" s="164"/>
      <c r="G305" s="164"/>
      <c r="H305" s="164"/>
      <c r="I305" s="164"/>
      <c r="J305" s="493"/>
      <c r="K305" s="493"/>
      <c r="L305" s="164"/>
      <c r="M305" s="164"/>
      <c r="N305" s="493"/>
      <c r="O305" s="164" t="s">
        <v>29</v>
      </c>
      <c r="P305" s="164"/>
      <c r="Q305" s="164" t="s">
        <v>2309</v>
      </c>
      <c r="R305" s="164"/>
      <c r="S305" s="164"/>
      <c r="T305" s="164"/>
      <c r="U305" s="3" t="s">
        <v>2336</v>
      </c>
    </row>
    <row r="306" spans="1:25" customFormat="1" x14ac:dyDescent="0.25">
      <c r="A306" s="164" t="s">
        <v>5976</v>
      </c>
      <c r="B306" s="164">
        <v>1</v>
      </c>
      <c r="C306" s="164" t="s">
        <v>29</v>
      </c>
      <c r="D306" s="164" t="s">
        <v>29</v>
      </c>
      <c r="E306" s="164"/>
      <c r="F306" s="164"/>
      <c r="G306" s="164"/>
      <c r="H306" s="164"/>
      <c r="I306" s="164"/>
      <c r="J306" s="493"/>
      <c r="K306" s="493"/>
      <c r="L306" s="164"/>
      <c r="M306" s="164"/>
      <c r="N306" s="493"/>
      <c r="O306" s="164" t="s">
        <v>29</v>
      </c>
      <c r="P306" s="164"/>
      <c r="Q306" s="164" t="s">
        <v>2309</v>
      </c>
      <c r="R306" s="164"/>
      <c r="S306" s="164"/>
      <c r="T306" s="164"/>
      <c r="U306" s="3" t="s">
        <v>2336</v>
      </c>
    </row>
    <row r="307" spans="1:25" customFormat="1" x14ac:dyDescent="0.25">
      <c r="A307" s="164" t="s">
        <v>5977</v>
      </c>
      <c r="B307" s="164">
        <v>1</v>
      </c>
      <c r="C307" s="164" t="s">
        <v>29</v>
      </c>
      <c r="D307" s="164" t="s">
        <v>29</v>
      </c>
      <c r="E307" s="164"/>
      <c r="F307" s="164"/>
      <c r="G307" s="164"/>
      <c r="H307" s="164"/>
      <c r="I307" s="164"/>
      <c r="J307" s="493"/>
      <c r="K307" s="493"/>
      <c r="L307" s="164"/>
      <c r="M307" s="164"/>
      <c r="N307" s="493"/>
      <c r="O307" s="164" t="s">
        <v>29</v>
      </c>
      <c r="P307" s="164"/>
      <c r="Q307" s="164" t="s">
        <v>2309</v>
      </c>
      <c r="R307" s="164"/>
      <c r="S307" s="164"/>
      <c r="T307" s="164"/>
      <c r="U307" s="3" t="s">
        <v>2336</v>
      </c>
    </row>
    <row r="308" spans="1:25" customFormat="1" x14ac:dyDescent="0.25">
      <c r="A308" s="164" t="s">
        <v>5978</v>
      </c>
      <c r="B308" s="164">
        <v>1</v>
      </c>
      <c r="C308" s="164" t="s">
        <v>29</v>
      </c>
      <c r="D308" s="164" t="s">
        <v>29</v>
      </c>
      <c r="E308" s="164"/>
      <c r="F308" s="164"/>
      <c r="G308" s="164"/>
      <c r="H308" s="164"/>
      <c r="I308" s="164"/>
      <c r="J308" s="493"/>
      <c r="K308" s="493"/>
      <c r="L308" s="164"/>
      <c r="M308" s="164"/>
      <c r="N308" s="493"/>
      <c r="O308" s="164" t="s">
        <v>29</v>
      </c>
      <c r="P308" s="164"/>
      <c r="Q308" s="164" t="s">
        <v>2309</v>
      </c>
      <c r="R308" s="164"/>
      <c r="S308" s="164"/>
      <c r="T308" s="164"/>
      <c r="U308" s="3" t="s">
        <v>2336</v>
      </c>
    </row>
    <row r="309" spans="1:25" customFormat="1" x14ac:dyDescent="0.25">
      <c r="A309" s="164" t="s">
        <v>5979</v>
      </c>
      <c r="B309" s="164">
        <v>1</v>
      </c>
      <c r="C309" s="164" t="s">
        <v>29</v>
      </c>
      <c r="D309" s="164" t="s">
        <v>29</v>
      </c>
      <c r="E309" s="164"/>
      <c r="F309" s="164"/>
      <c r="G309" s="164"/>
      <c r="H309" s="164"/>
      <c r="I309" s="164"/>
      <c r="J309" s="493"/>
      <c r="K309" s="493"/>
      <c r="L309" s="164"/>
      <c r="M309" s="164"/>
      <c r="N309" s="493"/>
      <c r="O309" s="164" t="s">
        <v>29</v>
      </c>
      <c r="P309" s="164"/>
      <c r="Q309" s="164" t="s">
        <v>2309</v>
      </c>
      <c r="R309" s="164"/>
      <c r="S309" s="164"/>
      <c r="T309" s="164"/>
      <c r="U309" s="3" t="s">
        <v>2336</v>
      </c>
    </row>
    <row r="310" spans="1:25" customFormat="1" x14ac:dyDescent="0.25">
      <c r="A310" s="164" t="s">
        <v>5980</v>
      </c>
      <c r="B310" s="164">
        <v>1</v>
      </c>
      <c r="C310" s="164" t="s">
        <v>29</v>
      </c>
      <c r="D310" s="164" t="s">
        <v>29</v>
      </c>
      <c r="E310" s="164"/>
      <c r="F310" s="164"/>
      <c r="G310" s="164"/>
      <c r="H310" s="164"/>
      <c r="I310" s="164"/>
      <c r="J310" s="493"/>
      <c r="K310" s="493"/>
      <c r="L310" s="164"/>
      <c r="M310" s="164"/>
      <c r="N310" s="493"/>
      <c r="O310" s="164" t="s">
        <v>29</v>
      </c>
      <c r="P310" s="164"/>
      <c r="Q310" s="164" t="s">
        <v>2309</v>
      </c>
      <c r="R310" s="164"/>
      <c r="S310" s="164"/>
      <c r="T310" s="164"/>
      <c r="U310" s="3" t="s">
        <v>2336</v>
      </c>
    </row>
    <row r="311" spans="1:25" customFormat="1" x14ac:dyDescent="0.25">
      <c r="A311" s="164" t="s">
        <v>5076</v>
      </c>
      <c r="B311" s="164">
        <v>1</v>
      </c>
      <c r="C311" s="164" t="s">
        <v>29</v>
      </c>
      <c r="D311" s="164" t="s">
        <v>29</v>
      </c>
      <c r="E311" s="164"/>
      <c r="F311" s="164"/>
      <c r="G311" s="164"/>
      <c r="H311" s="164"/>
      <c r="I311" s="164"/>
      <c r="J311" s="493"/>
      <c r="K311" s="493"/>
      <c r="L311" s="164"/>
      <c r="M311" s="164"/>
      <c r="N311" s="493"/>
      <c r="O311" s="164" t="s">
        <v>29</v>
      </c>
      <c r="P311" s="164"/>
      <c r="Q311" s="164" t="s">
        <v>2309</v>
      </c>
      <c r="R311" s="164"/>
      <c r="S311" s="164"/>
      <c r="T311" s="164"/>
      <c r="U311" s="3" t="s">
        <v>2336</v>
      </c>
    </row>
    <row r="312" spans="1:25" customFormat="1" x14ac:dyDescent="0.25">
      <c r="A312" s="164" t="s">
        <v>5077</v>
      </c>
      <c r="B312" s="164">
        <v>1</v>
      </c>
      <c r="C312" s="164" t="s">
        <v>29</v>
      </c>
      <c r="D312" s="164" t="s">
        <v>29</v>
      </c>
      <c r="E312" s="164"/>
      <c r="F312" s="164"/>
      <c r="G312" s="164"/>
      <c r="H312" s="164"/>
      <c r="I312" s="164"/>
      <c r="J312" s="493"/>
      <c r="K312" s="493"/>
      <c r="L312" s="164"/>
      <c r="M312" s="164"/>
      <c r="N312" s="493"/>
      <c r="O312" s="164" t="s">
        <v>29</v>
      </c>
      <c r="P312" s="164"/>
      <c r="Q312" s="164" t="s">
        <v>2309</v>
      </c>
      <c r="R312" s="164"/>
      <c r="S312" s="164"/>
      <c r="T312" s="164"/>
      <c r="U312" s="3" t="s">
        <v>2336</v>
      </c>
    </row>
    <row r="313" spans="1:25" customFormat="1" x14ac:dyDescent="0.25">
      <c r="A313" s="164" t="s">
        <v>4373</v>
      </c>
      <c r="B313" s="164">
        <v>1</v>
      </c>
      <c r="C313" s="201" t="s">
        <v>29</v>
      </c>
      <c r="D313" s="201" t="s">
        <v>29</v>
      </c>
      <c r="E313" s="201"/>
      <c r="F313" s="164"/>
      <c r="G313" s="201"/>
      <c r="H313" s="201"/>
      <c r="I313" s="164"/>
      <c r="J313" s="493"/>
      <c r="K313" s="493"/>
      <c r="L313" s="334"/>
      <c r="M313" s="164"/>
      <c r="N313" s="493"/>
      <c r="O313" s="334" t="s">
        <v>29</v>
      </c>
      <c r="P313" s="334"/>
      <c r="Q313" s="164" t="s">
        <v>2305</v>
      </c>
      <c r="R313" s="164"/>
      <c r="S313" s="164"/>
      <c r="T313" s="201"/>
      <c r="U313" s="3" t="s">
        <v>2336</v>
      </c>
    </row>
    <row r="314" spans="1:25" customFormat="1" x14ac:dyDescent="0.25">
      <c r="A314" s="164" t="s">
        <v>4374</v>
      </c>
      <c r="B314" s="164">
        <v>1</v>
      </c>
      <c r="C314" s="201" t="s">
        <v>29</v>
      </c>
      <c r="D314" s="201" t="s">
        <v>29</v>
      </c>
      <c r="E314" s="201"/>
      <c r="F314" s="164"/>
      <c r="G314" s="201"/>
      <c r="H314" s="201"/>
      <c r="I314" s="164"/>
      <c r="J314" s="493"/>
      <c r="K314" s="493"/>
      <c r="L314" s="334"/>
      <c r="M314" s="164"/>
      <c r="N314" s="493"/>
      <c r="O314" s="334" t="s">
        <v>29</v>
      </c>
      <c r="P314" s="334"/>
      <c r="Q314" s="164" t="s">
        <v>2305</v>
      </c>
      <c r="R314" s="164"/>
      <c r="S314" s="164"/>
      <c r="T314" s="201"/>
      <c r="U314" s="3" t="s">
        <v>2336</v>
      </c>
    </row>
    <row r="315" spans="1:25" customFormat="1" x14ac:dyDescent="0.25">
      <c r="A315" s="164" t="s">
        <v>4375</v>
      </c>
      <c r="B315" s="164">
        <v>1</v>
      </c>
      <c r="C315" s="201" t="s">
        <v>29</v>
      </c>
      <c r="D315" s="201" t="s">
        <v>29</v>
      </c>
      <c r="E315" s="201"/>
      <c r="F315" s="164"/>
      <c r="G315" s="201"/>
      <c r="H315" s="201"/>
      <c r="I315" s="164"/>
      <c r="J315" s="493"/>
      <c r="K315" s="493"/>
      <c r="L315" s="334"/>
      <c r="M315" s="164"/>
      <c r="N315" s="493"/>
      <c r="O315" s="334" t="s">
        <v>29</v>
      </c>
      <c r="P315" s="334"/>
      <c r="Q315" s="164" t="s">
        <v>2305</v>
      </c>
      <c r="R315" s="164"/>
      <c r="S315" s="164"/>
      <c r="T315" s="201"/>
      <c r="U315" s="3" t="s">
        <v>2336</v>
      </c>
    </row>
    <row r="316" spans="1:25" customFormat="1" x14ac:dyDescent="0.25">
      <c r="A316" s="164" t="s">
        <v>4377</v>
      </c>
      <c r="B316" s="164">
        <v>1</v>
      </c>
      <c r="C316" s="201" t="s">
        <v>29</v>
      </c>
      <c r="D316" s="201" t="s">
        <v>29</v>
      </c>
      <c r="E316" s="201"/>
      <c r="F316" s="164"/>
      <c r="G316" s="201"/>
      <c r="H316" s="201"/>
      <c r="I316" s="164"/>
      <c r="J316" s="493"/>
      <c r="K316" s="493"/>
      <c r="L316" s="334"/>
      <c r="M316" s="164"/>
      <c r="N316" s="493"/>
      <c r="O316" s="334" t="s">
        <v>29</v>
      </c>
      <c r="P316" s="334"/>
      <c r="Q316" s="164" t="s">
        <v>2305</v>
      </c>
      <c r="R316" s="164"/>
      <c r="S316" s="164"/>
      <c r="T316" s="201"/>
      <c r="U316" s="3" t="s">
        <v>2336</v>
      </c>
    </row>
    <row r="317" spans="1:25" customFormat="1" x14ac:dyDescent="0.25">
      <c r="A317" s="164" t="s">
        <v>4379</v>
      </c>
      <c r="B317" s="164">
        <v>1</v>
      </c>
      <c r="C317" s="201" t="s">
        <v>29</v>
      </c>
      <c r="D317" s="201" t="s">
        <v>29</v>
      </c>
      <c r="E317" s="201"/>
      <c r="F317" s="164"/>
      <c r="G317" s="201"/>
      <c r="H317" s="201"/>
      <c r="I317" s="164"/>
      <c r="J317" s="493"/>
      <c r="K317" s="493"/>
      <c r="L317" s="334"/>
      <c r="M317" s="164"/>
      <c r="N317" s="493"/>
      <c r="O317" s="334" t="s">
        <v>29</v>
      </c>
      <c r="P317" s="334"/>
      <c r="Q317" s="164" t="s">
        <v>2305</v>
      </c>
      <c r="R317" s="164"/>
      <c r="S317" s="164"/>
      <c r="T317" s="201"/>
      <c r="U317" s="3" t="s">
        <v>2336</v>
      </c>
    </row>
    <row r="318" spans="1:25" customFormat="1" x14ac:dyDescent="0.25">
      <c r="A318" s="164" t="s">
        <v>4380</v>
      </c>
      <c r="B318" s="164">
        <v>1</v>
      </c>
      <c r="C318" s="201" t="s">
        <v>29</v>
      </c>
      <c r="D318" s="201" t="s">
        <v>29</v>
      </c>
      <c r="E318" s="201"/>
      <c r="F318" s="164"/>
      <c r="G318" s="201"/>
      <c r="H318" s="201"/>
      <c r="I318" s="164"/>
      <c r="J318" s="493"/>
      <c r="K318" s="493"/>
      <c r="L318" s="334"/>
      <c r="M318" s="164"/>
      <c r="N318" s="493"/>
      <c r="O318" s="334" t="s">
        <v>29</v>
      </c>
      <c r="P318" s="334"/>
      <c r="Q318" s="164" t="s">
        <v>2305</v>
      </c>
      <c r="R318" s="164"/>
      <c r="S318" s="164"/>
      <c r="T318" s="201"/>
      <c r="U318" s="3" t="s">
        <v>2336</v>
      </c>
    </row>
    <row r="319" spans="1:25" customFormat="1" x14ac:dyDescent="0.25">
      <c r="A319" s="164" t="s">
        <v>4382</v>
      </c>
      <c r="B319" s="164">
        <v>1</v>
      </c>
      <c r="C319" s="201" t="s">
        <v>29</v>
      </c>
      <c r="D319" s="201" t="s">
        <v>29</v>
      </c>
      <c r="E319" s="201"/>
      <c r="F319" s="164"/>
      <c r="G319" s="201"/>
      <c r="H319" s="201"/>
      <c r="I319" s="164"/>
      <c r="J319" s="493"/>
      <c r="K319" s="493"/>
      <c r="L319" s="334"/>
      <c r="M319" s="164"/>
      <c r="N319" s="493"/>
      <c r="O319" s="334" t="s">
        <v>29</v>
      </c>
      <c r="P319" s="334"/>
      <c r="Q319" s="164" t="s">
        <v>2305</v>
      </c>
      <c r="R319" s="164"/>
      <c r="S319" s="164"/>
      <c r="T319" s="201"/>
      <c r="U319" s="3" t="s">
        <v>2336</v>
      </c>
    </row>
    <row r="320" spans="1:25" s="361" customFormat="1" x14ac:dyDescent="0.25">
      <c r="A320" s="354" t="s">
        <v>4310</v>
      </c>
      <c r="B320" s="354">
        <v>1</v>
      </c>
      <c r="C320" s="357" t="s">
        <v>29</v>
      </c>
      <c r="D320" s="357" t="s">
        <v>29</v>
      </c>
      <c r="E320" s="357"/>
      <c r="F320" s="354"/>
      <c r="G320" s="357"/>
      <c r="H320" s="357"/>
      <c r="I320" s="354"/>
      <c r="J320" s="354"/>
      <c r="K320" s="354"/>
      <c r="L320" s="358"/>
      <c r="M320" s="354"/>
      <c r="N320" s="354"/>
      <c r="O320" s="358" t="s">
        <v>29</v>
      </c>
      <c r="P320" s="358"/>
      <c r="Q320" s="354" t="s">
        <v>2305</v>
      </c>
      <c r="R320" s="354"/>
      <c r="S320" s="354"/>
      <c r="T320" s="357"/>
      <c r="U320" s="3" t="s">
        <v>2336</v>
      </c>
      <c r="V320" s="241"/>
      <c r="W320" s="241"/>
      <c r="X320" s="241"/>
      <c r="Y320" s="241"/>
    </row>
    <row r="321" spans="1:25" x14ac:dyDescent="0.25">
      <c r="A321" s="354" t="s">
        <v>4311</v>
      </c>
      <c r="B321" s="354">
        <v>1</v>
      </c>
      <c r="C321" s="357" t="s">
        <v>29</v>
      </c>
      <c r="D321" s="357" t="s">
        <v>29</v>
      </c>
      <c r="E321" s="357"/>
      <c r="F321" s="354"/>
      <c r="G321" s="357"/>
      <c r="H321" s="357"/>
      <c r="I321" s="354"/>
      <c r="J321" s="354"/>
      <c r="K321" s="354"/>
      <c r="L321" s="358"/>
      <c r="M321" s="354"/>
      <c r="N321" s="354"/>
      <c r="O321" s="358" t="s">
        <v>29</v>
      </c>
      <c r="P321" s="358"/>
      <c r="Q321" s="354" t="s">
        <v>2305</v>
      </c>
      <c r="R321" s="354"/>
      <c r="S321" s="354"/>
      <c r="T321" s="357"/>
      <c r="U321" s="3" t="s">
        <v>2336</v>
      </c>
      <c r="V321" s="241"/>
      <c r="W321" s="241"/>
      <c r="X321" s="241"/>
      <c r="Y321" s="241"/>
    </row>
    <row r="322" spans="1:25" x14ac:dyDescent="0.25">
      <c r="A322" s="354" t="s">
        <v>4313</v>
      </c>
      <c r="B322" s="354">
        <v>1</v>
      </c>
      <c r="C322" s="357" t="s">
        <v>29</v>
      </c>
      <c r="D322" s="357" t="s">
        <v>29</v>
      </c>
      <c r="E322" s="357"/>
      <c r="F322" s="354"/>
      <c r="G322" s="357"/>
      <c r="H322" s="357"/>
      <c r="I322" s="354"/>
      <c r="J322" s="354"/>
      <c r="K322" s="354"/>
      <c r="L322" s="358"/>
      <c r="M322" s="354"/>
      <c r="N322" s="354"/>
      <c r="O322" s="358" t="s">
        <v>29</v>
      </c>
      <c r="P322" s="358"/>
      <c r="Q322" s="354" t="s">
        <v>2305</v>
      </c>
      <c r="R322" s="354"/>
      <c r="S322" s="354"/>
      <c r="T322" s="357"/>
      <c r="U322" s="3" t="s">
        <v>2336</v>
      </c>
      <c r="V322" s="241"/>
      <c r="W322" s="241"/>
      <c r="X322" s="241"/>
      <c r="Y322" s="241"/>
    </row>
    <row r="323" spans="1:25" x14ac:dyDescent="0.25">
      <c r="A323" s="354" t="s">
        <v>4315</v>
      </c>
      <c r="B323" s="354">
        <v>1</v>
      </c>
      <c r="C323" s="357" t="s">
        <v>29</v>
      </c>
      <c r="D323" s="357" t="s">
        <v>29</v>
      </c>
      <c r="E323" s="357"/>
      <c r="F323" s="354"/>
      <c r="G323" s="357"/>
      <c r="H323" s="357"/>
      <c r="I323" s="354"/>
      <c r="J323" s="354"/>
      <c r="K323" s="354"/>
      <c r="L323" s="358"/>
      <c r="M323" s="354"/>
      <c r="N323" s="354"/>
      <c r="O323" s="358" t="s">
        <v>29</v>
      </c>
      <c r="P323" s="358"/>
      <c r="Q323" s="354" t="s">
        <v>2305</v>
      </c>
      <c r="R323" s="354"/>
      <c r="S323" s="354"/>
      <c r="T323" s="357"/>
      <c r="U323" s="3" t="s">
        <v>2336</v>
      </c>
      <c r="V323" s="241"/>
      <c r="W323" s="241"/>
      <c r="X323" s="241"/>
      <c r="Y323" s="241"/>
    </row>
    <row r="324" spans="1:25" x14ac:dyDescent="0.25">
      <c r="A324" s="354" t="s">
        <v>4316</v>
      </c>
      <c r="B324" s="354">
        <v>1</v>
      </c>
      <c r="C324" s="357" t="s">
        <v>29</v>
      </c>
      <c r="D324" s="357" t="s">
        <v>29</v>
      </c>
      <c r="E324" s="357"/>
      <c r="F324" s="354"/>
      <c r="G324" s="357"/>
      <c r="H324" s="357"/>
      <c r="I324" s="354"/>
      <c r="J324" s="354"/>
      <c r="K324" s="354"/>
      <c r="L324" s="358"/>
      <c r="M324" s="354"/>
      <c r="N324" s="354"/>
      <c r="O324" s="358" t="s">
        <v>29</v>
      </c>
      <c r="P324" s="358"/>
      <c r="Q324" s="354" t="s">
        <v>2305</v>
      </c>
      <c r="R324" s="354"/>
      <c r="S324" s="354"/>
      <c r="T324" s="357"/>
      <c r="U324" s="3" t="s">
        <v>2336</v>
      </c>
      <c r="V324" s="241"/>
      <c r="W324" s="241"/>
      <c r="X324" s="241"/>
      <c r="Y324" s="241"/>
    </row>
    <row r="325" spans="1:25" x14ac:dyDescent="0.25">
      <c r="A325" s="354" t="s">
        <v>4317</v>
      </c>
      <c r="B325" s="354">
        <v>1</v>
      </c>
      <c r="C325" s="357" t="s">
        <v>29</v>
      </c>
      <c r="D325" s="357" t="s">
        <v>29</v>
      </c>
      <c r="E325" s="357"/>
      <c r="F325" s="354"/>
      <c r="G325" s="357"/>
      <c r="H325" s="357"/>
      <c r="I325" s="354"/>
      <c r="J325" s="354"/>
      <c r="K325" s="354"/>
      <c r="L325" s="358"/>
      <c r="M325" s="354"/>
      <c r="N325" s="354"/>
      <c r="O325" s="358" t="s">
        <v>29</v>
      </c>
      <c r="P325" s="358"/>
      <c r="Q325" s="354" t="s">
        <v>2305</v>
      </c>
      <c r="R325" s="354"/>
      <c r="S325" s="354"/>
      <c r="T325" s="357"/>
      <c r="U325" s="3" t="s">
        <v>2336</v>
      </c>
      <c r="V325" s="241"/>
      <c r="W325" s="241"/>
      <c r="X325" s="241"/>
      <c r="Y325" s="241"/>
    </row>
    <row r="326" spans="1:25" s="374" customFormat="1" x14ac:dyDescent="0.25">
      <c r="A326" s="18" t="s">
        <v>5584</v>
      </c>
      <c r="B326" s="18">
        <v>1</v>
      </c>
      <c r="C326" s="40" t="s">
        <v>29</v>
      </c>
      <c r="D326" s="40" t="s">
        <v>29</v>
      </c>
      <c r="E326" s="18"/>
      <c r="F326" s="18"/>
      <c r="G326" s="18"/>
      <c r="H326" s="18"/>
      <c r="I326" s="18"/>
      <c r="J326" s="467"/>
      <c r="K326" s="467"/>
      <c r="L326" s="18"/>
      <c r="M326" s="18"/>
      <c r="N326" s="467"/>
      <c r="O326" s="376" t="s">
        <v>29</v>
      </c>
      <c r="P326" s="376"/>
      <c r="Q326" s="18" t="s">
        <v>2305</v>
      </c>
      <c r="R326" s="18"/>
      <c r="S326" s="18"/>
      <c r="T326" s="18"/>
      <c r="U326" s="18"/>
      <c r="V326" s="18"/>
      <c r="W326" s="18"/>
      <c r="X326" s="18"/>
    </row>
    <row r="327" spans="1:25" s="374" customFormat="1" x14ac:dyDescent="0.25">
      <c r="A327" s="18" t="s">
        <v>5587</v>
      </c>
      <c r="B327" s="18">
        <v>1</v>
      </c>
      <c r="C327" s="40" t="s">
        <v>29</v>
      </c>
      <c r="D327" s="40" t="s">
        <v>29</v>
      </c>
      <c r="E327" s="18"/>
      <c r="F327" s="18"/>
      <c r="G327" s="18"/>
      <c r="H327" s="18"/>
      <c r="I327" s="18"/>
      <c r="J327" s="467"/>
      <c r="K327" s="467"/>
      <c r="L327" s="18"/>
      <c r="M327" s="18"/>
      <c r="N327" s="467"/>
      <c r="O327" s="376" t="s">
        <v>29</v>
      </c>
      <c r="P327" s="376"/>
      <c r="Q327" s="18" t="s">
        <v>2305</v>
      </c>
      <c r="R327" s="18"/>
      <c r="S327" s="18"/>
      <c r="T327" s="18"/>
      <c r="U327" s="18"/>
      <c r="V327" s="18"/>
      <c r="W327" s="18"/>
      <c r="X327" s="18"/>
    </row>
    <row r="328" spans="1:25" s="374" customFormat="1" x14ac:dyDescent="0.25">
      <c r="A328" s="18" t="s">
        <v>5590</v>
      </c>
      <c r="B328" s="18">
        <v>1</v>
      </c>
      <c r="C328" s="40" t="s">
        <v>29</v>
      </c>
      <c r="D328" s="40" t="s">
        <v>29</v>
      </c>
      <c r="E328" s="18"/>
      <c r="F328" s="18"/>
      <c r="G328" s="18"/>
      <c r="H328" s="18"/>
      <c r="I328" s="18"/>
      <c r="J328" s="467"/>
      <c r="K328" s="467"/>
      <c r="L328" s="18"/>
      <c r="M328" s="18"/>
      <c r="N328" s="467"/>
      <c r="O328" s="376" t="s">
        <v>29</v>
      </c>
      <c r="P328" s="376"/>
      <c r="Q328" s="18" t="s">
        <v>2305</v>
      </c>
      <c r="R328" s="18"/>
      <c r="S328" s="18"/>
      <c r="T328" s="18"/>
      <c r="U328" s="18"/>
      <c r="V328" s="18"/>
      <c r="W328" s="18"/>
      <c r="X328" s="18"/>
    </row>
    <row r="329" spans="1:25" s="374" customFormat="1" x14ac:dyDescent="0.25">
      <c r="A329" s="18" t="s">
        <v>5594</v>
      </c>
      <c r="B329" s="18">
        <v>1</v>
      </c>
      <c r="C329" s="40" t="s">
        <v>29</v>
      </c>
      <c r="D329" s="40" t="s">
        <v>29</v>
      </c>
      <c r="E329" s="18"/>
      <c r="F329" s="18"/>
      <c r="G329" s="18"/>
      <c r="H329" s="18"/>
      <c r="I329" s="18"/>
      <c r="J329" s="467"/>
      <c r="K329" s="467"/>
      <c r="L329" s="18"/>
      <c r="M329" s="18"/>
      <c r="N329" s="467"/>
      <c r="O329" s="376" t="s">
        <v>29</v>
      </c>
      <c r="P329" s="376"/>
      <c r="Q329" s="18" t="s">
        <v>2305</v>
      </c>
      <c r="R329" s="18"/>
      <c r="S329" s="18"/>
      <c r="T329" s="18"/>
      <c r="U329" s="18"/>
      <c r="V329" s="18"/>
      <c r="W329" s="18"/>
      <c r="X329" s="18"/>
    </row>
    <row r="330" spans="1:25" s="374" customFormat="1" x14ac:dyDescent="0.25">
      <c r="A330" s="18" t="s">
        <v>5597</v>
      </c>
      <c r="B330" s="18">
        <v>1</v>
      </c>
      <c r="C330" s="40" t="s">
        <v>29</v>
      </c>
      <c r="D330" s="40" t="s">
        <v>29</v>
      </c>
      <c r="E330" s="18"/>
      <c r="F330" s="18"/>
      <c r="G330" s="18"/>
      <c r="H330" s="18"/>
      <c r="I330" s="18"/>
      <c r="J330" s="467"/>
      <c r="K330" s="467"/>
      <c r="L330" s="18"/>
      <c r="M330" s="18"/>
      <c r="N330" s="467"/>
      <c r="O330" s="376" t="s">
        <v>29</v>
      </c>
      <c r="P330" s="376"/>
      <c r="Q330" s="18" t="s">
        <v>2305</v>
      </c>
      <c r="R330" s="18"/>
      <c r="S330" s="18"/>
      <c r="T330" s="18"/>
      <c r="U330" s="18"/>
      <c r="V330" s="18"/>
      <c r="W330" s="18"/>
      <c r="X330" s="18"/>
    </row>
    <row r="331" spans="1:25" s="374" customFormat="1" x14ac:dyDescent="0.25">
      <c r="A331" s="18" t="s">
        <v>5601</v>
      </c>
      <c r="B331" s="18">
        <v>1</v>
      </c>
      <c r="C331" s="40" t="s">
        <v>29</v>
      </c>
      <c r="D331" s="40" t="s">
        <v>29</v>
      </c>
      <c r="E331" s="18"/>
      <c r="F331" s="18"/>
      <c r="G331" s="18"/>
      <c r="H331" s="18"/>
      <c r="I331" s="18"/>
      <c r="J331" s="467"/>
      <c r="K331" s="467"/>
      <c r="L331" s="18"/>
      <c r="M331" s="18"/>
      <c r="N331" s="467"/>
      <c r="O331" s="376" t="s">
        <v>29</v>
      </c>
      <c r="P331" s="376"/>
      <c r="Q331" s="18" t="s">
        <v>2305</v>
      </c>
      <c r="R331" s="18"/>
      <c r="S331" s="18"/>
      <c r="T331" s="18"/>
      <c r="U331" s="18"/>
      <c r="V331" s="18"/>
      <c r="W331" s="18"/>
      <c r="X331" s="18"/>
    </row>
    <row r="332" spans="1:25" s="374" customFormat="1" x14ac:dyDescent="0.25">
      <c r="A332" s="18" t="s">
        <v>5604</v>
      </c>
      <c r="B332" s="18">
        <v>1</v>
      </c>
      <c r="C332" s="40" t="s">
        <v>29</v>
      </c>
      <c r="D332" s="40" t="s">
        <v>29</v>
      </c>
      <c r="E332" s="18"/>
      <c r="F332" s="18"/>
      <c r="G332" s="18"/>
      <c r="H332" s="18"/>
      <c r="I332" s="18"/>
      <c r="J332" s="467"/>
      <c r="K332" s="467"/>
      <c r="L332" s="18"/>
      <c r="M332" s="18"/>
      <c r="N332" s="467"/>
      <c r="O332" s="376" t="s">
        <v>29</v>
      </c>
      <c r="P332" s="376"/>
      <c r="Q332" s="3" t="s">
        <v>2313</v>
      </c>
      <c r="R332" s="18"/>
      <c r="S332" s="18"/>
      <c r="T332" s="18"/>
      <c r="U332" s="18"/>
      <c r="V332" s="18"/>
      <c r="W332" s="18"/>
      <c r="X332" s="18"/>
    </row>
    <row r="333" spans="1:25" s="374" customFormat="1" x14ac:dyDescent="0.25">
      <c r="A333" s="18" t="s">
        <v>5608</v>
      </c>
      <c r="B333" s="18">
        <v>1</v>
      </c>
      <c r="C333" s="40" t="s">
        <v>29</v>
      </c>
      <c r="D333" s="40" t="s">
        <v>29</v>
      </c>
      <c r="E333" s="18"/>
      <c r="F333" s="18"/>
      <c r="G333" s="18"/>
      <c r="H333" s="18"/>
      <c r="I333" s="18"/>
      <c r="J333" s="467"/>
      <c r="K333" s="467"/>
      <c r="L333" s="18"/>
      <c r="M333" s="18"/>
      <c r="N333" s="467"/>
      <c r="O333" s="376" t="s">
        <v>29</v>
      </c>
      <c r="P333" s="376"/>
      <c r="Q333" s="3" t="s">
        <v>2313</v>
      </c>
      <c r="R333" s="18"/>
      <c r="S333" s="18"/>
      <c r="T333" s="18"/>
      <c r="U333" s="18"/>
      <c r="V333" s="18"/>
      <c r="W333" s="18"/>
      <c r="X333" s="18"/>
    </row>
    <row r="334" spans="1:25" s="374" customFormat="1" x14ac:dyDescent="0.25">
      <c r="A334" s="18" t="s">
        <v>5611</v>
      </c>
      <c r="B334" s="18">
        <v>1</v>
      </c>
      <c r="C334" s="40" t="s">
        <v>29</v>
      </c>
      <c r="D334" s="40" t="s">
        <v>29</v>
      </c>
      <c r="E334" s="18"/>
      <c r="F334" s="18"/>
      <c r="G334" s="18"/>
      <c r="H334" s="18"/>
      <c r="I334" s="18"/>
      <c r="J334" s="467"/>
      <c r="K334" s="467"/>
      <c r="L334" s="18"/>
      <c r="M334" s="18"/>
      <c r="N334" s="467"/>
      <c r="O334" s="376" t="s">
        <v>29</v>
      </c>
      <c r="P334" s="376"/>
      <c r="Q334" s="3" t="s">
        <v>2303</v>
      </c>
      <c r="R334" s="18"/>
      <c r="S334" s="18"/>
      <c r="T334" s="18"/>
      <c r="U334" s="18"/>
      <c r="V334" s="18"/>
      <c r="W334" s="18"/>
      <c r="X334" s="18"/>
    </row>
    <row r="335" spans="1:25" s="374" customFormat="1" x14ac:dyDescent="0.25">
      <c r="A335" s="18" t="s">
        <v>5614</v>
      </c>
      <c r="B335" s="18">
        <v>1</v>
      </c>
      <c r="C335" s="40" t="s">
        <v>29</v>
      </c>
      <c r="D335" s="40" t="s">
        <v>29</v>
      </c>
      <c r="E335" s="18"/>
      <c r="F335" s="18"/>
      <c r="G335" s="18"/>
      <c r="H335" s="18"/>
      <c r="I335" s="18"/>
      <c r="J335" s="467"/>
      <c r="K335" s="467"/>
      <c r="L335" s="18"/>
      <c r="M335" s="18"/>
      <c r="N335" s="467"/>
      <c r="O335" s="376" t="s">
        <v>29</v>
      </c>
      <c r="P335" s="376"/>
      <c r="Q335" s="18" t="s">
        <v>2305</v>
      </c>
      <c r="R335" s="18"/>
      <c r="S335" s="18"/>
      <c r="T335" s="18"/>
      <c r="U335" s="18"/>
      <c r="V335" s="18"/>
      <c r="W335" s="18"/>
      <c r="X335" s="18"/>
    </row>
    <row r="336" spans="1:25" s="374" customFormat="1" x14ac:dyDescent="0.25">
      <c r="A336" s="18" t="s">
        <v>5617</v>
      </c>
      <c r="B336" s="18">
        <v>1</v>
      </c>
      <c r="C336" s="40" t="s">
        <v>29</v>
      </c>
      <c r="D336" s="40" t="s">
        <v>29</v>
      </c>
      <c r="E336" s="18"/>
      <c r="F336" s="18"/>
      <c r="G336" s="18"/>
      <c r="H336" s="18"/>
      <c r="I336" s="18"/>
      <c r="J336" s="467"/>
      <c r="K336" s="467"/>
      <c r="L336" s="18"/>
      <c r="M336" s="18"/>
      <c r="N336" s="467"/>
      <c r="O336" s="376" t="s">
        <v>29</v>
      </c>
      <c r="P336" s="376"/>
      <c r="Q336" s="18" t="s">
        <v>2305</v>
      </c>
      <c r="R336" s="18"/>
      <c r="S336" s="18"/>
      <c r="T336" s="18"/>
      <c r="U336" s="18"/>
      <c r="V336" s="18"/>
      <c r="W336" s="18"/>
      <c r="X336" s="18"/>
    </row>
    <row r="337" spans="1:24" s="374" customFormat="1" x14ac:dyDescent="0.25">
      <c r="A337" s="18" t="s">
        <v>5620</v>
      </c>
      <c r="B337" s="18">
        <v>1</v>
      </c>
      <c r="C337" s="40" t="s">
        <v>29</v>
      </c>
      <c r="D337" s="40" t="s">
        <v>29</v>
      </c>
      <c r="E337" s="18"/>
      <c r="F337" s="18"/>
      <c r="G337" s="18"/>
      <c r="H337" s="18"/>
      <c r="I337" s="18"/>
      <c r="J337" s="467"/>
      <c r="K337" s="467"/>
      <c r="L337" s="18"/>
      <c r="M337" s="18"/>
      <c r="N337" s="467"/>
      <c r="O337" s="376" t="s">
        <v>29</v>
      </c>
      <c r="P337" s="376"/>
      <c r="Q337" s="18" t="s">
        <v>2305</v>
      </c>
      <c r="R337" s="18"/>
      <c r="S337" s="18"/>
      <c r="T337" s="18"/>
      <c r="U337" s="18"/>
      <c r="V337" s="18"/>
      <c r="W337" s="18"/>
      <c r="X337" s="18"/>
    </row>
    <row r="338" spans="1:24" s="374" customFormat="1" x14ac:dyDescent="0.25">
      <c r="A338" s="18" t="s">
        <v>5623</v>
      </c>
      <c r="B338" s="18">
        <v>1</v>
      </c>
      <c r="C338" s="40" t="s">
        <v>29</v>
      </c>
      <c r="D338" s="40" t="s">
        <v>29</v>
      </c>
      <c r="E338" s="18"/>
      <c r="F338" s="18"/>
      <c r="G338" s="18"/>
      <c r="H338" s="18"/>
      <c r="I338" s="18"/>
      <c r="J338" s="467"/>
      <c r="K338" s="467"/>
      <c r="L338" s="18"/>
      <c r="M338" s="18"/>
      <c r="N338" s="467"/>
      <c r="O338" s="376" t="s">
        <v>29</v>
      </c>
      <c r="P338" s="376"/>
      <c r="Q338" s="18" t="s">
        <v>2305</v>
      </c>
      <c r="R338" s="18"/>
      <c r="S338" s="18"/>
      <c r="T338" s="18"/>
      <c r="U338" s="18"/>
      <c r="V338" s="18"/>
      <c r="W338" s="18"/>
      <c r="X338" s="18"/>
    </row>
    <row r="339" spans="1:24" x14ac:dyDescent="0.25">
      <c r="A339" s="374" t="s">
        <v>5627</v>
      </c>
      <c r="B339" s="18">
        <v>1</v>
      </c>
      <c r="C339" s="40" t="s">
        <v>29</v>
      </c>
      <c r="D339" s="40" t="s">
        <v>29</v>
      </c>
      <c r="E339" s="18"/>
      <c r="F339" s="18"/>
      <c r="G339" s="18"/>
      <c r="H339" s="18"/>
      <c r="I339" s="18"/>
      <c r="J339" s="467"/>
      <c r="K339" s="467"/>
      <c r="L339" s="18"/>
      <c r="M339" s="18"/>
      <c r="N339" s="467"/>
      <c r="O339" s="376" t="s">
        <v>29</v>
      </c>
      <c r="P339" s="376"/>
      <c r="Q339" s="18" t="s">
        <v>2305</v>
      </c>
      <c r="R339" s="18"/>
      <c r="S339" s="18"/>
      <c r="T339" s="18"/>
      <c r="U339" s="18"/>
      <c r="V339" s="18"/>
      <c r="W339" s="18"/>
      <c r="X339" s="18"/>
    </row>
    <row r="340" spans="1:24" x14ac:dyDescent="0.25">
      <c r="A340" s="374" t="s">
        <v>5629</v>
      </c>
      <c r="B340" s="18">
        <v>1</v>
      </c>
      <c r="C340" s="40" t="s">
        <v>29</v>
      </c>
      <c r="D340" s="40" t="s">
        <v>29</v>
      </c>
      <c r="E340" s="18"/>
      <c r="F340" s="18"/>
      <c r="G340" s="18"/>
      <c r="H340" s="18"/>
      <c r="I340" s="18"/>
      <c r="J340" s="467"/>
      <c r="K340" s="467"/>
      <c r="L340" s="18"/>
      <c r="M340" s="18"/>
      <c r="N340" s="467"/>
      <c r="O340" s="376" t="s">
        <v>29</v>
      </c>
      <c r="P340" s="376"/>
      <c r="Q340" s="18" t="s">
        <v>2305</v>
      </c>
      <c r="R340" s="18"/>
      <c r="S340" s="18"/>
      <c r="T340" s="18"/>
      <c r="U340" s="18"/>
      <c r="V340" s="18"/>
      <c r="W340" s="18"/>
      <c r="X340" s="18"/>
    </row>
    <row r="341" spans="1:24" x14ac:dyDescent="0.25">
      <c r="A341" s="374" t="s">
        <v>5631</v>
      </c>
      <c r="B341" s="18">
        <v>1</v>
      </c>
      <c r="C341" s="40" t="s">
        <v>29</v>
      </c>
      <c r="D341" s="40" t="s">
        <v>29</v>
      </c>
      <c r="E341" s="18"/>
      <c r="F341" s="18"/>
      <c r="G341" s="18"/>
      <c r="H341" s="18"/>
      <c r="I341" s="18"/>
      <c r="J341" s="467"/>
      <c r="K341" s="467"/>
      <c r="L341" s="18"/>
      <c r="M341" s="18"/>
      <c r="N341" s="467"/>
      <c r="O341" s="376" t="s">
        <v>29</v>
      </c>
      <c r="P341" s="376"/>
      <c r="Q341" s="3" t="s">
        <v>2313</v>
      </c>
      <c r="R341" s="18"/>
      <c r="S341" s="18"/>
      <c r="T341" s="18"/>
      <c r="U341" s="18"/>
      <c r="V341" s="18"/>
      <c r="W341" s="18"/>
      <c r="X341" s="18"/>
    </row>
    <row r="342" spans="1:24" x14ac:dyDescent="0.25">
      <c r="A342" s="374" t="s">
        <v>5632</v>
      </c>
      <c r="B342" s="18">
        <v>1</v>
      </c>
      <c r="C342" s="40" t="s">
        <v>29</v>
      </c>
      <c r="D342" s="40" t="s">
        <v>29</v>
      </c>
      <c r="E342" s="18"/>
      <c r="F342" s="18"/>
      <c r="G342" s="18"/>
      <c r="H342" s="18"/>
      <c r="I342" s="18"/>
      <c r="J342" s="467"/>
      <c r="K342" s="467"/>
      <c r="L342" s="18"/>
      <c r="M342" s="18"/>
      <c r="N342" s="467"/>
      <c r="O342" s="376" t="s">
        <v>29</v>
      </c>
      <c r="P342" s="376"/>
      <c r="Q342" s="18" t="s">
        <v>2305</v>
      </c>
      <c r="R342" s="18"/>
      <c r="S342" s="18"/>
      <c r="T342" s="18"/>
      <c r="U342" s="18"/>
      <c r="V342" s="18"/>
      <c r="W342" s="18"/>
      <c r="X342" s="18"/>
    </row>
    <row r="343" spans="1:24" x14ac:dyDescent="0.25">
      <c r="A343" s="374" t="s">
        <v>5633</v>
      </c>
      <c r="B343" s="18">
        <v>1</v>
      </c>
      <c r="C343" s="40" t="s">
        <v>29</v>
      </c>
      <c r="D343" s="40" t="s">
        <v>29</v>
      </c>
      <c r="E343" s="18"/>
      <c r="F343" s="18"/>
      <c r="G343" s="18"/>
      <c r="H343" s="18"/>
      <c r="I343" s="18"/>
      <c r="J343" s="467"/>
      <c r="K343" s="467"/>
      <c r="L343" s="18"/>
      <c r="M343" s="18"/>
      <c r="N343" s="467"/>
      <c r="O343" s="376" t="s">
        <v>29</v>
      </c>
      <c r="P343" s="376"/>
      <c r="Q343" s="18" t="s">
        <v>2305</v>
      </c>
      <c r="R343" s="18"/>
      <c r="S343" s="18"/>
      <c r="T343" s="18"/>
      <c r="U343" s="18"/>
      <c r="V343" s="18"/>
      <c r="W343" s="18"/>
      <c r="X343" s="18"/>
    </row>
    <row r="344" spans="1:24" x14ac:dyDescent="0.25">
      <c r="A344" s="374" t="s">
        <v>5634</v>
      </c>
      <c r="B344" s="18">
        <v>1</v>
      </c>
      <c r="C344" s="40" t="s">
        <v>29</v>
      </c>
      <c r="D344" s="40" t="s">
        <v>29</v>
      </c>
      <c r="E344" s="18"/>
      <c r="F344" s="18"/>
      <c r="G344" s="18"/>
      <c r="H344" s="18"/>
      <c r="I344" s="18"/>
      <c r="J344" s="467"/>
      <c r="K344" s="467"/>
      <c r="L344" s="18"/>
      <c r="M344" s="18"/>
      <c r="N344" s="467"/>
      <c r="O344" s="376" t="s">
        <v>29</v>
      </c>
      <c r="P344" s="376"/>
      <c r="Q344" s="18" t="s">
        <v>2305</v>
      </c>
      <c r="R344" s="18"/>
      <c r="S344" s="18"/>
      <c r="T344" s="18"/>
      <c r="U344" s="18"/>
      <c r="V344" s="18"/>
      <c r="W344" s="18"/>
      <c r="X344" s="18"/>
    </row>
    <row r="345" spans="1:24" x14ac:dyDescent="0.25">
      <c r="A345" s="374" t="s">
        <v>5635</v>
      </c>
      <c r="B345" s="18">
        <v>1</v>
      </c>
      <c r="C345" s="40" t="s">
        <v>29</v>
      </c>
      <c r="D345" s="40" t="s">
        <v>29</v>
      </c>
      <c r="E345" s="18"/>
      <c r="F345" s="18"/>
      <c r="G345" s="18"/>
      <c r="H345" s="18"/>
      <c r="I345" s="18"/>
      <c r="J345" s="467"/>
      <c r="K345" s="467"/>
      <c r="L345" s="18"/>
      <c r="M345" s="18"/>
      <c r="N345" s="467"/>
      <c r="O345" s="376" t="s">
        <v>29</v>
      </c>
      <c r="P345" s="376"/>
      <c r="Q345" s="3" t="s">
        <v>2303</v>
      </c>
      <c r="R345" s="18"/>
      <c r="S345" s="18"/>
      <c r="T345" s="18"/>
      <c r="U345" s="18"/>
      <c r="V345" s="18"/>
      <c r="W345" s="18"/>
      <c r="X345" s="18"/>
    </row>
    <row r="346" spans="1:24" x14ac:dyDescent="0.25">
      <c r="A346" s="374" t="s">
        <v>5636</v>
      </c>
      <c r="B346" s="18">
        <v>1</v>
      </c>
      <c r="C346" s="40" t="s">
        <v>29</v>
      </c>
      <c r="D346" s="40" t="s">
        <v>29</v>
      </c>
      <c r="E346" s="18"/>
      <c r="F346" s="18"/>
      <c r="G346" s="18"/>
      <c r="H346" s="18"/>
      <c r="I346" s="18"/>
      <c r="J346" s="467"/>
      <c r="K346" s="467"/>
      <c r="L346" s="18"/>
      <c r="M346" s="18"/>
      <c r="N346" s="467"/>
      <c r="O346" s="376" t="s">
        <v>29</v>
      </c>
      <c r="P346" s="376"/>
      <c r="Q346" s="18" t="s">
        <v>2305</v>
      </c>
      <c r="R346" s="18"/>
      <c r="S346" s="18"/>
      <c r="T346" s="18"/>
      <c r="U346" s="18"/>
      <c r="V346" s="18"/>
      <c r="W346" s="18"/>
      <c r="X346" s="18"/>
    </row>
    <row r="347" spans="1:24" x14ac:dyDescent="0.25">
      <c r="A347" s="374" t="s">
        <v>5637</v>
      </c>
      <c r="B347" s="18">
        <v>1</v>
      </c>
      <c r="C347" s="40" t="s">
        <v>29</v>
      </c>
      <c r="D347" s="40" t="s">
        <v>29</v>
      </c>
      <c r="E347" s="18"/>
      <c r="F347" s="18"/>
      <c r="G347" s="18"/>
      <c r="H347" s="18"/>
      <c r="I347" s="18"/>
      <c r="J347" s="467"/>
      <c r="K347" s="467"/>
      <c r="L347" s="18"/>
      <c r="M347" s="18"/>
      <c r="N347" s="467"/>
      <c r="O347" s="376" t="s">
        <v>29</v>
      </c>
      <c r="P347" s="376"/>
      <c r="Q347" s="18" t="s">
        <v>2305</v>
      </c>
      <c r="R347" s="18"/>
      <c r="S347" s="18"/>
      <c r="T347" s="18"/>
      <c r="U347" s="18"/>
      <c r="V347" s="18"/>
      <c r="W347" s="18"/>
      <c r="X347" s="18"/>
    </row>
    <row r="348" spans="1:24" x14ac:dyDescent="0.25">
      <c r="A348" s="374" t="s">
        <v>5638</v>
      </c>
      <c r="B348" s="18">
        <v>1</v>
      </c>
      <c r="C348" s="40" t="s">
        <v>29</v>
      </c>
      <c r="D348" s="40" t="s">
        <v>29</v>
      </c>
      <c r="E348" s="18"/>
      <c r="F348" s="18"/>
      <c r="G348" s="18"/>
      <c r="H348" s="18"/>
      <c r="I348" s="18"/>
      <c r="J348" s="467"/>
      <c r="K348" s="467"/>
      <c r="L348" s="18"/>
      <c r="M348" s="18"/>
      <c r="N348" s="467"/>
      <c r="O348" s="376" t="s">
        <v>29</v>
      </c>
      <c r="P348" s="376"/>
      <c r="Q348" s="18" t="s">
        <v>2305</v>
      </c>
      <c r="R348" s="18"/>
      <c r="S348" s="18"/>
      <c r="T348" s="18"/>
      <c r="U348" s="18"/>
      <c r="V348" s="18"/>
      <c r="W348" s="18"/>
      <c r="X348" s="18"/>
    </row>
    <row r="349" spans="1:24" x14ac:dyDescent="0.25">
      <c r="A349" s="374" t="s">
        <v>5639</v>
      </c>
      <c r="B349" s="18">
        <v>1</v>
      </c>
      <c r="C349" s="40" t="s">
        <v>29</v>
      </c>
      <c r="D349" s="40" t="s">
        <v>29</v>
      </c>
      <c r="E349" s="18"/>
      <c r="F349" s="18"/>
      <c r="G349" s="18"/>
      <c r="H349" s="18"/>
      <c r="I349" s="18"/>
      <c r="J349" s="467"/>
      <c r="K349" s="467"/>
      <c r="L349" s="18"/>
      <c r="M349" s="18"/>
      <c r="N349" s="467"/>
      <c r="O349" s="376" t="s">
        <v>29</v>
      </c>
      <c r="P349" s="376"/>
      <c r="Q349" s="18" t="s">
        <v>2305</v>
      </c>
      <c r="R349" s="18"/>
      <c r="S349" s="18"/>
      <c r="T349" s="18"/>
      <c r="U349" s="18"/>
      <c r="V349" s="18"/>
      <c r="W349" s="18"/>
      <c r="X349" s="18"/>
    </row>
    <row r="350" spans="1:24" x14ac:dyDescent="0.25">
      <c r="A350" s="374" t="s">
        <v>5640</v>
      </c>
      <c r="B350" s="18">
        <v>1</v>
      </c>
      <c r="C350" s="40" t="s">
        <v>29</v>
      </c>
      <c r="D350" s="40" t="s">
        <v>29</v>
      </c>
      <c r="E350" s="18"/>
      <c r="F350" s="18"/>
      <c r="G350" s="18"/>
      <c r="H350" s="18"/>
      <c r="I350" s="18"/>
      <c r="J350" s="467"/>
      <c r="K350" s="467"/>
      <c r="L350" s="18"/>
      <c r="M350" s="18"/>
      <c r="N350" s="467"/>
      <c r="O350" s="376" t="s">
        <v>29</v>
      </c>
      <c r="P350" s="376"/>
      <c r="Q350" s="18" t="s">
        <v>2305</v>
      </c>
      <c r="R350" s="18"/>
      <c r="S350" s="18"/>
      <c r="T350" s="18"/>
      <c r="U350" s="18"/>
      <c r="V350" s="18"/>
      <c r="W350" s="18"/>
      <c r="X350" s="18"/>
    </row>
    <row r="351" spans="1:24" x14ac:dyDescent="0.25">
      <c r="A351" s="374" t="s">
        <v>5641</v>
      </c>
      <c r="B351" s="18">
        <v>1</v>
      </c>
      <c r="C351" s="40" t="s">
        <v>29</v>
      </c>
      <c r="D351" s="40" t="s">
        <v>29</v>
      </c>
      <c r="E351" s="18"/>
      <c r="F351" s="18"/>
      <c r="G351" s="18"/>
      <c r="H351" s="18"/>
      <c r="I351" s="18"/>
      <c r="J351" s="467"/>
      <c r="K351" s="467"/>
      <c r="L351" s="18"/>
      <c r="M351" s="18"/>
      <c r="N351" s="467"/>
      <c r="O351" s="376" t="s">
        <v>29</v>
      </c>
      <c r="P351" s="376"/>
      <c r="Q351" s="3" t="s">
        <v>2303</v>
      </c>
      <c r="R351" s="18"/>
      <c r="S351" s="18"/>
      <c r="T351" s="18"/>
      <c r="U351" s="18"/>
      <c r="V351" s="18"/>
      <c r="W351" s="18"/>
      <c r="X351" s="18"/>
    </row>
    <row r="352" spans="1:24" x14ac:dyDescent="0.25">
      <c r="A352" s="374" t="s">
        <v>5642</v>
      </c>
      <c r="B352" s="18">
        <v>1</v>
      </c>
      <c r="C352" s="40" t="s">
        <v>29</v>
      </c>
      <c r="D352" s="40" t="s">
        <v>29</v>
      </c>
      <c r="E352" s="18"/>
      <c r="F352" s="18"/>
      <c r="G352" s="18"/>
      <c r="H352" s="18"/>
      <c r="I352" s="18"/>
      <c r="J352" s="467"/>
      <c r="K352" s="467"/>
      <c r="L352" s="18"/>
      <c r="M352" s="18"/>
      <c r="N352" s="467"/>
      <c r="O352" s="376" t="s">
        <v>29</v>
      </c>
      <c r="P352" s="376"/>
      <c r="Q352" s="3" t="s">
        <v>2303</v>
      </c>
      <c r="R352" s="18"/>
      <c r="S352" s="18"/>
      <c r="T352" s="18"/>
      <c r="U352" s="18"/>
      <c r="V352" s="18"/>
      <c r="W352" s="18"/>
      <c r="X352" s="18"/>
    </row>
    <row r="353" spans="1:24" x14ac:dyDescent="0.25">
      <c r="A353" s="374" t="s">
        <v>5643</v>
      </c>
      <c r="B353" s="18">
        <v>1</v>
      </c>
      <c r="C353" s="40" t="s">
        <v>29</v>
      </c>
      <c r="D353" s="40" t="s">
        <v>29</v>
      </c>
      <c r="E353" s="18"/>
      <c r="F353" s="18"/>
      <c r="G353" s="18"/>
      <c r="H353" s="18"/>
      <c r="I353" s="18"/>
      <c r="J353" s="467"/>
      <c r="K353" s="467"/>
      <c r="L353" s="18"/>
      <c r="M353" s="18"/>
      <c r="N353" s="467"/>
      <c r="O353" s="376" t="s">
        <v>29</v>
      </c>
      <c r="P353" s="376"/>
      <c r="Q353" s="18" t="s">
        <v>2305</v>
      </c>
      <c r="R353" s="18"/>
      <c r="S353" s="18"/>
      <c r="T353" s="18"/>
      <c r="U353" s="18"/>
      <c r="V353" s="18"/>
      <c r="W353" s="18"/>
      <c r="X353" s="18"/>
    </row>
    <row r="354" spans="1:24" x14ac:dyDescent="0.25">
      <c r="A354" s="374" t="s">
        <v>5645</v>
      </c>
      <c r="B354" s="18">
        <v>1</v>
      </c>
      <c r="C354" s="40" t="s">
        <v>29</v>
      </c>
      <c r="D354" s="40" t="s">
        <v>29</v>
      </c>
      <c r="E354" s="18"/>
      <c r="F354" s="18"/>
      <c r="G354" s="18"/>
      <c r="H354" s="18"/>
      <c r="I354" s="18"/>
      <c r="J354" s="467"/>
      <c r="K354" s="467"/>
      <c r="L354" s="18"/>
      <c r="M354" s="18"/>
      <c r="N354" s="467"/>
      <c r="O354" s="376" t="s">
        <v>29</v>
      </c>
      <c r="P354" s="376"/>
      <c r="Q354" s="18" t="s">
        <v>2305</v>
      </c>
      <c r="R354" s="18"/>
      <c r="S354" s="18"/>
      <c r="T354" s="18"/>
      <c r="U354" s="18"/>
      <c r="V354" s="18"/>
      <c r="W354" s="18"/>
      <c r="X354" s="18"/>
    </row>
    <row r="355" spans="1:24" ht="15.75" customHeight="1" x14ac:dyDescent="0.25">
      <c r="A355" s="374" t="s">
        <v>5647</v>
      </c>
      <c r="B355" s="18">
        <v>1</v>
      </c>
      <c r="C355" s="40" t="s">
        <v>29</v>
      </c>
      <c r="D355" s="40" t="s">
        <v>29</v>
      </c>
      <c r="E355" s="18"/>
      <c r="F355" s="18"/>
      <c r="G355" s="18"/>
      <c r="H355" s="18"/>
      <c r="I355" s="18"/>
      <c r="J355" s="467"/>
      <c r="K355" s="467"/>
      <c r="L355" s="18"/>
      <c r="M355" s="18"/>
      <c r="N355" s="467"/>
      <c r="O355" s="376" t="s">
        <v>29</v>
      </c>
      <c r="P355" s="376"/>
      <c r="Q355" s="18" t="s">
        <v>2305</v>
      </c>
      <c r="R355" s="18"/>
      <c r="S355" s="18"/>
      <c r="T355" s="18"/>
      <c r="U355" s="18"/>
      <c r="V355" s="18"/>
      <c r="W355" s="18"/>
      <c r="X355" s="18"/>
    </row>
    <row r="356" spans="1:24" customFormat="1" x14ac:dyDescent="0.25">
      <c r="A356" s="164" t="s">
        <v>5741</v>
      </c>
      <c r="B356" s="164">
        <v>1</v>
      </c>
      <c r="C356" s="201" t="s">
        <v>29</v>
      </c>
      <c r="D356" s="201" t="s">
        <v>29</v>
      </c>
      <c r="E356" s="201"/>
      <c r="F356" s="164"/>
      <c r="G356" s="201"/>
      <c r="H356" s="201"/>
      <c r="I356" s="164"/>
      <c r="J356" s="493"/>
      <c r="K356" s="493"/>
      <c r="L356" s="334"/>
      <c r="M356" s="164"/>
      <c r="N356" s="493"/>
      <c r="O356" s="334" t="s">
        <v>29</v>
      </c>
      <c r="P356" s="334"/>
      <c r="Q356" s="164" t="s">
        <v>2305</v>
      </c>
      <c r="R356" s="164"/>
      <c r="S356" s="164"/>
      <c r="T356" s="201"/>
      <c r="U356" s="3" t="s">
        <v>2336</v>
      </c>
    </row>
    <row r="357" spans="1:24" customFormat="1" x14ac:dyDescent="0.25">
      <c r="A357" s="164" t="s">
        <v>5744</v>
      </c>
      <c r="B357" s="164">
        <v>1</v>
      </c>
      <c r="C357" s="201" t="s">
        <v>29</v>
      </c>
      <c r="D357" s="201" t="s">
        <v>29</v>
      </c>
      <c r="E357" s="201"/>
      <c r="F357" s="164"/>
      <c r="G357" s="201"/>
      <c r="H357" s="201"/>
      <c r="I357" s="164"/>
      <c r="J357" s="493"/>
      <c r="K357" s="493"/>
      <c r="L357" s="334"/>
      <c r="M357" s="164"/>
      <c r="N357" s="493"/>
      <c r="O357" s="334" t="s">
        <v>29</v>
      </c>
      <c r="P357" s="334"/>
      <c r="Q357" s="164" t="s">
        <v>2305</v>
      </c>
      <c r="R357" s="164"/>
      <c r="S357" s="164"/>
      <c r="T357" s="201"/>
      <c r="U357" s="3" t="s">
        <v>2336</v>
      </c>
    </row>
    <row r="358" spans="1:24" customFormat="1" x14ac:dyDescent="0.25">
      <c r="A358" s="164" t="s">
        <v>5747</v>
      </c>
      <c r="B358" s="164">
        <v>1</v>
      </c>
      <c r="C358" s="201" t="s">
        <v>29</v>
      </c>
      <c r="D358" s="201" t="s">
        <v>29</v>
      </c>
      <c r="E358" s="201"/>
      <c r="F358" s="164"/>
      <c r="G358" s="201"/>
      <c r="H358" s="201"/>
      <c r="I358" s="164"/>
      <c r="J358" s="493"/>
      <c r="K358" s="493"/>
      <c r="L358" s="334"/>
      <c r="M358" s="164"/>
      <c r="N358" s="493"/>
      <c r="O358" s="334" t="s">
        <v>29</v>
      </c>
      <c r="P358" s="334"/>
      <c r="Q358" s="164" t="s">
        <v>2305</v>
      </c>
      <c r="R358" s="164"/>
      <c r="S358" s="164"/>
      <c r="T358" s="201"/>
      <c r="U358" s="3" t="s">
        <v>2336</v>
      </c>
    </row>
    <row r="359" spans="1:24" customFormat="1" x14ac:dyDescent="0.25">
      <c r="A359" s="164" t="s">
        <v>5750</v>
      </c>
      <c r="B359" s="164">
        <v>1</v>
      </c>
      <c r="C359" s="201" t="s">
        <v>29</v>
      </c>
      <c r="D359" s="201" t="s">
        <v>29</v>
      </c>
      <c r="E359" s="201"/>
      <c r="F359" s="164"/>
      <c r="G359" s="201"/>
      <c r="H359" s="201"/>
      <c r="I359" s="164"/>
      <c r="J359" s="493"/>
      <c r="K359" s="493"/>
      <c r="L359" s="334"/>
      <c r="M359" s="164"/>
      <c r="N359" s="493"/>
      <c r="O359" s="334" t="s">
        <v>29</v>
      </c>
      <c r="P359" s="334"/>
      <c r="Q359" s="164" t="s">
        <v>2305</v>
      </c>
      <c r="R359" s="164"/>
      <c r="S359" s="164"/>
      <c r="T359" s="201"/>
      <c r="U359" s="3" t="s">
        <v>2336</v>
      </c>
    </row>
    <row r="360" spans="1:24" customFormat="1" x14ac:dyDescent="0.25">
      <c r="A360" s="164" t="s">
        <v>5753</v>
      </c>
      <c r="B360" s="164">
        <v>1</v>
      </c>
      <c r="C360" s="201" t="s">
        <v>29</v>
      </c>
      <c r="D360" s="201" t="s">
        <v>29</v>
      </c>
      <c r="E360" s="201"/>
      <c r="F360" s="164"/>
      <c r="G360" s="201"/>
      <c r="H360" s="201"/>
      <c r="I360" s="164"/>
      <c r="J360" s="493"/>
      <c r="K360" s="493"/>
      <c r="L360" s="334"/>
      <c r="M360" s="164"/>
      <c r="N360" s="493"/>
      <c r="O360" s="334" t="s">
        <v>29</v>
      </c>
      <c r="P360" s="334"/>
      <c r="Q360" s="164" t="s">
        <v>2305</v>
      </c>
      <c r="R360" s="164"/>
      <c r="S360" s="164"/>
      <c r="T360" s="201"/>
      <c r="U360" s="3" t="s">
        <v>2336</v>
      </c>
    </row>
    <row r="361" spans="1:24" customFormat="1" x14ac:dyDescent="0.25">
      <c r="A361" s="164" t="s">
        <v>5756</v>
      </c>
      <c r="B361" s="164">
        <v>1</v>
      </c>
      <c r="C361" s="201" t="s">
        <v>29</v>
      </c>
      <c r="D361" s="201" t="s">
        <v>29</v>
      </c>
      <c r="E361" s="201"/>
      <c r="F361" s="164"/>
      <c r="G361" s="201"/>
      <c r="H361" s="201"/>
      <c r="I361" s="164"/>
      <c r="J361" s="493"/>
      <c r="K361" s="493"/>
      <c r="L361" s="334"/>
      <c r="M361" s="164"/>
      <c r="N361" s="493"/>
      <c r="O361" s="334" t="s">
        <v>29</v>
      </c>
      <c r="P361" s="334"/>
      <c r="Q361" s="164" t="s">
        <v>2305</v>
      </c>
      <c r="R361" s="164"/>
      <c r="S361" s="164"/>
      <c r="T361" s="201"/>
      <c r="U361" s="3" t="s">
        <v>2336</v>
      </c>
    </row>
    <row r="362" spans="1:24" customFormat="1" x14ac:dyDescent="0.25">
      <c r="A362" s="164" t="s">
        <v>5759</v>
      </c>
      <c r="B362" s="164">
        <v>1</v>
      </c>
      <c r="C362" s="201" t="s">
        <v>29</v>
      </c>
      <c r="D362" s="201" t="s">
        <v>29</v>
      </c>
      <c r="E362" s="201"/>
      <c r="F362" s="164"/>
      <c r="G362" s="201"/>
      <c r="H362" s="201"/>
      <c r="I362" s="164"/>
      <c r="J362" s="493"/>
      <c r="K362" s="493"/>
      <c r="L362" s="334"/>
      <c r="M362" s="164"/>
      <c r="N362" s="493"/>
      <c r="O362" s="334" t="s">
        <v>29</v>
      </c>
      <c r="P362" s="334"/>
      <c r="Q362" s="164" t="s">
        <v>2305</v>
      </c>
      <c r="R362" s="164"/>
      <c r="S362" s="164"/>
      <c r="T362" s="201"/>
      <c r="U362" s="3" t="s">
        <v>2336</v>
      </c>
    </row>
    <row r="363" spans="1:24" customFormat="1" x14ac:dyDescent="0.25">
      <c r="A363" s="164" t="s">
        <v>5762</v>
      </c>
      <c r="B363" s="164">
        <v>1</v>
      </c>
      <c r="C363" s="201" t="s">
        <v>29</v>
      </c>
      <c r="D363" s="201" t="s">
        <v>29</v>
      </c>
      <c r="E363" s="201"/>
      <c r="F363" s="164"/>
      <c r="G363" s="201"/>
      <c r="H363" s="201"/>
      <c r="I363" s="164"/>
      <c r="J363" s="493"/>
      <c r="K363" s="493"/>
      <c r="L363" s="334"/>
      <c r="M363" s="164"/>
      <c r="N363" s="493"/>
      <c r="O363" s="334" t="s">
        <v>29</v>
      </c>
      <c r="P363" s="334"/>
      <c r="Q363" s="164" t="s">
        <v>2305</v>
      </c>
      <c r="R363" s="164"/>
      <c r="S363" s="164"/>
      <c r="T363" s="201"/>
      <c r="U363" s="3" t="s">
        <v>2336</v>
      </c>
    </row>
    <row r="364" spans="1:24" customFormat="1" x14ac:dyDescent="0.25">
      <c r="A364" s="164" t="s">
        <v>5765</v>
      </c>
      <c r="B364" s="164">
        <v>1</v>
      </c>
      <c r="C364" s="201" t="s">
        <v>29</v>
      </c>
      <c r="D364" s="201" t="s">
        <v>29</v>
      </c>
      <c r="E364" s="201"/>
      <c r="F364" s="164"/>
      <c r="G364" s="201"/>
      <c r="H364" s="201"/>
      <c r="I364" s="164"/>
      <c r="J364" s="493"/>
      <c r="K364" s="493"/>
      <c r="L364" s="334"/>
      <c r="M364" s="164"/>
      <c r="N364" s="493"/>
      <c r="O364" s="334" t="s">
        <v>29</v>
      </c>
      <c r="P364" s="334"/>
      <c r="Q364" s="164" t="s">
        <v>2305</v>
      </c>
      <c r="R364" s="164"/>
      <c r="S364" s="164"/>
      <c r="T364" s="201"/>
      <c r="U364" s="3" t="s">
        <v>2336</v>
      </c>
    </row>
    <row r="365" spans="1:24" customFormat="1" x14ac:dyDescent="0.25">
      <c r="A365" s="164" t="s">
        <v>5768</v>
      </c>
      <c r="B365" s="164">
        <v>1</v>
      </c>
      <c r="C365" s="201" t="s">
        <v>29</v>
      </c>
      <c r="D365" s="201" t="s">
        <v>29</v>
      </c>
      <c r="E365" s="201"/>
      <c r="F365" s="164"/>
      <c r="G365" s="201"/>
      <c r="H365" s="201"/>
      <c r="I365" s="164"/>
      <c r="J365" s="493"/>
      <c r="K365" s="493"/>
      <c r="L365" s="334"/>
      <c r="M365" s="164"/>
      <c r="N365" s="493"/>
      <c r="O365" s="334" t="s">
        <v>29</v>
      </c>
      <c r="P365" s="334"/>
      <c r="Q365" s="164" t="s">
        <v>2305</v>
      </c>
      <c r="R365" s="164"/>
      <c r="S365" s="164"/>
      <c r="T365" s="201"/>
      <c r="U365" s="3" t="s">
        <v>2336</v>
      </c>
    </row>
    <row r="366" spans="1:24" customFormat="1" x14ac:dyDescent="0.25">
      <c r="A366" s="164" t="s">
        <v>5771</v>
      </c>
      <c r="B366" s="164">
        <v>1</v>
      </c>
      <c r="C366" s="201" t="s">
        <v>29</v>
      </c>
      <c r="D366" s="201" t="s">
        <v>29</v>
      </c>
      <c r="E366" s="201"/>
      <c r="F366" s="164"/>
      <c r="G366" s="201"/>
      <c r="H366" s="201"/>
      <c r="I366" s="164"/>
      <c r="J366" s="493"/>
      <c r="K366" s="493"/>
      <c r="L366" s="334"/>
      <c r="M366" s="164"/>
      <c r="N366" s="493"/>
      <c r="O366" s="334" t="s">
        <v>29</v>
      </c>
      <c r="P366" s="334"/>
      <c r="Q366" s="164" t="s">
        <v>2305</v>
      </c>
      <c r="R366" s="164"/>
      <c r="S366" s="164"/>
      <c r="T366" s="201"/>
      <c r="U366" s="3" t="s">
        <v>2336</v>
      </c>
    </row>
    <row r="367" spans="1:24" customFormat="1" x14ac:dyDescent="0.25">
      <c r="A367" s="164" t="s">
        <v>5774</v>
      </c>
      <c r="B367" s="164">
        <v>1</v>
      </c>
      <c r="C367" s="201" t="s">
        <v>29</v>
      </c>
      <c r="D367" s="201" t="s">
        <v>29</v>
      </c>
      <c r="E367" s="201"/>
      <c r="F367" s="164"/>
      <c r="G367" s="201"/>
      <c r="H367" s="201"/>
      <c r="I367" s="164"/>
      <c r="J367" s="493"/>
      <c r="K367" s="493"/>
      <c r="L367" s="334"/>
      <c r="M367" s="164"/>
      <c r="N367" s="493"/>
      <c r="O367" s="334" t="s">
        <v>29</v>
      </c>
      <c r="P367" s="334"/>
      <c r="Q367" s="164" t="s">
        <v>2305</v>
      </c>
      <c r="R367" s="164"/>
      <c r="S367" s="164"/>
      <c r="T367" s="201"/>
      <c r="U367" s="3" t="s">
        <v>2336</v>
      </c>
    </row>
    <row r="368" spans="1:24" x14ac:dyDescent="0.25">
      <c r="A368" s="164" t="s">
        <v>5777</v>
      </c>
      <c r="B368" s="164">
        <v>1</v>
      </c>
      <c r="C368" s="201" t="s">
        <v>29</v>
      </c>
      <c r="D368" s="201" t="s">
        <v>29</v>
      </c>
      <c r="E368" s="201"/>
      <c r="F368" s="164"/>
      <c r="G368" s="201"/>
      <c r="H368" s="201"/>
      <c r="I368" s="164"/>
      <c r="J368" s="493"/>
      <c r="K368" s="493"/>
      <c r="L368" s="334"/>
      <c r="M368" s="164"/>
      <c r="N368" s="493"/>
      <c r="O368" s="334" t="s">
        <v>29</v>
      </c>
      <c r="P368" s="334"/>
      <c r="Q368" s="164" t="s">
        <v>2305</v>
      </c>
      <c r="R368" s="164"/>
      <c r="S368" s="164"/>
      <c r="T368" s="201"/>
      <c r="U368" s="3" t="s">
        <v>2336</v>
      </c>
    </row>
    <row r="369" spans="1:24" s="343" customFormat="1" x14ac:dyDescent="0.25">
      <c r="A369" s="163" t="s">
        <v>5081</v>
      </c>
      <c r="B369" s="163">
        <v>1</v>
      </c>
      <c r="C369" s="263" t="s">
        <v>29</v>
      </c>
      <c r="D369" s="263" t="s">
        <v>29</v>
      </c>
      <c r="E369" s="163"/>
      <c r="F369" s="163"/>
      <c r="G369" s="163"/>
      <c r="H369" s="163"/>
      <c r="I369" s="163"/>
      <c r="J369" s="653"/>
      <c r="K369" s="653"/>
      <c r="L369" s="163"/>
      <c r="M369" s="163"/>
      <c r="N369" s="653"/>
      <c r="O369" s="264" t="s">
        <v>29</v>
      </c>
      <c r="P369" s="264"/>
      <c r="Q369" s="393" t="s">
        <v>2305</v>
      </c>
      <c r="R369" s="163"/>
      <c r="S369" s="163"/>
      <c r="T369" s="163"/>
      <c r="U369" s="163" t="s">
        <v>2336</v>
      </c>
    </row>
    <row r="370" spans="1:24" s="343" customFormat="1" x14ac:dyDescent="0.25">
      <c r="A370" s="163" t="s">
        <v>5082</v>
      </c>
      <c r="B370" s="163">
        <v>1</v>
      </c>
      <c r="C370" s="263" t="s">
        <v>29</v>
      </c>
      <c r="D370" s="263" t="s">
        <v>29</v>
      </c>
      <c r="E370" s="163"/>
      <c r="F370" s="163"/>
      <c r="G370" s="163"/>
      <c r="H370" s="163"/>
      <c r="I370" s="163"/>
      <c r="J370" s="653"/>
      <c r="K370" s="653"/>
      <c r="L370" s="163"/>
      <c r="M370" s="163"/>
      <c r="N370" s="653"/>
      <c r="O370" s="264" t="s">
        <v>29</v>
      </c>
      <c r="P370" s="264"/>
      <c r="Q370" s="393" t="s">
        <v>2305</v>
      </c>
      <c r="R370" s="163"/>
      <c r="S370" s="163"/>
      <c r="T370" s="163"/>
      <c r="U370" s="163" t="s">
        <v>2336</v>
      </c>
    </row>
    <row r="371" spans="1:24" s="343" customFormat="1" x14ac:dyDescent="0.25">
      <c r="A371" s="163" t="s">
        <v>5083</v>
      </c>
      <c r="B371" s="163">
        <v>1</v>
      </c>
      <c r="C371" s="263" t="s">
        <v>29</v>
      </c>
      <c r="D371" s="263" t="s">
        <v>29</v>
      </c>
      <c r="E371" s="163"/>
      <c r="F371" s="163"/>
      <c r="G371" s="163"/>
      <c r="H371" s="163"/>
      <c r="I371" s="163"/>
      <c r="J371" s="653"/>
      <c r="K371" s="653"/>
      <c r="L371" s="163"/>
      <c r="M371" s="163"/>
      <c r="N371" s="653"/>
      <c r="O371" s="264" t="s">
        <v>29</v>
      </c>
      <c r="P371" s="264"/>
      <c r="Q371" s="393" t="s">
        <v>2305</v>
      </c>
      <c r="R371" s="163"/>
      <c r="S371" s="163"/>
      <c r="T371" s="163"/>
      <c r="U371" s="163" t="s">
        <v>2336</v>
      </c>
    </row>
    <row r="372" spans="1:24" s="343" customFormat="1" x14ac:dyDescent="0.25">
      <c r="A372" s="163" t="s">
        <v>5084</v>
      </c>
      <c r="B372" s="163">
        <v>1</v>
      </c>
      <c r="C372" s="263" t="s">
        <v>29</v>
      </c>
      <c r="D372" s="263" t="s">
        <v>29</v>
      </c>
      <c r="E372" s="163"/>
      <c r="F372" s="163"/>
      <c r="G372" s="163"/>
      <c r="H372" s="163"/>
      <c r="I372" s="163"/>
      <c r="J372" s="653"/>
      <c r="K372" s="653"/>
      <c r="L372" s="163"/>
      <c r="M372" s="163"/>
      <c r="N372" s="653"/>
      <c r="O372" s="264" t="s">
        <v>29</v>
      </c>
      <c r="P372" s="264"/>
      <c r="Q372" s="393" t="s">
        <v>2313</v>
      </c>
      <c r="R372" s="163"/>
      <c r="S372" s="163"/>
      <c r="T372" s="163"/>
      <c r="U372" s="163" t="s">
        <v>2336</v>
      </c>
    </row>
    <row r="373" spans="1:24" s="343" customFormat="1" x14ac:dyDescent="0.25">
      <c r="A373" s="163" t="s">
        <v>5085</v>
      </c>
      <c r="B373" s="163">
        <v>1</v>
      </c>
      <c r="C373" s="263" t="s">
        <v>29</v>
      </c>
      <c r="D373" s="263" t="s">
        <v>29</v>
      </c>
      <c r="E373" s="163"/>
      <c r="F373" s="163"/>
      <c r="G373" s="163"/>
      <c r="H373" s="163"/>
      <c r="I373" s="163"/>
      <c r="J373" s="653"/>
      <c r="K373" s="653"/>
      <c r="L373" s="163"/>
      <c r="M373" s="163"/>
      <c r="N373" s="653"/>
      <c r="O373" s="264" t="s">
        <v>29</v>
      </c>
      <c r="P373" s="264"/>
      <c r="Q373" s="393" t="s">
        <v>2305</v>
      </c>
      <c r="R373" s="163"/>
      <c r="S373" s="163"/>
      <c r="T373" s="163"/>
      <c r="U373" s="163" t="s">
        <v>2336</v>
      </c>
    </row>
    <row r="374" spans="1:24" s="343" customFormat="1" x14ac:dyDescent="0.25">
      <c r="A374" s="163" t="s">
        <v>5086</v>
      </c>
      <c r="B374" s="163">
        <v>1</v>
      </c>
      <c r="C374" s="263" t="s">
        <v>29</v>
      </c>
      <c r="D374" s="263" t="s">
        <v>29</v>
      </c>
      <c r="E374" s="163"/>
      <c r="F374" s="163"/>
      <c r="G374" s="163"/>
      <c r="H374" s="163"/>
      <c r="I374" s="163"/>
      <c r="J374" s="653"/>
      <c r="K374" s="653"/>
      <c r="L374" s="163"/>
      <c r="M374" s="163"/>
      <c r="N374" s="653"/>
      <c r="O374" s="264" t="s">
        <v>29</v>
      </c>
      <c r="P374" s="264"/>
      <c r="Q374" s="393" t="s">
        <v>2313</v>
      </c>
      <c r="R374" s="163"/>
      <c r="S374" s="163"/>
      <c r="T374" s="163"/>
      <c r="U374" s="163" t="s">
        <v>2336</v>
      </c>
    </row>
    <row r="375" spans="1:24" s="343" customFormat="1" x14ac:dyDescent="0.25">
      <c r="A375" s="163" t="s">
        <v>5087</v>
      </c>
      <c r="B375" s="163">
        <v>1</v>
      </c>
      <c r="C375" s="263" t="s">
        <v>29</v>
      </c>
      <c r="D375" s="263" t="s">
        <v>29</v>
      </c>
      <c r="E375" s="163"/>
      <c r="F375" s="163"/>
      <c r="G375" s="163"/>
      <c r="H375" s="163"/>
      <c r="I375" s="163"/>
      <c r="J375" s="653"/>
      <c r="K375" s="653"/>
      <c r="L375" s="163"/>
      <c r="M375" s="163"/>
      <c r="N375" s="653"/>
      <c r="O375" s="264" t="s">
        <v>29</v>
      </c>
      <c r="P375" s="264"/>
      <c r="Q375" s="393" t="s">
        <v>2303</v>
      </c>
      <c r="R375" s="163"/>
      <c r="S375" s="163"/>
      <c r="T375" s="163"/>
      <c r="U375" s="163" t="s">
        <v>2336</v>
      </c>
    </row>
    <row r="376" spans="1:24" x14ac:dyDescent="0.25">
      <c r="A376" s="163" t="s">
        <v>5088</v>
      </c>
      <c r="B376" s="163">
        <v>1</v>
      </c>
      <c r="C376" s="263" t="s">
        <v>29</v>
      </c>
      <c r="D376" s="263" t="s">
        <v>29</v>
      </c>
      <c r="E376" s="163"/>
      <c r="F376" s="163"/>
      <c r="G376" s="163"/>
      <c r="H376" s="163"/>
      <c r="I376" s="163"/>
      <c r="J376" s="653"/>
      <c r="K376" s="653"/>
      <c r="L376" s="163"/>
      <c r="M376" s="163"/>
      <c r="N376" s="653"/>
      <c r="O376" s="264" t="s">
        <v>29</v>
      </c>
      <c r="P376" s="264"/>
      <c r="Q376" s="393" t="s">
        <v>2305</v>
      </c>
      <c r="R376" s="163"/>
      <c r="S376" s="163"/>
      <c r="T376" s="163"/>
      <c r="U376" s="163" t="s">
        <v>2336</v>
      </c>
    </row>
    <row r="377" spans="1:24" s="343" customFormat="1" x14ac:dyDescent="0.25">
      <c r="A377" s="163" t="s">
        <v>5089</v>
      </c>
      <c r="B377" s="163">
        <v>1</v>
      </c>
      <c r="C377" s="263" t="s">
        <v>29</v>
      </c>
      <c r="D377" s="263" t="s">
        <v>29</v>
      </c>
      <c r="E377" s="163"/>
      <c r="F377" s="163"/>
      <c r="G377" s="163"/>
      <c r="H377" s="163"/>
      <c r="I377" s="163"/>
      <c r="J377" s="653"/>
      <c r="K377" s="653"/>
      <c r="L377" s="163"/>
      <c r="M377" s="163"/>
      <c r="N377" s="653"/>
      <c r="O377" s="264" t="s">
        <v>29</v>
      </c>
      <c r="P377" s="264"/>
      <c r="Q377" s="393" t="s">
        <v>2305</v>
      </c>
      <c r="R377" s="163"/>
      <c r="S377" s="163"/>
      <c r="T377" s="163"/>
      <c r="U377" s="163" t="s">
        <v>2336</v>
      </c>
    </row>
    <row r="378" spans="1:24" s="343" customFormat="1" x14ac:dyDescent="0.25">
      <c r="A378" s="163" t="s">
        <v>5793</v>
      </c>
      <c r="B378" s="163">
        <v>1</v>
      </c>
      <c r="C378" s="263" t="s">
        <v>29</v>
      </c>
      <c r="D378" s="263" t="s">
        <v>29</v>
      </c>
      <c r="E378" s="163"/>
      <c r="F378" s="163"/>
      <c r="G378" s="163"/>
      <c r="H378" s="163"/>
      <c r="I378" s="163"/>
      <c r="J378" s="653"/>
      <c r="K378" s="653"/>
      <c r="L378" s="163"/>
      <c r="M378" s="163"/>
      <c r="N378" s="653"/>
      <c r="O378" s="264" t="s">
        <v>29</v>
      </c>
      <c r="P378" s="264"/>
      <c r="Q378" s="393" t="s">
        <v>2313</v>
      </c>
      <c r="R378" s="163"/>
      <c r="S378" s="163"/>
      <c r="T378" s="163"/>
      <c r="U378" s="163" t="s">
        <v>2336</v>
      </c>
    </row>
    <row r="379" spans="1:24" s="343" customFormat="1" x14ac:dyDescent="0.25">
      <c r="A379" s="163" t="s">
        <v>5076</v>
      </c>
      <c r="B379" s="163">
        <v>1</v>
      </c>
      <c r="C379" s="263" t="s">
        <v>29</v>
      </c>
      <c r="D379" s="263" t="s">
        <v>29</v>
      </c>
      <c r="E379" s="163"/>
      <c r="F379" s="163"/>
      <c r="G379" s="163"/>
      <c r="H379" s="163"/>
      <c r="I379" s="163"/>
      <c r="J379" s="653"/>
      <c r="K379" s="653"/>
      <c r="L379" s="163"/>
      <c r="M379" s="163"/>
      <c r="N379" s="653"/>
      <c r="O379" s="264" t="s">
        <v>29</v>
      </c>
      <c r="P379" s="264"/>
      <c r="Q379" s="393" t="s">
        <v>2313</v>
      </c>
      <c r="R379" s="163"/>
      <c r="S379" s="163"/>
      <c r="T379" s="163"/>
      <c r="U379" s="163" t="s">
        <v>2336</v>
      </c>
    </row>
    <row r="380" spans="1:24" s="343" customFormat="1" x14ac:dyDescent="0.25">
      <c r="A380" s="163" t="s">
        <v>5077</v>
      </c>
      <c r="B380" s="163">
        <v>1</v>
      </c>
      <c r="C380" s="263" t="s">
        <v>29</v>
      </c>
      <c r="D380" s="263" t="s">
        <v>29</v>
      </c>
      <c r="E380" s="163"/>
      <c r="F380" s="163"/>
      <c r="G380" s="163"/>
      <c r="H380" s="163"/>
      <c r="I380" s="163"/>
      <c r="J380" s="653"/>
      <c r="K380" s="653"/>
      <c r="L380" s="163"/>
      <c r="M380" s="163"/>
      <c r="N380" s="653"/>
      <c r="O380" s="264" t="s">
        <v>29</v>
      </c>
      <c r="P380" s="264"/>
      <c r="Q380" s="393" t="s">
        <v>2305</v>
      </c>
      <c r="R380" s="163"/>
      <c r="S380" s="163"/>
      <c r="T380" s="163"/>
      <c r="U380" s="163" t="s">
        <v>2336</v>
      </c>
    </row>
    <row r="381" spans="1:24" s="374" customFormat="1" x14ac:dyDescent="0.25">
      <c r="A381" s="18" t="s">
        <v>4413</v>
      </c>
      <c r="B381" s="18">
        <v>1</v>
      </c>
      <c r="C381" s="40" t="s">
        <v>29</v>
      </c>
      <c r="D381" s="40" t="s">
        <v>29</v>
      </c>
      <c r="E381" s="18"/>
      <c r="F381" s="18"/>
      <c r="G381" s="18"/>
      <c r="H381" s="18"/>
      <c r="I381" s="18"/>
      <c r="J381" s="467"/>
      <c r="K381" s="467"/>
      <c r="L381" s="18"/>
      <c r="M381" s="18"/>
      <c r="N381" s="467"/>
      <c r="O381" s="376" t="s">
        <v>29</v>
      </c>
      <c r="P381" s="376"/>
      <c r="Q381" s="18" t="s">
        <v>2305</v>
      </c>
      <c r="R381" s="18"/>
      <c r="S381" s="18"/>
      <c r="T381" s="18"/>
      <c r="U381" s="163" t="s">
        <v>2336</v>
      </c>
      <c r="V381" s="18"/>
      <c r="W381" s="18"/>
      <c r="X381" s="18"/>
    </row>
    <row r="382" spans="1:24" s="374" customFormat="1" x14ac:dyDescent="0.25">
      <c r="A382" s="18" t="s">
        <v>4414</v>
      </c>
      <c r="B382" s="18">
        <v>1</v>
      </c>
      <c r="C382" s="40" t="s">
        <v>29</v>
      </c>
      <c r="D382" s="40" t="s">
        <v>29</v>
      </c>
      <c r="E382" s="18"/>
      <c r="F382" s="18"/>
      <c r="G382" s="18"/>
      <c r="H382" s="18"/>
      <c r="I382" s="18"/>
      <c r="J382" s="467"/>
      <c r="K382" s="467"/>
      <c r="L382" s="18"/>
      <c r="M382" s="18"/>
      <c r="N382" s="467"/>
      <c r="O382" s="376" t="s">
        <v>29</v>
      </c>
      <c r="P382" s="376"/>
      <c r="Q382" s="18" t="s">
        <v>2305</v>
      </c>
      <c r="R382" s="18"/>
      <c r="S382" s="18"/>
      <c r="T382" s="18"/>
      <c r="U382" s="163" t="s">
        <v>2336</v>
      </c>
      <c r="V382" s="18"/>
      <c r="W382" s="18"/>
      <c r="X382" s="18"/>
    </row>
    <row r="383" spans="1:24" s="374" customFormat="1" x14ac:dyDescent="0.25">
      <c r="A383" s="5" t="s">
        <v>5643</v>
      </c>
      <c r="B383" s="18">
        <v>1</v>
      </c>
      <c r="C383" s="40" t="s">
        <v>29</v>
      </c>
      <c r="D383" s="40" t="s">
        <v>29</v>
      </c>
      <c r="E383" s="18"/>
      <c r="F383" s="18"/>
      <c r="G383" s="18"/>
      <c r="H383" s="18"/>
      <c r="I383" s="18"/>
      <c r="J383" s="467"/>
      <c r="K383" s="467"/>
      <c r="L383" s="18"/>
      <c r="M383" s="18"/>
      <c r="N383" s="467"/>
      <c r="O383" s="376" t="s">
        <v>29</v>
      </c>
      <c r="P383" s="376"/>
      <c r="Q383" s="18" t="s">
        <v>5998</v>
      </c>
      <c r="R383" s="18"/>
      <c r="S383" s="18"/>
      <c r="T383" s="18"/>
      <c r="U383" s="163" t="s">
        <v>2336</v>
      </c>
      <c r="V383" s="18"/>
      <c r="W383" s="18"/>
      <c r="X383" s="18"/>
    </row>
    <row r="384" spans="1:24" s="374" customFormat="1" x14ac:dyDescent="0.25">
      <c r="A384" s="5" t="s">
        <v>5644</v>
      </c>
      <c r="B384" s="18">
        <v>1</v>
      </c>
      <c r="C384" s="40" t="s">
        <v>29</v>
      </c>
      <c r="D384" s="40" t="s">
        <v>29</v>
      </c>
      <c r="E384" s="18"/>
      <c r="F384" s="18"/>
      <c r="G384" s="18"/>
      <c r="H384" s="18"/>
      <c r="I384" s="18"/>
      <c r="J384" s="467"/>
      <c r="K384" s="467"/>
      <c r="L384" s="18"/>
      <c r="M384" s="18"/>
      <c r="N384" s="467"/>
      <c r="O384" s="376" t="s">
        <v>29</v>
      </c>
      <c r="P384" s="376"/>
      <c r="Q384" s="18" t="s">
        <v>2305</v>
      </c>
      <c r="R384" s="18"/>
      <c r="S384" s="18"/>
      <c r="T384" s="18"/>
      <c r="U384" s="163" t="s">
        <v>2336</v>
      </c>
      <c r="V384" s="18"/>
      <c r="W384" s="18"/>
      <c r="X384" s="18"/>
    </row>
    <row r="385" spans="1:24" s="374" customFormat="1" x14ac:dyDescent="0.25">
      <c r="A385" s="5" t="s">
        <v>5645</v>
      </c>
      <c r="B385" s="18">
        <v>1</v>
      </c>
      <c r="C385" s="40" t="s">
        <v>29</v>
      </c>
      <c r="D385" s="40" t="s">
        <v>29</v>
      </c>
      <c r="E385" s="18"/>
      <c r="F385" s="18"/>
      <c r="G385" s="18"/>
      <c r="H385" s="18"/>
      <c r="I385" s="18"/>
      <c r="J385" s="467"/>
      <c r="K385" s="467"/>
      <c r="L385" s="18"/>
      <c r="M385" s="18"/>
      <c r="N385" s="467"/>
      <c r="O385" s="376" t="s">
        <v>29</v>
      </c>
      <c r="P385" s="376"/>
      <c r="Q385" s="393" t="s">
        <v>2313</v>
      </c>
      <c r="R385" s="18"/>
      <c r="S385" s="18"/>
      <c r="T385" s="18"/>
      <c r="U385" s="163" t="s">
        <v>2336</v>
      </c>
      <c r="V385" s="18"/>
      <c r="W385" s="18"/>
      <c r="X385" s="18"/>
    </row>
    <row r="386" spans="1:24" s="374" customFormat="1" x14ac:dyDescent="0.25">
      <c r="A386" s="5" t="s">
        <v>5646</v>
      </c>
      <c r="B386" s="18">
        <v>1</v>
      </c>
      <c r="C386" s="40" t="s">
        <v>29</v>
      </c>
      <c r="D386" s="40" t="s">
        <v>29</v>
      </c>
      <c r="E386" s="18"/>
      <c r="F386" s="18"/>
      <c r="G386" s="18"/>
      <c r="H386" s="18"/>
      <c r="I386" s="18"/>
      <c r="J386" s="467"/>
      <c r="K386" s="467"/>
      <c r="L386" s="18"/>
      <c r="M386" s="18"/>
      <c r="N386" s="467"/>
      <c r="O386" s="376" t="s">
        <v>29</v>
      </c>
      <c r="P386" s="376"/>
      <c r="Q386" s="18" t="s">
        <v>2305</v>
      </c>
      <c r="R386" s="18"/>
      <c r="S386" s="18"/>
      <c r="T386" s="18"/>
      <c r="U386" s="163" t="s">
        <v>2336</v>
      </c>
      <c r="V386" s="18"/>
      <c r="W386" s="18"/>
      <c r="X386" s="18"/>
    </row>
    <row r="387" spans="1:24" s="374" customFormat="1" x14ac:dyDescent="0.25">
      <c r="A387" s="5" t="s">
        <v>5647</v>
      </c>
      <c r="B387" s="18">
        <v>1</v>
      </c>
      <c r="C387" s="40" t="s">
        <v>29</v>
      </c>
      <c r="D387" s="40" t="s">
        <v>29</v>
      </c>
      <c r="E387" s="18"/>
      <c r="F387" s="18"/>
      <c r="G387" s="18"/>
      <c r="H387" s="18"/>
      <c r="I387" s="18"/>
      <c r="J387" s="467"/>
      <c r="K387" s="467"/>
      <c r="L387" s="18"/>
      <c r="M387" s="18"/>
      <c r="N387" s="467"/>
      <c r="O387" s="376" t="s">
        <v>29</v>
      </c>
      <c r="P387" s="376"/>
      <c r="Q387" s="18" t="s">
        <v>5998</v>
      </c>
      <c r="R387" s="18"/>
      <c r="S387" s="18"/>
      <c r="T387" s="18"/>
      <c r="U387" s="163" t="s">
        <v>2336</v>
      </c>
      <c r="V387" s="18"/>
      <c r="W387" s="18"/>
      <c r="X387" s="18"/>
    </row>
    <row r="388" spans="1:24" x14ac:dyDescent="0.25">
      <c r="A388" s="323" t="s">
        <v>6144</v>
      </c>
      <c r="B388" s="323">
        <v>1</v>
      </c>
      <c r="C388" s="323" t="s">
        <v>29</v>
      </c>
      <c r="D388" s="323" t="s">
        <v>29</v>
      </c>
      <c r="E388" s="323"/>
      <c r="F388" s="323"/>
      <c r="G388" s="323"/>
      <c r="H388" s="323"/>
      <c r="I388" s="323"/>
      <c r="J388" s="677"/>
      <c r="K388" s="677"/>
      <c r="L388" s="323"/>
      <c r="M388" s="323"/>
      <c r="N388" s="677"/>
      <c r="O388" s="323" t="s">
        <v>29</v>
      </c>
      <c r="P388" s="323"/>
      <c r="Q388" s="323" t="s">
        <v>2303</v>
      </c>
      <c r="R388" s="323"/>
      <c r="S388" s="323"/>
      <c r="T388" s="323"/>
      <c r="U388" s="323"/>
    </row>
    <row r="389" spans="1:24" x14ac:dyDescent="0.25">
      <c r="A389" s="323" t="s">
        <v>6146</v>
      </c>
      <c r="B389" s="323">
        <v>1</v>
      </c>
      <c r="C389" s="323" t="s">
        <v>29</v>
      </c>
      <c r="D389" s="323" t="s">
        <v>29</v>
      </c>
      <c r="E389" s="323"/>
      <c r="F389" s="323"/>
      <c r="G389" s="323"/>
      <c r="H389" s="323"/>
      <c r="I389" s="323"/>
      <c r="J389" s="677"/>
      <c r="K389" s="677"/>
      <c r="L389" s="323"/>
      <c r="M389" s="323"/>
      <c r="N389" s="677"/>
      <c r="O389" s="323" t="s">
        <v>29</v>
      </c>
      <c r="P389" s="323"/>
      <c r="Q389" s="323" t="s">
        <v>2303</v>
      </c>
      <c r="R389" s="323"/>
      <c r="S389" s="323"/>
      <c r="T389" s="323"/>
      <c r="U389" s="323"/>
    </row>
    <row r="390" spans="1:24" x14ac:dyDescent="0.25">
      <c r="A390" s="323" t="s">
        <v>6148</v>
      </c>
      <c r="B390" s="323">
        <v>1</v>
      </c>
      <c r="C390" s="323" t="s">
        <v>29</v>
      </c>
      <c r="D390" s="323" t="s">
        <v>29</v>
      </c>
      <c r="E390" s="323"/>
      <c r="F390" s="323"/>
      <c r="G390" s="323"/>
      <c r="H390" s="323"/>
      <c r="I390" s="323"/>
      <c r="J390" s="677"/>
      <c r="K390" s="677"/>
      <c r="L390" s="323"/>
      <c r="M390" s="323"/>
      <c r="N390" s="677"/>
      <c r="O390" s="323" t="s">
        <v>29</v>
      </c>
      <c r="P390" s="323"/>
      <c r="Q390" s="323" t="s">
        <v>2305</v>
      </c>
      <c r="R390" s="323"/>
      <c r="S390" s="323"/>
      <c r="T390" s="323"/>
      <c r="U390" s="323"/>
    </row>
    <row r="391" spans="1:24" x14ac:dyDescent="0.25">
      <c r="A391" s="323" t="s">
        <v>6150</v>
      </c>
      <c r="B391" s="323">
        <v>1</v>
      </c>
      <c r="C391" s="323" t="s">
        <v>29</v>
      </c>
      <c r="D391" s="323" t="s">
        <v>29</v>
      </c>
      <c r="E391" s="323"/>
      <c r="F391" s="323"/>
      <c r="G391" s="323"/>
      <c r="H391" s="323"/>
      <c r="I391" s="323"/>
      <c r="J391" s="677"/>
      <c r="K391" s="677"/>
      <c r="L391" s="323"/>
      <c r="M391" s="323"/>
      <c r="N391" s="677"/>
      <c r="O391" s="323" t="s">
        <v>29</v>
      </c>
      <c r="P391" s="323"/>
      <c r="Q391" s="323" t="s">
        <v>2305</v>
      </c>
      <c r="R391" s="323"/>
      <c r="S391" s="323"/>
      <c r="T391" s="323"/>
      <c r="U391" s="323"/>
    </row>
    <row r="392" spans="1:24" x14ac:dyDescent="0.25">
      <c r="A392" s="323" t="s">
        <v>6152</v>
      </c>
      <c r="B392" s="323">
        <v>1</v>
      </c>
      <c r="C392" s="323" t="s">
        <v>29</v>
      </c>
      <c r="D392" s="323" t="s">
        <v>29</v>
      </c>
      <c r="E392" s="323"/>
      <c r="F392" s="323"/>
      <c r="G392" s="323"/>
      <c r="H392" s="323"/>
      <c r="I392" s="323"/>
      <c r="J392" s="677"/>
      <c r="K392" s="677"/>
      <c r="L392" s="323"/>
      <c r="M392" s="323"/>
      <c r="N392" s="677"/>
      <c r="O392" s="323" t="s">
        <v>29</v>
      </c>
      <c r="P392" s="323"/>
      <c r="Q392" s="323" t="s">
        <v>2305</v>
      </c>
      <c r="R392" s="323"/>
      <c r="S392" s="323"/>
      <c r="T392" s="323"/>
      <c r="U392" s="323"/>
    </row>
    <row r="393" spans="1:24" x14ac:dyDescent="0.25">
      <c r="A393" s="323" t="s">
        <v>6154</v>
      </c>
      <c r="B393" s="323">
        <v>1</v>
      </c>
      <c r="C393" s="323" t="s">
        <v>29</v>
      </c>
      <c r="D393" s="323" t="s">
        <v>29</v>
      </c>
      <c r="E393" s="323"/>
      <c r="F393" s="323"/>
      <c r="G393" s="323"/>
      <c r="H393" s="323"/>
      <c r="I393" s="323"/>
      <c r="J393" s="677"/>
      <c r="K393" s="677"/>
      <c r="L393" s="323"/>
      <c r="M393" s="323"/>
      <c r="N393" s="677"/>
      <c r="O393" s="323" t="s">
        <v>29</v>
      </c>
      <c r="P393" s="323"/>
      <c r="Q393" s="323" t="s">
        <v>2305</v>
      </c>
      <c r="R393" s="323"/>
      <c r="S393" s="323"/>
      <c r="T393" s="323"/>
      <c r="U393" s="323"/>
    </row>
    <row r="394" spans="1:24" x14ac:dyDescent="0.25">
      <c r="A394" s="323" t="s">
        <v>6155</v>
      </c>
      <c r="B394" s="323">
        <v>1</v>
      </c>
      <c r="C394" s="323" t="s">
        <v>29</v>
      </c>
      <c r="D394" s="323" t="s">
        <v>29</v>
      </c>
      <c r="E394" s="323"/>
      <c r="F394" s="323"/>
      <c r="G394" s="323"/>
      <c r="H394" s="323"/>
      <c r="I394" s="323"/>
      <c r="J394" s="677"/>
      <c r="K394" s="677"/>
      <c r="L394" s="323"/>
      <c r="M394" s="323"/>
      <c r="N394" s="677"/>
      <c r="O394" s="323" t="s">
        <v>29</v>
      </c>
      <c r="P394" s="323"/>
      <c r="Q394" s="323" t="s">
        <v>2305</v>
      </c>
      <c r="R394" s="323"/>
      <c r="S394" s="323"/>
      <c r="T394" s="323"/>
      <c r="U394" s="323"/>
    </row>
    <row r="395" spans="1:24" x14ac:dyDescent="0.25">
      <c r="A395" s="466" t="s">
        <v>6103</v>
      </c>
      <c r="B395" s="469">
        <v>1</v>
      </c>
      <c r="C395" s="470" t="s">
        <v>29</v>
      </c>
      <c r="D395" s="470" t="s">
        <v>29</v>
      </c>
      <c r="E395" s="469"/>
      <c r="F395" s="469"/>
      <c r="G395" s="469"/>
      <c r="H395" s="469"/>
      <c r="I395" s="469"/>
      <c r="J395" s="653"/>
      <c r="K395" s="653"/>
      <c r="L395" s="469"/>
      <c r="M395" s="469"/>
      <c r="N395" s="653"/>
      <c r="O395" s="471"/>
      <c r="P395" s="471" t="s">
        <v>5036</v>
      </c>
      <c r="Q395" s="473" t="s">
        <v>2313</v>
      </c>
      <c r="R395" s="469"/>
      <c r="S395" s="469"/>
      <c r="T395" s="469"/>
      <c r="U395" s="469" t="s">
        <v>2336</v>
      </c>
      <c r="V395" s="472"/>
      <c r="W395" s="472"/>
      <c r="X395" s="472"/>
    </row>
    <row r="396" spans="1:24" x14ac:dyDescent="0.25">
      <c r="A396" s="466" t="s">
        <v>6107</v>
      </c>
      <c r="B396" s="469">
        <v>1</v>
      </c>
      <c r="C396" s="470" t="s">
        <v>29</v>
      </c>
      <c r="D396" s="470" t="s">
        <v>29</v>
      </c>
      <c r="E396" s="469"/>
      <c r="F396" s="469"/>
      <c r="G396" s="469"/>
      <c r="H396" s="469"/>
      <c r="I396" s="469"/>
      <c r="J396" s="653"/>
      <c r="K396" s="653"/>
      <c r="L396" s="469"/>
      <c r="M396" s="469"/>
      <c r="N396" s="653"/>
      <c r="O396" s="471"/>
      <c r="P396" s="471" t="s">
        <v>5036</v>
      </c>
      <c r="Q396" s="473" t="s">
        <v>2313</v>
      </c>
      <c r="R396" s="469"/>
      <c r="S396" s="469"/>
      <c r="T396" s="469"/>
      <c r="U396" s="469" t="s">
        <v>2336</v>
      </c>
      <c r="V396" s="472"/>
      <c r="W396" s="472"/>
      <c r="X396" s="472"/>
    </row>
    <row r="397" spans="1:24" x14ac:dyDescent="0.25">
      <c r="A397" s="466" t="s">
        <v>6112</v>
      </c>
      <c r="B397" s="469">
        <v>1</v>
      </c>
      <c r="C397" s="470" t="s">
        <v>29</v>
      </c>
      <c r="D397" s="470" t="s">
        <v>29</v>
      </c>
      <c r="E397" s="469"/>
      <c r="F397" s="469"/>
      <c r="G397" s="469"/>
      <c r="H397" s="469"/>
      <c r="I397" s="469"/>
      <c r="J397" s="653"/>
      <c r="K397" s="653"/>
      <c r="L397" s="469"/>
      <c r="M397" s="469"/>
      <c r="N397" s="653"/>
      <c r="O397" s="471"/>
      <c r="P397" s="471" t="s">
        <v>5036</v>
      </c>
      <c r="Q397" s="473" t="s">
        <v>2303</v>
      </c>
      <c r="R397" s="469"/>
      <c r="S397" s="469"/>
      <c r="T397" s="469"/>
      <c r="U397" s="469" t="s">
        <v>2336</v>
      </c>
      <c r="V397" s="472"/>
      <c r="W397" s="472"/>
      <c r="X397" s="472"/>
    </row>
    <row r="398" spans="1:24" x14ac:dyDescent="0.25">
      <c r="A398" s="466" t="s">
        <v>6117</v>
      </c>
      <c r="B398" s="469">
        <v>1</v>
      </c>
      <c r="C398" s="470" t="s">
        <v>29</v>
      </c>
      <c r="D398" s="470" t="s">
        <v>29</v>
      </c>
      <c r="E398" s="469"/>
      <c r="F398" s="469"/>
      <c r="G398" s="469"/>
      <c r="H398" s="469"/>
      <c r="I398" s="469"/>
      <c r="J398" s="653"/>
      <c r="K398" s="653"/>
      <c r="L398" s="469"/>
      <c r="M398" s="469"/>
      <c r="N398" s="653"/>
      <c r="O398" s="471"/>
      <c r="P398" s="471" t="s">
        <v>5036</v>
      </c>
      <c r="Q398" s="467" t="s">
        <v>2305</v>
      </c>
      <c r="R398" s="469"/>
      <c r="S398" s="469"/>
      <c r="T398" s="469"/>
      <c r="U398" s="469" t="s">
        <v>2336</v>
      </c>
      <c r="V398" s="472"/>
      <c r="W398" s="472"/>
      <c r="X398" s="472"/>
    </row>
    <row r="399" spans="1:24" x14ac:dyDescent="0.25">
      <c r="A399" s="466" t="s">
        <v>6122</v>
      </c>
      <c r="B399" s="469">
        <v>1</v>
      </c>
      <c r="C399" s="470" t="s">
        <v>29</v>
      </c>
      <c r="D399" s="470" t="s">
        <v>29</v>
      </c>
      <c r="E399" s="469"/>
      <c r="F399" s="469"/>
      <c r="G399" s="469"/>
      <c r="H399" s="469"/>
      <c r="I399" s="469"/>
      <c r="J399" s="653"/>
      <c r="K399" s="653"/>
      <c r="L399" s="469"/>
      <c r="M399" s="469"/>
      <c r="N399" s="653"/>
      <c r="O399" s="471"/>
      <c r="P399" s="471" t="s">
        <v>5036</v>
      </c>
      <c r="Q399" s="473" t="s">
        <v>2313</v>
      </c>
      <c r="R399" s="469"/>
      <c r="S399" s="469"/>
      <c r="T399" s="469"/>
      <c r="U399" s="469" t="s">
        <v>2336</v>
      </c>
      <c r="V399" s="472"/>
      <c r="W399" s="472"/>
      <c r="X399" s="472"/>
    </row>
    <row r="400" spans="1:24" s="472" customFormat="1" x14ac:dyDescent="0.25">
      <c r="A400" s="492" t="s">
        <v>5078</v>
      </c>
      <c r="B400" s="492">
        <v>1</v>
      </c>
      <c r="C400" s="489" t="s">
        <v>29</v>
      </c>
      <c r="D400" s="489" t="s">
        <v>29</v>
      </c>
      <c r="E400" s="492"/>
      <c r="F400" s="492"/>
      <c r="G400" s="492"/>
      <c r="H400" s="492"/>
      <c r="I400" s="492"/>
      <c r="J400" s="653"/>
      <c r="K400" s="653"/>
      <c r="L400" s="492"/>
      <c r="M400" s="492"/>
      <c r="N400" s="653"/>
      <c r="O400" s="471" t="s">
        <v>29</v>
      </c>
      <c r="P400" s="471"/>
      <c r="Q400" s="473" t="s">
        <v>2305</v>
      </c>
      <c r="R400" s="492"/>
      <c r="S400" s="492"/>
      <c r="T400" s="492"/>
      <c r="U400" s="492" t="s">
        <v>2336</v>
      </c>
    </row>
    <row r="401" spans="1:24" s="472" customFormat="1" x14ac:dyDescent="0.25">
      <c r="A401" s="492" t="s">
        <v>5079</v>
      </c>
      <c r="B401" s="492">
        <v>1</v>
      </c>
      <c r="C401" s="489" t="s">
        <v>29</v>
      </c>
      <c r="D401" s="489" t="s">
        <v>29</v>
      </c>
      <c r="E401" s="492"/>
      <c r="F401" s="492"/>
      <c r="G401" s="492"/>
      <c r="H401" s="492"/>
      <c r="I401" s="492"/>
      <c r="J401" s="653"/>
      <c r="K401" s="653"/>
      <c r="L401" s="492"/>
      <c r="M401" s="492"/>
      <c r="N401" s="653"/>
      <c r="O401" s="471"/>
      <c r="P401" s="471" t="s">
        <v>5036</v>
      </c>
      <c r="Q401" s="473" t="s">
        <v>2305</v>
      </c>
      <c r="R401" s="492"/>
      <c r="S401" s="492"/>
      <c r="T401" s="492"/>
      <c r="U401" s="492" t="s">
        <v>2336</v>
      </c>
    </row>
    <row r="402" spans="1:24" s="472" customFormat="1" x14ac:dyDescent="0.25">
      <c r="A402" s="492" t="s">
        <v>5080</v>
      </c>
      <c r="B402" s="492">
        <v>1</v>
      </c>
      <c r="C402" s="489" t="s">
        <v>29</v>
      </c>
      <c r="D402" s="489" t="s">
        <v>29</v>
      </c>
      <c r="E402" s="492"/>
      <c r="F402" s="492"/>
      <c r="G402" s="492"/>
      <c r="H402" s="492"/>
      <c r="I402" s="492"/>
      <c r="J402" s="653"/>
      <c r="K402" s="653"/>
      <c r="L402" s="492"/>
      <c r="M402" s="492"/>
      <c r="N402" s="653"/>
      <c r="O402" s="471"/>
      <c r="P402" s="471" t="s">
        <v>5036</v>
      </c>
      <c r="Q402" s="473" t="s">
        <v>2305</v>
      </c>
      <c r="R402" s="492"/>
      <c r="S402" s="492"/>
      <c r="T402" s="492"/>
      <c r="U402" s="492" t="s">
        <v>2336</v>
      </c>
    </row>
    <row r="403" spans="1:24" s="472" customFormat="1" x14ac:dyDescent="0.25">
      <c r="A403" s="492" t="s">
        <v>5078</v>
      </c>
      <c r="B403" s="492">
        <v>1</v>
      </c>
      <c r="C403" s="489" t="s">
        <v>29</v>
      </c>
      <c r="D403" s="489" t="s">
        <v>29</v>
      </c>
      <c r="E403" s="492"/>
      <c r="F403" s="492"/>
      <c r="G403" s="492"/>
      <c r="H403" s="492"/>
      <c r="I403" s="492"/>
      <c r="J403" s="653"/>
      <c r="K403" s="653"/>
      <c r="L403" s="492"/>
      <c r="M403" s="492"/>
      <c r="N403" s="653"/>
      <c r="O403" s="471" t="s">
        <v>29</v>
      </c>
      <c r="P403" s="471"/>
      <c r="Q403" s="473" t="s">
        <v>2305</v>
      </c>
      <c r="R403" s="492"/>
      <c r="S403" s="492"/>
      <c r="T403" s="492"/>
      <c r="U403" s="492" t="s">
        <v>2336</v>
      </c>
    </row>
    <row r="404" spans="1:24" s="472" customFormat="1" x14ac:dyDescent="0.25">
      <c r="A404" s="492" t="s">
        <v>5079</v>
      </c>
      <c r="B404" s="492">
        <v>1</v>
      </c>
      <c r="C404" s="489" t="s">
        <v>29</v>
      </c>
      <c r="D404" s="489" t="s">
        <v>29</v>
      </c>
      <c r="E404" s="492"/>
      <c r="F404" s="492"/>
      <c r="G404" s="492"/>
      <c r="H404" s="492"/>
      <c r="I404" s="492"/>
      <c r="J404" s="653"/>
      <c r="K404" s="653"/>
      <c r="L404" s="492"/>
      <c r="M404" s="492"/>
      <c r="N404" s="653"/>
      <c r="O404" s="471"/>
      <c r="P404" s="471" t="s">
        <v>5036</v>
      </c>
      <c r="Q404" s="473" t="s">
        <v>2305</v>
      </c>
      <c r="R404" s="492"/>
      <c r="S404" s="492"/>
      <c r="T404" s="492"/>
      <c r="U404" s="492" t="s">
        <v>2336</v>
      </c>
    </row>
    <row r="405" spans="1:24" s="472" customFormat="1" x14ac:dyDescent="0.25">
      <c r="A405" s="492" t="s">
        <v>5080</v>
      </c>
      <c r="B405" s="492">
        <v>1</v>
      </c>
      <c r="C405" s="489" t="s">
        <v>29</v>
      </c>
      <c r="D405" s="489" t="s">
        <v>29</v>
      </c>
      <c r="E405" s="492"/>
      <c r="F405" s="492"/>
      <c r="G405" s="492"/>
      <c r="H405" s="492"/>
      <c r="I405" s="492"/>
      <c r="J405" s="653"/>
      <c r="K405" s="653"/>
      <c r="L405" s="492"/>
      <c r="M405" s="492"/>
      <c r="N405" s="653"/>
      <c r="O405" s="471"/>
      <c r="P405" s="471" t="s">
        <v>5036</v>
      </c>
      <c r="Q405" s="473" t="s">
        <v>2305</v>
      </c>
      <c r="R405" s="492"/>
      <c r="S405" s="492"/>
      <c r="T405" s="492"/>
      <c r="U405" s="492" t="s">
        <v>2336</v>
      </c>
    </row>
    <row r="406" spans="1:24" s="465" customFormat="1" x14ac:dyDescent="0.25">
      <c r="A406" s="461" t="s">
        <v>6179</v>
      </c>
      <c r="B406" s="461">
        <v>1</v>
      </c>
      <c r="C406" s="463" t="s">
        <v>29</v>
      </c>
      <c r="D406" s="463" t="s">
        <v>29</v>
      </c>
      <c r="E406" s="461"/>
      <c r="F406" s="461"/>
      <c r="G406" s="461"/>
      <c r="H406" s="461"/>
      <c r="I406" s="461"/>
      <c r="J406" s="461"/>
      <c r="K406" s="461"/>
      <c r="L406" s="461"/>
      <c r="M406" s="461"/>
      <c r="N406" s="461"/>
      <c r="O406" s="464"/>
      <c r="P406" s="464" t="s">
        <v>5036</v>
      </c>
      <c r="Q406" s="666" t="s">
        <v>2303</v>
      </c>
      <c r="R406" s="461"/>
      <c r="S406" s="461"/>
      <c r="T406" s="461"/>
      <c r="U406" s="461" t="s">
        <v>2336</v>
      </c>
    </row>
    <row r="407" spans="1:24" s="472" customFormat="1" x14ac:dyDescent="0.25">
      <c r="A407" s="492" t="s">
        <v>6182</v>
      </c>
      <c r="B407" s="492">
        <v>1</v>
      </c>
      <c r="C407" s="489" t="s">
        <v>29</v>
      </c>
      <c r="D407" s="489" t="s">
        <v>29</v>
      </c>
      <c r="E407" s="492"/>
      <c r="F407" s="492"/>
      <c r="G407" s="492"/>
      <c r="H407" s="492"/>
      <c r="I407" s="492"/>
      <c r="J407" s="653"/>
      <c r="K407" s="653"/>
      <c r="L407" s="492"/>
      <c r="M407" s="492"/>
      <c r="N407" s="653"/>
      <c r="O407" s="471"/>
      <c r="P407" s="471" t="s">
        <v>5036</v>
      </c>
      <c r="Q407" s="473" t="s">
        <v>2305</v>
      </c>
      <c r="R407" s="492"/>
      <c r="S407" s="492"/>
      <c r="T407" s="492"/>
      <c r="U407" s="492" t="s">
        <v>2336</v>
      </c>
    </row>
    <row r="408" spans="1:24" s="472" customFormat="1" x14ac:dyDescent="0.25">
      <c r="A408" s="492" t="s">
        <v>6185</v>
      </c>
      <c r="B408" s="492">
        <v>1</v>
      </c>
      <c r="C408" s="489" t="s">
        <v>29</v>
      </c>
      <c r="D408" s="489" t="s">
        <v>29</v>
      </c>
      <c r="E408" s="492"/>
      <c r="F408" s="492"/>
      <c r="G408" s="492"/>
      <c r="H408" s="492"/>
      <c r="I408" s="492"/>
      <c r="J408" s="653"/>
      <c r="K408" s="653"/>
      <c r="L408" s="492"/>
      <c r="M408" s="492"/>
      <c r="N408" s="653"/>
      <c r="O408" s="471"/>
      <c r="P408" s="471" t="s">
        <v>5036</v>
      </c>
      <c r="Q408" s="473" t="s">
        <v>2313</v>
      </c>
      <c r="R408" s="492"/>
      <c r="S408" s="492"/>
      <c r="T408" s="492"/>
      <c r="U408" s="492" t="s">
        <v>2336</v>
      </c>
    </row>
    <row r="409" spans="1:24" s="472" customFormat="1" x14ac:dyDescent="0.25">
      <c r="A409" s="492" t="s">
        <v>6188</v>
      </c>
      <c r="B409" s="492">
        <v>1</v>
      </c>
      <c r="C409" s="489" t="s">
        <v>29</v>
      </c>
      <c r="D409" s="489" t="s">
        <v>29</v>
      </c>
      <c r="E409" s="492"/>
      <c r="F409" s="492"/>
      <c r="G409" s="492"/>
      <c r="H409" s="492"/>
      <c r="I409" s="492"/>
      <c r="J409" s="653"/>
      <c r="K409" s="653"/>
      <c r="L409" s="492"/>
      <c r="M409" s="492"/>
      <c r="N409" s="653"/>
      <c r="O409" s="471"/>
      <c r="P409" s="471" t="s">
        <v>5036</v>
      </c>
      <c r="Q409" s="473" t="s">
        <v>2305</v>
      </c>
      <c r="R409" s="492"/>
      <c r="S409" s="492"/>
      <c r="T409" s="492"/>
      <c r="U409" s="492" t="s">
        <v>2336</v>
      </c>
    </row>
    <row r="410" spans="1:24" s="466" customFormat="1" x14ac:dyDescent="0.25">
      <c r="A410" s="492" t="s">
        <v>6191</v>
      </c>
      <c r="B410" s="492">
        <v>1</v>
      </c>
      <c r="C410" s="489" t="s">
        <v>29</v>
      </c>
      <c r="D410" s="489" t="s">
        <v>29</v>
      </c>
      <c r="E410" s="492"/>
      <c r="F410" s="492"/>
      <c r="G410" s="492"/>
      <c r="H410" s="492"/>
      <c r="I410" s="492"/>
      <c r="J410" s="653"/>
      <c r="K410" s="653"/>
      <c r="L410" s="492"/>
      <c r="M410" s="492"/>
      <c r="N410" s="653"/>
      <c r="O410" s="471" t="s">
        <v>29</v>
      </c>
      <c r="P410" s="471"/>
      <c r="Q410" s="473" t="s">
        <v>2305</v>
      </c>
      <c r="R410" s="492"/>
      <c r="S410" s="492"/>
      <c r="T410" s="492"/>
      <c r="U410" s="492" t="s">
        <v>2336</v>
      </c>
    </row>
    <row r="411" spans="1:24" s="466" customFormat="1" x14ac:dyDescent="0.25">
      <c r="A411" s="492" t="s">
        <v>6193</v>
      </c>
      <c r="B411" s="492">
        <v>1</v>
      </c>
      <c r="C411" s="489" t="s">
        <v>29</v>
      </c>
      <c r="D411" s="489" t="s">
        <v>29</v>
      </c>
      <c r="E411" s="492"/>
      <c r="F411" s="492"/>
      <c r="G411" s="492"/>
      <c r="H411" s="492"/>
      <c r="I411" s="492"/>
      <c r="J411" s="653"/>
      <c r="K411" s="653"/>
      <c r="L411" s="492"/>
      <c r="M411" s="492"/>
      <c r="N411" s="653"/>
      <c r="O411" s="471" t="s">
        <v>29</v>
      </c>
      <c r="P411" s="471"/>
      <c r="Q411" s="473" t="s">
        <v>2305</v>
      </c>
      <c r="R411" s="492"/>
      <c r="S411" s="492"/>
      <c r="T411" s="492"/>
      <c r="U411" s="492" t="s">
        <v>2336</v>
      </c>
    </row>
    <row r="412" spans="1:24" s="466" customFormat="1" x14ac:dyDescent="0.25">
      <c r="A412" s="492" t="s">
        <v>6196</v>
      </c>
      <c r="B412" s="492">
        <v>1</v>
      </c>
      <c r="C412" s="489" t="s">
        <v>29</v>
      </c>
      <c r="D412" s="489" t="s">
        <v>29</v>
      </c>
      <c r="E412" s="492"/>
      <c r="F412" s="492"/>
      <c r="G412" s="492"/>
      <c r="H412" s="492"/>
      <c r="I412" s="492"/>
      <c r="J412" s="653"/>
      <c r="K412" s="653"/>
      <c r="L412" s="492"/>
      <c r="M412" s="492"/>
      <c r="N412" s="653"/>
      <c r="O412" s="471" t="s">
        <v>29</v>
      </c>
      <c r="P412" s="471"/>
      <c r="Q412" s="473" t="s">
        <v>2305</v>
      </c>
      <c r="R412" s="492"/>
      <c r="S412" s="492"/>
      <c r="T412" s="492"/>
      <c r="U412" s="492" t="s">
        <v>2336</v>
      </c>
    </row>
    <row r="413" spans="1:24" s="466" customFormat="1" x14ac:dyDescent="0.25">
      <c r="A413" s="492" t="s">
        <v>6199</v>
      </c>
      <c r="B413" s="492">
        <v>1</v>
      </c>
      <c r="C413" s="489" t="s">
        <v>29</v>
      </c>
      <c r="D413" s="489" t="s">
        <v>29</v>
      </c>
      <c r="E413" s="492"/>
      <c r="F413" s="492"/>
      <c r="G413" s="492"/>
      <c r="H413" s="492"/>
      <c r="I413" s="492"/>
      <c r="J413" s="653"/>
      <c r="K413" s="653"/>
      <c r="L413" s="492"/>
      <c r="M413" s="492"/>
      <c r="N413" s="653"/>
      <c r="O413" s="471" t="s">
        <v>29</v>
      </c>
      <c r="P413" s="471"/>
      <c r="Q413" s="473" t="s">
        <v>2305</v>
      </c>
      <c r="R413" s="492"/>
      <c r="S413" s="492"/>
      <c r="T413" s="492"/>
      <c r="U413" s="492" t="s">
        <v>2336</v>
      </c>
    </row>
    <row r="414" spans="1:24" s="466" customFormat="1" x14ac:dyDescent="0.25">
      <c r="A414" s="466" t="s">
        <v>6243</v>
      </c>
      <c r="B414" s="492">
        <v>1</v>
      </c>
      <c r="C414" s="489" t="s">
        <v>29</v>
      </c>
      <c r="D414" s="489" t="s">
        <v>29</v>
      </c>
      <c r="E414" s="492"/>
      <c r="F414" s="492"/>
      <c r="G414" s="492"/>
      <c r="H414" s="492"/>
      <c r="I414" s="492"/>
      <c r="J414" s="653"/>
      <c r="K414" s="653"/>
      <c r="L414" s="492"/>
      <c r="M414" s="492"/>
      <c r="N414" s="653"/>
      <c r="O414" s="471"/>
      <c r="P414" s="471" t="s">
        <v>5036</v>
      </c>
      <c r="Q414" s="473" t="s">
        <v>2313</v>
      </c>
      <c r="R414" s="492"/>
      <c r="S414" s="492"/>
      <c r="T414" s="492"/>
      <c r="U414" s="492" t="s">
        <v>2336</v>
      </c>
      <c r="V414" s="472"/>
      <c r="W414" s="472"/>
      <c r="X414" s="472"/>
    </row>
    <row r="415" spans="1:24" x14ac:dyDescent="0.25">
      <c r="A415" s="551" t="s">
        <v>6281</v>
      </c>
      <c r="B415" s="551">
        <v>1</v>
      </c>
      <c r="C415" s="551" t="s">
        <v>29</v>
      </c>
      <c r="D415" s="551" t="s">
        <v>29</v>
      </c>
      <c r="E415" s="551"/>
      <c r="F415" s="551"/>
      <c r="G415" s="551"/>
      <c r="H415" s="551"/>
      <c r="I415" s="551"/>
      <c r="J415" s="669"/>
      <c r="K415" s="669"/>
      <c r="L415" s="551"/>
      <c r="M415" s="551"/>
      <c r="N415" s="669"/>
      <c r="O415" s="551" t="s">
        <v>29</v>
      </c>
      <c r="P415" s="551"/>
      <c r="Q415" s="159" t="s">
        <v>2313</v>
      </c>
      <c r="R415" s="551"/>
      <c r="S415" s="551"/>
      <c r="T415" s="551"/>
      <c r="U415" s="551"/>
    </row>
    <row r="416" spans="1:24" x14ac:dyDescent="0.25">
      <c r="A416" s="551" t="s">
        <v>6284</v>
      </c>
      <c r="B416" s="551">
        <v>1</v>
      </c>
      <c r="C416" s="551" t="s">
        <v>29</v>
      </c>
      <c r="D416" s="551" t="s">
        <v>29</v>
      </c>
      <c r="E416" s="551"/>
      <c r="F416" s="551"/>
      <c r="G416" s="551"/>
      <c r="H416" s="551"/>
      <c r="I416" s="551"/>
      <c r="J416" s="669"/>
      <c r="K416" s="669"/>
      <c r="L416" s="551"/>
      <c r="M416" s="551"/>
      <c r="N416" s="669"/>
      <c r="O416" s="551" t="s">
        <v>29</v>
      </c>
      <c r="P416" s="551"/>
      <c r="Q416" s="551" t="s">
        <v>2303</v>
      </c>
      <c r="R416" s="551"/>
      <c r="S416" s="551"/>
      <c r="T416" s="551"/>
      <c r="U416" s="551"/>
    </row>
    <row r="417" spans="1:24" x14ac:dyDescent="0.25">
      <c r="A417" s="551" t="s">
        <v>6287</v>
      </c>
      <c r="B417" s="551">
        <v>1</v>
      </c>
      <c r="C417" s="551" t="s">
        <v>29</v>
      </c>
      <c r="D417" s="551" t="s">
        <v>29</v>
      </c>
      <c r="E417" s="551"/>
      <c r="F417" s="551"/>
      <c r="G417" s="551"/>
      <c r="H417" s="551"/>
      <c r="I417" s="551"/>
      <c r="J417" s="669"/>
      <c r="K417" s="669"/>
      <c r="L417" s="551"/>
      <c r="M417" s="551"/>
      <c r="N417" s="669"/>
      <c r="O417" s="551" t="s">
        <v>29</v>
      </c>
      <c r="P417" s="551"/>
      <c r="Q417" s="551" t="s">
        <v>2303</v>
      </c>
      <c r="R417" s="551"/>
      <c r="S417" s="551"/>
      <c r="T417" s="551"/>
      <c r="U417" s="551"/>
    </row>
    <row r="418" spans="1:24" x14ac:dyDescent="0.25">
      <c r="A418" s="551" t="s">
        <v>6291</v>
      </c>
      <c r="B418" s="551">
        <v>1</v>
      </c>
      <c r="C418" s="551" t="s">
        <v>29</v>
      </c>
      <c r="D418" s="551" t="s">
        <v>29</v>
      </c>
      <c r="E418" s="551"/>
      <c r="F418" s="551"/>
      <c r="G418" s="551"/>
      <c r="H418" s="551"/>
      <c r="I418" s="551"/>
      <c r="J418" s="669"/>
      <c r="K418" s="669"/>
      <c r="L418" s="551"/>
      <c r="M418" s="551"/>
      <c r="N418" s="669"/>
      <c r="O418" s="551" t="s">
        <v>29</v>
      </c>
      <c r="P418" s="551"/>
      <c r="Q418" s="551" t="s">
        <v>2305</v>
      </c>
      <c r="R418" s="551"/>
      <c r="S418" s="551"/>
      <c r="T418" s="551"/>
      <c r="U418" s="551"/>
    </row>
    <row r="419" spans="1:24" x14ac:dyDescent="0.25">
      <c r="A419" s="551" t="s">
        <v>6292</v>
      </c>
      <c r="B419" s="551">
        <v>1</v>
      </c>
      <c r="C419" s="551" t="s">
        <v>29</v>
      </c>
      <c r="D419" s="551" t="s">
        <v>29</v>
      </c>
      <c r="E419" s="551"/>
      <c r="F419" s="551"/>
      <c r="G419" s="551"/>
      <c r="H419" s="551"/>
      <c r="I419" s="551"/>
      <c r="J419" s="669"/>
      <c r="K419" s="669"/>
      <c r="L419" s="551"/>
      <c r="M419" s="551"/>
      <c r="N419" s="669"/>
      <c r="O419" s="551" t="s">
        <v>29</v>
      </c>
      <c r="P419" s="551"/>
      <c r="Q419" s="551" t="s">
        <v>2305</v>
      </c>
      <c r="R419" s="551"/>
      <c r="S419" s="551"/>
      <c r="T419" s="551"/>
      <c r="U419" s="551"/>
    </row>
    <row r="420" spans="1:24" x14ac:dyDescent="0.25">
      <c r="A420" s="551" t="s">
        <v>6293</v>
      </c>
      <c r="B420" s="551">
        <v>1</v>
      </c>
      <c r="C420" s="551" t="s">
        <v>29</v>
      </c>
      <c r="D420" s="551" t="s">
        <v>29</v>
      </c>
      <c r="E420" s="551"/>
      <c r="F420" s="551"/>
      <c r="G420" s="551"/>
      <c r="H420" s="551"/>
      <c r="I420" s="551"/>
      <c r="J420" s="669"/>
      <c r="K420" s="669"/>
      <c r="L420" s="551"/>
      <c r="M420" s="551"/>
      <c r="N420" s="669"/>
      <c r="O420" s="551" t="s">
        <v>29</v>
      </c>
      <c r="P420" s="551"/>
      <c r="Q420" s="551" t="s">
        <v>2305</v>
      </c>
      <c r="R420" s="551"/>
      <c r="S420" s="551"/>
      <c r="T420" s="551"/>
      <c r="U420" s="551"/>
    </row>
    <row r="421" spans="1:24" x14ac:dyDescent="0.25">
      <c r="A421" s="551" t="s">
        <v>6297</v>
      </c>
      <c r="B421" s="551">
        <v>1</v>
      </c>
      <c r="C421" s="551" t="s">
        <v>29</v>
      </c>
      <c r="D421" s="551" t="s">
        <v>29</v>
      </c>
      <c r="E421" s="551"/>
      <c r="F421" s="551"/>
      <c r="G421" s="551"/>
      <c r="H421" s="551"/>
      <c r="I421" s="551"/>
      <c r="J421" s="669"/>
      <c r="K421" s="669"/>
      <c r="L421" s="551"/>
      <c r="M421" s="551"/>
      <c r="N421" s="669"/>
      <c r="O421" s="551" t="s">
        <v>29</v>
      </c>
      <c r="P421" s="551"/>
      <c r="Q421" s="551" t="s">
        <v>2313</v>
      </c>
      <c r="R421" s="551"/>
      <c r="S421" s="551"/>
      <c r="T421" s="551"/>
      <c r="U421" s="551"/>
    </row>
    <row r="422" spans="1:24" s="374" customFormat="1" x14ac:dyDescent="0.25">
      <c r="A422" s="467" t="s">
        <v>6342</v>
      </c>
      <c r="B422" s="467">
        <v>1</v>
      </c>
      <c r="C422" s="468" t="s">
        <v>29</v>
      </c>
      <c r="D422" s="468" t="s">
        <v>29</v>
      </c>
      <c r="E422" s="467"/>
      <c r="F422" s="467"/>
      <c r="G422" s="467"/>
      <c r="H422" s="467"/>
      <c r="I422" s="467"/>
      <c r="J422" s="467"/>
      <c r="K422" s="467"/>
      <c r="L422" s="467"/>
      <c r="M422" s="467"/>
      <c r="N422" s="467"/>
      <c r="O422" s="376" t="s">
        <v>29</v>
      </c>
      <c r="P422" s="376"/>
      <c r="Q422" s="551" t="s">
        <v>2303</v>
      </c>
      <c r="R422" s="467"/>
      <c r="S422" s="467"/>
      <c r="T422" s="467"/>
      <c r="U422" s="467"/>
      <c r="V422" s="467"/>
      <c r="W422" s="467"/>
      <c r="X422" s="467"/>
    </row>
    <row r="423" spans="1:24" s="374" customFormat="1" x14ac:dyDescent="0.25">
      <c r="A423" s="467" t="s">
        <v>6346</v>
      </c>
      <c r="B423" s="467">
        <v>1</v>
      </c>
      <c r="C423" s="468" t="s">
        <v>29</v>
      </c>
      <c r="D423" s="468" t="s">
        <v>29</v>
      </c>
      <c r="E423" s="467"/>
      <c r="F423" s="467"/>
      <c r="G423" s="467"/>
      <c r="H423" s="467"/>
      <c r="I423" s="467"/>
      <c r="J423" s="467"/>
      <c r="K423" s="467"/>
      <c r="L423" s="467"/>
      <c r="M423" s="467"/>
      <c r="N423" s="467"/>
      <c r="O423" s="376" t="s">
        <v>29</v>
      </c>
      <c r="P423" s="376"/>
      <c r="Q423" s="551" t="s">
        <v>2303</v>
      </c>
      <c r="R423" s="467"/>
      <c r="S423" s="467"/>
      <c r="T423" s="467"/>
      <c r="U423" s="467"/>
      <c r="V423" s="467"/>
      <c r="W423" s="467"/>
      <c r="X423" s="467"/>
    </row>
    <row r="424" spans="1:24" s="374" customFormat="1" x14ac:dyDescent="0.25">
      <c r="A424" s="467" t="s">
        <v>6349</v>
      </c>
      <c r="B424" s="467">
        <v>1</v>
      </c>
      <c r="C424" s="468" t="s">
        <v>29</v>
      </c>
      <c r="D424" s="468" t="s">
        <v>29</v>
      </c>
      <c r="E424" s="467"/>
      <c r="F424" s="467"/>
      <c r="G424" s="467"/>
      <c r="H424" s="467"/>
      <c r="I424" s="467"/>
      <c r="J424" s="467"/>
      <c r="K424" s="467"/>
      <c r="L424" s="467"/>
      <c r="M424" s="467"/>
      <c r="N424" s="467"/>
      <c r="O424" s="376" t="s">
        <v>29</v>
      </c>
      <c r="P424" s="376"/>
      <c r="Q424" s="551" t="s">
        <v>2303</v>
      </c>
      <c r="R424" s="467"/>
      <c r="S424" s="467"/>
      <c r="T424" s="467"/>
      <c r="U424" s="467"/>
      <c r="V424" s="467"/>
      <c r="W424" s="467"/>
      <c r="X424" s="467"/>
    </row>
    <row r="425" spans="1:24" s="374" customFormat="1" x14ac:dyDescent="0.25">
      <c r="A425" s="467" t="s">
        <v>6353</v>
      </c>
      <c r="B425" s="467">
        <v>1</v>
      </c>
      <c r="C425" s="468" t="s">
        <v>29</v>
      </c>
      <c r="D425" s="468" t="s">
        <v>29</v>
      </c>
      <c r="E425" s="467"/>
      <c r="F425" s="467"/>
      <c r="G425" s="467"/>
      <c r="H425" s="467"/>
      <c r="I425" s="467"/>
      <c r="J425" s="467"/>
      <c r="K425" s="467"/>
      <c r="L425" s="467"/>
      <c r="M425" s="467"/>
      <c r="N425" s="467"/>
      <c r="O425" s="376" t="s">
        <v>29</v>
      </c>
      <c r="P425" s="376"/>
      <c r="Q425" s="551" t="s">
        <v>2303</v>
      </c>
      <c r="R425" s="467"/>
      <c r="S425" s="467"/>
      <c r="T425" s="467"/>
      <c r="U425" s="467"/>
      <c r="V425" s="467"/>
      <c r="W425" s="467"/>
      <c r="X425" s="467"/>
    </row>
    <row r="426" spans="1:24" s="374" customFormat="1" x14ac:dyDescent="0.25">
      <c r="A426" s="467" t="s">
        <v>6356</v>
      </c>
      <c r="B426" s="467">
        <v>1</v>
      </c>
      <c r="C426" s="468" t="s">
        <v>29</v>
      </c>
      <c r="D426" s="468" t="s">
        <v>29</v>
      </c>
      <c r="E426" s="467"/>
      <c r="F426" s="467"/>
      <c r="G426" s="467"/>
      <c r="H426" s="467"/>
      <c r="I426" s="467"/>
      <c r="J426" s="467"/>
      <c r="K426" s="467"/>
      <c r="L426" s="467"/>
      <c r="M426" s="467"/>
      <c r="N426" s="467"/>
      <c r="O426" s="376" t="s">
        <v>29</v>
      </c>
      <c r="P426" s="376"/>
      <c r="Q426" s="551" t="s">
        <v>2303</v>
      </c>
      <c r="R426" s="467"/>
      <c r="S426" s="467"/>
      <c r="T426" s="467"/>
      <c r="U426" s="467"/>
      <c r="V426" s="467"/>
      <c r="W426" s="467"/>
      <c r="X426" s="467"/>
    </row>
    <row r="427" spans="1:24" x14ac:dyDescent="0.25">
      <c r="A427" s="572" t="s">
        <v>4384</v>
      </c>
      <c r="B427" s="572">
        <v>1</v>
      </c>
      <c r="C427" s="573" t="s">
        <v>29</v>
      </c>
      <c r="D427" s="573" t="s">
        <v>29</v>
      </c>
      <c r="E427" s="573"/>
      <c r="F427" s="572"/>
      <c r="G427" s="573"/>
      <c r="H427" s="573"/>
      <c r="I427" s="572"/>
      <c r="J427" s="655"/>
      <c r="K427" s="655"/>
      <c r="L427" s="574"/>
      <c r="M427" s="572"/>
      <c r="N427" s="655"/>
      <c r="O427" s="574" t="s">
        <v>29</v>
      </c>
      <c r="P427" s="575"/>
      <c r="Q427" s="572" t="s">
        <v>6393</v>
      </c>
      <c r="R427" s="572"/>
      <c r="S427" s="573"/>
      <c r="T427" s="573"/>
      <c r="U427" s="572" t="s">
        <v>2336</v>
      </c>
    </row>
    <row r="428" spans="1:24" x14ac:dyDescent="0.25">
      <c r="A428" s="572" t="s">
        <v>4386</v>
      </c>
      <c r="B428" s="572">
        <v>1</v>
      </c>
      <c r="C428" s="573" t="s">
        <v>29</v>
      </c>
      <c r="D428" s="573" t="s">
        <v>29</v>
      </c>
      <c r="E428" s="573"/>
      <c r="F428" s="572"/>
      <c r="G428" s="573"/>
      <c r="H428" s="573"/>
      <c r="I428" s="572"/>
      <c r="J428" s="655"/>
      <c r="K428" s="655"/>
      <c r="L428" s="574"/>
      <c r="M428" s="572"/>
      <c r="N428" s="655"/>
      <c r="O428" s="574" t="s">
        <v>29</v>
      </c>
      <c r="P428" s="575"/>
      <c r="Q428" s="572" t="s">
        <v>2308</v>
      </c>
      <c r="R428" s="572"/>
      <c r="S428" s="573"/>
      <c r="T428" s="573"/>
      <c r="U428" s="572" t="s">
        <v>2336</v>
      </c>
    </row>
    <row r="429" spans="1:24" x14ac:dyDescent="0.25">
      <c r="A429" s="572" t="s">
        <v>4388</v>
      </c>
      <c r="B429" s="572">
        <v>1</v>
      </c>
      <c r="C429" s="573" t="s">
        <v>29</v>
      </c>
      <c r="D429" s="573" t="s">
        <v>29</v>
      </c>
      <c r="E429" s="573"/>
      <c r="F429" s="572"/>
      <c r="G429" s="573"/>
      <c r="H429" s="573"/>
      <c r="I429" s="572"/>
      <c r="J429" s="655"/>
      <c r="K429" s="655"/>
      <c r="L429" s="574"/>
      <c r="M429" s="572"/>
      <c r="N429" s="655"/>
      <c r="O429" s="574" t="s">
        <v>29</v>
      </c>
      <c r="P429" s="575"/>
      <c r="Q429" s="572" t="s">
        <v>2305</v>
      </c>
      <c r="R429" s="572"/>
      <c r="S429" s="573"/>
      <c r="T429" s="573"/>
      <c r="U429" s="572" t="s">
        <v>2336</v>
      </c>
    </row>
    <row r="430" spans="1:24" x14ac:dyDescent="0.25">
      <c r="A430" s="572" t="s">
        <v>4390</v>
      </c>
      <c r="B430" s="572">
        <v>1</v>
      </c>
      <c r="C430" s="573" t="s">
        <v>29</v>
      </c>
      <c r="D430" s="573" t="s">
        <v>29</v>
      </c>
      <c r="E430" s="573"/>
      <c r="F430" s="572"/>
      <c r="G430" s="573"/>
      <c r="H430" s="573"/>
      <c r="I430" s="572"/>
      <c r="J430" s="655"/>
      <c r="K430" s="655"/>
      <c r="L430" s="574"/>
      <c r="M430" s="572"/>
      <c r="N430" s="655"/>
      <c r="O430" s="574" t="s">
        <v>29</v>
      </c>
      <c r="P430" s="575"/>
      <c r="Q430" s="572" t="s">
        <v>2305</v>
      </c>
      <c r="R430" s="572"/>
      <c r="S430" s="573"/>
      <c r="T430" s="573"/>
      <c r="U430" s="572" t="s">
        <v>2336</v>
      </c>
    </row>
    <row r="431" spans="1:24" s="466" customFormat="1" x14ac:dyDescent="0.25">
      <c r="A431" s="657" t="s">
        <v>5059</v>
      </c>
      <c r="B431" s="652">
        <v>1</v>
      </c>
      <c r="C431" s="531" t="s">
        <v>29</v>
      </c>
      <c r="D431" s="531" t="s">
        <v>29</v>
      </c>
      <c r="E431" s="531"/>
      <c r="F431" s="652"/>
      <c r="G431" s="531"/>
      <c r="H431" s="531"/>
      <c r="I431" s="652"/>
      <c r="J431" s="669"/>
      <c r="K431" s="669"/>
      <c r="L431" s="533"/>
      <c r="M431" s="652"/>
      <c r="N431" s="669"/>
      <c r="O431" s="533" t="s">
        <v>29</v>
      </c>
      <c r="P431" s="652" t="s">
        <v>2300</v>
      </c>
      <c r="Q431" s="652" t="s">
        <v>2301</v>
      </c>
      <c r="R431" s="652"/>
      <c r="S431" s="77"/>
      <c r="U431" s="652" t="s">
        <v>4178</v>
      </c>
    </row>
    <row r="432" spans="1:24" s="466" customFormat="1" x14ac:dyDescent="0.25">
      <c r="A432" s="657" t="s">
        <v>5061</v>
      </c>
      <c r="B432" s="652">
        <v>1</v>
      </c>
      <c r="C432" s="531" t="s">
        <v>29</v>
      </c>
      <c r="D432" s="531" t="s">
        <v>29</v>
      </c>
      <c r="E432" s="531"/>
      <c r="F432" s="652"/>
      <c r="G432" s="531"/>
      <c r="H432" s="531"/>
      <c r="I432" s="652"/>
      <c r="J432" s="669"/>
      <c r="K432" s="669"/>
      <c r="L432" s="533"/>
      <c r="M432" s="652"/>
      <c r="N432" s="669"/>
      <c r="O432" s="533" t="s">
        <v>29</v>
      </c>
      <c r="P432" s="652" t="s">
        <v>2300</v>
      </c>
      <c r="Q432" s="652" t="s">
        <v>2301</v>
      </c>
      <c r="R432" s="652"/>
      <c r="S432" s="77"/>
      <c r="U432" s="652" t="s">
        <v>4178</v>
      </c>
    </row>
    <row r="433" spans="1:24" s="374" customFormat="1" x14ac:dyDescent="0.25">
      <c r="A433" s="467" t="s">
        <v>6435</v>
      </c>
      <c r="B433" s="467">
        <v>1</v>
      </c>
      <c r="C433" s="468" t="s">
        <v>29</v>
      </c>
      <c r="D433" s="468" t="s">
        <v>29</v>
      </c>
      <c r="E433" s="467"/>
      <c r="F433" s="467"/>
      <c r="G433" s="467"/>
      <c r="H433" s="467"/>
      <c r="I433" s="467"/>
      <c r="J433" s="467"/>
      <c r="K433" s="467"/>
      <c r="L433" s="467"/>
      <c r="M433" s="467"/>
      <c r="N433" s="467"/>
      <c r="O433" s="376" t="s">
        <v>29</v>
      </c>
      <c r="P433" s="376"/>
      <c r="Q433" s="652" t="s">
        <v>2303</v>
      </c>
      <c r="R433" s="467"/>
      <c r="S433" s="467"/>
      <c r="T433" s="467"/>
      <c r="U433" s="467"/>
      <c r="V433" s="467"/>
      <c r="W433" s="467"/>
      <c r="X433" s="467"/>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G2" sqref="G2"/>
    </sheetView>
  </sheetViews>
  <sheetFormatPr defaultColWidth="12.7109375" defaultRowHeight="15" x14ac:dyDescent="0.25"/>
  <cols>
    <col min="1" max="1" width="4.140625" style="530" bestFit="1" customWidth="1" collapsed="1"/>
    <col min="2" max="2" width="8.7109375" style="530" bestFit="1" customWidth="1" collapsed="1"/>
    <col min="3" max="16384" width="12.7109375" style="530" collapsed="1"/>
  </cols>
  <sheetData>
    <row r="1" spans="1:9" x14ac:dyDescent="0.25">
      <c r="A1" s="667" t="s">
        <v>0</v>
      </c>
      <c r="B1" s="671" t="s">
        <v>95</v>
      </c>
      <c r="C1" s="310" t="s">
        <v>6645</v>
      </c>
      <c r="D1" s="310" t="s">
        <v>6645</v>
      </c>
      <c r="E1" s="310" t="s">
        <v>6645</v>
      </c>
      <c r="F1" s="310" t="s">
        <v>6645</v>
      </c>
      <c r="G1" s="310" t="s">
        <v>6645</v>
      </c>
      <c r="H1" s="310" t="s">
        <v>2579</v>
      </c>
      <c r="I1" s="310" t="s">
        <v>2579</v>
      </c>
    </row>
    <row r="2" spans="1:9" x14ac:dyDescent="0.25">
      <c r="A2" s="530" t="s">
        <v>17</v>
      </c>
      <c r="B2" s="530">
        <v>1</v>
      </c>
      <c r="C2" s="530" t="s">
        <v>6653</v>
      </c>
      <c r="D2" s="530" t="s">
        <v>6654</v>
      </c>
      <c r="E2" s="530" t="s">
        <v>6655</v>
      </c>
      <c r="F2" s="530" t="s">
        <v>6656</v>
      </c>
      <c r="G2" s="530" t="s">
        <v>6657</v>
      </c>
      <c r="H2" s="530" t="s">
        <v>29</v>
      </c>
      <c r="I2" s="530" t="s">
        <v>29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11"/>
  <sheetViews>
    <sheetView zoomScale="85" zoomScaleNormal="85" workbookViewId="0">
      <pane ySplit="1" topLeftCell="A832" activePane="bottomLeft" state="frozen"/>
      <selection pane="bottomLeft" activeCell="P864" sqref="P864"/>
    </sheetView>
  </sheetViews>
  <sheetFormatPr defaultRowHeight="15" x14ac:dyDescent="0.25"/>
  <cols>
    <col min="1" max="1" width="8.140625" style="5" customWidth="1" collapsed="1"/>
    <col min="2" max="2" width="8.7109375" style="5" bestFit="1" customWidth="1" collapsed="1"/>
    <col min="3" max="3" width="14.85546875" style="5" bestFit="1" customWidth="1" collapsed="1"/>
    <col min="4" max="4" width="10.28515625" style="5" bestFit="1" customWidth="1" collapsed="1"/>
    <col min="5" max="5" width="14.5703125" style="5" bestFit="1" customWidth="1" collapsed="1"/>
    <col min="6" max="16384" width="9.140625" style="5" collapsed="1"/>
  </cols>
  <sheetData>
    <row r="1" spans="1:5" x14ac:dyDescent="0.25">
      <c r="A1" s="7" t="s">
        <v>0</v>
      </c>
      <c r="B1" s="23" t="s">
        <v>95</v>
      </c>
      <c r="C1" s="23" t="s">
        <v>3134</v>
      </c>
      <c r="D1" s="23" t="s">
        <v>3133</v>
      </c>
      <c r="E1" s="1" t="s">
        <v>1262</v>
      </c>
    </row>
    <row r="2" spans="1:5" x14ac:dyDescent="0.25">
      <c r="A2" s="3" t="s">
        <v>8</v>
      </c>
      <c r="B2" s="25">
        <v>1</v>
      </c>
      <c r="C2" s="3" t="s">
        <v>29</v>
      </c>
      <c r="D2" s="3" t="s">
        <v>29</v>
      </c>
      <c r="E2" s="3"/>
    </row>
    <row r="3" spans="1:5" x14ac:dyDescent="0.25">
      <c r="A3" s="3" t="s">
        <v>16</v>
      </c>
      <c r="B3" s="25">
        <v>1</v>
      </c>
      <c r="C3" s="3" t="s">
        <v>29</v>
      </c>
      <c r="D3" s="3" t="s">
        <v>29</v>
      </c>
      <c r="E3" s="3"/>
    </row>
    <row r="4" spans="1:5" x14ac:dyDescent="0.25">
      <c r="A4" s="3" t="s">
        <v>17</v>
      </c>
      <c r="B4" s="25">
        <v>1</v>
      </c>
      <c r="C4" s="3" t="s">
        <v>29</v>
      </c>
      <c r="D4" s="3" t="s">
        <v>29</v>
      </c>
      <c r="E4" s="3"/>
    </row>
    <row r="5" spans="1:5" x14ac:dyDescent="0.25">
      <c r="A5" s="3" t="s">
        <v>115</v>
      </c>
      <c r="B5" s="25">
        <v>1</v>
      </c>
      <c r="C5" s="3" t="s">
        <v>29</v>
      </c>
      <c r="D5" s="3" t="s">
        <v>29</v>
      </c>
      <c r="E5" s="3"/>
    </row>
    <row r="6" spans="1:5" x14ac:dyDescent="0.25">
      <c r="A6" s="3" t="s">
        <v>117</v>
      </c>
      <c r="B6" s="25">
        <v>1</v>
      </c>
      <c r="C6" s="3" t="s">
        <v>29</v>
      </c>
      <c r="D6" s="3" t="s">
        <v>29</v>
      </c>
      <c r="E6" s="3"/>
    </row>
    <row r="7" spans="1:5" x14ac:dyDescent="0.25">
      <c r="A7" s="3" t="s">
        <v>3130</v>
      </c>
      <c r="B7" s="25">
        <v>1</v>
      </c>
      <c r="C7" s="3" t="s">
        <v>29</v>
      </c>
      <c r="D7" s="3" t="s">
        <v>29</v>
      </c>
      <c r="E7" s="3"/>
    </row>
    <row r="8" spans="1:5" x14ac:dyDescent="0.25">
      <c r="A8" s="3" t="s">
        <v>119</v>
      </c>
      <c r="B8" s="25">
        <v>1</v>
      </c>
      <c r="C8" s="3" t="s">
        <v>29</v>
      </c>
      <c r="D8" s="3" t="s">
        <v>29</v>
      </c>
      <c r="E8" s="3"/>
    </row>
    <row r="9" spans="1:5" x14ac:dyDescent="0.25">
      <c r="A9" s="3" t="s">
        <v>123</v>
      </c>
      <c r="B9" s="25">
        <v>1</v>
      </c>
      <c r="C9" s="3" t="s">
        <v>29</v>
      </c>
      <c r="D9" s="3" t="s">
        <v>29</v>
      </c>
      <c r="E9" s="3"/>
    </row>
    <row r="10" spans="1:5" x14ac:dyDescent="0.25">
      <c r="A10" s="3" t="s">
        <v>139</v>
      </c>
      <c r="B10" s="25">
        <v>1</v>
      </c>
      <c r="C10" s="3" t="s">
        <v>29</v>
      </c>
      <c r="D10" s="3" t="s">
        <v>29</v>
      </c>
      <c r="E10" s="3"/>
    </row>
    <row r="11" spans="1:5" x14ac:dyDescent="0.25">
      <c r="A11" s="3" t="s">
        <v>28</v>
      </c>
      <c r="B11" s="25">
        <v>1</v>
      </c>
      <c r="C11" s="3" t="s">
        <v>29</v>
      </c>
      <c r="D11" s="3" t="s">
        <v>29</v>
      </c>
      <c r="E11" s="3"/>
    </row>
    <row r="12" spans="1:5" x14ac:dyDescent="0.25">
      <c r="A12" s="3" t="s">
        <v>134</v>
      </c>
      <c r="B12" s="25">
        <v>1</v>
      </c>
      <c r="C12" s="3" t="s">
        <v>29</v>
      </c>
      <c r="D12" s="3" t="s">
        <v>29</v>
      </c>
      <c r="E12" s="3"/>
    </row>
    <row r="13" spans="1:5" x14ac:dyDescent="0.25">
      <c r="A13" s="8" t="s">
        <v>142</v>
      </c>
      <c r="B13" s="25">
        <v>1</v>
      </c>
      <c r="C13" s="3" t="s">
        <v>29</v>
      </c>
      <c r="D13" s="3" t="s">
        <v>29</v>
      </c>
      <c r="E13" s="3"/>
    </row>
    <row r="14" spans="1:5" x14ac:dyDescent="0.25">
      <c r="A14" s="8" t="s">
        <v>145</v>
      </c>
      <c r="B14" s="25">
        <v>1</v>
      </c>
      <c r="C14" s="3" t="s">
        <v>29</v>
      </c>
      <c r="D14" s="3" t="s">
        <v>29</v>
      </c>
      <c r="E14" s="3"/>
    </row>
    <row r="15" spans="1:5" x14ac:dyDescent="0.25">
      <c r="A15" s="3" t="s">
        <v>136</v>
      </c>
      <c r="B15" s="25">
        <v>1</v>
      </c>
      <c r="C15" s="3" t="s">
        <v>29</v>
      </c>
      <c r="D15" s="3" t="s">
        <v>29</v>
      </c>
      <c r="E15" s="3"/>
    </row>
    <row r="16" spans="1:5" x14ac:dyDescent="0.25">
      <c r="A16" s="3" t="s">
        <v>1007</v>
      </c>
      <c r="B16" s="25">
        <v>1</v>
      </c>
      <c r="C16" s="3" t="s">
        <v>29</v>
      </c>
      <c r="D16" s="3" t="s">
        <v>29</v>
      </c>
      <c r="E16" s="3"/>
    </row>
    <row r="17" spans="1:5" x14ac:dyDescent="0.25">
      <c r="A17" s="3" t="s">
        <v>125</v>
      </c>
      <c r="B17" s="25">
        <v>1</v>
      </c>
      <c r="C17" s="3" t="s">
        <v>29</v>
      </c>
      <c r="D17" s="3" t="s">
        <v>29</v>
      </c>
      <c r="E17" s="3"/>
    </row>
    <row r="18" spans="1:5" x14ac:dyDescent="0.25">
      <c r="A18" s="3" t="s">
        <v>127</v>
      </c>
      <c r="B18" s="25">
        <v>1</v>
      </c>
      <c r="C18" s="3" t="s">
        <v>29</v>
      </c>
      <c r="D18" s="3" t="s">
        <v>29</v>
      </c>
      <c r="E18" s="3"/>
    </row>
    <row r="19" spans="1:5" x14ac:dyDescent="0.25">
      <c r="A19" s="3" t="s">
        <v>148</v>
      </c>
      <c r="B19" s="25">
        <v>1</v>
      </c>
      <c r="C19" s="3" t="s">
        <v>29</v>
      </c>
      <c r="D19" s="3" t="s">
        <v>29</v>
      </c>
      <c r="E19" s="3"/>
    </row>
    <row r="20" spans="1:5" x14ac:dyDescent="0.25">
      <c r="A20" s="3" t="s">
        <v>151</v>
      </c>
      <c r="B20" s="25">
        <v>1</v>
      </c>
      <c r="C20" s="3" t="s">
        <v>29</v>
      </c>
      <c r="D20" s="3" t="s">
        <v>29</v>
      </c>
      <c r="E20" s="3"/>
    </row>
    <row r="21" spans="1:5" x14ac:dyDescent="0.25">
      <c r="A21" s="3" t="s">
        <v>129</v>
      </c>
      <c r="B21" s="25">
        <v>1</v>
      </c>
      <c r="C21" s="3" t="s">
        <v>29</v>
      </c>
      <c r="D21" s="3" t="s">
        <v>29</v>
      </c>
      <c r="E21" s="3"/>
    </row>
    <row r="22" spans="1:5" x14ac:dyDescent="0.25">
      <c r="A22" s="3" t="s">
        <v>1008</v>
      </c>
      <c r="B22" s="25">
        <v>1</v>
      </c>
      <c r="C22" s="3" t="s">
        <v>29</v>
      </c>
      <c r="D22" s="3" t="s">
        <v>29</v>
      </c>
      <c r="E22" s="3"/>
    </row>
    <row r="23" spans="1:5" x14ac:dyDescent="0.25">
      <c r="A23" s="3" t="s">
        <v>132</v>
      </c>
      <c r="B23" s="25">
        <v>1</v>
      </c>
      <c r="C23" s="3" t="s">
        <v>29</v>
      </c>
      <c r="D23" s="3" t="s">
        <v>29</v>
      </c>
      <c r="E23" s="3"/>
    </row>
    <row r="24" spans="1:5" x14ac:dyDescent="0.25">
      <c r="A24" s="3" t="s">
        <v>154</v>
      </c>
      <c r="B24" s="25">
        <v>1</v>
      </c>
      <c r="C24" s="3" t="s">
        <v>29</v>
      </c>
      <c r="D24" s="3" t="s">
        <v>29</v>
      </c>
      <c r="E24" s="3"/>
    </row>
    <row r="25" spans="1:5" x14ac:dyDescent="0.25">
      <c r="A25" s="3" t="s">
        <v>157</v>
      </c>
      <c r="B25" s="25">
        <v>1</v>
      </c>
      <c r="C25" s="3" t="s">
        <v>29</v>
      </c>
      <c r="D25" s="3" t="s">
        <v>29</v>
      </c>
      <c r="E25" s="3"/>
    </row>
    <row r="26" spans="1:5" x14ac:dyDescent="0.25">
      <c r="A26" s="3" t="s">
        <v>159</v>
      </c>
      <c r="B26" s="25">
        <v>1</v>
      </c>
      <c r="C26" s="3" t="s">
        <v>29</v>
      </c>
      <c r="D26" s="3" t="s">
        <v>29</v>
      </c>
      <c r="E26" s="3"/>
    </row>
    <row r="27" spans="1:5" x14ac:dyDescent="0.25">
      <c r="A27" s="3" t="s">
        <v>175</v>
      </c>
      <c r="B27" s="25">
        <v>1</v>
      </c>
      <c r="C27" s="3" t="s">
        <v>29</v>
      </c>
      <c r="D27" s="3" t="s">
        <v>29</v>
      </c>
      <c r="E27" s="3"/>
    </row>
    <row r="28" spans="1:5" x14ac:dyDescent="0.25">
      <c r="A28" s="3" t="s">
        <v>161</v>
      </c>
      <c r="B28" s="25">
        <v>1</v>
      </c>
      <c r="C28" s="3" t="s">
        <v>29</v>
      </c>
      <c r="D28" s="3" t="s">
        <v>29</v>
      </c>
      <c r="E28" s="3"/>
    </row>
    <row r="29" spans="1:5" x14ac:dyDescent="0.25">
      <c r="A29" s="3" t="s">
        <v>178</v>
      </c>
      <c r="B29" s="25">
        <v>1</v>
      </c>
      <c r="C29" s="3" t="s">
        <v>29</v>
      </c>
      <c r="D29" s="3" t="s">
        <v>29</v>
      </c>
      <c r="E29" s="3"/>
    </row>
    <row r="30" spans="1:5" x14ac:dyDescent="0.25">
      <c r="A30" s="3" t="s">
        <v>32</v>
      </c>
      <c r="B30" s="25">
        <v>1</v>
      </c>
      <c r="C30" s="3" t="s">
        <v>29</v>
      </c>
      <c r="D30" s="3" t="s">
        <v>29</v>
      </c>
      <c r="E30" s="3"/>
    </row>
    <row r="31" spans="1:5" x14ac:dyDescent="0.25">
      <c r="A31" s="3" t="s">
        <v>163</v>
      </c>
      <c r="B31" s="25">
        <v>1</v>
      </c>
      <c r="C31" s="3" t="s">
        <v>29</v>
      </c>
      <c r="D31" s="3" t="s">
        <v>29</v>
      </c>
      <c r="E31" s="3"/>
    </row>
    <row r="32" spans="1:5" x14ac:dyDescent="0.25">
      <c r="A32" s="3" t="s">
        <v>166</v>
      </c>
      <c r="B32" s="25">
        <v>1</v>
      </c>
      <c r="C32" s="3" t="s">
        <v>29</v>
      </c>
      <c r="D32" s="3" t="s">
        <v>29</v>
      </c>
      <c r="E32" s="3"/>
    </row>
    <row r="33" spans="1:5" x14ac:dyDescent="0.25">
      <c r="A33" s="3" t="s">
        <v>169</v>
      </c>
      <c r="B33" s="25">
        <v>1</v>
      </c>
      <c r="C33" s="3" t="s">
        <v>29</v>
      </c>
      <c r="D33" s="3" t="s">
        <v>29</v>
      </c>
      <c r="E33" s="3"/>
    </row>
    <row r="34" spans="1:5" x14ac:dyDescent="0.25">
      <c r="A34" s="3" t="s">
        <v>172</v>
      </c>
      <c r="B34" s="25">
        <v>1</v>
      </c>
      <c r="C34" s="3" t="s">
        <v>29</v>
      </c>
      <c r="D34" s="3" t="s">
        <v>29</v>
      </c>
      <c r="E34" s="3"/>
    </row>
    <row r="35" spans="1:5" x14ac:dyDescent="0.25">
      <c r="A35" s="3" t="s">
        <v>181</v>
      </c>
      <c r="B35" s="25">
        <v>1</v>
      </c>
      <c r="C35" s="3" t="s">
        <v>29</v>
      </c>
      <c r="D35" s="3" t="s">
        <v>29</v>
      </c>
      <c r="E35" s="3"/>
    </row>
    <row r="36" spans="1:5" x14ac:dyDescent="0.25">
      <c r="A36" s="3" t="s">
        <v>185</v>
      </c>
      <c r="B36" s="25">
        <v>1</v>
      </c>
      <c r="C36" s="3" t="s">
        <v>29</v>
      </c>
      <c r="D36" s="3" t="s">
        <v>29</v>
      </c>
      <c r="E36" s="3"/>
    </row>
    <row r="37" spans="1:5" x14ac:dyDescent="0.25">
      <c r="A37" s="3" t="s">
        <v>188</v>
      </c>
      <c r="B37" s="25">
        <v>1</v>
      </c>
      <c r="C37" s="3" t="s">
        <v>29</v>
      </c>
      <c r="D37" s="3" t="s">
        <v>29</v>
      </c>
      <c r="E37" s="3"/>
    </row>
    <row r="38" spans="1:5" x14ac:dyDescent="0.25">
      <c r="A38" s="3" t="s">
        <v>191</v>
      </c>
      <c r="B38" s="25">
        <v>1</v>
      </c>
      <c r="C38" s="3" t="s">
        <v>29</v>
      </c>
      <c r="D38" s="3" t="s">
        <v>29</v>
      </c>
      <c r="E38" s="3"/>
    </row>
    <row r="39" spans="1:5" x14ac:dyDescent="0.25">
      <c r="A39" s="3" t="s">
        <v>194</v>
      </c>
      <c r="B39" s="25">
        <v>1</v>
      </c>
      <c r="C39" s="3" t="s">
        <v>29</v>
      </c>
      <c r="D39" s="3" t="s">
        <v>29</v>
      </c>
      <c r="E39" s="3"/>
    </row>
    <row r="40" spans="1:5" x14ac:dyDescent="0.25">
      <c r="A40" s="3" t="s">
        <v>197</v>
      </c>
      <c r="B40" s="25">
        <v>1</v>
      </c>
      <c r="C40" s="3" t="s">
        <v>29</v>
      </c>
      <c r="D40" s="3" t="s">
        <v>29</v>
      </c>
      <c r="E40" s="3"/>
    </row>
    <row r="41" spans="1:5" x14ac:dyDescent="0.25">
      <c r="A41" s="3" t="s">
        <v>200</v>
      </c>
      <c r="B41" s="25">
        <v>1</v>
      </c>
      <c r="C41" s="3" t="s">
        <v>29</v>
      </c>
      <c r="D41" s="3" t="s">
        <v>29</v>
      </c>
      <c r="E41" s="3"/>
    </row>
    <row r="42" spans="1:5" x14ac:dyDescent="0.25">
      <c r="A42" s="3" t="s">
        <v>203</v>
      </c>
      <c r="B42" s="25">
        <v>1</v>
      </c>
      <c r="C42" s="3" t="s">
        <v>29</v>
      </c>
      <c r="D42" s="3" t="s">
        <v>29</v>
      </c>
      <c r="E42" s="3"/>
    </row>
    <row r="43" spans="1:5" x14ac:dyDescent="0.25">
      <c r="A43" s="3" t="s">
        <v>1009</v>
      </c>
      <c r="B43" s="25">
        <v>1</v>
      </c>
      <c r="C43" s="3" t="s">
        <v>29</v>
      </c>
      <c r="D43" s="3" t="s">
        <v>29</v>
      </c>
      <c r="E43" s="3"/>
    </row>
    <row r="44" spans="1:5" x14ac:dyDescent="0.25">
      <c r="A44" s="3" t="s">
        <v>206</v>
      </c>
      <c r="B44" s="25">
        <v>1</v>
      </c>
      <c r="C44" s="3" t="s">
        <v>29</v>
      </c>
      <c r="D44" s="3" t="s">
        <v>29</v>
      </c>
      <c r="E44" s="3"/>
    </row>
    <row r="45" spans="1:5" x14ac:dyDescent="0.25">
      <c r="A45" s="3" t="s">
        <v>209</v>
      </c>
      <c r="B45" s="25">
        <v>1</v>
      </c>
      <c r="C45" s="3" t="s">
        <v>29</v>
      </c>
      <c r="D45" s="3" t="s">
        <v>29</v>
      </c>
      <c r="E45" s="3"/>
    </row>
    <row r="46" spans="1:5" x14ac:dyDescent="0.25">
      <c r="A46" s="3" t="s">
        <v>1010</v>
      </c>
      <c r="B46" s="25">
        <v>1</v>
      </c>
      <c r="C46" s="3" t="s">
        <v>29</v>
      </c>
      <c r="D46" s="3" t="s">
        <v>29</v>
      </c>
      <c r="E46" s="3"/>
    </row>
    <row r="47" spans="1:5" x14ac:dyDescent="0.25">
      <c r="A47" s="3" t="s">
        <v>217</v>
      </c>
      <c r="B47" s="25">
        <v>1</v>
      </c>
      <c r="C47" s="3" t="s">
        <v>29</v>
      </c>
      <c r="D47" s="3" t="s">
        <v>29</v>
      </c>
      <c r="E47" s="3"/>
    </row>
    <row r="48" spans="1:5" x14ac:dyDescent="0.25">
      <c r="A48" s="3" t="s">
        <v>213</v>
      </c>
      <c r="B48" s="25">
        <v>1</v>
      </c>
      <c r="C48" s="3" t="s">
        <v>29</v>
      </c>
      <c r="D48" s="3" t="s">
        <v>29</v>
      </c>
      <c r="E48" s="3"/>
    </row>
    <row r="49" spans="1:5" x14ac:dyDescent="0.25">
      <c r="A49" s="3" t="s">
        <v>224</v>
      </c>
      <c r="B49" s="25">
        <v>1</v>
      </c>
      <c r="C49" s="3" t="s">
        <v>29</v>
      </c>
      <c r="D49" s="3" t="s">
        <v>29</v>
      </c>
      <c r="E49" s="3"/>
    </row>
    <row r="50" spans="1:5" x14ac:dyDescent="0.25">
      <c r="A50" s="3" t="s">
        <v>220</v>
      </c>
      <c r="B50" s="25">
        <v>1</v>
      </c>
      <c r="C50" s="3" t="s">
        <v>29</v>
      </c>
      <c r="D50" s="3" t="s">
        <v>29</v>
      </c>
      <c r="E50" s="3"/>
    </row>
    <row r="51" spans="1:5" x14ac:dyDescent="0.25">
      <c r="A51" s="3" t="s">
        <v>232</v>
      </c>
      <c r="B51" s="25">
        <v>1</v>
      </c>
      <c r="C51" s="3" t="s">
        <v>29</v>
      </c>
      <c r="D51" s="3" t="s">
        <v>29</v>
      </c>
      <c r="E51" s="3"/>
    </row>
    <row r="52" spans="1:5" x14ac:dyDescent="0.25">
      <c r="A52" s="3" t="s">
        <v>228</v>
      </c>
      <c r="B52" s="25">
        <v>1</v>
      </c>
      <c r="C52" s="3" t="s">
        <v>29</v>
      </c>
      <c r="D52" s="3" t="s">
        <v>29</v>
      </c>
      <c r="E52" s="3"/>
    </row>
    <row r="53" spans="1:5" x14ac:dyDescent="0.25">
      <c r="A53" s="3" t="s">
        <v>243</v>
      </c>
      <c r="B53" s="25">
        <v>1</v>
      </c>
      <c r="C53" s="3" t="s">
        <v>29</v>
      </c>
      <c r="D53" s="3" t="s">
        <v>29</v>
      </c>
      <c r="E53" s="3"/>
    </row>
    <row r="54" spans="1:5" x14ac:dyDescent="0.25">
      <c r="A54" s="3" t="s">
        <v>236</v>
      </c>
      <c r="B54" s="25">
        <v>1</v>
      </c>
      <c r="C54" s="3" t="s">
        <v>29</v>
      </c>
      <c r="D54" s="3" t="s">
        <v>29</v>
      </c>
      <c r="E54" s="3"/>
    </row>
    <row r="55" spans="1:5" x14ac:dyDescent="0.25">
      <c r="A55" s="3" t="s">
        <v>240</v>
      </c>
      <c r="B55" s="25">
        <v>1</v>
      </c>
      <c r="C55" s="3" t="s">
        <v>29</v>
      </c>
      <c r="D55" s="3" t="s">
        <v>29</v>
      </c>
      <c r="E55" s="3"/>
    </row>
    <row r="56" spans="1:5" x14ac:dyDescent="0.25">
      <c r="A56" s="3" t="s">
        <v>247</v>
      </c>
      <c r="B56" s="25">
        <v>1</v>
      </c>
      <c r="C56" s="3" t="s">
        <v>29</v>
      </c>
      <c r="D56" s="3" t="s">
        <v>29</v>
      </c>
      <c r="E56" s="3"/>
    </row>
    <row r="57" spans="1:5" x14ac:dyDescent="0.25">
      <c r="A57" s="3" t="s">
        <v>251</v>
      </c>
      <c r="B57" s="25">
        <v>1</v>
      </c>
      <c r="C57" s="3" t="s">
        <v>29</v>
      </c>
      <c r="D57" s="3" t="s">
        <v>29</v>
      </c>
      <c r="E57" s="3"/>
    </row>
    <row r="58" spans="1:5" x14ac:dyDescent="0.25">
      <c r="A58" s="3" t="s">
        <v>256</v>
      </c>
      <c r="B58" s="25">
        <v>1</v>
      </c>
      <c r="C58" s="3" t="s">
        <v>29</v>
      </c>
      <c r="D58" s="3" t="s">
        <v>29</v>
      </c>
      <c r="E58" s="3"/>
    </row>
    <row r="59" spans="1:5" x14ac:dyDescent="0.25">
      <c r="A59" s="3" t="s">
        <v>259</v>
      </c>
      <c r="B59" s="25">
        <v>1</v>
      </c>
      <c r="C59" s="3" t="s">
        <v>29</v>
      </c>
      <c r="D59" s="3" t="s">
        <v>29</v>
      </c>
      <c r="E59" s="3"/>
    </row>
    <row r="60" spans="1:5" x14ac:dyDescent="0.25">
      <c r="A60" s="3" t="s">
        <v>262</v>
      </c>
      <c r="B60" s="25">
        <v>1</v>
      </c>
      <c r="C60" s="3" t="s">
        <v>29</v>
      </c>
      <c r="D60" s="3" t="s">
        <v>29</v>
      </c>
      <c r="E60" s="3"/>
    </row>
    <row r="61" spans="1:5" x14ac:dyDescent="0.25">
      <c r="A61" s="3" t="s">
        <v>265</v>
      </c>
      <c r="B61" s="25">
        <v>1</v>
      </c>
      <c r="C61" s="3" t="s">
        <v>29</v>
      </c>
      <c r="D61" s="3" t="s">
        <v>29</v>
      </c>
      <c r="E61" s="3"/>
    </row>
    <row r="62" spans="1:5" x14ac:dyDescent="0.25">
      <c r="A62" s="3" t="s">
        <v>267</v>
      </c>
      <c r="B62" s="25">
        <v>1</v>
      </c>
      <c r="C62" s="3" t="s">
        <v>29</v>
      </c>
      <c r="D62" s="3" t="s">
        <v>29</v>
      </c>
      <c r="E62" s="3"/>
    </row>
    <row r="63" spans="1:5" x14ac:dyDescent="0.25">
      <c r="A63" s="3" t="s">
        <v>270</v>
      </c>
      <c r="B63" s="25">
        <v>1</v>
      </c>
      <c r="C63" s="3" t="s">
        <v>29</v>
      </c>
      <c r="D63" s="3" t="s">
        <v>29</v>
      </c>
      <c r="E63" s="3"/>
    </row>
    <row r="64" spans="1:5" x14ac:dyDescent="0.25">
      <c r="A64" s="3" t="s">
        <v>249</v>
      </c>
      <c r="B64" s="25">
        <v>1</v>
      </c>
      <c r="C64" s="3" t="s">
        <v>29</v>
      </c>
      <c r="D64" s="3" t="s">
        <v>29</v>
      </c>
      <c r="E64" s="3"/>
    </row>
    <row r="65" spans="1:5" x14ac:dyDescent="0.25">
      <c r="A65" s="3" t="s">
        <v>250</v>
      </c>
      <c r="B65" s="25">
        <v>1</v>
      </c>
      <c r="C65" s="3" t="s">
        <v>29</v>
      </c>
      <c r="D65" s="3" t="s">
        <v>29</v>
      </c>
      <c r="E65" s="3"/>
    </row>
    <row r="66" spans="1:5" x14ac:dyDescent="0.25">
      <c r="A66" s="3" t="s">
        <v>272</v>
      </c>
      <c r="B66" s="25">
        <v>1</v>
      </c>
      <c r="C66" s="3" t="s">
        <v>29</v>
      </c>
      <c r="D66" s="3" t="s">
        <v>29</v>
      </c>
      <c r="E66" s="3"/>
    </row>
    <row r="67" spans="1:5" x14ac:dyDescent="0.25">
      <c r="A67" s="3" t="s">
        <v>275</v>
      </c>
      <c r="B67" s="25">
        <v>1</v>
      </c>
      <c r="C67" s="3" t="s">
        <v>29</v>
      </c>
      <c r="D67" s="3" t="s">
        <v>29</v>
      </c>
      <c r="E67" s="3"/>
    </row>
    <row r="68" spans="1:5" x14ac:dyDescent="0.25">
      <c r="A68" s="3" t="s">
        <v>278</v>
      </c>
      <c r="B68" s="25">
        <v>1</v>
      </c>
      <c r="C68" s="3" t="s">
        <v>29</v>
      </c>
      <c r="D68" s="3" t="s">
        <v>29</v>
      </c>
      <c r="E68" s="3"/>
    </row>
    <row r="69" spans="1:5" x14ac:dyDescent="0.25">
      <c r="A69" s="3" t="s">
        <v>281</v>
      </c>
      <c r="B69" s="25">
        <v>1</v>
      </c>
      <c r="C69" s="3" t="s">
        <v>29</v>
      </c>
      <c r="D69" s="3" t="s">
        <v>29</v>
      </c>
      <c r="E69" s="3"/>
    </row>
    <row r="70" spans="1:5" x14ac:dyDescent="0.25">
      <c r="A70" s="3" t="s">
        <v>283</v>
      </c>
      <c r="B70" s="25">
        <v>1</v>
      </c>
      <c r="C70" s="3" t="s">
        <v>29</v>
      </c>
      <c r="D70" s="3" t="s">
        <v>29</v>
      </c>
      <c r="E70" s="3"/>
    </row>
    <row r="71" spans="1:5" x14ac:dyDescent="0.25">
      <c r="A71" s="3" t="s">
        <v>5524</v>
      </c>
      <c r="B71" s="25">
        <v>1</v>
      </c>
      <c r="C71" s="3" t="s">
        <v>29</v>
      </c>
      <c r="D71" s="3" t="s">
        <v>29</v>
      </c>
      <c r="E71" s="3"/>
    </row>
    <row r="72" spans="1:5" x14ac:dyDescent="0.25">
      <c r="A72" s="3" t="s">
        <v>288</v>
      </c>
      <c r="B72" s="25">
        <v>1</v>
      </c>
      <c r="C72" s="3" t="s">
        <v>29</v>
      </c>
      <c r="D72" s="3" t="s">
        <v>29</v>
      </c>
      <c r="E72" s="3"/>
    </row>
    <row r="73" spans="1:5" x14ac:dyDescent="0.25">
      <c r="A73" s="3" t="s">
        <v>291</v>
      </c>
      <c r="B73" s="25">
        <v>1</v>
      </c>
      <c r="C73" s="3" t="s">
        <v>29</v>
      </c>
      <c r="D73" s="3" t="s">
        <v>29</v>
      </c>
      <c r="E73" s="3"/>
    </row>
    <row r="74" spans="1:5" x14ac:dyDescent="0.25">
      <c r="A74" s="3" t="s">
        <v>294</v>
      </c>
      <c r="B74" s="25">
        <v>1</v>
      </c>
      <c r="C74" s="3" t="s">
        <v>29</v>
      </c>
      <c r="D74" s="3" t="s">
        <v>29</v>
      </c>
      <c r="E74" s="3"/>
    </row>
    <row r="75" spans="1:5" x14ac:dyDescent="0.25">
      <c r="A75" s="3" t="s">
        <v>297</v>
      </c>
      <c r="B75" s="25">
        <v>1</v>
      </c>
      <c r="C75" s="3" t="s">
        <v>29</v>
      </c>
      <c r="D75" s="3" t="s">
        <v>29</v>
      </c>
      <c r="E75" s="3"/>
    </row>
    <row r="76" spans="1:5" x14ac:dyDescent="0.25">
      <c r="A76" s="3" t="s">
        <v>299</v>
      </c>
      <c r="B76" s="25">
        <v>1</v>
      </c>
      <c r="C76" s="3" t="s">
        <v>29</v>
      </c>
      <c r="D76" s="3" t="s">
        <v>29</v>
      </c>
      <c r="E76" s="3"/>
    </row>
    <row r="77" spans="1:5" x14ac:dyDescent="0.25">
      <c r="A77" s="3" t="s">
        <v>302</v>
      </c>
      <c r="B77" s="25">
        <v>1</v>
      </c>
      <c r="C77" s="3" t="s">
        <v>29</v>
      </c>
      <c r="D77" s="3" t="s">
        <v>29</v>
      </c>
      <c r="E77" s="3"/>
    </row>
    <row r="78" spans="1:5" x14ac:dyDescent="0.25">
      <c r="A78" s="3" t="s">
        <v>305</v>
      </c>
      <c r="B78" s="25">
        <v>1</v>
      </c>
      <c r="C78" s="3" t="s">
        <v>29</v>
      </c>
      <c r="D78" s="3" t="s">
        <v>29</v>
      </c>
      <c r="E78" s="3"/>
    </row>
    <row r="79" spans="1:5" x14ac:dyDescent="0.25">
      <c r="A79" s="3" t="s">
        <v>308</v>
      </c>
      <c r="B79" s="25">
        <v>1</v>
      </c>
      <c r="C79" s="3" t="s">
        <v>29</v>
      </c>
      <c r="D79" s="3" t="s">
        <v>29</v>
      </c>
      <c r="E79" s="3"/>
    </row>
    <row r="80" spans="1:5" x14ac:dyDescent="0.25">
      <c r="A80" s="3" t="s">
        <v>311</v>
      </c>
      <c r="B80" s="25">
        <v>1</v>
      </c>
      <c r="C80" s="3" t="s">
        <v>29</v>
      </c>
      <c r="D80" s="3" t="s">
        <v>29</v>
      </c>
      <c r="E80" s="3"/>
    </row>
    <row r="81" spans="1:5" x14ac:dyDescent="0.25">
      <c r="A81" s="3" t="s">
        <v>50</v>
      </c>
      <c r="B81" s="25">
        <v>1</v>
      </c>
      <c r="C81" s="3" t="s">
        <v>29</v>
      </c>
      <c r="D81" s="3" t="s">
        <v>29</v>
      </c>
      <c r="E81" s="3"/>
    </row>
    <row r="82" spans="1:5" x14ac:dyDescent="0.25">
      <c r="A82" s="3" t="s">
        <v>52</v>
      </c>
      <c r="B82" s="25">
        <v>1</v>
      </c>
      <c r="C82" s="3" t="s">
        <v>29</v>
      </c>
      <c r="D82" s="3" t="s">
        <v>29</v>
      </c>
      <c r="E82" s="3"/>
    </row>
    <row r="83" spans="1:5" x14ac:dyDescent="0.25">
      <c r="A83" s="3" t="s">
        <v>54</v>
      </c>
      <c r="B83" s="25">
        <v>1</v>
      </c>
      <c r="C83" s="3" t="s">
        <v>29</v>
      </c>
      <c r="D83" s="3" t="s">
        <v>29</v>
      </c>
      <c r="E83" s="3"/>
    </row>
    <row r="84" spans="1:5" x14ac:dyDescent="0.25">
      <c r="A84" s="3" t="s">
        <v>314</v>
      </c>
      <c r="B84" s="25">
        <v>1</v>
      </c>
      <c r="C84" s="3" t="s">
        <v>29</v>
      </c>
      <c r="D84" s="3" t="s">
        <v>29</v>
      </c>
      <c r="E84" s="3"/>
    </row>
    <row r="85" spans="1:5" x14ac:dyDescent="0.25">
      <c r="A85" s="3" t="s">
        <v>322</v>
      </c>
      <c r="B85" s="25">
        <v>1</v>
      </c>
      <c r="C85" s="3" t="s">
        <v>29</v>
      </c>
      <c r="D85" s="3" t="s">
        <v>29</v>
      </c>
      <c r="E85" s="3"/>
    </row>
    <row r="86" spans="1:5" x14ac:dyDescent="0.25">
      <c r="A86" s="3" t="s">
        <v>326</v>
      </c>
      <c r="B86" s="25">
        <v>1</v>
      </c>
      <c r="C86" s="3" t="s">
        <v>29</v>
      </c>
      <c r="D86" s="3" t="s">
        <v>29</v>
      </c>
      <c r="E86" s="3"/>
    </row>
    <row r="87" spans="1:5" x14ac:dyDescent="0.25">
      <c r="A87" s="3" t="s">
        <v>329</v>
      </c>
      <c r="B87" s="25">
        <v>1</v>
      </c>
      <c r="C87" s="3" t="s">
        <v>29</v>
      </c>
      <c r="D87" s="3" t="s">
        <v>29</v>
      </c>
      <c r="E87" s="3"/>
    </row>
    <row r="88" spans="1:5" x14ac:dyDescent="0.25">
      <c r="A88" s="3" t="s">
        <v>332</v>
      </c>
      <c r="B88" s="25">
        <v>1</v>
      </c>
      <c r="C88" s="3" t="s">
        <v>29</v>
      </c>
      <c r="D88" s="3" t="s">
        <v>29</v>
      </c>
      <c r="E88" s="3"/>
    </row>
    <row r="89" spans="1:5" x14ac:dyDescent="0.25">
      <c r="A89" s="3" t="s">
        <v>335</v>
      </c>
      <c r="B89" s="25">
        <v>1</v>
      </c>
      <c r="C89" s="3" t="s">
        <v>29</v>
      </c>
      <c r="D89" s="3" t="s">
        <v>29</v>
      </c>
      <c r="E89" s="3"/>
    </row>
    <row r="90" spans="1:5" x14ac:dyDescent="0.25">
      <c r="A90" s="3" t="s">
        <v>338</v>
      </c>
      <c r="B90" s="3">
        <v>1</v>
      </c>
      <c r="C90" s="3" t="s">
        <v>29</v>
      </c>
      <c r="D90" s="3" t="s">
        <v>29</v>
      </c>
      <c r="E90" s="3"/>
    </row>
    <row r="91" spans="1:5" x14ac:dyDescent="0.25">
      <c r="A91" s="3" t="s">
        <v>341</v>
      </c>
      <c r="B91" s="3">
        <v>1</v>
      </c>
      <c r="C91" s="3" t="s">
        <v>29</v>
      </c>
      <c r="D91" s="3" t="s">
        <v>29</v>
      </c>
      <c r="E91" s="3"/>
    </row>
    <row r="92" spans="1:5" x14ac:dyDescent="0.25">
      <c r="A92" s="3" t="s">
        <v>345</v>
      </c>
      <c r="B92" s="3">
        <v>1</v>
      </c>
      <c r="C92" s="3" t="s">
        <v>29</v>
      </c>
      <c r="D92" s="3" t="s">
        <v>29</v>
      </c>
      <c r="E92" s="3"/>
    </row>
    <row r="93" spans="1:5" x14ac:dyDescent="0.25">
      <c r="A93" s="3" t="s">
        <v>350</v>
      </c>
      <c r="B93" s="3">
        <v>1</v>
      </c>
      <c r="C93" s="3" t="s">
        <v>29</v>
      </c>
      <c r="D93" s="3" t="s">
        <v>29</v>
      </c>
      <c r="E93" s="3"/>
    </row>
    <row r="94" spans="1:5" x14ac:dyDescent="0.25">
      <c r="A94" s="3" t="s">
        <v>353</v>
      </c>
      <c r="B94" s="3">
        <v>1</v>
      </c>
      <c r="C94" s="3" t="s">
        <v>29</v>
      </c>
      <c r="D94" s="3" t="s">
        <v>29</v>
      </c>
      <c r="E94" s="3"/>
    </row>
    <row r="95" spans="1:5" x14ac:dyDescent="0.25">
      <c r="A95" s="3" t="s">
        <v>357</v>
      </c>
      <c r="B95" s="3">
        <v>1</v>
      </c>
      <c r="C95" s="3" t="s">
        <v>29</v>
      </c>
      <c r="D95" s="3" t="s">
        <v>29</v>
      </c>
      <c r="E95" s="3"/>
    </row>
    <row r="96" spans="1:5" x14ac:dyDescent="0.25">
      <c r="A96" s="3" t="s">
        <v>360</v>
      </c>
      <c r="B96" s="3">
        <v>1</v>
      </c>
      <c r="C96" s="3" t="s">
        <v>29</v>
      </c>
      <c r="D96" s="3" t="s">
        <v>29</v>
      </c>
      <c r="E96" s="3"/>
    </row>
    <row r="97" spans="1:5" x14ac:dyDescent="0.25">
      <c r="A97" s="3" t="s">
        <v>364</v>
      </c>
      <c r="B97" s="3">
        <v>1</v>
      </c>
      <c r="C97" s="3" t="s">
        <v>29</v>
      </c>
      <c r="D97" s="3" t="s">
        <v>29</v>
      </c>
      <c r="E97" s="3"/>
    </row>
    <row r="98" spans="1:5" x14ac:dyDescent="0.25">
      <c r="A98" s="3" t="s">
        <v>367</v>
      </c>
      <c r="B98" s="3">
        <v>1</v>
      </c>
      <c r="C98" s="3" t="s">
        <v>29</v>
      </c>
      <c r="D98" s="3" t="s">
        <v>29</v>
      </c>
      <c r="E98" s="3"/>
    </row>
    <row r="99" spans="1:5" x14ac:dyDescent="0.25">
      <c r="A99" s="3" t="s">
        <v>368</v>
      </c>
      <c r="B99" s="3">
        <v>1</v>
      </c>
      <c r="C99" s="3" t="s">
        <v>29</v>
      </c>
      <c r="D99" s="3" t="s">
        <v>29</v>
      </c>
      <c r="E99" s="3"/>
    </row>
    <row r="100" spans="1:5" x14ac:dyDescent="0.25">
      <c r="A100" s="3" t="s">
        <v>369</v>
      </c>
      <c r="B100" s="3">
        <v>1</v>
      </c>
      <c r="C100" s="3" t="s">
        <v>29</v>
      </c>
      <c r="D100" s="3" t="s">
        <v>29</v>
      </c>
      <c r="E100" s="3"/>
    </row>
    <row r="101" spans="1:5" x14ac:dyDescent="0.25">
      <c r="A101" s="3" t="s">
        <v>370</v>
      </c>
      <c r="B101" s="3">
        <v>1</v>
      </c>
      <c r="C101" s="3" t="s">
        <v>29</v>
      </c>
      <c r="D101" s="3" t="s">
        <v>29</v>
      </c>
      <c r="E101" s="3"/>
    </row>
    <row r="102" spans="1:5" x14ac:dyDescent="0.25">
      <c r="A102" s="3" t="s">
        <v>371</v>
      </c>
      <c r="B102" s="3">
        <v>1</v>
      </c>
      <c r="C102" s="3" t="s">
        <v>29</v>
      </c>
      <c r="D102" s="3" t="s">
        <v>29</v>
      </c>
      <c r="E102" s="3"/>
    </row>
    <row r="103" spans="1:5" x14ac:dyDescent="0.25">
      <c r="A103" s="3" t="s">
        <v>372</v>
      </c>
      <c r="B103" s="3">
        <v>1</v>
      </c>
      <c r="C103" s="3" t="s">
        <v>29</v>
      </c>
      <c r="D103" s="3" t="s">
        <v>29</v>
      </c>
      <c r="E103" s="3"/>
    </row>
    <row r="104" spans="1:5" x14ac:dyDescent="0.25">
      <c r="A104" s="3" t="s">
        <v>375</v>
      </c>
      <c r="B104" s="3">
        <v>1</v>
      </c>
      <c r="C104" s="3" t="s">
        <v>29</v>
      </c>
      <c r="D104" s="3" t="s">
        <v>29</v>
      </c>
      <c r="E104" s="3"/>
    </row>
    <row r="105" spans="1:5" x14ac:dyDescent="0.25">
      <c r="A105" s="3" t="s">
        <v>378</v>
      </c>
      <c r="B105" s="3">
        <v>1</v>
      </c>
      <c r="C105" s="3" t="s">
        <v>29</v>
      </c>
      <c r="D105" s="3" t="s">
        <v>29</v>
      </c>
      <c r="E105" s="3"/>
    </row>
    <row r="106" spans="1:5" x14ac:dyDescent="0.25">
      <c r="A106" s="3" t="s">
        <v>381</v>
      </c>
      <c r="B106" s="3">
        <v>1</v>
      </c>
      <c r="C106" s="3" t="s">
        <v>29</v>
      </c>
      <c r="D106" s="3" t="s">
        <v>29</v>
      </c>
      <c r="E106" s="3"/>
    </row>
    <row r="107" spans="1:5" x14ac:dyDescent="0.25">
      <c r="A107" s="3" t="s">
        <v>384</v>
      </c>
      <c r="B107" s="3">
        <v>1</v>
      </c>
      <c r="C107" s="3" t="s">
        <v>29</v>
      </c>
      <c r="D107" s="3" t="s">
        <v>29</v>
      </c>
      <c r="E107" s="3"/>
    </row>
    <row r="108" spans="1:5" x14ac:dyDescent="0.25">
      <c r="A108" s="3" t="s">
        <v>387</v>
      </c>
      <c r="B108" s="3">
        <v>1</v>
      </c>
      <c r="C108" s="3" t="s">
        <v>29</v>
      </c>
      <c r="D108" s="3" t="s">
        <v>29</v>
      </c>
      <c r="E108" s="3"/>
    </row>
    <row r="109" spans="1:5" x14ac:dyDescent="0.25">
      <c r="A109" s="3" t="s">
        <v>390</v>
      </c>
      <c r="B109" s="3">
        <v>1</v>
      </c>
      <c r="C109" s="3" t="s">
        <v>29</v>
      </c>
      <c r="D109" s="3" t="s">
        <v>29</v>
      </c>
      <c r="E109" s="3"/>
    </row>
    <row r="110" spans="1:5" x14ac:dyDescent="0.25">
      <c r="A110" s="3" t="s">
        <v>393</v>
      </c>
      <c r="B110" s="3">
        <v>1</v>
      </c>
      <c r="C110" s="3" t="s">
        <v>29</v>
      </c>
      <c r="D110" s="3" t="s">
        <v>29</v>
      </c>
      <c r="E110" s="3"/>
    </row>
    <row r="111" spans="1:5" x14ac:dyDescent="0.25">
      <c r="A111" s="3" t="s">
        <v>396</v>
      </c>
      <c r="B111" s="3">
        <v>1</v>
      </c>
      <c r="C111" s="3" t="s">
        <v>29</v>
      </c>
      <c r="D111" s="3" t="s">
        <v>29</v>
      </c>
      <c r="E111" s="3"/>
    </row>
    <row r="112" spans="1:5" x14ac:dyDescent="0.25">
      <c r="A112" s="3" t="s">
        <v>399</v>
      </c>
      <c r="B112" s="3">
        <v>1</v>
      </c>
      <c r="C112" s="3" t="s">
        <v>29</v>
      </c>
      <c r="D112" s="3" t="s">
        <v>29</v>
      </c>
      <c r="E112" s="3"/>
    </row>
    <row r="113" spans="1:5" x14ac:dyDescent="0.25">
      <c r="A113" s="3" t="s">
        <v>34</v>
      </c>
      <c r="B113" s="3">
        <v>1</v>
      </c>
      <c r="C113" s="3" t="s">
        <v>29</v>
      </c>
      <c r="D113" s="3" t="s">
        <v>29</v>
      </c>
      <c r="E113" s="3"/>
    </row>
    <row r="114" spans="1:5" x14ac:dyDescent="0.25">
      <c r="A114" s="3" t="s">
        <v>38</v>
      </c>
      <c r="B114" s="3">
        <v>1</v>
      </c>
      <c r="C114" s="3" t="s">
        <v>29</v>
      </c>
      <c r="D114" s="3" t="s">
        <v>29</v>
      </c>
      <c r="E114" s="3"/>
    </row>
    <row r="115" spans="1:5" x14ac:dyDescent="0.25">
      <c r="A115" s="3" t="s">
        <v>44</v>
      </c>
      <c r="B115" s="3">
        <v>1</v>
      </c>
      <c r="C115" s="3" t="s">
        <v>29</v>
      </c>
      <c r="D115" s="3" t="s">
        <v>29</v>
      </c>
      <c r="E115" s="3"/>
    </row>
    <row r="116" spans="1:5" x14ac:dyDescent="0.25">
      <c r="A116" s="3" t="s">
        <v>402</v>
      </c>
      <c r="B116" s="3">
        <v>1</v>
      </c>
      <c r="C116" s="3" t="s">
        <v>29</v>
      </c>
      <c r="D116" s="3" t="s">
        <v>29</v>
      </c>
      <c r="E116" s="3"/>
    </row>
    <row r="117" spans="1:5" x14ac:dyDescent="0.25">
      <c r="A117" s="3" t="s">
        <v>405</v>
      </c>
      <c r="B117" s="3">
        <v>1</v>
      </c>
      <c r="C117" s="3" t="s">
        <v>29</v>
      </c>
      <c r="D117" s="3" t="s">
        <v>29</v>
      </c>
      <c r="E117" s="3"/>
    </row>
    <row r="118" spans="1:5" x14ac:dyDescent="0.25">
      <c r="A118" s="3" t="s">
        <v>90</v>
      </c>
      <c r="B118" s="3">
        <v>1</v>
      </c>
      <c r="C118" s="3" t="s">
        <v>29</v>
      </c>
      <c r="D118" s="3" t="s">
        <v>29</v>
      </c>
      <c r="E118" s="3"/>
    </row>
    <row r="119" spans="1:5" x14ac:dyDescent="0.25">
      <c r="A119" s="3" t="s">
        <v>409</v>
      </c>
      <c r="B119" s="3">
        <v>1</v>
      </c>
      <c r="C119" s="3" t="s">
        <v>29</v>
      </c>
      <c r="D119" s="3" t="s">
        <v>29</v>
      </c>
      <c r="E119" s="3"/>
    </row>
    <row r="120" spans="1:5" x14ac:dyDescent="0.25">
      <c r="A120" s="3" t="s">
        <v>412</v>
      </c>
      <c r="B120" s="3">
        <v>1</v>
      </c>
      <c r="C120" s="3" t="s">
        <v>29</v>
      </c>
      <c r="D120" s="3" t="s">
        <v>29</v>
      </c>
      <c r="E120" s="3"/>
    </row>
    <row r="121" spans="1:5" x14ac:dyDescent="0.25">
      <c r="A121" s="3" t="s">
        <v>415</v>
      </c>
      <c r="B121" s="3">
        <v>1</v>
      </c>
      <c r="C121" s="3" t="s">
        <v>29</v>
      </c>
      <c r="D121" s="3" t="s">
        <v>29</v>
      </c>
      <c r="E121" s="3"/>
    </row>
    <row r="122" spans="1:5" x14ac:dyDescent="0.25">
      <c r="A122" s="3" t="s">
        <v>417</v>
      </c>
      <c r="B122" s="3">
        <v>1</v>
      </c>
      <c r="C122" s="3" t="s">
        <v>29</v>
      </c>
      <c r="D122" s="3" t="s">
        <v>29</v>
      </c>
      <c r="E122" s="3"/>
    </row>
    <row r="123" spans="1:5" x14ac:dyDescent="0.25">
      <c r="A123" s="3" t="s">
        <v>418</v>
      </c>
      <c r="B123" s="3">
        <v>1</v>
      </c>
      <c r="C123" s="3" t="s">
        <v>29</v>
      </c>
      <c r="D123" s="3" t="s">
        <v>29</v>
      </c>
      <c r="E123" s="3"/>
    </row>
    <row r="124" spans="1:5" x14ac:dyDescent="0.25">
      <c r="A124" s="3" t="s">
        <v>3961</v>
      </c>
      <c r="B124" s="3">
        <v>1</v>
      </c>
      <c r="C124" s="3" t="s">
        <v>29</v>
      </c>
      <c r="D124" s="3" t="s">
        <v>29</v>
      </c>
      <c r="E124" s="3"/>
    </row>
    <row r="125" spans="1:5" x14ac:dyDescent="0.25">
      <c r="A125" s="3" t="s">
        <v>3962</v>
      </c>
      <c r="B125" s="3">
        <v>1</v>
      </c>
      <c r="C125" s="3" t="s">
        <v>29</v>
      </c>
      <c r="D125" s="3" t="s">
        <v>29</v>
      </c>
      <c r="E125" s="3"/>
    </row>
    <row r="126" spans="1:5" x14ac:dyDescent="0.25">
      <c r="A126" s="3" t="s">
        <v>421</v>
      </c>
      <c r="B126" s="3">
        <v>1</v>
      </c>
      <c r="C126" s="3" t="s">
        <v>29</v>
      </c>
      <c r="D126" s="3" t="s">
        <v>29</v>
      </c>
      <c r="E126" s="3"/>
    </row>
    <row r="127" spans="1:5" x14ac:dyDescent="0.25">
      <c r="A127" s="3" t="s">
        <v>423</v>
      </c>
      <c r="B127" s="3">
        <v>1</v>
      </c>
      <c r="C127" s="3" t="s">
        <v>29</v>
      </c>
      <c r="D127" s="3" t="s">
        <v>29</v>
      </c>
      <c r="E127" s="3"/>
    </row>
    <row r="128" spans="1:5" x14ac:dyDescent="0.25">
      <c r="A128" s="3" t="s">
        <v>424</v>
      </c>
      <c r="B128" s="3">
        <v>1</v>
      </c>
      <c r="C128" s="3" t="s">
        <v>29</v>
      </c>
      <c r="D128" s="3" t="s">
        <v>29</v>
      </c>
      <c r="E128" s="3"/>
    </row>
    <row r="129" spans="1:5" x14ac:dyDescent="0.25">
      <c r="A129" s="3" t="s">
        <v>425</v>
      </c>
      <c r="B129" s="3">
        <v>1</v>
      </c>
      <c r="C129" s="3" t="s">
        <v>29</v>
      </c>
      <c r="D129" s="3" t="s">
        <v>29</v>
      </c>
      <c r="E129" s="3"/>
    </row>
    <row r="130" spans="1:5" x14ac:dyDescent="0.25">
      <c r="A130" s="3" t="s">
        <v>429</v>
      </c>
      <c r="B130" s="3">
        <v>1</v>
      </c>
      <c r="C130" s="3" t="s">
        <v>29</v>
      </c>
      <c r="D130" s="3" t="s">
        <v>29</v>
      </c>
      <c r="E130" s="3"/>
    </row>
    <row r="131" spans="1:5" x14ac:dyDescent="0.25">
      <c r="A131" s="3" t="s">
        <v>432</v>
      </c>
      <c r="B131" s="3">
        <v>1</v>
      </c>
      <c r="C131" s="3" t="s">
        <v>29</v>
      </c>
      <c r="D131" s="3" t="s">
        <v>29</v>
      </c>
      <c r="E131" s="3"/>
    </row>
    <row r="132" spans="1:5" x14ac:dyDescent="0.25">
      <c r="A132" s="3" t="s">
        <v>435</v>
      </c>
      <c r="B132" s="3">
        <v>1</v>
      </c>
      <c r="C132" s="3" t="s">
        <v>29</v>
      </c>
      <c r="D132" s="3" t="s">
        <v>29</v>
      </c>
      <c r="E132" s="3"/>
    </row>
    <row r="133" spans="1:5" x14ac:dyDescent="0.25">
      <c r="A133" s="3" t="s">
        <v>438</v>
      </c>
      <c r="B133" s="3">
        <v>1</v>
      </c>
      <c r="C133" s="3" t="s">
        <v>29</v>
      </c>
      <c r="D133" s="3" t="s">
        <v>29</v>
      </c>
      <c r="E133" s="3"/>
    </row>
    <row r="134" spans="1:5" x14ac:dyDescent="0.25">
      <c r="A134" s="3" t="s">
        <v>76</v>
      </c>
      <c r="B134" s="3">
        <v>1</v>
      </c>
      <c r="C134" s="3" t="s">
        <v>29</v>
      </c>
      <c r="D134" s="3" t="s">
        <v>29</v>
      </c>
      <c r="E134" s="3"/>
    </row>
    <row r="135" spans="1:5" x14ac:dyDescent="0.25">
      <c r="A135" s="3" t="s">
        <v>439</v>
      </c>
      <c r="B135" s="3">
        <v>1</v>
      </c>
      <c r="C135" s="3" t="s">
        <v>29</v>
      </c>
      <c r="D135" s="3" t="s">
        <v>29</v>
      </c>
      <c r="E135" s="3"/>
    </row>
    <row r="136" spans="1:5" x14ac:dyDescent="0.25">
      <c r="A136" s="3" t="s">
        <v>441</v>
      </c>
      <c r="B136" s="3">
        <v>1</v>
      </c>
      <c r="C136" s="3" t="s">
        <v>29</v>
      </c>
      <c r="D136" s="3" t="s">
        <v>29</v>
      </c>
      <c r="E136" s="3"/>
    </row>
    <row r="137" spans="1:5" x14ac:dyDescent="0.25">
      <c r="A137" s="3" t="s">
        <v>444</v>
      </c>
      <c r="B137" s="3">
        <v>1</v>
      </c>
      <c r="C137" s="3" t="s">
        <v>29</v>
      </c>
      <c r="D137" s="3" t="s">
        <v>29</v>
      </c>
      <c r="E137" s="3"/>
    </row>
    <row r="138" spans="1:5" x14ac:dyDescent="0.25">
      <c r="A138" s="3" t="s">
        <v>448</v>
      </c>
      <c r="B138" s="3">
        <v>1</v>
      </c>
      <c r="C138" s="3" t="s">
        <v>29</v>
      </c>
      <c r="D138" s="3" t="s">
        <v>29</v>
      </c>
      <c r="E138" s="3"/>
    </row>
    <row r="139" spans="1:5" x14ac:dyDescent="0.25">
      <c r="A139" s="3" t="s">
        <v>452</v>
      </c>
      <c r="B139" s="3">
        <v>1</v>
      </c>
      <c r="C139" s="3" t="s">
        <v>29</v>
      </c>
      <c r="D139" s="3" t="s">
        <v>29</v>
      </c>
      <c r="E139" s="3"/>
    </row>
    <row r="140" spans="1:5" x14ac:dyDescent="0.25">
      <c r="A140" s="3" t="s">
        <v>455</v>
      </c>
      <c r="B140" s="3">
        <v>1</v>
      </c>
      <c r="C140" s="3" t="s">
        <v>29</v>
      </c>
      <c r="D140" s="3" t="s">
        <v>29</v>
      </c>
      <c r="E140" s="3"/>
    </row>
    <row r="141" spans="1:5" x14ac:dyDescent="0.25">
      <c r="A141" s="3" t="s">
        <v>458</v>
      </c>
      <c r="B141" s="3">
        <v>1</v>
      </c>
      <c r="C141" s="3" t="s">
        <v>29</v>
      </c>
      <c r="D141" s="3" t="s">
        <v>29</v>
      </c>
      <c r="E141" s="3"/>
    </row>
    <row r="142" spans="1:5" x14ac:dyDescent="0.25">
      <c r="A142" s="3" t="s">
        <v>459</v>
      </c>
      <c r="B142" s="3">
        <v>1</v>
      </c>
      <c r="C142" s="3" t="s">
        <v>29</v>
      </c>
      <c r="D142" s="3" t="s">
        <v>29</v>
      </c>
      <c r="E142" s="3"/>
    </row>
    <row r="143" spans="1:5" x14ac:dyDescent="0.25">
      <c r="A143" s="3" t="s">
        <v>462</v>
      </c>
      <c r="B143" s="3">
        <v>1</v>
      </c>
      <c r="C143" s="3" t="s">
        <v>29</v>
      </c>
      <c r="D143" s="3" t="s">
        <v>29</v>
      </c>
      <c r="E143" s="3"/>
    </row>
    <row r="144" spans="1:5" x14ac:dyDescent="0.25">
      <c r="A144" s="3" t="s">
        <v>465</v>
      </c>
      <c r="B144" s="3">
        <v>1</v>
      </c>
      <c r="C144" s="3" t="s">
        <v>29</v>
      </c>
      <c r="D144" s="3" t="s">
        <v>29</v>
      </c>
      <c r="E144" s="3"/>
    </row>
    <row r="145" spans="1:5" x14ac:dyDescent="0.25">
      <c r="A145" s="3" t="s">
        <v>468</v>
      </c>
      <c r="B145" s="3">
        <v>1</v>
      </c>
      <c r="C145" s="3" t="s">
        <v>29</v>
      </c>
      <c r="D145" s="3" t="s">
        <v>29</v>
      </c>
      <c r="E145" s="3"/>
    </row>
    <row r="146" spans="1:5" x14ac:dyDescent="0.25">
      <c r="A146" s="3" t="s">
        <v>470</v>
      </c>
      <c r="B146" s="3">
        <v>1</v>
      </c>
      <c r="C146" s="3" t="s">
        <v>29</v>
      </c>
      <c r="D146" s="3" t="s">
        <v>29</v>
      </c>
      <c r="E146" s="3"/>
    </row>
    <row r="147" spans="1:5" x14ac:dyDescent="0.25">
      <c r="A147" s="3" t="s">
        <v>473</v>
      </c>
      <c r="B147" s="3">
        <v>1</v>
      </c>
      <c r="C147" s="3" t="s">
        <v>29</v>
      </c>
      <c r="D147" s="3" t="s">
        <v>29</v>
      </c>
      <c r="E147" s="3"/>
    </row>
    <row r="148" spans="1:5" x14ac:dyDescent="0.25">
      <c r="A148" s="3" t="s">
        <v>476</v>
      </c>
      <c r="B148" s="3">
        <v>1</v>
      </c>
      <c r="C148" s="3" t="s">
        <v>29</v>
      </c>
      <c r="D148" s="3" t="s">
        <v>29</v>
      </c>
      <c r="E148" s="3"/>
    </row>
    <row r="149" spans="1:5" x14ac:dyDescent="0.25">
      <c r="A149" s="3" t="s">
        <v>479</v>
      </c>
      <c r="B149" s="3">
        <v>1</v>
      </c>
      <c r="C149" s="3" t="s">
        <v>29</v>
      </c>
      <c r="D149" s="3" t="s">
        <v>29</v>
      </c>
      <c r="E149" s="3"/>
    </row>
    <row r="150" spans="1:5" x14ac:dyDescent="0.25">
      <c r="A150" s="3" t="s">
        <v>482</v>
      </c>
      <c r="B150" s="3">
        <v>1</v>
      </c>
      <c r="C150" s="3" t="s">
        <v>29</v>
      </c>
      <c r="D150" s="3" t="s">
        <v>29</v>
      </c>
      <c r="E150" s="3"/>
    </row>
    <row r="151" spans="1:5" x14ac:dyDescent="0.25">
      <c r="A151" s="3" t="s">
        <v>81</v>
      </c>
      <c r="B151" s="3">
        <v>1</v>
      </c>
      <c r="C151" s="3" t="s">
        <v>29</v>
      </c>
      <c r="D151" s="3" t="s">
        <v>29</v>
      </c>
      <c r="E151" s="3"/>
    </row>
    <row r="152" spans="1:5" x14ac:dyDescent="0.25">
      <c r="A152" s="3" t="s">
        <v>85</v>
      </c>
      <c r="B152" s="3">
        <v>1</v>
      </c>
      <c r="C152" s="3" t="s">
        <v>29</v>
      </c>
      <c r="D152" s="3" t="s">
        <v>29</v>
      </c>
      <c r="E152" s="3"/>
    </row>
    <row r="153" spans="1:5" x14ac:dyDescent="0.25">
      <c r="A153" s="3" t="s">
        <v>488</v>
      </c>
      <c r="B153" s="3">
        <v>1</v>
      </c>
      <c r="C153" s="3" t="s">
        <v>29</v>
      </c>
      <c r="D153" s="3" t="s">
        <v>29</v>
      </c>
      <c r="E153" s="3"/>
    </row>
    <row r="154" spans="1:5" x14ac:dyDescent="0.25">
      <c r="A154" s="3" t="s">
        <v>491</v>
      </c>
      <c r="B154" s="3">
        <v>1</v>
      </c>
      <c r="C154" s="3" t="s">
        <v>29</v>
      </c>
      <c r="D154" s="3" t="s">
        <v>29</v>
      </c>
      <c r="E154" s="3"/>
    </row>
    <row r="155" spans="1:5" x14ac:dyDescent="0.25">
      <c r="A155" s="3" t="s">
        <v>494</v>
      </c>
      <c r="B155" s="3">
        <v>1</v>
      </c>
      <c r="C155" s="3" t="s">
        <v>29</v>
      </c>
      <c r="D155" s="3" t="s">
        <v>29</v>
      </c>
      <c r="E155" s="3"/>
    </row>
    <row r="156" spans="1:5" x14ac:dyDescent="0.25">
      <c r="A156" s="3" t="s">
        <v>498</v>
      </c>
      <c r="B156" s="3">
        <v>1</v>
      </c>
      <c r="C156" s="3" t="s">
        <v>29</v>
      </c>
      <c r="D156" s="3" t="s">
        <v>29</v>
      </c>
      <c r="E156" s="3"/>
    </row>
    <row r="157" spans="1:5" x14ac:dyDescent="0.25">
      <c r="A157" s="3" t="s">
        <v>503</v>
      </c>
      <c r="B157" s="3">
        <v>1</v>
      </c>
      <c r="C157" s="3" t="s">
        <v>29</v>
      </c>
      <c r="D157" s="3" t="s">
        <v>29</v>
      </c>
      <c r="E157" s="3"/>
    </row>
    <row r="158" spans="1:5" x14ac:dyDescent="0.25">
      <c r="A158" s="3" t="s">
        <v>506</v>
      </c>
      <c r="B158" s="3">
        <v>1</v>
      </c>
      <c r="C158" s="3" t="s">
        <v>29</v>
      </c>
      <c r="D158" s="3" t="s">
        <v>29</v>
      </c>
      <c r="E158" s="3"/>
    </row>
    <row r="159" spans="1:5" x14ac:dyDescent="0.25">
      <c r="A159" s="3" t="s">
        <v>3954</v>
      </c>
      <c r="B159" s="3">
        <v>1</v>
      </c>
      <c r="C159" s="3" t="s">
        <v>29</v>
      </c>
      <c r="D159" s="3" t="s">
        <v>29</v>
      </c>
      <c r="E159" s="3"/>
    </row>
    <row r="160" spans="1:5" x14ac:dyDescent="0.25">
      <c r="A160" s="3" t="s">
        <v>509</v>
      </c>
      <c r="B160" s="3">
        <v>1</v>
      </c>
      <c r="C160" s="3" t="s">
        <v>29</v>
      </c>
      <c r="D160" s="3" t="s">
        <v>29</v>
      </c>
      <c r="E160" s="3"/>
    </row>
    <row r="161" spans="1:5" x14ac:dyDescent="0.25">
      <c r="A161" s="3" t="s">
        <v>513</v>
      </c>
      <c r="B161" s="3">
        <v>1</v>
      </c>
      <c r="C161" s="3" t="s">
        <v>29</v>
      </c>
      <c r="D161" s="3" t="s">
        <v>29</v>
      </c>
      <c r="E161" s="3"/>
    </row>
    <row r="162" spans="1:5" x14ac:dyDescent="0.25">
      <c r="A162" s="3" t="s">
        <v>517</v>
      </c>
      <c r="B162" s="3">
        <v>1</v>
      </c>
      <c r="C162" s="3" t="s">
        <v>29</v>
      </c>
      <c r="D162" s="3" t="s">
        <v>29</v>
      </c>
      <c r="E162" s="3"/>
    </row>
    <row r="163" spans="1:5" x14ac:dyDescent="0.25">
      <c r="A163" s="3" t="s">
        <v>55</v>
      </c>
      <c r="B163" s="3">
        <v>1</v>
      </c>
      <c r="C163" s="3" t="s">
        <v>29</v>
      </c>
      <c r="D163" s="3" t="s">
        <v>29</v>
      </c>
      <c r="E163" s="3"/>
    </row>
    <row r="164" spans="1:5" x14ac:dyDescent="0.25">
      <c r="A164" s="3" t="s">
        <v>59</v>
      </c>
      <c r="B164" s="3">
        <v>1</v>
      </c>
      <c r="C164" s="3" t="s">
        <v>29</v>
      </c>
      <c r="D164" s="3" t="s">
        <v>29</v>
      </c>
      <c r="E164" s="3"/>
    </row>
    <row r="165" spans="1:5" x14ac:dyDescent="0.25">
      <c r="A165" s="3" t="s">
        <v>522</v>
      </c>
      <c r="B165" s="3">
        <v>1</v>
      </c>
      <c r="C165" s="3" t="s">
        <v>29</v>
      </c>
      <c r="D165" s="3" t="s">
        <v>29</v>
      </c>
      <c r="E165" s="3"/>
    </row>
    <row r="166" spans="1:5" x14ac:dyDescent="0.25">
      <c r="A166" s="3" t="s">
        <v>525</v>
      </c>
      <c r="B166" s="3">
        <v>1</v>
      </c>
      <c r="C166" s="3" t="s">
        <v>29</v>
      </c>
      <c r="D166" s="3" t="s">
        <v>29</v>
      </c>
      <c r="E166" s="3"/>
    </row>
    <row r="167" spans="1:5" x14ac:dyDescent="0.25">
      <c r="A167" s="3" t="s">
        <v>62</v>
      </c>
      <c r="B167" s="3">
        <v>1</v>
      </c>
      <c r="C167" s="3" t="s">
        <v>29</v>
      </c>
      <c r="D167" s="3" t="s">
        <v>29</v>
      </c>
      <c r="E167" s="3"/>
    </row>
    <row r="168" spans="1:5" x14ac:dyDescent="0.25">
      <c r="A168" s="3" t="s">
        <v>66</v>
      </c>
      <c r="B168" s="3">
        <v>1</v>
      </c>
      <c r="C168" s="3" t="s">
        <v>29</v>
      </c>
      <c r="D168" s="3" t="s">
        <v>29</v>
      </c>
      <c r="E168" s="3"/>
    </row>
    <row r="169" spans="1:5" x14ac:dyDescent="0.25">
      <c r="A169" s="3" t="s">
        <v>69</v>
      </c>
      <c r="B169" s="3">
        <v>1</v>
      </c>
      <c r="C169" s="3" t="s">
        <v>29</v>
      </c>
      <c r="D169" s="3" t="s">
        <v>29</v>
      </c>
      <c r="E169" s="3"/>
    </row>
    <row r="170" spans="1:5" x14ac:dyDescent="0.25">
      <c r="A170" s="3" t="s">
        <v>72</v>
      </c>
      <c r="B170" s="3">
        <v>1</v>
      </c>
      <c r="C170" s="3" t="s">
        <v>29</v>
      </c>
      <c r="D170" s="3" t="s">
        <v>29</v>
      </c>
      <c r="E170" s="3"/>
    </row>
    <row r="171" spans="1:5" x14ac:dyDescent="0.25">
      <c r="A171" s="3" t="s">
        <v>73</v>
      </c>
      <c r="B171" s="3">
        <v>1</v>
      </c>
      <c r="C171" s="3" t="s">
        <v>29</v>
      </c>
      <c r="D171" s="3" t="s">
        <v>29</v>
      </c>
      <c r="E171" s="3"/>
    </row>
    <row r="172" spans="1:5" x14ac:dyDescent="0.25">
      <c r="A172" s="3" t="s">
        <v>74</v>
      </c>
      <c r="B172" s="3">
        <v>1</v>
      </c>
      <c r="C172" s="3" t="s">
        <v>29</v>
      </c>
      <c r="D172" s="3" t="s">
        <v>29</v>
      </c>
      <c r="E172" s="3"/>
    </row>
    <row r="173" spans="1:5" x14ac:dyDescent="0.25">
      <c r="A173" s="3" t="s">
        <v>75</v>
      </c>
      <c r="B173" s="3">
        <v>1</v>
      </c>
      <c r="C173" s="3" t="s">
        <v>29</v>
      </c>
      <c r="D173" s="3" t="s">
        <v>29</v>
      </c>
      <c r="E173" s="3"/>
    </row>
    <row r="174" spans="1:5" x14ac:dyDescent="0.25">
      <c r="A174" s="3" t="s">
        <v>532</v>
      </c>
      <c r="B174" s="3">
        <v>1</v>
      </c>
      <c r="C174" s="3" t="s">
        <v>29</v>
      </c>
      <c r="D174" s="3" t="s">
        <v>29</v>
      </c>
      <c r="E174" s="3"/>
    </row>
    <row r="175" spans="1:5" x14ac:dyDescent="0.25">
      <c r="A175" s="3" t="s">
        <v>535</v>
      </c>
      <c r="B175" s="3">
        <v>1</v>
      </c>
      <c r="C175" s="3" t="s">
        <v>29</v>
      </c>
      <c r="D175" s="3" t="s">
        <v>29</v>
      </c>
      <c r="E175" s="3"/>
    </row>
    <row r="176" spans="1:5" x14ac:dyDescent="0.25">
      <c r="A176" s="3" t="s">
        <v>536</v>
      </c>
      <c r="B176" s="3">
        <v>1</v>
      </c>
      <c r="C176" s="3" t="s">
        <v>29</v>
      </c>
      <c r="D176" s="3" t="s">
        <v>29</v>
      </c>
      <c r="E176" s="3"/>
    </row>
    <row r="177" spans="1:5" x14ac:dyDescent="0.25">
      <c r="A177" s="3" t="s">
        <v>540</v>
      </c>
      <c r="B177" s="3">
        <v>1</v>
      </c>
      <c r="C177" s="3" t="s">
        <v>29</v>
      </c>
      <c r="D177" s="3" t="s">
        <v>29</v>
      </c>
      <c r="E177" s="3"/>
    </row>
    <row r="178" spans="1:5" x14ac:dyDescent="0.25">
      <c r="A178" s="3" t="s">
        <v>543</v>
      </c>
      <c r="B178" s="3">
        <v>1</v>
      </c>
      <c r="C178" s="3" t="s">
        <v>29</v>
      </c>
      <c r="D178" s="3" t="s">
        <v>29</v>
      </c>
      <c r="E178" s="3"/>
    </row>
    <row r="179" spans="1:5" x14ac:dyDescent="0.25">
      <c r="A179" s="3" t="s">
        <v>547</v>
      </c>
      <c r="B179" s="3">
        <v>1</v>
      </c>
      <c r="C179" s="3" t="s">
        <v>29</v>
      </c>
      <c r="D179" s="3" t="s">
        <v>29</v>
      </c>
      <c r="E179" s="3"/>
    </row>
    <row r="180" spans="1:5" x14ac:dyDescent="0.25">
      <c r="A180" s="3" t="s">
        <v>550</v>
      </c>
      <c r="B180" s="3">
        <v>1</v>
      </c>
      <c r="C180" s="3" t="s">
        <v>29</v>
      </c>
      <c r="D180" s="3" t="s">
        <v>29</v>
      </c>
      <c r="E180" s="3"/>
    </row>
    <row r="181" spans="1:5" x14ac:dyDescent="0.25">
      <c r="A181" s="3" t="s">
        <v>551</v>
      </c>
      <c r="B181" s="3">
        <v>1</v>
      </c>
      <c r="C181" s="3" t="s">
        <v>29</v>
      </c>
      <c r="D181" s="3" t="s">
        <v>29</v>
      </c>
      <c r="E181" s="3"/>
    </row>
    <row r="182" spans="1:5" x14ac:dyDescent="0.25">
      <c r="A182" s="3" t="s">
        <v>552</v>
      </c>
      <c r="B182" s="3">
        <v>1</v>
      </c>
      <c r="C182" s="3" t="s">
        <v>29</v>
      </c>
      <c r="D182" s="3" t="s">
        <v>29</v>
      </c>
      <c r="E182" s="3"/>
    </row>
    <row r="183" spans="1:5" x14ac:dyDescent="0.25">
      <c r="A183" s="3" t="s">
        <v>556</v>
      </c>
      <c r="B183" s="3">
        <v>1</v>
      </c>
      <c r="C183" s="3" t="s">
        <v>29</v>
      </c>
      <c r="D183" s="3" t="s">
        <v>29</v>
      </c>
      <c r="E183" s="3"/>
    </row>
    <row r="184" spans="1:5" x14ac:dyDescent="0.25">
      <c r="A184" s="3" t="s">
        <v>559</v>
      </c>
      <c r="B184" s="3">
        <v>1</v>
      </c>
      <c r="C184" s="3" t="s">
        <v>29</v>
      </c>
      <c r="D184" s="3" t="s">
        <v>29</v>
      </c>
      <c r="E184" s="3"/>
    </row>
    <row r="185" spans="1:5" x14ac:dyDescent="0.25">
      <c r="A185" s="3" t="s">
        <v>560</v>
      </c>
      <c r="B185" s="3">
        <v>1</v>
      </c>
      <c r="C185" s="3" t="s">
        <v>29</v>
      </c>
      <c r="D185" s="3" t="s">
        <v>29</v>
      </c>
      <c r="E185" s="3"/>
    </row>
    <row r="186" spans="1:5" x14ac:dyDescent="0.25">
      <c r="A186" s="3" t="s">
        <v>561</v>
      </c>
      <c r="B186" s="3">
        <v>1</v>
      </c>
      <c r="C186" s="3" t="s">
        <v>29</v>
      </c>
      <c r="D186" s="3" t="s">
        <v>29</v>
      </c>
      <c r="E186" s="3"/>
    </row>
    <row r="187" spans="1:5" x14ac:dyDescent="0.25">
      <c r="A187" s="3" t="s">
        <v>562</v>
      </c>
      <c r="B187" s="3">
        <v>1</v>
      </c>
      <c r="C187" s="3" t="s">
        <v>29</v>
      </c>
      <c r="D187" s="3" t="s">
        <v>29</v>
      </c>
      <c r="E187" s="3"/>
    </row>
    <row r="188" spans="1:5" x14ac:dyDescent="0.25">
      <c r="A188" s="3" t="s">
        <v>563</v>
      </c>
      <c r="B188" s="3">
        <v>1</v>
      </c>
      <c r="C188" s="3" t="s">
        <v>29</v>
      </c>
      <c r="D188" s="3" t="s">
        <v>29</v>
      </c>
      <c r="E188" s="3"/>
    </row>
    <row r="189" spans="1:5" x14ac:dyDescent="0.25">
      <c r="A189" s="3" t="s">
        <v>566</v>
      </c>
      <c r="B189" s="3">
        <v>1</v>
      </c>
      <c r="C189" s="3" t="s">
        <v>29</v>
      </c>
      <c r="D189" s="3" t="s">
        <v>29</v>
      </c>
      <c r="E189" s="3"/>
    </row>
    <row r="190" spans="1:5" x14ac:dyDescent="0.25">
      <c r="A190" s="3" t="s">
        <v>569</v>
      </c>
      <c r="B190" s="3">
        <v>1</v>
      </c>
      <c r="C190" s="3" t="s">
        <v>29</v>
      </c>
      <c r="D190" s="3" t="s">
        <v>29</v>
      </c>
      <c r="E190" s="3"/>
    </row>
    <row r="191" spans="1:5" x14ac:dyDescent="0.25">
      <c r="A191" s="3" t="s">
        <v>571</v>
      </c>
      <c r="B191" s="3">
        <v>1</v>
      </c>
      <c r="C191" s="3" t="s">
        <v>29</v>
      </c>
      <c r="D191" s="3" t="s">
        <v>29</v>
      </c>
      <c r="E191" s="3"/>
    </row>
    <row r="192" spans="1:5" x14ac:dyDescent="0.25">
      <c r="A192" s="3" t="s">
        <v>94</v>
      </c>
      <c r="B192" s="3">
        <v>1</v>
      </c>
      <c r="C192" s="3" t="s">
        <v>29</v>
      </c>
      <c r="D192" s="3" t="s">
        <v>29</v>
      </c>
      <c r="E192" s="3"/>
    </row>
    <row r="193" spans="1:5" x14ac:dyDescent="0.25">
      <c r="A193" s="3" t="s">
        <v>574</v>
      </c>
      <c r="B193" s="3">
        <v>1</v>
      </c>
      <c r="C193" s="3" t="s">
        <v>29</v>
      </c>
      <c r="D193" s="3" t="s">
        <v>29</v>
      </c>
      <c r="E193" s="3"/>
    </row>
    <row r="194" spans="1:5" x14ac:dyDescent="0.25">
      <c r="A194" s="3" t="s">
        <v>575</v>
      </c>
      <c r="B194" s="3">
        <v>1</v>
      </c>
      <c r="C194" s="3" t="s">
        <v>29</v>
      </c>
      <c r="D194" s="3" t="s">
        <v>29</v>
      </c>
      <c r="E194" s="3"/>
    </row>
    <row r="195" spans="1:5" x14ac:dyDescent="0.25">
      <c r="A195" s="3" t="s">
        <v>578</v>
      </c>
      <c r="B195" s="3">
        <v>1</v>
      </c>
      <c r="C195" s="3" t="s">
        <v>29</v>
      </c>
      <c r="D195" s="3" t="s">
        <v>29</v>
      </c>
      <c r="E195" s="3"/>
    </row>
    <row r="196" spans="1:5" x14ac:dyDescent="0.25">
      <c r="A196" s="3" t="s">
        <v>89</v>
      </c>
      <c r="B196" s="3">
        <v>1</v>
      </c>
      <c r="C196" s="3" t="s">
        <v>29</v>
      </c>
      <c r="D196" s="3" t="s">
        <v>29</v>
      </c>
      <c r="E196" s="3"/>
    </row>
    <row r="197" spans="1:5" x14ac:dyDescent="0.25">
      <c r="A197" s="3" t="s">
        <v>86</v>
      </c>
      <c r="B197" s="3">
        <v>1</v>
      </c>
      <c r="C197" s="3" t="s">
        <v>29</v>
      </c>
      <c r="D197" s="3" t="s">
        <v>29</v>
      </c>
      <c r="E197" s="3"/>
    </row>
    <row r="198" spans="1:5" x14ac:dyDescent="0.25">
      <c r="A198" s="3" t="s">
        <v>1011</v>
      </c>
      <c r="B198" s="3">
        <v>1</v>
      </c>
      <c r="C198" s="3" t="s">
        <v>29</v>
      </c>
      <c r="D198" s="3" t="s">
        <v>29</v>
      </c>
      <c r="E198" s="3"/>
    </row>
    <row r="199" spans="1:5" x14ac:dyDescent="0.25">
      <c r="A199" s="3" t="s">
        <v>584</v>
      </c>
      <c r="B199" s="3">
        <v>1</v>
      </c>
      <c r="C199" s="3" t="s">
        <v>29</v>
      </c>
      <c r="D199" s="3" t="s">
        <v>29</v>
      </c>
      <c r="E199" s="3"/>
    </row>
    <row r="200" spans="1:5" x14ac:dyDescent="0.25">
      <c r="A200" s="3" t="s">
        <v>589</v>
      </c>
      <c r="B200" s="3">
        <v>1</v>
      </c>
      <c r="C200" s="3" t="s">
        <v>29</v>
      </c>
      <c r="D200" s="3" t="s">
        <v>29</v>
      </c>
      <c r="E200" s="3"/>
    </row>
    <row r="201" spans="1:5" x14ac:dyDescent="0.25">
      <c r="A201" s="3" t="s">
        <v>593</v>
      </c>
      <c r="B201" s="3">
        <v>1</v>
      </c>
      <c r="C201" s="3" t="s">
        <v>29</v>
      </c>
      <c r="D201" s="3" t="s">
        <v>29</v>
      </c>
      <c r="E201" s="3"/>
    </row>
    <row r="202" spans="1:5" x14ac:dyDescent="0.25">
      <c r="A202" s="3" t="s">
        <v>596</v>
      </c>
      <c r="B202" s="3">
        <v>1</v>
      </c>
      <c r="C202" s="3" t="s">
        <v>29</v>
      </c>
      <c r="D202" s="3" t="s">
        <v>29</v>
      </c>
      <c r="E202" s="3"/>
    </row>
    <row r="203" spans="1:5" x14ac:dyDescent="0.25">
      <c r="A203" s="3" t="s">
        <v>599</v>
      </c>
      <c r="B203" s="3">
        <v>1</v>
      </c>
      <c r="C203" s="3" t="s">
        <v>29</v>
      </c>
      <c r="D203" s="3" t="s">
        <v>29</v>
      </c>
      <c r="E203" s="3"/>
    </row>
    <row r="204" spans="1:5" x14ac:dyDescent="0.25">
      <c r="A204" s="3" t="s">
        <v>602</v>
      </c>
      <c r="B204" s="3">
        <v>1</v>
      </c>
      <c r="C204" s="3" t="s">
        <v>29</v>
      </c>
      <c r="D204" s="3" t="s">
        <v>29</v>
      </c>
      <c r="E204" s="3"/>
    </row>
    <row r="205" spans="1:5" x14ac:dyDescent="0.25">
      <c r="A205" s="3" t="s">
        <v>605</v>
      </c>
      <c r="B205" s="3">
        <v>1</v>
      </c>
      <c r="C205" s="3" t="s">
        <v>29</v>
      </c>
      <c r="D205" s="3" t="s">
        <v>29</v>
      </c>
      <c r="E205" s="3"/>
    </row>
    <row r="206" spans="1:5" x14ac:dyDescent="0.25">
      <c r="A206" s="3" t="s">
        <v>5934</v>
      </c>
      <c r="B206" s="3">
        <v>1</v>
      </c>
      <c r="C206" s="3" t="s">
        <v>29</v>
      </c>
      <c r="D206" s="3" t="s">
        <v>29</v>
      </c>
      <c r="E206" s="3"/>
    </row>
    <row r="207" spans="1:5" x14ac:dyDescent="0.25">
      <c r="A207" s="3" t="s">
        <v>609</v>
      </c>
      <c r="B207" s="3">
        <v>1</v>
      </c>
      <c r="C207" s="3" t="s">
        <v>29</v>
      </c>
      <c r="D207" s="3" t="s">
        <v>29</v>
      </c>
      <c r="E207" s="3"/>
    </row>
    <row r="208" spans="1:5" x14ac:dyDescent="0.25">
      <c r="A208" s="3" t="s">
        <v>612</v>
      </c>
      <c r="B208" s="3">
        <v>1</v>
      </c>
      <c r="C208" s="3" t="s">
        <v>29</v>
      </c>
      <c r="D208" s="3" t="s">
        <v>29</v>
      </c>
      <c r="E208" s="3"/>
    </row>
    <row r="209" spans="1:5" x14ac:dyDescent="0.25">
      <c r="A209" s="3" t="s">
        <v>615</v>
      </c>
      <c r="B209" s="3">
        <v>1</v>
      </c>
      <c r="C209" s="3" t="s">
        <v>29</v>
      </c>
      <c r="D209" s="3" t="s">
        <v>29</v>
      </c>
      <c r="E209" s="3"/>
    </row>
    <row r="210" spans="1:5" x14ac:dyDescent="0.25">
      <c r="A210" s="3" t="s">
        <v>618</v>
      </c>
      <c r="B210" s="3">
        <v>1</v>
      </c>
      <c r="C210" s="3" t="s">
        <v>29</v>
      </c>
      <c r="D210" s="3" t="s">
        <v>29</v>
      </c>
      <c r="E210" s="3"/>
    </row>
    <row r="211" spans="1:5" x14ac:dyDescent="0.25">
      <c r="A211" s="3" t="s">
        <v>622</v>
      </c>
      <c r="B211" s="3">
        <v>1</v>
      </c>
      <c r="C211" s="3" t="s">
        <v>29</v>
      </c>
      <c r="D211" s="3" t="s">
        <v>29</v>
      </c>
      <c r="E211" s="3"/>
    </row>
    <row r="212" spans="1:5" x14ac:dyDescent="0.25">
      <c r="A212" s="3" t="s">
        <v>625</v>
      </c>
      <c r="B212" s="3">
        <v>1</v>
      </c>
      <c r="C212" s="3" t="s">
        <v>29</v>
      </c>
      <c r="D212" s="3" t="s">
        <v>29</v>
      </c>
      <c r="E212" s="3"/>
    </row>
    <row r="213" spans="1:5" x14ac:dyDescent="0.25">
      <c r="A213" s="3" t="s">
        <v>629</v>
      </c>
      <c r="B213" s="3">
        <v>1</v>
      </c>
      <c r="C213" s="3" t="s">
        <v>29</v>
      </c>
      <c r="D213" s="3" t="s">
        <v>29</v>
      </c>
      <c r="E213" s="3"/>
    </row>
    <row r="214" spans="1:5" x14ac:dyDescent="0.25">
      <c r="A214" s="3" t="s">
        <v>632</v>
      </c>
      <c r="B214" s="3">
        <v>1</v>
      </c>
      <c r="C214" s="3" t="s">
        <v>29</v>
      </c>
      <c r="D214" s="3" t="s">
        <v>29</v>
      </c>
      <c r="E214" s="3"/>
    </row>
    <row r="215" spans="1:5" x14ac:dyDescent="0.25">
      <c r="A215" s="3" t="s">
        <v>635</v>
      </c>
      <c r="B215" s="3">
        <v>1</v>
      </c>
      <c r="C215" s="3" t="s">
        <v>29</v>
      </c>
      <c r="D215" s="3" t="s">
        <v>29</v>
      </c>
      <c r="E215" s="3"/>
    </row>
    <row r="216" spans="1:5" x14ac:dyDescent="0.25">
      <c r="A216" s="3" t="s">
        <v>652</v>
      </c>
      <c r="B216" s="3">
        <v>1</v>
      </c>
      <c r="C216" s="3" t="s">
        <v>29</v>
      </c>
      <c r="D216" s="3" t="s">
        <v>29</v>
      </c>
      <c r="E216" s="3"/>
    </row>
    <row r="217" spans="1:5" x14ac:dyDescent="0.25">
      <c r="A217" s="3" t="s">
        <v>639</v>
      </c>
      <c r="B217" s="3">
        <v>1</v>
      </c>
      <c r="C217" s="3" t="s">
        <v>29</v>
      </c>
      <c r="D217" s="3" t="s">
        <v>29</v>
      </c>
      <c r="E217" s="3"/>
    </row>
    <row r="218" spans="1:5" x14ac:dyDescent="0.25">
      <c r="A218" s="3" t="s">
        <v>643</v>
      </c>
      <c r="B218" s="3">
        <v>1</v>
      </c>
      <c r="C218" s="3" t="s">
        <v>29</v>
      </c>
      <c r="D218" s="3" t="s">
        <v>29</v>
      </c>
      <c r="E218" s="3"/>
    </row>
    <row r="219" spans="1:5" x14ac:dyDescent="0.25">
      <c r="A219" s="3" t="s">
        <v>646</v>
      </c>
      <c r="B219" s="3">
        <v>1</v>
      </c>
      <c r="C219" s="3" t="s">
        <v>29</v>
      </c>
      <c r="D219" s="3" t="s">
        <v>29</v>
      </c>
      <c r="E219" s="3"/>
    </row>
    <row r="220" spans="1:5" x14ac:dyDescent="0.25">
      <c r="A220" s="3" t="s">
        <v>649</v>
      </c>
      <c r="B220" s="3">
        <v>1</v>
      </c>
      <c r="C220" s="3" t="s">
        <v>29</v>
      </c>
      <c r="D220" s="3" t="s">
        <v>29</v>
      </c>
      <c r="E220" s="3"/>
    </row>
    <row r="221" spans="1:5" x14ac:dyDescent="0.25">
      <c r="A221" s="3" t="s">
        <v>1012</v>
      </c>
      <c r="B221" s="3">
        <v>1</v>
      </c>
      <c r="C221" s="3" t="s">
        <v>29</v>
      </c>
      <c r="D221" s="3" t="s">
        <v>29</v>
      </c>
      <c r="E221" s="3"/>
    </row>
    <row r="222" spans="1:5" x14ac:dyDescent="0.25">
      <c r="A222" s="3" t="s">
        <v>1013</v>
      </c>
      <c r="B222" s="3">
        <v>1</v>
      </c>
      <c r="C222" s="3" t="s">
        <v>29</v>
      </c>
      <c r="D222" s="3" t="s">
        <v>29</v>
      </c>
      <c r="E222" s="3"/>
    </row>
    <row r="223" spans="1:5" x14ac:dyDescent="0.25">
      <c r="A223" s="3" t="s">
        <v>1014</v>
      </c>
      <c r="B223" s="3">
        <v>1</v>
      </c>
      <c r="C223" s="3" t="s">
        <v>29</v>
      </c>
      <c r="D223" s="3" t="s">
        <v>29</v>
      </c>
      <c r="E223" s="3"/>
    </row>
    <row r="224" spans="1:5" x14ac:dyDescent="0.25">
      <c r="A224" s="3" t="s">
        <v>1015</v>
      </c>
      <c r="B224" s="3">
        <v>1</v>
      </c>
      <c r="C224" s="3" t="s">
        <v>29</v>
      </c>
      <c r="D224" s="3" t="s">
        <v>29</v>
      </c>
      <c r="E224" s="3"/>
    </row>
    <row r="225" spans="1:5" x14ac:dyDescent="0.25">
      <c r="A225" s="3" t="s">
        <v>1016</v>
      </c>
      <c r="B225" s="3">
        <v>1</v>
      </c>
      <c r="C225" s="3" t="s">
        <v>29</v>
      </c>
      <c r="D225" s="3" t="s">
        <v>29</v>
      </c>
      <c r="E225" s="3"/>
    </row>
    <row r="226" spans="1:5" x14ac:dyDescent="0.25">
      <c r="A226" s="3" t="s">
        <v>654</v>
      </c>
      <c r="B226" s="3">
        <v>1</v>
      </c>
      <c r="C226" s="3" t="s">
        <v>29</v>
      </c>
      <c r="D226" s="3" t="s">
        <v>29</v>
      </c>
      <c r="E226" s="3"/>
    </row>
    <row r="227" spans="1:5" x14ac:dyDescent="0.25">
      <c r="A227" s="3" t="s">
        <v>661</v>
      </c>
      <c r="B227" s="3">
        <v>1</v>
      </c>
      <c r="C227" s="3" t="s">
        <v>29</v>
      </c>
      <c r="D227" s="3" t="s">
        <v>29</v>
      </c>
      <c r="E227" s="3"/>
    </row>
    <row r="228" spans="1:5" x14ac:dyDescent="0.25">
      <c r="A228" s="3" t="s">
        <v>664</v>
      </c>
      <c r="B228" s="3">
        <v>1</v>
      </c>
      <c r="C228" s="3" t="s">
        <v>29</v>
      </c>
      <c r="D228" s="3" t="s">
        <v>29</v>
      </c>
      <c r="E228" s="3"/>
    </row>
    <row r="229" spans="1:5" x14ac:dyDescent="0.25">
      <c r="A229" s="3" t="s">
        <v>667</v>
      </c>
      <c r="B229" s="3">
        <v>1</v>
      </c>
      <c r="C229" s="3" t="s">
        <v>29</v>
      </c>
      <c r="D229" s="3" t="s">
        <v>29</v>
      </c>
      <c r="E229" s="3"/>
    </row>
    <row r="230" spans="1:5" x14ac:dyDescent="0.25">
      <c r="A230" s="3" t="s">
        <v>670</v>
      </c>
      <c r="B230" s="3">
        <v>1</v>
      </c>
      <c r="C230" s="3" t="s">
        <v>29</v>
      </c>
      <c r="D230" s="3" t="s">
        <v>29</v>
      </c>
      <c r="E230" s="3"/>
    </row>
    <row r="231" spans="1:5" x14ac:dyDescent="0.25">
      <c r="A231" s="3" t="s">
        <v>674</v>
      </c>
      <c r="B231" s="3">
        <v>1</v>
      </c>
      <c r="C231" s="3" t="s">
        <v>29</v>
      </c>
      <c r="D231" s="3" t="s">
        <v>29</v>
      </c>
      <c r="E231" s="3"/>
    </row>
    <row r="232" spans="1:5" x14ac:dyDescent="0.25">
      <c r="A232" s="3" t="s">
        <v>675</v>
      </c>
      <c r="B232" s="3">
        <v>1</v>
      </c>
      <c r="C232" s="3" t="s">
        <v>29</v>
      </c>
      <c r="D232" s="3" t="s">
        <v>29</v>
      </c>
      <c r="E232" s="3"/>
    </row>
    <row r="233" spans="1:5" x14ac:dyDescent="0.25">
      <c r="A233" s="3" t="s">
        <v>676</v>
      </c>
      <c r="B233" s="3">
        <v>1</v>
      </c>
      <c r="C233" s="3" t="s">
        <v>29</v>
      </c>
      <c r="D233" s="3" t="s">
        <v>29</v>
      </c>
      <c r="E233" s="3"/>
    </row>
    <row r="234" spans="1:5" x14ac:dyDescent="0.25">
      <c r="A234" s="3" t="s">
        <v>679</v>
      </c>
      <c r="B234" s="3">
        <v>1</v>
      </c>
      <c r="C234" s="3" t="s">
        <v>29</v>
      </c>
      <c r="D234" s="3" t="s">
        <v>29</v>
      </c>
      <c r="E234" s="3"/>
    </row>
    <row r="235" spans="1:5" x14ac:dyDescent="0.25">
      <c r="A235" s="3" t="s">
        <v>682</v>
      </c>
      <c r="B235" s="3">
        <v>1</v>
      </c>
      <c r="C235" s="3" t="s">
        <v>29</v>
      </c>
      <c r="D235" s="3" t="s">
        <v>29</v>
      </c>
      <c r="E235" s="3"/>
    </row>
    <row r="236" spans="1:5" x14ac:dyDescent="0.25">
      <c r="A236" s="3" t="s">
        <v>685</v>
      </c>
      <c r="B236" s="3">
        <v>1</v>
      </c>
      <c r="C236" s="3" t="s">
        <v>29</v>
      </c>
      <c r="D236" s="3" t="s">
        <v>29</v>
      </c>
      <c r="E236" s="3"/>
    </row>
    <row r="237" spans="1:5" x14ac:dyDescent="0.25">
      <c r="A237" s="3" t="s">
        <v>686</v>
      </c>
      <c r="B237" s="3">
        <v>1</v>
      </c>
      <c r="C237" s="3" t="s">
        <v>29</v>
      </c>
      <c r="D237" s="3" t="s">
        <v>29</v>
      </c>
      <c r="E237" s="3"/>
    </row>
    <row r="238" spans="1:5" x14ac:dyDescent="0.25">
      <c r="A238" s="3" t="s">
        <v>687</v>
      </c>
      <c r="B238" s="3">
        <v>1</v>
      </c>
      <c r="C238" s="3" t="s">
        <v>29</v>
      </c>
      <c r="D238" s="3" t="s">
        <v>29</v>
      </c>
      <c r="E238" s="3"/>
    </row>
    <row r="239" spans="1:5" x14ac:dyDescent="0.25">
      <c r="A239" s="3" t="s">
        <v>688</v>
      </c>
      <c r="B239" s="3">
        <v>1</v>
      </c>
      <c r="C239" s="3" t="s">
        <v>29</v>
      </c>
      <c r="D239" s="3" t="s">
        <v>29</v>
      </c>
      <c r="E239" s="3"/>
    </row>
    <row r="240" spans="1:5" x14ac:dyDescent="0.25">
      <c r="A240" s="3" t="s">
        <v>689</v>
      </c>
      <c r="B240" s="3">
        <v>1</v>
      </c>
      <c r="C240" s="3" t="s">
        <v>29</v>
      </c>
      <c r="D240" s="3" t="s">
        <v>29</v>
      </c>
      <c r="E240" s="3"/>
    </row>
    <row r="241" spans="1:5" x14ac:dyDescent="0.25">
      <c r="A241" s="3" t="s">
        <v>690</v>
      </c>
      <c r="B241" s="3">
        <v>1</v>
      </c>
      <c r="C241" s="3" t="s">
        <v>29</v>
      </c>
      <c r="D241" s="3" t="s">
        <v>29</v>
      </c>
      <c r="E241" s="3"/>
    </row>
    <row r="242" spans="1:5" x14ac:dyDescent="0.25">
      <c r="A242" s="3" t="s">
        <v>4497</v>
      </c>
      <c r="B242" s="3">
        <v>1</v>
      </c>
      <c r="C242" s="3" t="s">
        <v>29</v>
      </c>
      <c r="D242" s="3" t="s">
        <v>29</v>
      </c>
      <c r="E242" s="3"/>
    </row>
    <row r="243" spans="1:5" x14ac:dyDescent="0.25">
      <c r="A243" s="3" t="s">
        <v>694</v>
      </c>
      <c r="B243" s="3">
        <v>1</v>
      </c>
      <c r="C243" s="3" t="s">
        <v>29</v>
      </c>
      <c r="D243" s="3" t="s">
        <v>29</v>
      </c>
      <c r="E243" s="3"/>
    </row>
    <row r="244" spans="1:5" x14ac:dyDescent="0.25">
      <c r="A244" s="3" t="s">
        <v>695</v>
      </c>
      <c r="B244" s="3">
        <v>1</v>
      </c>
      <c r="C244" s="3" t="s">
        <v>29</v>
      </c>
      <c r="D244" s="3" t="s">
        <v>29</v>
      </c>
      <c r="E244" s="3"/>
    </row>
    <row r="245" spans="1:5" x14ac:dyDescent="0.25">
      <c r="A245" s="3" t="s">
        <v>696</v>
      </c>
      <c r="B245" s="3">
        <v>1</v>
      </c>
      <c r="C245" s="3" t="s">
        <v>29</v>
      </c>
      <c r="D245" s="3" t="s">
        <v>29</v>
      </c>
      <c r="E245" s="3"/>
    </row>
    <row r="246" spans="1:5" x14ac:dyDescent="0.25">
      <c r="A246" s="3" t="s">
        <v>698</v>
      </c>
      <c r="B246" s="3">
        <v>1</v>
      </c>
      <c r="C246" s="3" t="s">
        <v>29</v>
      </c>
      <c r="D246" s="3" t="s">
        <v>29</v>
      </c>
      <c r="E246" s="3"/>
    </row>
    <row r="247" spans="1:5" x14ac:dyDescent="0.25">
      <c r="A247" s="3" t="s">
        <v>699</v>
      </c>
      <c r="B247" s="3">
        <v>1</v>
      </c>
      <c r="C247" s="3" t="s">
        <v>29</v>
      </c>
      <c r="D247" s="3" t="s">
        <v>29</v>
      </c>
      <c r="E247" s="3"/>
    </row>
    <row r="248" spans="1:5" x14ac:dyDescent="0.25">
      <c r="A248" s="3" t="s">
        <v>700</v>
      </c>
      <c r="B248" s="3">
        <v>1</v>
      </c>
      <c r="C248" s="3" t="s">
        <v>29</v>
      </c>
      <c r="D248" s="3" t="s">
        <v>29</v>
      </c>
      <c r="E248" s="3"/>
    </row>
    <row r="249" spans="1:5" x14ac:dyDescent="0.25">
      <c r="A249" s="3" t="s">
        <v>3439</v>
      </c>
      <c r="B249" s="3">
        <v>1</v>
      </c>
      <c r="C249" s="3" t="s">
        <v>29</v>
      </c>
      <c r="D249" s="3" t="s">
        <v>29</v>
      </c>
      <c r="E249" s="3"/>
    </row>
    <row r="250" spans="1:5" x14ac:dyDescent="0.25">
      <c r="A250" s="3" t="s">
        <v>3443</v>
      </c>
      <c r="B250" s="3">
        <v>1</v>
      </c>
      <c r="C250" s="3" t="s">
        <v>29</v>
      </c>
      <c r="D250" s="3" t="s">
        <v>29</v>
      </c>
      <c r="E250" s="3"/>
    </row>
    <row r="251" spans="1:5" x14ac:dyDescent="0.25">
      <c r="A251" s="3" t="s">
        <v>3444</v>
      </c>
      <c r="B251" s="3">
        <v>1</v>
      </c>
      <c r="C251" s="3" t="s">
        <v>29</v>
      </c>
      <c r="D251" s="3" t="s">
        <v>29</v>
      </c>
      <c r="E251" s="3"/>
    </row>
    <row r="252" spans="1:5" x14ac:dyDescent="0.25">
      <c r="A252" s="3" t="s">
        <v>3445</v>
      </c>
      <c r="B252" s="3">
        <v>1</v>
      </c>
      <c r="C252" s="3" t="s">
        <v>29</v>
      </c>
      <c r="D252" s="3" t="s">
        <v>29</v>
      </c>
      <c r="E252" s="3"/>
    </row>
    <row r="253" spans="1:5" x14ac:dyDescent="0.25">
      <c r="A253" s="3" t="s">
        <v>3446</v>
      </c>
      <c r="B253" s="3">
        <v>1</v>
      </c>
      <c r="C253" s="3" t="s">
        <v>29</v>
      </c>
      <c r="D253" s="3" t="s">
        <v>29</v>
      </c>
      <c r="E253" s="3"/>
    </row>
    <row r="254" spans="1:5" x14ac:dyDescent="0.25">
      <c r="A254" s="3" t="s">
        <v>701</v>
      </c>
      <c r="B254" s="3">
        <v>1</v>
      </c>
      <c r="C254" s="3" t="s">
        <v>29</v>
      </c>
      <c r="D254" s="3" t="s">
        <v>29</v>
      </c>
      <c r="E254" s="3"/>
    </row>
    <row r="255" spans="1:5" x14ac:dyDescent="0.25">
      <c r="A255" s="3" t="s">
        <v>3502</v>
      </c>
      <c r="B255" s="3">
        <v>1</v>
      </c>
      <c r="C255" s="3" t="s">
        <v>29</v>
      </c>
      <c r="D255" s="3" t="s">
        <v>29</v>
      </c>
      <c r="E255" s="3"/>
    </row>
    <row r="256" spans="1:5" x14ac:dyDescent="0.25">
      <c r="A256" s="3" t="s">
        <v>703</v>
      </c>
      <c r="B256" s="3">
        <v>1</v>
      </c>
      <c r="C256" s="3" t="s">
        <v>29</v>
      </c>
      <c r="D256" s="3" t="s">
        <v>29</v>
      </c>
      <c r="E256" s="3"/>
    </row>
    <row r="257" spans="1:5" x14ac:dyDescent="0.25">
      <c r="A257" s="3" t="s">
        <v>706</v>
      </c>
      <c r="B257" s="3">
        <v>1</v>
      </c>
      <c r="C257" s="3" t="s">
        <v>29</v>
      </c>
      <c r="D257" s="3" t="s">
        <v>29</v>
      </c>
      <c r="E257" s="3"/>
    </row>
    <row r="258" spans="1:5" x14ac:dyDescent="0.25">
      <c r="A258" s="3" t="s">
        <v>708</v>
      </c>
      <c r="B258" s="3">
        <v>1</v>
      </c>
      <c r="C258" s="3" t="s">
        <v>29</v>
      </c>
      <c r="D258" s="3" t="s">
        <v>29</v>
      </c>
      <c r="E258" s="3"/>
    </row>
    <row r="259" spans="1:5" x14ac:dyDescent="0.25">
      <c r="A259" s="3" t="s">
        <v>711</v>
      </c>
      <c r="B259" s="3">
        <v>1</v>
      </c>
      <c r="C259" s="3" t="s">
        <v>29</v>
      </c>
      <c r="D259" s="3" t="s">
        <v>29</v>
      </c>
      <c r="E259" s="3"/>
    </row>
    <row r="260" spans="1:5" x14ac:dyDescent="0.25">
      <c r="A260" s="3" t="s">
        <v>712</v>
      </c>
      <c r="B260" s="3">
        <v>1</v>
      </c>
      <c r="C260" s="3" t="s">
        <v>29</v>
      </c>
      <c r="D260" s="3" t="s">
        <v>29</v>
      </c>
      <c r="E260" s="3"/>
    </row>
    <row r="261" spans="1:5" x14ac:dyDescent="0.25">
      <c r="A261" s="3" t="s">
        <v>713</v>
      </c>
      <c r="B261" s="3">
        <v>1</v>
      </c>
      <c r="C261" s="3" t="s">
        <v>29</v>
      </c>
      <c r="D261" s="3" t="s">
        <v>29</v>
      </c>
      <c r="E261" s="3"/>
    </row>
    <row r="262" spans="1:5" x14ac:dyDescent="0.25">
      <c r="A262" s="3" t="s">
        <v>716</v>
      </c>
      <c r="B262" s="3">
        <v>1</v>
      </c>
      <c r="C262" s="3" t="s">
        <v>29</v>
      </c>
      <c r="D262" s="3" t="s">
        <v>29</v>
      </c>
      <c r="E262" s="3"/>
    </row>
    <row r="263" spans="1:5" x14ac:dyDescent="0.25">
      <c r="A263" s="3" t="s">
        <v>1017</v>
      </c>
      <c r="B263" s="3">
        <v>1</v>
      </c>
      <c r="C263" s="3" t="s">
        <v>29</v>
      </c>
      <c r="D263" s="3" t="s">
        <v>29</v>
      </c>
      <c r="E263" s="3"/>
    </row>
    <row r="264" spans="1:5" x14ac:dyDescent="0.25">
      <c r="A264" s="3" t="s">
        <v>1018</v>
      </c>
      <c r="B264" s="3">
        <v>1</v>
      </c>
      <c r="C264" s="3" t="s">
        <v>29</v>
      </c>
      <c r="D264" s="3" t="s">
        <v>29</v>
      </c>
      <c r="E264" s="3"/>
    </row>
    <row r="265" spans="1:5" x14ac:dyDescent="0.25">
      <c r="A265" s="3" t="s">
        <v>1019</v>
      </c>
      <c r="B265" s="3">
        <v>1</v>
      </c>
      <c r="C265" s="3" t="s">
        <v>29</v>
      </c>
      <c r="D265" s="3" t="s">
        <v>29</v>
      </c>
      <c r="E265" s="3"/>
    </row>
    <row r="266" spans="1:5" x14ac:dyDescent="0.25">
      <c r="A266" s="3" t="s">
        <v>718</v>
      </c>
      <c r="B266" s="3">
        <v>1</v>
      </c>
      <c r="C266" s="3" t="s">
        <v>29</v>
      </c>
      <c r="D266" s="3" t="s">
        <v>29</v>
      </c>
      <c r="E266" s="3"/>
    </row>
    <row r="267" spans="1:5" x14ac:dyDescent="0.25">
      <c r="A267" s="3" t="s">
        <v>719</v>
      </c>
      <c r="B267" s="3">
        <v>1</v>
      </c>
      <c r="C267" s="3" t="s">
        <v>29</v>
      </c>
      <c r="D267" s="3" t="s">
        <v>29</v>
      </c>
      <c r="E267" s="3"/>
    </row>
    <row r="268" spans="1:5" x14ac:dyDescent="0.25">
      <c r="A268" s="3" t="s">
        <v>720</v>
      </c>
      <c r="B268" s="3">
        <v>1</v>
      </c>
      <c r="C268" s="3" t="s">
        <v>29</v>
      </c>
      <c r="D268" s="3" t="s">
        <v>29</v>
      </c>
      <c r="E268" s="3"/>
    </row>
    <row r="269" spans="1:5" x14ac:dyDescent="0.25">
      <c r="A269" s="3" t="s">
        <v>723</v>
      </c>
      <c r="B269" s="3">
        <v>1</v>
      </c>
      <c r="C269" s="3" t="s">
        <v>29</v>
      </c>
      <c r="D269" s="3" t="s">
        <v>29</v>
      </c>
      <c r="E269" s="3"/>
    </row>
    <row r="270" spans="1:5" x14ac:dyDescent="0.25">
      <c r="A270" s="3" t="s">
        <v>725</v>
      </c>
      <c r="B270" s="3">
        <v>1</v>
      </c>
      <c r="C270" s="3" t="s">
        <v>29</v>
      </c>
      <c r="D270" s="3" t="s">
        <v>29</v>
      </c>
      <c r="E270" s="3"/>
    </row>
    <row r="271" spans="1:5" x14ac:dyDescent="0.25">
      <c r="A271" s="3" t="s">
        <v>727</v>
      </c>
      <c r="B271" s="3">
        <v>1</v>
      </c>
      <c r="C271" s="3" t="s">
        <v>29</v>
      </c>
      <c r="D271" s="3" t="s">
        <v>29</v>
      </c>
      <c r="E271" s="3"/>
    </row>
    <row r="272" spans="1:5" x14ac:dyDescent="0.25">
      <c r="A272" s="3" t="s">
        <v>728</v>
      </c>
      <c r="B272" s="3">
        <v>1</v>
      </c>
      <c r="C272" s="3" t="s">
        <v>29</v>
      </c>
      <c r="D272" s="3" t="s">
        <v>29</v>
      </c>
      <c r="E272" s="3"/>
    </row>
    <row r="273" spans="1:5" x14ac:dyDescent="0.25">
      <c r="A273" s="3" t="s">
        <v>730</v>
      </c>
      <c r="B273" s="3">
        <v>1</v>
      </c>
      <c r="C273" s="3" t="s">
        <v>29</v>
      </c>
      <c r="D273" s="3" t="s">
        <v>29</v>
      </c>
      <c r="E273" s="3"/>
    </row>
    <row r="274" spans="1:5" x14ac:dyDescent="0.25">
      <c r="A274" s="3" t="s">
        <v>735</v>
      </c>
      <c r="B274" s="3">
        <v>1</v>
      </c>
      <c r="C274" s="3" t="s">
        <v>29</v>
      </c>
      <c r="D274" s="3" t="s">
        <v>29</v>
      </c>
      <c r="E274" s="3"/>
    </row>
    <row r="275" spans="1:5" x14ac:dyDescent="0.25">
      <c r="A275" s="3" t="s">
        <v>1020</v>
      </c>
      <c r="B275" s="3">
        <v>1</v>
      </c>
      <c r="C275" s="3" t="s">
        <v>29</v>
      </c>
      <c r="D275" s="3" t="s">
        <v>29</v>
      </c>
      <c r="E275" s="3"/>
    </row>
    <row r="276" spans="1:5" x14ac:dyDescent="0.25">
      <c r="A276" s="3" t="s">
        <v>736</v>
      </c>
      <c r="B276" s="3">
        <v>1</v>
      </c>
      <c r="C276" s="3" t="s">
        <v>29</v>
      </c>
      <c r="D276" s="3" t="s">
        <v>29</v>
      </c>
      <c r="E276" s="3"/>
    </row>
    <row r="277" spans="1:5" x14ac:dyDescent="0.25">
      <c r="A277" s="3" t="s">
        <v>737</v>
      </c>
      <c r="B277" s="3">
        <v>1</v>
      </c>
      <c r="C277" s="3" t="s">
        <v>29</v>
      </c>
      <c r="D277" s="3" t="s">
        <v>29</v>
      </c>
      <c r="E277" s="3"/>
    </row>
    <row r="278" spans="1:5" x14ac:dyDescent="0.25">
      <c r="A278" s="3" t="s">
        <v>740</v>
      </c>
      <c r="B278" s="3">
        <v>1</v>
      </c>
      <c r="C278" s="3" t="s">
        <v>29</v>
      </c>
      <c r="D278" s="3" t="s">
        <v>29</v>
      </c>
      <c r="E278" s="3"/>
    </row>
    <row r="279" spans="1:5" x14ac:dyDescent="0.25">
      <c r="A279" s="3" t="s">
        <v>3423</v>
      </c>
      <c r="B279" s="3">
        <v>1</v>
      </c>
      <c r="C279" s="3" t="s">
        <v>29</v>
      </c>
      <c r="D279" s="3" t="s">
        <v>29</v>
      </c>
      <c r="E279" s="3"/>
    </row>
    <row r="280" spans="1:5" x14ac:dyDescent="0.25">
      <c r="A280" s="3" t="s">
        <v>1021</v>
      </c>
      <c r="B280" s="3">
        <v>1</v>
      </c>
      <c r="C280" s="3" t="s">
        <v>29</v>
      </c>
      <c r="D280" s="3" t="s">
        <v>29</v>
      </c>
      <c r="E280" s="3"/>
    </row>
    <row r="281" spans="1:5" x14ac:dyDescent="0.25">
      <c r="A281" s="3" t="s">
        <v>3424</v>
      </c>
      <c r="B281" s="3">
        <v>1</v>
      </c>
      <c r="C281" s="3" t="s">
        <v>29</v>
      </c>
      <c r="D281" s="3" t="s">
        <v>29</v>
      </c>
      <c r="E281" s="3"/>
    </row>
    <row r="282" spans="1:5" x14ac:dyDescent="0.25">
      <c r="A282" s="3" t="s">
        <v>1022</v>
      </c>
      <c r="B282" s="3">
        <v>1</v>
      </c>
      <c r="C282" s="3" t="s">
        <v>29</v>
      </c>
      <c r="D282" s="3" t="s">
        <v>29</v>
      </c>
      <c r="E282" s="3"/>
    </row>
    <row r="283" spans="1:5" x14ac:dyDescent="0.25">
      <c r="A283" s="3" t="s">
        <v>743</v>
      </c>
      <c r="B283" s="3">
        <v>1</v>
      </c>
      <c r="C283" s="3" t="s">
        <v>29</v>
      </c>
      <c r="D283" s="3" t="s">
        <v>29</v>
      </c>
      <c r="E283" s="3"/>
    </row>
    <row r="284" spans="1:5" x14ac:dyDescent="0.25">
      <c r="A284" s="3" t="s">
        <v>747</v>
      </c>
      <c r="B284" s="3">
        <v>1</v>
      </c>
      <c r="C284" s="3" t="s">
        <v>29</v>
      </c>
      <c r="D284" s="3" t="s">
        <v>29</v>
      </c>
      <c r="E284" s="3"/>
    </row>
    <row r="285" spans="1:5" x14ac:dyDescent="0.25">
      <c r="A285" s="3" t="s">
        <v>750</v>
      </c>
      <c r="B285" s="3">
        <v>1</v>
      </c>
      <c r="C285" s="3" t="s">
        <v>29</v>
      </c>
      <c r="D285" s="3" t="s">
        <v>29</v>
      </c>
      <c r="E285" s="3"/>
    </row>
    <row r="286" spans="1:5" x14ac:dyDescent="0.25">
      <c r="A286" s="3" t="s">
        <v>754</v>
      </c>
      <c r="B286" s="3">
        <v>1</v>
      </c>
      <c r="C286" s="3" t="s">
        <v>29</v>
      </c>
      <c r="D286" s="3" t="s">
        <v>29</v>
      </c>
      <c r="E286" s="3"/>
    </row>
    <row r="287" spans="1:5" x14ac:dyDescent="0.25">
      <c r="A287" s="3" t="s">
        <v>757</v>
      </c>
      <c r="B287" s="3">
        <v>1</v>
      </c>
      <c r="C287" s="3" t="s">
        <v>29</v>
      </c>
      <c r="D287" s="3" t="s">
        <v>29</v>
      </c>
      <c r="E287" s="3"/>
    </row>
    <row r="288" spans="1:5" x14ac:dyDescent="0.25">
      <c r="A288" s="3" t="s">
        <v>760</v>
      </c>
      <c r="B288" s="3">
        <v>1</v>
      </c>
      <c r="C288" s="3" t="s">
        <v>29</v>
      </c>
      <c r="D288" s="3" t="s">
        <v>29</v>
      </c>
      <c r="E288" s="3"/>
    </row>
    <row r="289" spans="1:5" x14ac:dyDescent="0.25">
      <c r="A289" s="3" t="s">
        <v>763</v>
      </c>
      <c r="B289" s="3">
        <v>1</v>
      </c>
      <c r="C289" s="3" t="s">
        <v>29</v>
      </c>
      <c r="D289" s="3" t="s">
        <v>29</v>
      </c>
      <c r="E289" s="3"/>
    </row>
    <row r="290" spans="1:5" x14ac:dyDescent="0.25">
      <c r="A290" s="3" t="s">
        <v>3431</v>
      </c>
      <c r="B290" s="3">
        <v>1</v>
      </c>
      <c r="C290" s="3" t="s">
        <v>29</v>
      </c>
      <c r="D290" s="3" t="s">
        <v>29</v>
      </c>
      <c r="E290" s="3"/>
    </row>
    <row r="291" spans="1:5" x14ac:dyDescent="0.25">
      <c r="A291" s="3" t="s">
        <v>3432</v>
      </c>
      <c r="B291" s="3">
        <v>1</v>
      </c>
      <c r="C291" s="3" t="s">
        <v>29</v>
      </c>
      <c r="D291" s="3" t="s">
        <v>29</v>
      </c>
      <c r="E291" s="3"/>
    </row>
    <row r="292" spans="1:5" x14ac:dyDescent="0.25">
      <c r="A292" s="3" t="s">
        <v>3433</v>
      </c>
      <c r="B292" s="3">
        <v>1</v>
      </c>
      <c r="C292" s="3" t="s">
        <v>29</v>
      </c>
      <c r="D292" s="3" t="s">
        <v>29</v>
      </c>
      <c r="E292" s="3"/>
    </row>
    <row r="293" spans="1:5" x14ac:dyDescent="0.25">
      <c r="A293" s="3" t="s">
        <v>3434</v>
      </c>
      <c r="B293" s="3">
        <v>1</v>
      </c>
      <c r="C293" s="3" t="s">
        <v>29</v>
      </c>
      <c r="D293" s="3" t="s">
        <v>29</v>
      </c>
      <c r="E293" s="3"/>
    </row>
    <row r="294" spans="1:5" x14ac:dyDescent="0.25">
      <c r="A294" s="3" t="s">
        <v>3556</v>
      </c>
      <c r="B294" s="3">
        <v>1</v>
      </c>
      <c r="C294" s="3" t="s">
        <v>29</v>
      </c>
      <c r="D294" s="3" t="s">
        <v>29</v>
      </c>
      <c r="E294" s="3"/>
    </row>
    <row r="295" spans="1:5" x14ac:dyDescent="0.25">
      <c r="A295" s="3" t="s">
        <v>3557</v>
      </c>
      <c r="B295" s="3">
        <v>1</v>
      </c>
      <c r="C295" s="3" t="s">
        <v>29</v>
      </c>
      <c r="D295" s="3" t="s">
        <v>29</v>
      </c>
      <c r="E295" s="3"/>
    </row>
    <row r="296" spans="1:5" x14ac:dyDescent="0.25">
      <c r="A296" s="3" t="s">
        <v>766</v>
      </c>
      <c r="B296" s="3">
        <v>1</v>
      </c>
      <c r="C296" s="3" t="s">
        <v>29</v>
      </c>
      <c r="D296" s="3" t="s">
        <v>29</v>
      </c>
      <c r="E296" s="3"/>
    </row>
    <row r="297" spans="1:5" x14ac:dyDescent="0.25">
      <c r="A297" s="3" t="s">
        <v>769</v>
      </c>
      <c r="B297" s="3">
        <v>1</v>
      </c>
      <c r="C297" s="3" t="s">
        <v>29</v>
      </c>
      <c r="D297" s="3" t="s">
        <v>29</v>
      </c>
      <c r="E297" s="3"/>
    </row>
    <row r="298" spans="1:5" x14ac:dyDescent="0.25">
      <c r="A298" s="3" t="s">
        <v>771</v>
      </c>
      <c r="B298" s="3">
        <v>1</v>
      </c>
      <c r="C298" s="3" t="s">
        <v>29</v>
      </c>
      <c r="D298" s="3" t="s">
        <v>29</v>
      </c>
      <c r="E298" s="3"/>
    </row>
    <row r="299" spans="1:5" x14ac:dyDescent="0.25">
      <c r="A299" s="3" t="s">
        <v>774</v>
      </c>
      <c r="B299" s="3">
        <v>1</v>
      </c>
      <c r="C299" s="3" t="s">
        <v>29</v>
      </c>
      <c r="D299" s="3" t="s">
        <v>29</v>
      </c>
      <c r="E299" s="3"/>
    </row>
    <row r="300" spans="1:5" x14ac:dyDescent="0.25">
      <c r="A300" s="3" t="s">
        <v>1023</v>
      </c>
      <c r="B300" s="3">
        <v>1</v>
      </c>
      <c r="C300" s="3" t="s">
        <v>29</v>
      </c>
      <c r="D300" s="3" t="s">
        <v>29</v>
      </c>
      <c r="E300" s="3"/>
    </row>
    <row r="301" spans="1:5" x14ac:dyDescent="0.25">
      <c r="A301" s="3" t="s">
        <v>777</v>
      </c>
      <c r="B301" s="3">
        <v>1</v>
      </c>
      <c r="C301" s="3" t="s">
        <v>29</v>
      </c>
      <c r="D301" s="3" t="s">
        <v>29</v>
      </c>
      <c r="E301" s="3"/>
    </row>
    <row r="302" spans="1:5" x14ac:dyDescent="0.25">
      <c r="A302" s="3" t="s">
        <v>780</v>
      </c>
      <c r="B302" s="3">
        <v>1</v>
      </c>
      <c r="C302" s="3" t="s">
        <v>29</v>
      </c>
      <c r="D302" s="3" t="s">
        <v>29</v>
      </c>
      <c r="E302" s="3"/>
    </row>
    <row r="303" spans="1:5" x14ac:dyDescent="0.25">
      <c r="A303" s="3" t="s">
        <v>783</v>
      </c>
      <c r="B303" s="3">
        <v>1</v>
      </c>
      <c r="C303" s="3" t="s">
        <v>29</v>
      </c>
      <c r="D303" s="3" t="s">
        <v>29</v>
      </c>
      <c r="E303" s="3"/>
    </row>
    <row r="304" spans="1:5" x14ac:dyDescent="0.25">
      <c r="A304" s="3" t="s">
        <v>786</v>
      </c>
      <c r="B304" s="3">
        <v>1</v>
      </c>
      <c r="C304" s="3" t="s">
        <v>29</v>
      </c>
      <c r="D304" s="3" t="s">
        <v>29</v>
      </c>
      <c r="E304" s="3"/>
    </row>
    <row r="305" spans="1:5" x14ac:dyDescent="0.25">
      <c r="A305" s="3" t="s">
        <v>789</v>
      </c>
      <c r="B305" s="3">
        <v>1</v>
      </c>
      <c r="C305" s="3" t="s">
        <v>29</v>
      </c>
      <c r="D305" s="3" t="s">
        <v>29</v>
      </c>
      <c r="E305" s="3"/>
    </row>
    <row r="306" spans="1:5" x14ac:dyDescent="0.25">
      <c r="A306" s="3" t="s">
        <v>792</v>
      </c>
      <c r="B306" s="3">
        <v>1</v>
      </c>
      <c r="C306" s="3" t="s">
        <v>29</v>
      </c>
      <c r="D306" s="3" t="s">
        <v>29</v>
      </c>
      <c r="E306" s="3"/>
    </row>
    <row r="307" spans="1:5" x14ac:dyDescent="0.25">
      <c r="A307" s="3" t="s">
        <v>796</v>
      </c>
      <c r="B307" s="3">
        <v>1</v>
      </c>
      <c r="C307" s="3" t="s">
        <v>29</v>
      </c>
      <c r="D307" s="3" t="s">
        <v>29</v>
      </c>
      <c r="E307" s="3"/>
    </row>
    <row r="308" spans="1:5" x14ac:dyDescent="0.25">
      <c r="A308" s="3" t="s">
        <v>799</v>
      </c>
      <c r="B308" s="3">
        <v>1</v>
      </c>
      <c r="C308" s="3" t="s">
        <v>29</v>
      </c>
      <c r="D308" s="3" t="s">
        <v>29</v>
      </c>
      <c r="E308" s="3"/>
    </row>
    <row r="309" spans="1:5" x14ac:dyDescent="0.25">
      <c r="A309" s="3" t="s">
        <v>802</v>
      </c>
      <c r="B309" s="3">
        <v>1</v>
      </c>
      <c r="C309" s="3" t="s">
        <v>29</v>
      </c>
      <c r="D309" s="3" t="s">
        <v>29</v>
      </c>
      <c r="E309" s="3"/>
    </row>
    <row r="310" spans="1:5" x14ac:dyDescent="0.25">
      <c r="A310" s="3" t="s">
        <v>803</v>
      </c>
      <c r="B310" s="3">
        <v>1</v>
      </c>
      <c r="C310" s="3" t="s">
        <v>29</v>
      </c>
      <c r="D310" s="3" t="s">
        <v>29</v>
      </c>
      <c r="E310" s="3"/>
    </row>
    <row r="311" spans="1:5" x14ac:dyDescent="0.25">
      <c r="A311" s="3" t="s">
        <v>1024</v>
      </c>
      <c r="B311" s="3">
        <v>1</v>
      </c>
      <c r="C311" s="3" t="s">
        <v>29</v>
      </c>
      <c r="D311" s="3" t="s">
        <v>29</v>
      </c>
      <c r="E311" s="3"/>
    </row>
    <row r="312" spans="1:5" x14ac:dyDescent="0.25">
      <c r="A312" s="3" t="s">
        <v>1025</v>
      </c>
      <c r="B312" s="3">
        <v>1</v>
      </c>
      <c r="C312" s="3" t="s">
        <v>29</v>
      </c>
      <c r="D312" s="3" t="s">
        <v>29</v>
      </c>
      <c r="E312" s="3"/>
    </row>
    <row r="313" spans="1:5" x14ac:dyDescent="0.25">
      <c r="A313" s="3" t="s">
        <v>1026</v>
      </c>
      <c r="B313" s="3">
        <v>1</v>
      </c>
      <c r="C313" s="3" t="s">
        <v>29</v>
      </c>
      <c r="D313" s="3" t="s">
        <v>29</v>
      </c>
      <c r="E313" s="3"/>
    </row>
    <row r="314" spans="1:5" x14ac:dyDescent="0.25">
      <c r="A314" s="3" t="s">
        <v>1027</v>
      </c>
      <c r="B314" s="3">
        <v>1</v>
      </c>
      <c r="C314" s="3" t="s">
        <v>29</v>
      </c>
      <c r="D314" s="3" t="s">
        <v>29</v>
      </c>
      <c r="E314" s="3"/>
    </row>
    <row r="315" spans="1:5" x14ac:dyDescent="0.25">
      <c r="A315" s="3" t="s">
        <v>1028</v>
      </c>
      <c r="B315" s="3">
        <v>1</v>
      </c>
      <c r="C315" s="3" t="s">
        <v>29</v>
      </c>
      <c r="D315" s="3" t="s">
        <v>29</v>
      </c>
      <c r="E315" s="3"/>
    </row>
    <row r="316" spans="1:5" x14ac:dyDescent="0.25">
      <c r="A316" s="3" t="s">
        <v>1029</v>
      </c>
      <c r="B316" s="3">
        <v>1</v>
      </c>
      <c r="C316" s="3" t="s">
        <v>29</v>
      </c>
      <c r="D316" s="3" t="s">
        <v>29</v>
      </c>
      <c r="E316" s="3"/>
    </row>
    <row r="317" spans="1:5" x14ac:dyDescent="0.25">
      <c r="A317" s="3" t="s">
        <v>1030</v>
      </c>
      <c r="B317" s="3">
        <v>1</v>
      </c>
      <c r="C317" s="3" t="s">
        <v>29</v>
      </c>
      <c r="D317" s="3" t="s">
        <v>29</v>
      </c>
      <c r="E317" s="3"/>
    </row>
    <row r="318" spans="1:5" x14ac:dyDescent="0.25">
      <c r="A318" s="3" t="s">
        <v>1031</v>
      </c>
      <c r="B318" s="3">
        <v>1</v>
      </c>
      <c r="C318" s="3" t="s">
        <v>29</v>
      </c>
      <c r="D318" s="3" t="s">
        <v>29</v>
      </c>
      <c r="E318" s="3"/>
    </row>
    <row r="319" spans="1:5" x14ac:dyDescent="0.25">
      <c r="A319" s="3" t="s">
        <v>1032</v>
      </c>
      <c r="B319" s="3">
        <v>1</v>
      </c>
      <c r="C319" s="3" t="s">
        <v>29</v>
      </c>
      <c r="D319" s="3" t="s">
        <v>29</v>
      </c>
      <c r="E319" s="3"/>
    </row>
    <row r="320" spans="1:5" x14ac:dyDescent="0.25">
      <c r="A320" s="3" t="s">
        <v>1033</v>
      </c>
      <c r="B320" s="3">
        <v>1</v>
      </c>
      <c r="C320" s="3" t="s">
        <v>29</v>
      </c>
      <c r="D320" s="3" t="s">
        <v>29</v>
      </c>
      <c r="E320" s="3"/>
    </row>
    <row r="321" spans="1:5" x14ac:dyDescent="0.25">
      <c r="A321" s="3" t="s">
        <v>806</v>
      </c>
      <c r="B321" s="3">
        <v>1</v>
      </c>
      <c r="C321" s="3" t="s">
        <v>29</v>
      </c>
      <c r="D321" s="3" t="s">
        <v>29</v>
      </c>
      <c r="E321" s="3"/>
    </row>
    <row r="322" spans="1:5" x14ac:dyDescent="0.25">
      <c r="A322" s="3" t="s">
        <v>811</v>
      </c>
      <c r="B322" s="3">
        <v>1</v>
      </c>
      <c r="C322" s="3" t="s">
        <v>29</v>
      </c>
      <c r="D322" s="3" t="s">
        <v>29</v>
      </c>
      <c r="E322" s="3"/>
    </row>
    <row r="323" spans="1:5" x14ac:dyDescent="0.25">
      <c r="A323" s="3" t="s">
        <v>814</v>
      </c>
      <c r="B323" s="3">
        <v>1</v>
      </c>
      <c r="C323" s="3" t="s">
        <v>29</v>
      </c>
      <c r="D323" s="3" t="s">
        <v>29</v>
      </c>
      <c r="E323" s="3"/>
    </row>
    <row r="324" spans="1:5" x14ac:dyDescent="0.25">
      <c r="A324" s="3" t="s">
        <v>817</v>
      </c>
      <c r="B324" s="3">
        <v>1</v>
      </c>
      <c r="C324" s="3" t="s">
        <v>29</v>
      </c>
      <c r="D324" s="3" t="s">
        <v>29</v>
      </c>
      <c r="E324" s="3"/>
    </row>
    <row r="325" spans="1:5" x14ac:dyDescent="0.25">
      <c r="A325" s="3" t="s">
        <v>820</v>
      </c>
      <c r="B325" s="3">
        <v>1</v>
      </c>
      <c r="C325" s="3" t="s">
        <v>29</v>
      </c>
      <c r="D325" s="3" t="s">
        <v>29</v>
      </c>
      <c r="E325" s="3"/>
    </row>
    <row r="326" spans="1:5" x14ac:dyDescent="0.25">
      <c r="A326" s="3" t="s">
        <v>823</v>
      </c>
      <c r="B326" s="3">
        <v>1</v>
      </c>
      <c r="C326" s="3" t="s">
        <v>29</v>
      </c>
      <c r="D326" s="3" t="s">
        <v>29</v>
      </c>
      <c r="E326" s="3"/>
    </row>
    <row r="327" spans="1:5" x14ac:dyDescent="0.25">
      <c r="A327" s="3" t="s">
        <v>826</v>
      </c>
      <c r="B327" s="3">
        <v>1</v>
      </c>
      <c r="C327" s="3" t="s">
        <v>29</v>
      </c>
      <c r="D327" s="3" t="s">
        <v>29</v>
      </c>
      <c r="E327" s="3"/>
    </row>
    <row r="328" spans="1:5" x14ac:dyDescent="0.25">
      <c r="A328" s="3" t="s">
        <v>829</v>
      </c>
      <c r="B328" s="3">
        <v>1</v>
      </c>
      <c r="C328" s="3" t="s">
        <v>29</v>
      </c>
      <c r="D328" s="3" t="s">
        <v>29</v>
      </c>
      <c r="E328" s="3"/>
    </row>
    <row r="329" spans="1:5" x14ac:dyDescent="0.25">
      <c r="A329" s="3" t="s">
        <v>832</v>
      </c>
      <c r="B329" s="3">
        <v>1</v>
      </c>
      <c r="C329" s="3" t="s">
        <v>29</v>
      </c>
      <c r="D329" s="3" t="s">
        <v>29</v>
      </c>
      <c r="E329" s="3"/>
    </row>
    <row r="330" spans="1:5" x14ac:dyDescent="0.25">
      <c r="A330" s="3" t="s">
        <v>836</v>
      </c>
      <c r="B330" s="3">
        <v>1</v>
      </c>
      <c r="C330" s="3" t="s">
        <v>29</v>
      </c>
      <c r="D330" s="3" t="s">
        <v>29</v>
      </c>
      <c r="E330" s="3"/>
    </row>
    <row r="331" spans="1:5" x14ac:dyDescent="0.25">
      <c r="A331" s="3" t="s">
        <v>839</v>
      </c>
      <c r="B331" s="3">
        <v>1</v>
      </c>
      <c r="C331" s="3" t="s">
        <v>29</v>
      </c>
      <c r="D331" s="3" t="s">
        <v>29</v>
      </c>
      <c r="E331" s="3"/>
    </row>
    <row r="332" spans="1:5" x14ac:dyDescent="0.25">
      <c r="A332" s="3" t="s">
        <v>843</v>
      </c>
      <c r="B332" s="3">
        <v>1</v>
      </c>
      <c r="C332" s="3" t="s">
        <v>29</v>
      </c>
      <c r="D332" s="3" t="s">
        <v>29</v>
      </c>
      <c r="E332" s="3"/>
    </row>
    <row r="333" spans="1:5" x14ac:dyDescent="0.25">
      <c r="A333" s="3" t="s">
        <v>846</v>
      </c>
      <c r="B333" s="3">
        <v>1</v>
      </c>
      <c r="C333" s="3" t="s">
        <v>29</v>
      </c>
      <c r="D333" s="3" t="s">
        <v>29</v>
      </c>
      <c r="E333" s="3"/>
    </row>
    <row r="334" spans="1:5" x14ac:dyDescent="0.25">
      <c r="A334" s="3" t="s">
        <v>849</v>
      </c>
      <c r="B334" s="3">
        <v>1</v>
      </c>
      <c r="C334" s="3" t="s">
        <v>29</v>
      </c>
      <c r="D334" s="3" t="s">
        <v>29</v>
      </c>
      <c r="E334" s="3"/>
    </row>
    <row r="335" spans="1:5" x14ac:dyDescent="0.25">
      <c r="A335" s="3" t="s">
        <v>852</v>
      </c>
      <c r="B335" s="3">
        <v>1</v>
      </c>
      <c r="C335" s="3" t="s">
        <v>29</v>
      </c>
      <c r="D335" s="3" t="s">
        <v>29</v>
      </c>
      <c r="E335" s="3"/>
    </row>
    <row r="336" spans="1:5" x14ac:dyDescent="0.25">
      <c r="A336" s="3" t="s">
        <v>855</v>
      </c>
      <c r="B336" s="3">
        <v>1</v>
      </c>
      <c r="C336" s="3" t="s">
        <v>29</v>
      </c>
      <c r="D336" s="3" t="s">
        <v>29</v>
      </c>
      <c r="E336" s="3"/>
    </row>
    <row r="337" spans="1:5" x14ac:dyDescent="0.25">
      <c r="A337" s="3" t="s">
        <v>858</v>
      </c>
      <c r="B337" s="3">
        <v>1</v>
      </c>
      <c r="C337" s="3" t="s">
        <v>29</v>
      </c>
      <c r="D337" s="3" t="s">
        <v>29</v>
      </c>
      <c r="E337" s="3"/>
    </row>
    <row r="338" spans="1:5" x14ac:dyDescent="0.25">
      <c r="A338" s="3" t="s">
        <v>861</v>
      </c>
      <c r="B338" s="3">
        <v>1</v>
      </c>
      <c r="C338" s="3" t="s">
        <v>29</v>
      </c>
      <c r="D338" s="3" t="s">
        <v>29</v>
      </c>
      <c r="E338" s="3"/>
    </row>
    <row r="339" spans="1:5" x14ac:dyDescent="0.25">
      <c r="A339" s="3" t="s">
        <v>865</v>
      </c>
      <c r="B339" s="3">
        <v>1</v>
      </c>
      <c r="C339" s="3" t="s">
        <v>29</v>
      </c>
      <c r="D339" s="3" t="s">
        <v>29</v>
      </c>
      <c r="E339" s="3"/>
    </row>
    <row r="340" spans="1:5" x14ac:dyDescent="0.25">
      <c r="A340" s="426" t="s">
        <v>868</v>
      </c>
      <c r="B340" s="426">
        <v>1</v>
      </c>
      <c r="C340" s="426" t="s">
        <v>29</v>
      </c>
      <c r="D340" s="426" t="s">
        <v>29</v>
      </c>
      <c r="E340" s="426"/>
    </row>
    <row r="341" spans="1:5" x14ac:dyDescent="0.25">
      <c r="A341" s="426" t="s">
        <v>871</v>
      </c>
      <c r="B341" s="426">
        <v>1</v>
      </c>
      <c r="C341" s="426" t="s">
        <v>29</v>
      </c>
      <c r="D341" s="426" t="s">
        <v>29</v>
      </c>
      <c r="E341" s="426"/>
    </row>
    <row r="342" spans="1:5" x14ac:dyDescent="0.25">
      <c r="A342" s="3" t="s">
        <v>874</v>
      </c>
      <c r="B342" s="3">
        <v>1</v>
      </c>
      <c r="C342" s="3" t="s">
        <v>29</v>
      </c>
      <c r="D342" s="3" t="s">
        <v>29</v>
      </c>
      <c r="E342" s="3"/>
    </row>
    <row r="343" spans="1:5" x14ac:dyDescent="0.25">
      <c r="A343" s="3" t="s">
        <v>877</v>
      </c>
      <c r="B343" s="3">
        <v>1</v>
      </c>
      <c r="C343" s="3" t="s">
        <v>29</v>
      </c>
      <c r="D343" s="3" t="s">
        <v>29</v>
      </c>
      <c r="E343" s="3"/>
    </row>
    <row r="344" spans="1:5" x14ac:dyDescent="0.25">
      <c r="A344" s="3" t="s">
        <v>878</v>
      </c>
      <c r="B344" s="3">
        <v>1</v>
      </c>
      <c r="C344" s="3" t="s">
        <v>29</v>
      </c>
      <c r="D344" s="3" t="s">
        <v>29</v>
      </c>
      <c r="E344" s="3"/>
    </row>
    <row r="345" spans="1:5" customFormat="1" x14ac:dyDescent="0.25">
      <c r="A345" s="146" t="s">
        <v>881</v>
      </c>
      <c r="B345" s="146">
        <v>1</v>
      </c>
      <c r="C345" s="146" t="s">
        <v>29</v>
      </c>
      <c r="D345" s="146" t="s">
        <v>29</v>
      </c>
      <c r="E345" s="4"/>
    </row>
    <row r="346" spans="1:5" customFormat="1" x14ac:dyDescent="0.25">
      <c r="A346" s="146" t="s">
        <v>3409</v>
      </c>
      <c r="B346" s="146">
        <v>1</v>
      </c>
      <c r="C346" s="146" t="s">
        <v>29</v>
      </c>
      <c r="D346" s="146" t="s">
        <v>29</v>
      </c>
      <c r="E346" s="4"/>
    </row>
    <row r="347" spans="1:5" customFormat="1" x14ac:dyDescent="0.25">
      <c r="A347" s="146" t="s">
        <v>884</v>
      </c>
      <c r="B347" s="146">
        <v>1</v>
      </c>
      <c r="C347" s="146" t="s">
        <v>29</v>
      </c>
      <c r="D347" s="146" t="s">
        <v>29</v>
      </c>
      <c r="E347" s="4"/>
    </row>
    <row r="348" spans="1:5" customFormat="1" x14ac:dyDescent="0.25">
      <c r="A348" s="146" t="s">
        <v>3410</v>
      </c>
      <c r="B348" s="146">
        <v>1</v>
      </c>
      <c r="C348" s="146" t="s">
        <v>29</v>
      </c>
      <c r="D348" s="146" t="s">
        <v>29</v>
      </c>
      <c r="E348" s="4"/>
    </row>
    <row r="349" spans="1:5" customFormat="1" x14ac:dyDescent="0.25">
      <c r="A349" s="146" t="s">
        <v>887</v>
      </c>
      <c r="B349" s="146">
        <v>1</v>
      </c>
      <c r="C349" s="146" t="s">
        <v>29</v>
      </c>
      <c r="D349" s="146" t="s">
        <v>29</v>
      </c>
      <c r="E349" s="4"/>
    </row>
    <row r="350" spans="1:5" customFormat="1" x14ac:dyDescent="0.25">
      <c r="A350" s="146" t="s">
        <v>3411</v>
      </c>
      <c r="B350" s="146">
        <v>1</v>
      </c>
      <c r="C350" s="146" t="s">
        <v>29</v>
      </c>
      <c r="D350" s="146" t="s">
        <v>29</v>
      </c>
      <c r="E350" s="4"/>
    </row>
    <row r="351" spans="1:5" customFormat="1" x14ac:dyDescent="0.25">
      <c r="A351" s="146" t="s">
        <v>890</v>
      </c>
      <c r="B351" s="146">
        <v>1</v>
      </c>
      <c r="C351" s="146" t="s">
        <v>29</v>
      </c>
      <c r="D351" s="146" t="s">
        <v>29</v>
      </c>
      <c r="E351" s="4"/>
    </row>
    <row r="352" spans="1:5" customFormat="1" x14ac:dyDescent="0.25">
      <c r="A352" s="146" t="s">
        <v>3412</v>
      </c>
      <c r="B352" s="146">
        <v>1</v>
      </c>
      <c r="C352" s="146" t="s">
        <v>29</v>
      </c>
      <c r="D352" s="146" t="s">
        <v>29</v>
      </c>
      <c r="E352" s="4"/>
    </row>
    <row r="353" spans="1:5" customFormat="1" x14ac:dyDescent="0.25">
      <c r="A353" s="146" t="s">
        <v>893</v>
      </c>
      <c r="B353" s="146">
        <v>1</v>
      </c>
      <c r="C353" s="146" t="s">
        <v>29</v>
      </c>
      <c r="D353" s="146" t="s">
        <v>29</v>
      </c>
      <c r="E353" s="4"/>
    </row>
    <row r="354" spans="1:5" customFormat="1" x14ac:dyDescent="0.25">
      <c r="A354" s="146" t="s">
        <v>3413</v>
      </c>
      <c r="B354" s="146">
        <v>1</v>
      </c>
      <c r="C354" s="146" t="s">
        <v>29</v>
      </c>
      <c r="D354" s="146" t="s">
        <v>29</v>
      </c>
      <c r="E354" s="4"/>
    </row>
    <row r="355" spans="1:5" customFormat="1" x14ac:dyDescent="0.25">
      <c r="A355" s="146" t="s">
        <v>896</v>
      </c>
      <c r="B355" s="146">
        <v>1</v>
      </c>
      <c r="C355" s="146" t="s">
        <v>29</v>
      </c>
      <c r="D355" s="146" t="s">
        <v>29</v>
      </c>
      <c r="E355" s="4"/>
    </row>
    <row r="356" spans="1:5" customFormat="1" x14ac:dyDescent="0.25">
      <c r="A356" s="146" t="s">
        <v>3414</v>
      </c>
      <c r="B356" s="146">
        <v>1</v>
      </c>
      <c r="C356" s="146" t="s">
        <v>29</v>
      </c>
      <c r="D356" s="146" t="s">
        <v>29</v>
      </c>
      <c r="E356" s="4"/>
    </row>
    <row r="357" spans="1:5" x14ac:dyDescent="0.25">
      <c r="A357" s="3" t="s">
        <v>899</v>
      </c>
      <c r="B357" s="3">
        <v>1</v>
      </c>
      <c r="C357" s="3" t="s">
        <v>29</v>
      </c>
      <c r="D357" s="3" t="s">
        <v>29</v>
      </c>
      <c r="E357" s="3"/>
    </row>
    <row r="358" spans="1:5" x14ac:dyDescent="0.25">
      <c r="A358" s="3" t="s">
        <v>902</v>
      </c>
      <c r="B358" s="3">
        <v>1</v>
      </c>
      <c r="C358" s="3" t="s">
        <v>29</v>
      </c>
      <c r="D358" s="3" t="s">
        <v>29</v>
      </c>
      <c r="E358" s="3"/>
    </row>
    <row r="359" spans="1:5" x14ac:dyDescent="0.25">
      <c r="A359" s="3" t="s">
        <v>905</v>
      </c>
      <c r="B359" s="3">
        <v>1</v>
      </c>
      <c r="C359" s="3" t="s">
        <v>29</v>
      </c>
      <c r="D359" s="3" t="s">
        <v>29</v>
      </c>
      <c r="E359" s="3"/>
    </row>
    <row r="360" spans="1:5" x14ac:dyDescent="0.25">
      <c r="A360" s="3" t="s">
        <v>908</v>
      </c>
      <c r="B360" s="3">
        <v>1</v>
      </c>
      <c r="C360" s="3" t="s">
        <v>29</v>
      </c>
      <c r="D360" s="3" t="s">
        <v>29</v>
      </c>
      <c r="E360" s="3"/>
    </row>
    <row r="361" spans="1:5" x14ac:dyDescent="0.25">
      <c r="A361" s="3" t="s">
        <v>911</v>
      </c>
      <c r="B361" s="3">
        <v>1</v>
      </c>
      <c r="C361" s="3" t="s">
        <v>29</v>
      </c>
      <c r="D361" s="3" t="s">
        <v>29</v>
      </c>
      <c r="E361" s="3"/>
    </row>
    <row r="362" spans="1:5" x14ac:dyDescent="0.25">
      <c r="A362" s="3" t="s">
        <v>914</v>
      </c>
      <c r="B362" s="3">
        <v>1</v>
      </c>
      <c r="C362" s="3" t="s">
        <v>29</v>
      </c>
      <c r="D362" s="3" t="s">
        <v>29</v>
      </c>
      <c r="E362" s="3"/>
    </row>
    <row r="363" spans="1:5" x14ac:dyDescent="0.25">
      <c r="A363" s="3" t="s">
        <v>917</v>
      </c>
      <c r="B363" s="3">
        <v>1</v>
      </c>
      <c r="C363" s="3" t="s">
        <v>29</v>
      </c>
      <c r="D363" s="3" t="s">
        <v>29</v>
      </c>
      <c r="E363" s="3"/>
    </row>
    <row r="364" spans="1:5" x14ac:dyDescent="0.25">
      <c r="A364" s="3" t="s">
        <v>950</v>
      </c>
      <c r="B364" s="3">
        <v>1</v>
      </c>
      <c r="C364" s="3" t="s">
        <v>29</v>
      </c>
      <c r="D364" s="3" t="s">
        <v>29</v>
      </c>
      <c r="E364" s="3"/>
    </row>
    <row r="365" spans="1:5" x14ac:dyDescent="0.25">
      <c r="A365" s="3" t="s">
        <v>955</v>
      </c>
      <c r="B365" s="3">
        <v>1</v>
      </c>
      <c r="C365" s="3" t="s">
        <v>29</v>
      </c>
      <c r="D365" s="3" t="s">
        <v>29</v>
      </c>
      <c r="E365" s="3"/>
    </row>
    <row r="366" spans="1:5" x14ac:dyDescent="0.25">
      <c r="A366" s="3" t="s">
        <v>957</v>
      </c>
      <c r="B366" s="3">
        <v>1</v>
      </c>
      <c r="C366" s="3" t="s">
        <v>29</v>
      </c>
      <c r="D366" s="3" t="s">
        <v>29</v>
      </c>
      <c r="E366" s="3"/>
    </row>
    <row r="367" spans="1:5" x14ac:dyDescent="0.25">
      <c r="A367" s="3" t="s">
        <v>1034</v>
      </c>
      <c r="B367" s="3">
        <v>1</v>
      </c>
      <c r="C367" s="3" t="s">
        <v>29</v>
      </c>
      <c r="D367" s="3" t="s">
        <v>29</v>
      </c>
      <c r="E367" s="3"/>
    </row>
    <row r="368" spans="1:5" x14ac:dyDescent="0.25">
      <c r="A368" s="3" t="s">
        <v>1035</v>
      </c>
      <c r="B368" s="3">
        <v>1</v>
      </c>
      <c r="C368" s="3" t="s">
        <v>29</v>
      </c>
      <c r="D368" s="3" t="s">
        <v>29</v>
      </c>
      <c r="E368" s="3"/>
    </row>
    <row r="369" spans="1:5" x14ac:dyDescent="0.25">
      <c r="A369" s="3" t="s">
        <v>920</v>
      </c>
      <c r="B369" s="3">
        <v>1</v>
      </c>
      <c r="C369" s="3" t="s">
        <v>29</v>
      </c>
      <c r="D369" s="3" t="s">
        <v>29</v>
      </c>
      <c r="E369" s="3"/>
    </row>
    <row r="370" spans="1:5" x14ac:dyDescent="0.25">
      <c r="A370" s="3" t="s">
        <v>924</v>
      </c>
      <c r="B370" s="3">
        <v>1</v>
      </c>
      <c r="C370" s="3" t="s">
        <v>29</v>
      </c>
      <c r="D370" s="3" t="s">
        <v>29</v>
      </c>
      <c r="E370" s="3"/>
    </row>
    <row r="371" spans="1:5" x14ac:dyDescent="0.25">
      <c r="A371" s="3" t="s">
        <v>928</v>
      </c>
      <c r="B371" s="3">
        <v>1</v>
      </c>
      <c r="C371" s="3" t="s">
        <v>29</v>
      </c>
      <c r="D371" s="3" t="s">
        <v>29</v>
      </c>
      <c r="E371" s="3"/>
    </row>
    <row r="372" spans="1:5" x14ac:dyDescent="0.25">
      <c r="A372" s="3" t="s">
        <v>931</v>
      </c>
      <c r="B372" s="3">
        <v>1</v>
      </c>
      <c r="C372" s="3" t="s">
        <v>29</v>
      </c>
      <c r="D372" s="3" t="s">
        <v>29</v>
      </c>
      <c r="E372" s="3"/>
    </row>
    <row r="373" spans="1:5" x14ac:dyDescent="0.25">
      <c r="A373" s="3" t="s">
        <v>934</v>
      </c>
      <c r="B373" s="3">
        <v>1</v>
      </c>
      <c r="C373" s="3" t="s">
        <v>29</v>
      </c>
      <c r="D373" s="3" t="s">
        <v>29</v>
      </c>
      <c r="E373" s="3"/>
    </row>
    <row r="374" spans="1:5" x14ac:dyDescent="0.25">
      <c r="A374" s="3" t="s">
        <v>938</v>
      </c>
      <c r="B374" s="3">
        <v>1</v>
      </c>
      <c r="C374" s="3" t="s">
        <v>29</v>
      </c>
      <c r="D374" s="3" t="s">
        <v>29</v>
      </c>
      <c r="E374" s="3"/>
    </row>
    <row r="375" spans="1:5" x14ac:dyDescent="0.25">
      <c r="A375" s="3" t="s">
        <v>941</v>
      </c>
      <c r="B375" s="3">
        <v>1</v>
      </c>
      <c r="C375" s="3" t="s">
        <v>29</v>
      </c>
      <c r="D375" s="3" t="s">
        <v>29</v>
      </c>
      <c r="E375" s="3"/>
    </row>
    <row r="376" spans="1:5" x14ac:dyDescent="0.25">
      <c r="A376" s="3" t="s">
        <v>944</v>
      </c>
      <c r="B376" s="3">
        <v>1</v>
      </c>
      <c r="C376" s="3" t="s">
        <v>29</v>
      </c>
      <c r="D376" s="3" t="s">
        <v>29</v>
      </c>
      <c r="E376" s="3"/>
    </row>
    <row r="377" spans="1:5" x14ac:dyDescent="0.25">
      <c r="A377" s="3" t="s">
        <v>947</v>
      </c>
      <c r="B377" s="3">
        <v>1</v>
      </c>
      <c r="C377" s="3" t="s">
        <v>29</v>
      </c>
      <c r="D377" s="3" t="s">
        <v>29</v>
      </c>
      <c r="E377" s="3"/>
    </row>
    <row r="378" spans="1:5" x14ac:dyDescent="0.25">
      <c r="A378" s="3" t="s">
        <v>3208</v>
      </c>
      <c r="B378" s="3">
        <v>1</v>
      </c>
      <c r="C378" s="3" t="s">
        <v>29</v>
      </c>
      <c r="D378" s="3" t="s">
        <v>29</v>
      </c>
      <c r="E378" s="3"/>
    </row>
    <row r="379" spans="1:5" x14ac:dyDescent="0.25">
      <c r="A379" s="3" t="s">
        <v>3209</v>
      </c>
      <c r="B379" s="3">
        <v>1</v>
      </c>
      <c r="C379" s="3" t="s">
        <v>29</v>
      </c>
      <c r="D379" s="3" t="s">
        <v>29</v>
      </c>
      <c r="E379" s="3"/>
    </row>
    <row r="380" spans="1:5" x14ac:dyDescent="0.25">
      <c r="A380" s="3" t="s">
        <v>1036</v>
      </c>
      <c r="B380" s="3">
        <v>1</v>
      </c>
      <c r="C380" s="3" t="s">
        <v>29</v>
      </c>
      <c r="D380" s="3" t="s">
        <v>29</v>
      </c>
      <c r="E380" s="3"/>
    </row>
    <row r="381" spans="1:5" x14ac:dyDescent="0.25">
      <c r="A381" s="3" t="s">
        <v>959</v>
      </c>
      <c r="B381" s="3">
        <v>1</v>
      </c>
      <c r="C381" s="3" t="s">
        <v>29</v>
      </c>
      <c r="D381" s="3" t="s">
        <v>29</v>
      </c>
      <c r="E381" s="3"/>
    </row>
    <row r="382" spans="1:5" x14ac:dyDescent="0.25">
      <c r="A382" s="3" t="s">
        <v>961</v>
      </c>
      <c r="B382" s="3">
        <v>1</v>
      </c>
      <c r="C382" s="3" t="s">
        <v>29</v>
      </c>
      <c r="D382" s="3" t="s">
        <v>29</v>
      </c>
      <c r="E382" s="3"/>
    </row>
    <row r="383" spans="1:5" x14ac:dyDescent="0.25">
      <c r="A383" s="3" t="s">
        <v>963</v>
      </c>
      <c r="B383" s="3">
        <v>1</v>
      </c>
      <c r="C383" s="3" t="s">
        <v>29</v>
      </c>
      <c r="D383" s="3" t="s">
        <v>29</v>
      </c>
      <c r="E383" s="3"/>
    </row>
    <row r="384" spans="1:5" x14ac:dyDescent="0.25">
      <c r="A384" s="3" t="s">
        <v>966</v>
      </c>
      <c r="B384" s="3">
        <v>1</v>
      </c>
      <c r="C384" s="3" t="s">
        <v>29</v>
      </c>
      <c r="D384" s="3" t="s">
        <v>29</v>
      </c>
      <c r="E384" s="3"/>
    </row>
    <row r="385" spans="1:5" x14ac:dyDescent="0.25">
      <c r="A385" s="3" t="s">
        <v>969</v>
      </c>
      <c r="B385" s="3">
        <v>1</v>
      </c>
      <c r="C385" s="3" t="s">
        <v>29</v>
      </c>
      <c r="D385" s="3" t="s">
        <v>29</v>
      </c>
      <c r="E385" s="3"/>
    </row>
    <row r="386" spans="1:5" x14ac:dyDescent="0.25">
      <c r="A386" s="3" t="s">
        <v>970</v>
      </c>
      <c r="B386" s="3">
        <v>1</v>
      </c>
      <c r="C386" s="3" t="s">
        <v>29</v>
      </c>
      <c r="D386" s="3" t="s">
        <v>29</v>
      </c>
      <c r="E386" s="3"/>
    </row>
    <row r="387" spans="1:5" x14ac:dyDescent="0.25">
      <c r="A387" s="3" t="s">
        <v>971</v>
      </c>
      <c r="B387" s="3">
        <v>1</v>
      </c>
      <c r="C387" s="3" t="s">
        <v>29</v>
      </c>
      <c r="D387" s="3" t="s">
        <v>29</v>
      </c>
      <c r="E387" s="3"/>
    </row>
    <row r="388" spans="1:5" x14ac:dyDescent="0.25">
      <c r="A388" s="3" t="s">
        <v>974</v>
      </c>
      <c r="B388" s="3">
        <v>1</v>
      </c>
      <c r="C388" s="3" t="s">
        <v>29</v>
      </c>
      <c r="D388" s="3" t="s">
        <v>29</v>
      </c>
      <c r="E388" s="3"/>
    </row>
    <row r="389" spans="1:5" x14ac:dyDescent="0.25">
      <c r="A389" s="3" t="s">
        <v>976</v>
      </c>
      <c r="B389" s="3">
        <v>1</v>
      </c>
      <c r="C389" s="3" t="s">
        <v>29</v>
      </c>
      <c r="D389" s="3" t="s">
        <v>29</v>
      </c>
      <c r="E389" s="3"/>
    </row>
    <row r="390" spans="1:5" x14ac:dyDescent="0.25">
      <c r="A390" s="3" t="s">
        <v>979</v>
      </c>
      <c r="B390" s="3">
        <v>1</v>
      </c>
      <c r="C390" s="3" t="s">
        <v>29</v>
      </c>
      <c r="D390" s="3" t="s">
        <v>29</v>
      </c>
      <c r="E390" s="3"/>
    </row>
    <row r="391" spans="1:5" x14ac:dyDescent="0.25">
      <c r="A391" s="3" t="s">
        <v>982</v>
      </c>
      <c r="B391" s="3">
        <v>1</v>
      </c>
      <c r="C391" s="3" t="s">
        <v>29</v>
      </c>
      <c r="D391" s="3" t="s">
        <v>29</v>
      </c>
      <c r="E391" s="3"/>
    </row>
    <row r="392" spans="1:5" x14ac:dyDescent="0.25">
      <c r="A392" s="3" t="s">
        <v>983</v>
      </c>
      <c r="B392" s="3">
        <v>1</v>
      </c>
      <c r="C392" s="3" t="s">
        <v>29</v>
      </c>
      <c r="D392" s="3" t="s">
        <v>29</v>
      </c>
      <c r="E392" s="3"/>
    </row>
    <row r="393" spans="1:5" x14ac:dyDescent="0.25">
      <c r="A393" s="3" t="s">
        <v>986</v>
      </c>
      <c r="B393" s="3">
        <v>1</v>
      </c>
      <c r="C393" s="3" t="s">
        <v>29</v>
      </c>
      <c r="D393" s="3" t="s">
        <v>29</v>
      </c>
      <c r="E393" s="3"/>
    </row>
    <row r="394" spans="1:5" x14ac:dyDescent="0.25">
      <c r="A394" s="3" t="s">
        <v>1037</v>
      </c>
      <c r="B394" s="3">
        <v>1</v>
      </c>
      <c r="C394" s="3" t="s">
        <v>29</v>
      </c>
      <c r="D394" s="3" t="s">
        <v>29</v>
      </c>
      <c r="E394" s="3"/>
    </row>
    <row r="395" spans="1:5" x14ac:dyDescent="0.25">
      <c r="A395" s="3" t="s">
        <v>1038</v>
      </c>
      <c r="B395" s="3">
        <v>1</v>
      </c>
      <c r="C395" s="3" t="s">
        <v>29</v>
      </c>
      <c r="D395" s="3" t="s">
        <v>29</v>
      </c>
      <c r="E395" s="3"/>
    </row>
    <row r="396" spans="1:5" x14ac:dyDescent="0.25">
      <c r="A396" s="3" t="s">
        <v>1039</v>
      </c>
      <c r="B396" s="3">
        <v>1</v>
      </c>
      <c r="C396" s="3" t="s">
        <v>29</v>
      </c>
      <c r="D396" s="3" t="s">
        <v>29</v>
      </c>
      <c r="E396" s="3"/>
    </row>
    <row r="397" spans="1:5" x14ac:dyDescent="0.25">
      <c r="A397" s="3" t="s">
        <v>1040</v>
      </c>
      <c r="B397" s="3">
        <v>1</v>
      </c>
      <c r="C397" s="3" t="s">
        <v>29</v>
      </c>
      <c r="D397" s="3" t="s">
        <v>29</v>
      </c>
      <c r="E397" s="3"/>
    </row>
    <row r="398" spans="1:5" x14ac:dyDescent="0.25">
      <c r="A398" s="3" t="s">
        <v>1041</v>
      </c>
      <c r="B398" s="3">
        <v>1</v>
      </c>
      <c r="C398" s="3" t="s">
        <v>29</v>
      </c>
      <c r="D398" s="3" t="s">
        <v>29</v>
      </c>
      <c r="E398" s="3"/>
    </row>
    <row r="399" spans="1:5" x14ac:dyDescent="0.25">
      <c r="A399" s="3" t="s">
        <v>1042</v>
      </c>
      <c r="B399" s="3">
        <v>1</v>
      </c>
      <c r="C399" s="3" t="s">
        <v>29</v>
      </c>
      <c r="D399" s="3" t="s">
        <v>29</v>
      </c>
      <c r="E399" s="3"/>
    </row>
    <row r="400" spans="1:5" x14ac:dyDescent="0.25">
      <c r="A400" s="3" t="s">
        <v>1043</v>
      </c>
      <c r="B400" s="3">
        <v>1</v>
      </c>
      <c r="C400" s="3" t="s">
        <v>29</v>
      </c>
      <c r="D400" s="3" t="s">
        <v>29</v>
      </c>
      <c r="E400" s="3"/>
    </row>
    <row r="401" spans="1:5" x14ac:dyDescent="0.25">
      <c r="A401" s="3" t="s">
        <v>1044</v>
      </c>
      <c r="B401" s="3">
        <v>1</v>
      </c>
      <c r="C401" s="3" t="s">
        <v>29</v>
      </c>
      <c r="D401" s="3" t="s">
        <v>29</v>
      </c>
      <c r="E401" s="3"/>
    </row>
    <row r="402" spans="1:5" x14ac:dyDescent="0.25">
      <c r="A402" s="3" t="s">
        <v>1045</v>
      </c>
      <c r="B402" s="3">
        <v>1</v>
      </c>
      <c r="C402" s="3" t="s">
        <v>29</v>
      </c>
      <c r="D402" s="3" t="s">
        <v>29</v>
      </c>
      <c r="E402" s="3"/>
    </row>
    <row r="403" spans="1:5" x14ac:dyDescent="0.25">
      <c r="A403" s="3" t="s">
        <v>989</v>
      </c>
      <c r="B403" s="3">
        <v>1</v>
      </c>
      <c r="C403" s="3" t="s">
        <v>29</v>
      </c>
      <c r="D403" s="3" t="s">
        <v>29</v>
      </c>
      <c r="E403" s="3"/>
    </row>
    <row r="404" spans="1:5" x14ac:dyDescent="0.25">
      <c r="A404" s="3" t="s">
        <v>993</v>
      </c>
      <c r="B404" s="3">
        <v>1</v>
      </c>
      <c r="C404" s="3" t="s">
        <v>29</v>
      </c>
      <c r="D404" s="3" t="s">
        <v>29</v>
      </c>
      <c r="E404" s="3"/>
    </row>
    <row r="405" spans="1:5" x14ac:dyDescent="0.25">
      <c r="A405" s="3" t="s">
        <v>995</v>
      </c>
      <c r="B405" s="3">
        <v>1</v>
      </c>
      <c r="C405" s="3" t="s">
        <v>29</v>
      </c>
      <c r="D405" s="3" t="s">
        <v>29</v>
      </c>
      <c r="E405" s="3"/>
    </row>
    <row r="406" spans="1:5" x14ac:dyDescent="0.25">
      <c r="A406" s="3" t="s">
        <v>999</v>
      </c>
      <c r="B406" s="3">
        <v>1</v>
      </c>
      <c r="C406" s="3" t="s">
        <v>29</v>
      </c>
      <c r="D406" s="3" t="s">
        <v>29</v>
      </c>
      <c r="E406" s="3"/>
    </row>
    <row r="407" spans="1:5" x14ac:dyDescent="0.25">
      <c r="A407" s="3" t="s">
        <v>1046</v>
      </c>
      <c r="B407" s="3">
        <v>1</v>
      </c>
      <c r="C407" s="3" t="s">
        <v>29</v>
      </c>
      <c r="D407" s="3" t="s">
        <v>29</v>
      </c>
      <c r="E407" s="3"/>
    </row>
    <row r="408" spans="1:5" x14ac:dyDescent="0.25">
      <c r="A408" s="3" t="s">
        <v>1047</v>
      </c>
      <c r="B408" s="3">
        <v>1</v>
      </c>
      <c r="C408" s="3" t="s">
        <v>29</v>
      </c>
      <c r="D408" s="3" t="s">
        <v>29</v>
      </c>
      <c r="E408" s="3"/>
    </row>
    <row r="409" spans="1:5" x14ac:dyDescent="0.25">
      <c r="A409" s="3" t="s">
        <v>1048</v>
      </c>
      <c r="B409" s="3">
        <v>1</v>
      </c>
      <c r="C409" s="3" t="s">
        <v>29</v>
      </c>
      <c r="D409" s="3" t="s">
        <v>29</v>
      </c>
      <c r="E409" s="3"/>
    </row>
    <row r="410" spans="1:5" x14ac:dyDescent="0.25">
      <c r="A410" s="3" t="s">
        <v>1049</v>
      </c>
      <c r="B410" s="3">
        <v>1</v>
      </c>
      <c r="C410" s="3" t="s">
        <v>29</v>
      </c>
      <c r="D410" s="3" t="s">
        <v>29</v>
      </c>
      <c r="E410" s="3"/>
    </row>
    <row r="411" spans="1:5" x14ac:dyDescent="0.25">
      <c r="A411" s="3" t="s">
        <v>1050</v>
      </c>
      <c r="B411" s="3">
        <v>1</v>
      </c>
      <c r="C411" s="3" t="s">
        <v>29</v>
      </c>
      <c r="D411" s="3" t="s">
        <v>29</v>
      </c>
      <c r="E411" s="3"/>
    </row>
    <row r="412" spans="1:5" x14ac:dyDescent="0.25">
      <c r="A412" s="3" t="s">
        <v>1051</v>
      </c>
      <c r="B412" s="3">
        <v>1</v>
      </c>
      <c r="C412" s="3" t="s">
        <v>29</v>
      </c>
      <c r="D412" s="3" t="s">
        <v>29</v>
      </c>
      <c r="E412" s="3"/>
    </row>
    <row r="413" spans="1:5" x14ac:dyDescent="0.25">
      <c r="A413" s="3" t="s">
        <v>1052</v>
      </c>
      <c r="B413" s="3">
        <v>1</v>
      </c>
      <c r="C413" s="3" t="s">
        <v>29</v>
      </c>
      <c r="D413" s="3" t="s">
        <v>29</v>
      </c>
      <c r="E413" s="3"/>
    </row>
    <row r="414" spans="1:5" x14ac:dyDescent="0.25">
      <c r="A414" s="3" t="s">
        <v>1053</v>
      </c>
      <c r="B414" s="3">
        <v>1</v>
      </c>
      <c r="C414" s="3" t="s">
        <v>29</v>
      </c>
      <c r="D414" s="3" t="s">
        <v>29</v>
      </c>
      <c r="E414" s="3"/>
    </row>
    <row r="415" spans="1:5" x14ac:dyDescent="0.25">
      <c r="A415" s="3" t="s">
        <v>1054</v>
      </c>
      <c r="B415" s="3">
        <v>1</v>
      </c>
      <c r="C415" s="3" t="s">
        <v>29</v>
      </c>
      <c r="D415" s="3" t="s">
        <v>29</v>
      </c>
      <c r="E415" s="3"/>
    </row>
    <row r="416" spans="1:5" x14ac:dyDescent="0.25">
      <c r="A416" s="3" t="s">
        <v>1055</v>
      </c>
      <c r="B416" s="3">
        <v>1</v>
      </c>
      <c r="C416" s="3" t="s">
        <v>29</v>
      </c>
      <c r="D416" s="3" t="s">
        <v>29</v>
      </c>
      <c r="E416" s="3"/>
    </row>
    <row r="417" spans="1:5" x14ac:dyDescent="0.25">
      <c r="A417" s="3" t="s">
        <v>1056</v>
      </c>
      <c r="B417" s="3">
        <v>1</v>
      </c>
      <c r="C417" s="3" t="s">
        <v>29</v>
      </c>
      <c r="D417" s="3" t="s">
        <v>29</v>
      </c>
      <c r="E417" s="3"/>
    </row>
    <row r="418" spans="1:5" x14ac:dyDescent="0.25">
      <c r="A418" s="3" t="s">
        <v>1057</v>
      </c>
      <c r="B418" s="3">
        <v>1</v>
      </c>
      <c r="C418" s="3" t="s">
        <v>29</v>
      </c>
      <c r="D418" s="3" t="s">
        <v>29</v>
      </c>
      <c r="E418" s="3"/>
    </row>
    <row r="419" spans="1:5" x14ac:dyDescent="0.25">
      <c r="A419" s="3" t="s">
        <v>1058</v>
      </c>
      <c r="B419" s="3">
        <v>1</v>
      </c>
      <c r="C419" s="3" t="s">
        <v>29</v>
      </c>
      <c r="D419" s="3" t="s">
        <v>29</v>
      </c>
      <c r="E419" s="3"/>
    </row>
    <row r="420" spans="1:5" x14ac:dyDescent="0.25">
      <c r="A420" s="3" t="s">
        <v>1059</v>
      </c>
      <c r="B420" s="3">
        <v>1</v>
      </c>
      <c r="C420" s="3" t="s">
        <v>29</v>
      </c>
      <c r="D420" s="3" t="s">
        <v>29</v>
      </c>
      <c r="E420" s="3"/>
    </row>
    <row r="421" spans="1:5" x14ac:dyDescent="0.25">
      <c r="A421" s="3" t="s">
        <v>1060</v>
      </c>
      <c r="B421" s="3">
        <v>1</v>
      </c>
      <c r="C421" s="3" t="s">
        <v>29</v>
      </c>
      <c r="D421" s="3" t="s">
        <v>29</v>
      </c>
      <c r="E421" s="3"/>
    </row>
    <row r="422" spans="1:5" x14ac:dyDescent="0.25">
      <c r="A422" s="3" t="s">
        <v>1061</v>
      </c>
      <c r="B422" s="3">
        <v>1</v>
      </c>
      <c r="C422" s="3" t="s">
        <v>29</v>
      </c>
      <c r="D422" s="3" t="s">
        <v>29</v>
      </c>
      <c r="E422" s="3"/>
    </row>
    <row r="423" spans="1:5" x14ac:dyDescent="0.25">
      <c r="A423" s="3" t="s">
        <v>1062</v>
      </c>
      <c r="B423" s="3">
        <v>1</v>
      </c>
      <c r="C423" s="3" t="s">
        <v>29</v>
      </c>
      <c r="D423" s="3" t="s">
        <v>29</v>
      </c>
      <c r="E423" s="3"/>
    </row>
    <row r="424" spans="1:5" x14ac:dyDescent="0.25">
      <c r="A424" s="3" t="s">
        <v>1063</v>
      </c>
      <c r="B424" s="3">
        <v>1</v>
      </c>
      <c r="C424" s="3" t="s">
        <v>29</v>
      </c>
      <c r="D424" s="3" t="s">
        <v>29</v>
      </c>
      <c r="E424" s="3"/>
    </row>
    <row r="425" spans="1:5" x14ac:dyDescent="0.25">
      <c r="A425" s="3" t="s">
        <v>1064</v>
      </c>
      <c r="B425" s="3">
        <v>1</v>
      </c>
      <c r="C425" s="3" t="s">
        <v>29</v>
      </c>
      <c r="D425" s="3" t="s">
        <v>29</v>
      </c>
      <c r="E425" s="3"/>
    </row>
    <row r="426" spans="1:5" x14ac:dyDescent="0.25">
      <c r="A426" s="3" t="s">
        <v>1065</v>
      </c>
      <c r="B426" s="3">
        <v>1</v>
      </c>
      <c r="C426" s="3" t="s">
        <v>29</v>
      </c>
      <c r="D426" s="3" t="s">
        <v>29</v>
      </c>
      <c r="E426" s="3"/>
    </row>
    <row r="427" spans="1:5" x14ac:dyDescent="0.25">
      <c r="A427" s="3" t="s">
        <v>1066</v>
      </c>
      <c r="B427" s="3">
        <v>1</v>
      </c>
      <c r="C427" s="3" t="s">
        <v>29</v>
      </c>
      <c r="D427" s="3" t="s">
        <v>29</v>
      </c>
      <c r="E427" s="3"/>
    </row>
    <row r="428" spans="1:5" x14ac:dyDescent="0.25">
      <c r="A428" s="3" t="s">
        <v>1067</v>
      </c>
      <c r="B428" s="3">
        <v>1</v>
      </c>
      <c r="C428" s="3" t="s">
        <v>29</v>
      </c>
      <c r="D428" s="3" t="s">
        <v>29</v>
      </c>
      <c r="E428" s="3"/>
    </row>
    <row r="429" spans="1:5" x14ac:dyDescent="0.25">
      <c r="A429" s="3" t="s">
        <v>1068</v>
      </c>
      <c r="B429" s="3">
        <v>1</v>
      </c>
      <c r="C429" s="3" t="s">
        <v>29</v>
      </c>
      <c r="D429" s="3" t="s">
        <v>29</v>
      </c>
      <c r="E429" s="3"/>
    </row>
    <row r="430" spans="1:5" x14ac:dyDescent="0.25">
      <c r="A430" s="3" t="s">
        <v>1069</v>
      </c>
      <c r="B430" s="3">
        <v>1</v>
      </c>
      <c r="C430" s="3" t="s">
        <v>29</v>
      </c>
      <c r="D430" s="3" t="s">
        <v>29</v>
      </c>
      <c r="E430" s="3"/>
    </row>
    <row r="431" spans="1:5" x14ac:dyDescent="0.25">
      <c r="A431" s="3" t="s">
        <v>1070</v>
      </c>
      <c r="B431" s="3">
        <v>1</v>
      </c>
      <c r="C431" s="3" t="s">
        <v>29</v>
      </c>
      <c r="D431" s="3" t="s">
        <v>29</v>
      </c>
      <c r="E431" s="3"/>
    </row>
    <row r="432" spans="1:5" x14ac:dyDescent="0.25">
      <c r="A432" s="3" t="s">
        <v>1071</v>
      </c>
      <c r="B432" s="3">
        <v>1</v>
      </c>
      <c r="C432" s="3" t="s">
        <v>29</v>
      </c>
      <c r="D432" s="3" t="s">
        <v>29</v>
      </c>
      <c r="E432" s="3"/>
    </row>
    <row r="433" spans="1:5" x14ac:dyDescent="0.25">
      <c r="A433" s="3" t="s">
        <v>1072</v>
      </c>
      <c r="B433" s="3">
        <v>1</v>
      </c>
      <c r="C433" s="3" t="s">
        <v>29</v>
      </c>
      <c r="D433" s="3" t="s">
        <v>29</v>
      </c>
      <c r="E433" s="3"/>
    </row>
    <row r="434" spans="1:5" x14ac:dyDescent="0.25">
      <c r="A434" s="3" t="s">
        <v>1073</v>
      </c>
      <c r="B434" s="3">
        <v>1</v>
      </c>
      <c r="C434" s="3" t="s">
        <v>29</v>
      </c>
      <c r="D434" s="3" t="s">
        <v>29</v>
      </c>
      <c r="E434" s="3"/>
    </row>
    <row r="435" spans="1:5" x14ac:dyDescent="0.25">
      <c r="A435" s="3" t="s">
        <v>1074</v>
      </c>
      <c r="B435" s="3">
        <v>1</v>
      </c>
      <c r="C435" s="3" t="s">
        <v>29</v>
      </c>
      <c r="D435" s="3" t="s">
        <v>29</v>
      </c>
      <c r="E435" s="3"/>
    </row>
    <row r="436" spans="1:5" x14ac:dyDescent="0.25">
      <c r="A436" s="3" t="s">
        <v>1253</v>
      </c>
      <c r="B436" s="3">
        <v>1</v>
      </c>
      <c r="C436" s="3" t="s">
        <v>29</v>
      </c>
      <c r="D436" s="3" t="s">
        <v>29</v>
      </c>
      <c r="E436" s="3"/>
    </row>
    <row r="437" spans="1:5" x14ac:dyDescent="0.25">
      <c r="A437" s="3" t="s">
        <v>3132</v>
      </c>
      <c r="B437" s="3">
        <v>1</v>
      </c>
      <c r="C437" s="3" t="s">
        <v>29</v>
      </c>
      <c r="D437" s="3" t="s">
        <v>29</v>
      </c>
      <c r="E437" s="3"/>
    </row>
    <row r="438" spans="1:5" x14ac:dyDescent="0.25">
      <c r="A438" s="3" t="s">
        <v>3131</v>
      </c>
      <c r="B438" s="3">
        <v>1</v>
      </c>
      <c r="C438" s="3" t="s">
        <v>29</v>
      </c>
      <c r="D438" s="3" t="s">
        <v>29</v>
      </c>
      <c r="E438" s="3"/>
    </row>
    <row r="439" spans="1:5" x14ac:dyDescent="0.25">
      <c r="A439" s="3" t="s">
        <v>3318</v>
      </c>
      <c r="B439" s="3">
        <v>1</v>
      </c>
      <c r="C439" s="3" t="s">
        <v>29</v>
      </c>
      <c r="D439" s="3" t="s">
        <v>29</v>
      </c>
      <c r="E439" s="3"/>
    </row>
    <row r="440" spans="1:5" x14ac:dyDescent="0.25">
      <c r="A440" s="3" t="s">
        <v>3319</v>
      </c>
      <c r="B440" s="3">
        <v>1</v>
      </c>
      <c r="C440" s="3" t="s">
        <v>29</v>
      </c>
      <c r="D440" s="3" t="s">
        <v>29</v>
      </c>
      <c r="E440" s="3"/>
    </row>
    <row r="441" spans="1:5" x14ac:dyDescent="0.25">
      <c r="A441" s="3" t="s">
        <v>3320</v>
      </c>
      <c r="B441" s="3">
        <v>1</v>
      </c>
      <c r="C441" s="3" t="s">
        <v>29</v>
      </c>
      <c r="D441" s="3" t="s">
        <v>29</v>
      </c>
      <c r="E441" s="3"/>
    </row>
    <row r="442" spans="1:5" x14ac:dyDescent="0.25">
      <c r="A442" s="3" t="s">
        <v>3321</v>
      </c>
      <c r="B442" s="3">
        <v>1</v>
      </c>
      <c r="C442" s="3" t="s">
        <v>29</v>
      </c>
      <c r="D442" s="3" t="s">
        <v>29</v>
      </c>
      <c r="E442" s="3"/>
    </row>
    <row r="443" spans="1:5" x14ac:dyDescent="0.25">
      <c r="A443" s="3" t="s">
        <v>3322</v>
      </c>
      <c r="B443" s="3">
        <v>1</v>
      </c>
      <c r="C443" s="3" t="s">
        <v>29</v>
      </c>
      <c r="D443" s="3" t="s">
        <v>29</v>
      </c>
      <c r="E443" s="3"/>
    </row>
    <row r="444" spans="1:5" x14ac:dyDescent="0.25">
      <c r="A444" s="3" t="s">
        <v>3323</v>
      </c>
      <c r="B444" s="3">
        <v>1</v>
      </c>
      <c r="C444" s="3" t="s">
        <v>29</v>
      </c>
      <c r="D444" s="3" t="s">
        <v>29</v>
      </c>
      <c r="E444" s="3"/>
    </row>
    <row r="445" spans="1:5" x14ac:dyDescent="0.25">
      <c r="A445" s="3" t="s">
        <v>3324</v>
      </c>
      <c r="B445" s="3">
        <v>1</v>
      </c>
      <c r="C445" s="3" t="s">
        <v>29</v>
      </c>
      <c r="D445" s="3" t="s">
        <v>29</v>
      </c>
      <c r="E445" s="3"/>
    </row>
    <row r="446" spans="1:5" x14ac:dyDescent="0.25">
      <c r="A446" s="3" t="s">
        <v>3325</v>
      </c>
      <c r="B446" s="3">
        <v>1</v>
      </c>
      <c r="C446" s="3" t="s">
        <v>29</v>
      </c>
      <c r="D446" s="3" t="s">
        <v>29</v>
      </c>
      <c r="E446" s="3"/>
    </row>
    <row r="447" spans="1:5" x14ac:dyDescent="0.25">
      <c r="A447" s="3" t="s">
        <v>3326</v>
      </c>
      <c r="B447" s="3">
        <v>1</v>
      </c>
      <c r="C447" s="3" t="s">
        <v>29</v>
      </c>
      <c r="D447" s="3" t="s">
        <v>29</v>
      </c>
      <c r="E447" s="3"/>
    </row>
    <row r="448" spans="1:5" x14ac:dyDescent="0.25">
      <c r="A448" s="3" t="s">
        <v>3327</v>
      </c>
      <c r="B448" s="3">
        <v>1</v>
      </c>
      <c r="C448" s="3" t="s">
        <v>29</v>
      </c>
      <c r="D448" s="3" t="s">
        <v>29</v>
      </c>
      <c r="E448" s="3"/>
    </row>
    <row r="449" spans="1:5" x14ac:dyDescent="0.25">
      <c r="A449" s="3" t="s">
        <v>3328</v>
      </c>
      <c r="B449" s="3">
        <v>1</v>
      </c>
      <c r="C449" s="3" t="s">
        <v>29</v>
      </c>
      <c r="D449" s="3" t="s">
        <v>29</v>
      </c>
      <c r="E449" s="3"/>
    </row>
    <row r="450" spans="1:5" x14ac:dyDescent="0.25">
      <c r="A450" s="3" t="s">
        <v>3329</v>
      </c>
      <c r="B450" s="3">
        <v>1</v>
      </c>
      <c r="C450" s="3" t="s">
        <v>29</v>
      </c>
      <c r="D450" s="3" t="s">
        <v>29</v>
      </c>
      <c r="E450" s="3"/>
    </row>
    <row r="451" spans="1:5" x14ac:dyDescent="0.25">
      <c r="A451" s="3" t="s">
        <v>3330</v>
      </c>
      <c r="B451" s="3">
        <v>1</v>
      </c>
      <c r="C451" s="3" t="s">
        <v>29</v>
      </c>
      <c r="D451" s="3" t="s">
        <v>29</v>
      </c>
      <c r="E451" s="3"/>
    </row>
    <row r="452" spans="1:5" x14ac:dyDescent="0.25">
      <c r="A452" s="3" t="s">
        <v>3331</v>
      </c>
      <c r="B452" s="3">
        <v>1</v>
      </c>
      <c r="C452" s="3" t="s">
        <v>29</v>
      </c>
      <c r="D452" s="3" t="s">
        <v>29</v>
      </c>
      <c r="E452" s="3"/>
    </row>
    <row r="453" spans="1:5" x14ac:dyDescent="0.25">
      <c r="A453" s="3" t="s">
        <v>3332</v>
      </c>
      <c r="B453" s="3">
        <v>1</v>
      </c>
      <c r="C453" s="3" t="s">
        <v>29</v>
      </c>
      <c r="D453" s="3" t="s">
        <v>29</v>
      </c>
      <c r="E453" s="3"/>
    </row>
    <row r="454" spans="1:5" x14ac:dyDescent="0.25">
      <c r="A454" s="3" t="s">
        <v>3333</v>
      </c>
      <c r="B454" s="3">
        <v>1</v>
      </c>
      <c r="C454" s="3" t="s">
        <v>29</v>
      </c>
      <c r="D454" s="3" t="s">
        <v>29</v>
      </c>
      <c r="E454" s="3"/>
    </row>
    <row r="455" spans="1:5" x14ac:dyDescent="0.25">
      <c r="A455" s="3" t="s">
        <v>3334</v>
      </c>
      <c r="B455" s="3">
        <v>1</v>
      </c>
      <c r="C455" s="3" t="s">
        <v>29</v>
      </c>
      <c r="D455" s="3" t="s">
        <v>29</v>
      </c>
      <c r="E455" s="3"/>
    </row>
    <row r="456" spans="1:5" x14ac:dyDescent="0.25">
      <c r="A456" s="3" t="s">
        <v>3335</v>
      </c>
      <c r="B456" s="3">
        <v>1</v>
      </c>
      <c r="C456" s="3" t="s">
        <v>29</v>
      </c>
      <c r="D456" s="3" t="s">
        <v>29</v>
      </c>
      <c r="E456" s="3"/>
    </row>
    <row r="457" spans="1:5" x14ac:dyDescent="0.25">
      <c r="A457" s="3" t="s">
        <v>3336</v>
      </c>
      <c r="B457" s="3">
        <v>1</v>
      </c>
      <c r="C457" s="3" t="s">
        <v>29</v>
      </c>
      <c r="D457" s="3" t="s">
        <v>29</v>
      </c>
      <c r="E457" s="3"/>
    </row>
    <row r="458" spans="1:5" x14ac:dyDescent="0.25">
      <c r="A458" s="3" t="s">
        <v>3337</v>
      </c>
      <c r="B458" s="3">
        <v>1</v>
      </c>
      <c r="C458" s="3" t="s">
        <v>29</v>
      </c>
      <c r="D458" s="3" t="s">
        <v>29</v>
      </c>
      <c r="E458" s="3"/>
    </row>
    <row r="459" spans="1:5" x14ac:dyDescent="0.25">
      <c r="A459" s="3" t="s">
        <v>3338</v>
      </c>
      <c r="B459" s="3">
        <v>1</v>
      </c>
      <c r="C459" s="3" t="s">
        <v>29</v>
      </c>
      <c r="D459" s="3" t="s">
        <v>29</v>
      </c>
      <c r="E459" s="3"/>
    </row>
    <row r="460" spans="1:5" x14ac:dyDescent="0.25">
      <c r="A460" s="3" t="s">
        <v>3339</v>
      </c>
      <c r="B460" s="3">
        <v>1</v>
      </c>
      <c r="C460" s="3" t="s">
        <v>29</v>
      </c>
      <c r="D460" s="3" t="s">
        <v>29</v>
      </c>
      <c r="E460" s="3"/>
    </row>
    <row r="461" spans="1:5" x14ac:dyDescent="0.25">
      <c r="A461" s="3" t="s">
        <v>3340</v>
      </c>
      <c r="B461" s="3">
        <v>1</v>
      </c>
      <c r="C461" s="3" t="s">
        <v>29</v>
      </c>
      <c r="D461" s="3" t="s">
        <v>29</v>
      </c>
      <c r="E461" s="3"/>
    </row>
    <row r="462" spans="1:5" x14ac:dyDescent="0.25">
      <c r="A462" s="3" t="s">
        <v>3341</v>
      </c>
      <c r="B462" s="3">
        <v>1</v>
      </c>
      <c r="C462" s="3" t="s">
        <v>29</v>
      </c>
      <c r="D462" s="3" t="s">
        <v>29</v>
      </c>
      <c r="E462" s="3"/>
    </row>
    <row r="463" spans="1:5" x14ac:dyDescent="0.25">
      <c r="A463" s="3" t="s">
        <v>3342</v>
      </c>
      <c r="B463" s="3">
        <v>1</v>
      </c>
      <c r="C463" s="3" t="s">
        <v>29</v>
      </c>
      <c r="D463" s="3" t="s">
        <v>29</v>
      </c>
      <c r="E463" s="3"/>
    </row>
    <row r="464" spans="1:5" x14ac:dyDescent="0.25">
      <c r="A464" s="3" t="s">
        <v>3343</v>
      </c>
      <c r="B464" s="3">
        <v>1</v>
      </c>
      <c r="C464" s="3" t="s">
        <v>29</v>
      </c>
      <c r="D464" s="3" t="s">
        <v>29</v>
      </c>
      <c r="E464" s="3"/>
    </row>
    <row r="465" spans="1:5" x14ac:dyDescent="0.25">
      <c r="A465" s="3" t="s">
        <v>3344</v>
      </c>
      <c r="B465" s="3">
        <v>1</v>
      </c>
      <c r="C465" s="3" t="s">
        <v>29</v>
      </c>
      <c r="D465" s="3" t="s">
        <v>29</v>
      </c>
      <c r="E465" s="3"/>
    </row>
    <row r="466" spans="1:5" x14ac:dyDescent="0.25">
      <c r="A466" s="3" t="s">
        <v>3345</v>
      </c>
      <c r="B466" s="3">
        <v>1</v>
      </c>
      <c r="C466" s="3" t="s">
        <v>29</v>
      </c>
      <c r="D466" s="3" t="s">
        <v>29</v>
      </c>
      <c r="E466" s="3"/>
    </row>
    <row r="467" spans="1:5" x14ac:dyDescent="0.25">
      <c r="A467" s="3" t="s">
        <v>3346</v>
      </c>
      <c r="B467" s="3">
        <v>1</v>
      </c>
      <c r="C467" s="3" t="s">
        <v>29</v>
      </c>
      <c r="D467" s="3" t="s">
        <v>29</v>
      </c>
      <c r="E467" s="3"/>
    </row>
    <row r="468" spans="1:5" x14ac:dyDescent="0.25">
      <c r="A468" s="3" t="s">
        <v>3347</v>
      </c>
      <c r="B468" s="3">
        <v>1</v>
      </c>
      <c r="C468" s="3" t="s">
        <v>29</v>
      </c>
      <c r="D468" s="3" t="s">
        <v>29</v>
      </c>
      <c r="E468" s="3"/>
    </row>
    <row r="469" spans="1:5" x14ac:dyDescent="0.25">
      <c r="A469" s="3" t="s">
        <v>3348</v>
      </c>
      <c r="B469" s="3">
        <v>1</v>
      </c>
      <c r="C469" s="3" t="s">
        <v>29</v>
      </c>
      <c r="D469" s="3" t="s">
        <v>29</v>
      </c>
      <c r="E469" s="3"/>
    </row>
    <row r="470" spans="1:5" x14ac:dyDescent="0.25">
      <c r="A470" s="3" t="s">
        <v>3349</v>
      </c>
      <c r="B470" s="3">
        <v>1</v>
      </c>
      <c r="C470" s="3" t="s">
        <v>29</v>
      </c>
      <c r="D470" s="3" t="s">
        <v>29</v>
      </c>
      <c r="E470" s="3"/>
    </row>
    <row r="471" spans="1:5" x14ac:dyDescent="0.25">
      <c r="A471" s="3" t="s">
        <v>3350</v>
      </c>
      <c r="B471" s="3">
        <v>1</v>
      </c>
      <c r="C471" s="3" t="s">
        <v>29</v>
      </c>
      <c r="D471" s="3" t="s">
        <v>29</v>
      </c>
      <c r="E471" s="3"/>
    </row>
    <row r="472" spans="1:5" x14ac:dyDescent="0.25">
      <c r="A472" s="3" t="s">
        <v>3351</v>
      </c>
      <c r="B472" s="3">
        <v>1</v>
      </c>
      <c r="C472" s="3" t="s">
        <v>29</v>
      </c>
      <c r="D472" s="3" t="s">
        <v>29</v>
      </c>
      <c r="E472" s="3"/>
    </row>
    <row r="473" spans="1:5" x14ac:dyDescent="0.25">
      <c r="A473" s="3" t="s">
        <v>3352</v>
      </c>
      <c r="B473" s="3">
        <v>1</v>
      </c>
      <c r="C473" s="3" t="s">
        <v>29</v>
      </c>
      <c r="D473" s="3" t="s">
        <v>29</v>
      </c>
      <c r="E473" s="3"/>
    </row>
    <row r="474" spans="1:5" x14ac:dyDescent="0.25">
      <c r="A474" s="3" t="s">
        <v>3353</v>
      </c>
      <c r="B474" s="3">
        <v>1</v>
      </c>
      <c r="C474" s="3" t="s">
        <v>29</v>
      </c>
      <c r="D474" s="3" t="s">
        <v>29</v>
      </c>
      <c r="E474" s="3"/>
    </row>
    <row r="475" spans="1:5" x14ac:dyDescent="0.25">
      <c r="A475" s="3" t="s">
        <v>3354</v>
      </c>
      <c r="B475" s="3">
        <v>1</v>
      </c>
      <c r="C475" s="3" t="s">
        <v>29</v>
      </c>
      <c r="D475" s="3" t="s">
        <v>29</v>
      </c>
      <c r="E475" s="3"/>
    </row>
    <row r="476" spans="1:5" x14ac:dyDescent="0.25">
      <c r="A476" s="3" t="s">
        <v>3355</v>
      </c>
      <c r="B476" s="3">
        <v>1</v>
      </c>
      <c r="C476" s="3" t="s">
        <v>29</v>
      </c>
      <c r="D476" s="3" t="s">
        <v>29</v>
      </c>
      <c r="E476" s="3"/>
    </row>
    <row r="477" spans="1:5" x14ac:dyDescent="0.25">
      <c r="A477" s="3" t="s">
        <v>3356</v>
      </c>
      <c r="B477" s="3">
        <v>1</v>
      </c>
      <c r="C477" s="3" t="s">
        <v>29</v>
      </c>
      <c r="D477" s="3" t="s">
        <v>29</v>
      </c>
      <c r="E477" s="3"/>
    </row>
    <row r="478" spans="1:5" x14ac:dyDescent="0.25">
      <c r="A478" s="3" t="s">
        <v>3357</v>
      </c>
      <c r="B478" s="3">
        <v>1</v>
      </c>
      <c r="C478" s="3" t="s">
        <v>29</v>
      </c>
      <c r="D478" s="3" t="s">
        <v>29</v>
      </c>
      <c r="E478" s="3"/>
    </row>
    <row r="479" spans="1:5" x14ac:dyDescent="0.25">
      <c r="A479" s="3" t="s">
        <v>3358</v>
      </c>
      <c r="B479" s="3">
        <v>1</v>
      </c>
      <c r="C479" s="3" t="s">
        <v>29</v>
      </c>
      <c r="D479" s="3" t="s">
        <v>29</v>
      </c>
      <c r="E479" s="3"/>
    </row>
    <row r="480" spans="1:5" x14ac:dyDescent="0.25">
      <c r="A480" s="3" t="s">
        <v>3359</v>
      </c>
      <c r="B480" s="3">
        <v>1</v>
      </c>
      <c r="C480" s="3" t="s">
        <v>29</v>
      </c>
      <c r="D480" s="3" t="s">
        <v>29</v>
      </c>
      <c r="E480" s="3"/>
    </row>
    <row r="481" spans="1:5" x14ac:dyDescent="0.25">
      <c r="A481" s="3" t="s">
        <v>3360</v>
      </c>
      <c r="B481" s="3">
        <v>1</v>
      </c>
      <c r="C481" s="3" t="s">
        <v>29</v>
      </c>
      <c r="D481" s="3" t="s">
        <v>29</v>
      </c>
      <c r="E481" s="3"/>
    </row>
    <row r="482" spans="1:5" x14ac:dyDescent="0.25">
      <c r="A482" s="3" t="s">
        <v>3361</v>
      </c>
      <c r="B482" s="3">
        <v>1</v>
      </c>
      <c r="C482" s="3" t="s">
        <v>29</v>
      </c>
      <c r="D482" s="3" t="s">
        <v>29</v>
      </c>
      <c r="E482" s="3"/>
    </row>
    <row r="483" spans="1:5" x14ac:dyDescent="0.25">
      <c r="A483" s="3" t="s">
        <v>3362</v>
      </c>
      <c r="B483" s="3">
        <v>1</v>
      </c>
      <c r="C483" s="3" t="s">
        <v>29</v>
      </c>
      <c r="D483" s="3" t="s">
        <v>29</v>
      </c>
      <c r="E483" s="3"/>
    </row>
    <row r="484" spans="1:5" x14ac:dyDescent="0.25">
      <c r="A484" s="3" t="s">
        <v>3363</v>
      </c>
      <c r="B484" s="3">
        <v>1</v>
      </c>
      <c r="C484" s="3" t="s">
        <v>29</v>
      </c>
      <c r="D484" s="3" t="s">
        <v>29</v>
      </c>
      <c r="E484" s="3"/>
    </row>
    <row r="485" spans="1:5" x14ac:dyDescent="0.25">
      <c r="A485" s="3" t="s">
        <v>3364</v>
      </c>
      <c r="B485" s="3">
        <v>1</v>
      </c>
      <c r="C485" s="3" t="s">
        <v>29</v>
      </c>
      <c r="D485" s="3" t="s">
        <v>29</v>
      </c>
      <c r="E485" s="3"/>
    </row>
    <row r="486" spans="1:5" x14ac:dyDescent="0.25">
      <c r="A486" s="3" t="s">
        <v>3365</v>
      </c>
      <c r="B486" s="3">
        <v>1</v>
      </c>
      <c r="C486" s="3" t="s">
        <v>29</v>
      </c>
      <c r="D486" s="3" t="s">
        <v>29</v>
      </c>
      <c r="E486" s="3"/>
    </row>
    <row r="487" spans="1:5" x14ac:dyDescent="0.25">
      <c r="A487" s="3" t="s">
        <v>3366</v>
      </c>
      <c r="B487" s="3">
        <v>1</v>
      </c>
      <c r="C487" s="3" t="s">
        <v>29</v>
      </c>
      <c r="D487" s="3" t="s">
        <v>29</v>
      </c>
      <c r="E487" s="3"/>
    </row>
    <row r="488" spans="1:5" x14ac:dyDescent="0.25">
      <c r="A488" s="3" t="s">
        <v>3367</v>
      </c>
      <c r="B488" s="3">
        <v>1</v>
      </c>
      <c r="C488" s="3" t="s">
        <v>29</v>
      </c>
      <c r="D488" s="3" t="s">
        <v>29</v>
      </c>
      <c r="E488" s="3"/>
    </row>
    <row r="489" spans="1:5" x14ac:dyDescent="0.25">
      <c r="A489" s="3" t="s">
        <v>3368</v>
      </c>
      <c r="B489" s="3">
        <v>1</v>
      </c>
      <c r="C489" s="3" t="s">
        <v>29</v>
      </c>
      <c r="D489" s="3" t="s">
        <v>29</v>
      </c>
      <c r="E489" s="3"/>
    </row>
    <row r="490" spans="1:5" x14ac:dyDescent="0.25">
      <c r="A490" s="3" t="s">
        <v>3369</v>
      </c>
      <c r="B490" s="3">
        <v>1</v>
      </c>
      <c r="C490" s="3" t="s">
        <v>29</v>
      </c>
      <c r="D490" s="3" t="s">
        <v>29</v>
      </c>
      <c r="E490" s="3"/>
    </row>
    <row r="491" spans="1:5" x14ac:dyDescent="0.25">
      <c r="A491" s="3" t="s">
        <v>3237</v>
      </c>
      <c r="B491" s="3">
        <v>1</v>
      </c>
      <c r="C491" s="3" t="s">
        <v>29</v>
      </c>
      <c r="D491" s="3" t="s">
        <v>29</v>
      </c>
      <c r="E491" s="3"/>
    </row>
    <row r="492" spans="1:5" x14ac:dyDescent="0.25">
      <c r="A492" s="3" t="s">
        <v>3238</v>
      </c>
      <c r="B492" s="3">
        <v>1</v>
      </c>
      <c r="C492" s="3" t="s">
        <v>29</v>
      </c>
      <c r="D492" s="3" t="s">
        <v>29</v>
      </c>
      <c r="E492" s="3"/>
    </row>
    <row r="493" spans="1:5" x14ac:dyDescent="0.25">
      <c r="A493" s="3" t="s">
        <v>3239</v>
      </c>
      <c r="B493" s="3">
        <v>1</v>
      </c>
      <c r="C493" s="3" t="s">
        <v>29</v>
      </c>
      <c r="D493" s="3" t="s">
        <v>29</v>
      </c>
      <c r="E493" s="3"/>
    </row>
    <row r="494" spans="1:5" x14ac:dyDescent="0.25">
      <c r="A494" s="3" t="s">
        <v>3240</v>
      </c>
      <c r="B494" s="3">
        <v>1</v>
      </c>
      <c r="C494" s="3" t="s">
        <v>29</v>
      </c>
      <c r="D494" s="3" t="s">
        <v>29</v>
      </c>
      <c r="E494" s="3"/>
    </row>
    <row r="495" spans="1:5" x14ac:dyDescent="0.25">
      <c r="A495" s="3" t="s">
        <v>3241</v>
      </c>
      <c r="B495" s="3">
        <v>1</v>
      </c>
      <c r="C495" s="3" t="s">
        <v>29</v>
      </c>
      <c r="D495" s="3" t="s">
        <v>29</v>
      </c>
      <c r="E495" s="3"/>
    </row>
    <row r="496" spans="1:5" x14ac:dyDescent="0.25">
      <c r="A496" s="3" t="s">
        <v>3242</v>
      </c>
      <c r="B496" s="3">
        <v>1</v>
      </c>
      <c r="C496" s="3" t="s">
        <v>29</v>
      </c>
      <c r="D496" s="3" t="s">
        <v>29</v>
      </c>
      <c r="E496" s="3"/>
    </row>
    <row r="497" spans="1:5" x14ac:dyDescent="0.25">
      <c r="A497" s="3" t="s">
        <v>3243</v>
      </c>
      <c r="B497" s="3">
        <v>1</v>
      </c>
      <c r="C497" s="3" t="s">
        <v>29</v>
      </c>
      <c r="D497" s="3" t="s">
        <v>29</v>
      </c>
      <c r="E497" s="3"/>
    </row>
    <row r="498" spans="1:5" x14ac:dyDescent="0.25">
      <c r="A498" s="3" t="s">
        <v>3244</v>
      </c>
      <c r="B498" s="3">
        <v>1</v>
      </c>
      <c r="C498" s="3" t="s">
        <v>29</v>
      </c>
      <c r="D498" s="3" t="s">
        <v>29</v>
      </c>
      <c r="E498" s="3"/>
    </row>
    <row r="499" spans="1:5" x14ac:dyDescent="0.25">
      <c r="A499" s="3" t="s">
        <v>3245</v>
      </c>
      <c r="B499" s="3">
        <v>1</v>
      </c>
      <c r="C499" s="3" t="s">
        <v>29</v>
      </c>
      <c r="D499" s="3" t="s">
        <v>29</v>
      </c>
      <c r="E499" s="3"/>
    </row>
    <row r="500" spans="1:5" x14ac:dyDescent="0.25">
      <c r="A500" s="3" t="s">
        <v>3246</v>
      </c>
      <c r="B500" s="3">
        <v>1</v>
      </c>
      <c r="C500" s="3" t="s">
        <v>29</v>
      </c>
      <c r="D500" s="3" t="s">
        <v>29</v>
      </c>
      <c r="E500" s="3"/>
    </row>
    <row r="501" spans="1:5" x14ac:dyDescent="0.25">
      <c r="A501" s="3" t="s">
        <v>3247</v>
      </c>
      <c r="B501" s="3">
        <v>1</v>
      </c>
      <c r="C501" s="3" t="s">
        <v>29</v>
      </c>
      <c r="D501" s="3" t="s">
        <v>29</v>
      </c>
      <c r="E501" s="3"/>
    </row>
    <row r="502" spans="1:5" x14ac:dyDescent="0.25">
      <c r="A502" s="3" t="s">
        <v>3248</v>
      </c>
      <c r="B502" s="3">
        <v>1</v>
      </c>
      <c r="C502" s="3" t="s">
        <v>29</v>
      </c>
      <c r="D502" s="3" t="s">
        <v>29</v>
      </c>
      <c r="E502" s="3"/>
    </row>
    <row r="503" spans="1:5" x14ac:dyDescent="0.25">
      <c r="A503" s="3" t="s">
        <v>3249</v>
      </c>
      <c r="B503" s="3">
        <v>1</v>
      </c>
      <c r="C503" s="3" t="s">
        <v>29</v>
      </c>
      <c r="D503" s="3" t="s">
        <v>29</v>
      </c>
      <c r="E503" s="3"/>
    </row>
    <row r="504" spans="1:5" x14ac:dyDescent="0.25">
      <c r="A504" s="3" t="s">
        <v>3311</v>
      </c>
      <c r="B504" s="3">
        <v>1</v>
      </c>
      <c r="C504" s="3" t="s">
        <v>29</v>
      </c>
      <c r="D504" s="3" t="s">
        <v>29</v>
      </c>
      <c r="E504" s="3"/>
    </row>
    <row r="505" spans="1:5" x14ac:dyDescent="0.25">
      <c r="A505" s="3" t="s">
        <v>3370</v>
      </c>
      <c r="B505" s="3">
        <v>1</v>
      </c>
      <c r="C505" s="3" t="s">
        <v>29</v>
      </c>
      <c r="D505" s="3" t="s">
        <v>29</v>
      </c>
      <c r="E505" s="3"/>
    </row>
    <row r="506" spans="1:5" x14ac:dyDescent="0.25">
      <c r="A506" s="3" t="s">
        <v>3371</v>
      </c>
      <c r="B506" s="3">
        <v>1</v>
      </c>
      <c r="C506" s="3" t="s">
        <v>29</v>
      </c>
      <c r="D506" s="3" t="s">
        <v>29</v>
      </c>
      <c r="E506" s="3"/>
    </row>
    <row r="507" spans="1:5" x14ac:dyDescent="0.25">
      <c r="A507" s="3" t="s">
        <v>3372</v>
      </c>
      <c r="B507" s="3">
        <v>1</v>
      </c>
      <c r="C507" s="3" t="s">
        <v>29</v>
      </c>
      <c r="D507" s="3" t="s">
        <v>29</v>
      </c>
      <c r="E507" s="3"/>
    </row>
    <row r="508" spans="1:5" x14ac:dyDescent="0.25">
      <c r="A508" s="3" t="s">
        <v>3373</v>
      </c>
      <c r="B508" s="3">
        <v>1</v>
      </c>
      <c r="C508" s="3" t="s">
        <v>29</v>
      </c>
      <c r="D508" s="3" t="s">
        <v>29</v>
      </c>
      <c r="E508" s="3"/>
    </row>
    <row r="509" spans="1:5" x14ac:dyDescent="0.25">
      <c r="A509" s="3" t="s">
        <v>3374</v>
      </c>
      <c r="B509" s="3">
        <v>1</v>
      </c>
      <c r="C509" s="3" t="s">
        <v>29</v>
      </c>
      <c r="D509" s="3" t="s">
        <v>29</v>
      </c>
      <c r="E509" s="3"/>
    </row>
    <row r="510" spans="1:5" x14ac:dyDescent="0.25">
      <c r="A510" s="3" t="s">
        <v>3375</v>
      </c>
      <c r="B510" s="3">
        <v>1</v>
      </c>
      <c r="C510" s="3" t="s">
        <v>29</v>
      </c>
      <c r="D510" s="3" t="s">
        <v>29</v>
      </c>
      <c r="E510" s="3"/>
    </row>
    <row r="511" spans="1:5" x14ac:dyDescent="0.25">
      <c r="A511" s="3" t="s">
        <v>3376</v>
      </c>
      <c r="B511" s="3">
        <v>1</v>
      </c>
      <c r="C511" s="3" t="s">
        <v>29</v>
      </c>
      <c r="D511" s="3" t="s">
        <v>29</v>
      </c>
      <c r="E511" s="3"/>
    </row>
    <row r="512" spans="1:5" x14ac:dyDescent="0.25">
      <c r="A512" s="3" t="s">
        <v>3377</v>
      </c>
      <c r="B512" s="3">
        <v>1</v>
      </c>
      <c r="C512" s="3" t="s">
        <v>29</v>
      </c>
      <c r="D512" s="3" t="s">
        <v>29</v>
      </c>
      <c r="E512" s="3"/>
    </row>
    <row r="513" spans="1:5" x14ac:dyDescent="0.25">
      <c r="A513" s="3" t="s">
        <v>3378</v>
      </c>
      <c r="B513" s="3">
        <v>1</v>
      </c>
      <c r="C513" s="3" t="s">
        <v>29</v>
      </c>
      <c r="D513" s="3" t="s">
        <v>29</v>
      </c>
      <c r="E513" s="3"/>
    </row>
    <row r="514" spans="1:5" x14ac:dyDescent="0.25">
      <c r="A514" s="3" t="s">
        <v>3379</v>
      </c>
      <c r="B514" s="3">
        <v>1</v>
      </c>
      <c r="C514" s="3" t="s">
        <v>29</v>
      </c>
      <c r="D514" s="3" t="s">
        <v>29</v>
      </c>
      <c r="E514" s="3"/>
    </row>
    <row r="515" spans="1:5" x14ac:dyDescent="0.25">
      <c r="A515" s="3" t="s">
        <v>3380</v>
      </c>
      <c r="B515" s="3">
        <v>1</v>
      </c>
      <c r="C515" s="3" t="s">
        <v>29</v>
      </c>
      <c r="D515" s="3" t="s">
        <v>29</v>
      </c>
      <c r="E515" s="3"/>
    </row>
    <row r="516" spans="1:5" x14ac:dyDescent="0.25">
      <c r="A516" s="3" t="s">
        <v>3381</v>
      </c>
      <c r="B516" s="3">
        <v>1</v>
      </c>
      <c r="C516" s="3" t="s">
        <v>29</v>
      </c>
      <c r="D516" s="3" t="s">
        <v>29</v>
      </c>
      <c r="E516" s="3"/>
    </row>
    <row r="517" spans="1:5" x14ac:dyDescent="0.25">
      <c r="A517" s="3" t="s">
        <v>3382</v>
      </c>
      <c r="B517" s="3">
        <v>1</v>
      </c>
      <c r="C517" s="3" t="s">
        <v>29</v>
      </c>
      <c r="D517" s="3" t="s">
        <v>29</v>
      </c>
      <c r="E517" s="3"/>
    </row>
    <row r="518" spans="1:5" x14ac:dyDescent="0.25">
      <c r="A518" s="3" t="s">
        <v>3383</v>
      </c>
      <c r="B518" s="3">
        <v>1</v>
      </c>
      <c r="C518" s="3" t="s">
        <v>29</v>
      </c>
      <c r="D518" s="3" t="s">
        <v>29</v>
      </c>
      <c r="E518" s="3"/>
    </row>
    <row r="519" spans="1:5" x14ac:dyDescent="0.25">
      <c r="A519" s="3" t="s">
        <v>3384</v>
      </c>
      <c r="B519" s="3">
        <v>1</v>
      </c>
      <c r="C519" s="3" t="s">
        <v>29</v>
      </c>
      <c r="D519" s="3" t="s">
        <v>29</v>
      </c>
      <c r="E519" s="3"/>
    </row>
    <row r="520" spans="1:5" x14ac:dyDescent="0.25">
      <c r="A520" s="3" t="s">
        <v>3385</v>
      </c>
      <c r="B520" s="3">
        <v>1</v>
      </c>
      <c r="C520" s="3" t="s">
        <v>29</v>
      </c>
      <c r="D520" s="3" t="s">
        <v>29</v>
      </c>
      <c r="E520" s="3"/>
    </row>
    <row r="521" spans="1:5" x14ac:dyDescent="0.25">
      <c r="A521" s="3" t="s">
        <v>3386</v>
      </c>
      <c r="B521" s="3">
        <v>1</v>
      </c>
      <c r="C521" s="3" t="s">
        <v>29</v>
      </c>
      <c r="D521" s="3" t="s">
        <v>29</v>
      </c>
      <c r="E521" s="3"/>
    </row>
    <row r="522" spans="1:5" x14ac:dyDescent="0.25">
      <c r="A522" s="3" t="s">
        <v>3387</v>
      </c>
      <c r="B522" s="3">
        <v>1</v>
      </c>
      <c r="C522" s="3" t="s">
        <v>29</v>
      </c>
      <c r="D522" s="3" t="s">
        <v>29</v>
      </c>
      <c r="E522" s="3"/>
    </row>
    <row r="523" spans="1:5" x14ac:dyDescent="0.25">
      <c r="A523" s="3" t="s">
        <v>3861</v>
      </c>
      <c r="B523" s="3">
        <v>1</v>
      </c>
      <c r="C523" s="3" t="s">
        <v>29</v>
      </c>
      <c r="D523" s="3" t="s">
        <v>29</v>
      </c>
      <c r="E523" s="3"/>
    </row>
    <row r="524" spans="1:5" x14ac:dyDescent="0.25">
      <c r="A524" s="3" t="s">
        <v>4184</v>
      </c>
      <c r="B524" s="3">
        <v>1</v>
      </c>
      <c r="C524" s="3" t="s">
        <v>29</v>
      </c>
      <c r="D524" s="3" t="s">
        <v>29</v>
      </c>
      <c r="E524" s="3"/>
    </row>
    <row r="525" spans="1:5" x14ac:dyDescent="0.25">
      <c r="A525" s="3" t="s">
        <v>3913</v>
      </c>
      <c r="B525" s="3">
        <v>1</v>
      </c>
      <c r="C525" s="3" t="s">
        <v>29</v>
      </c>
      <c r="D525" s="3" t="s">
        <v>29</v>
      </c>
      <c r="E525" s="3"/>
    </row>
    <row r="526" spans="1:5" x14ac:dyDescent="0.25">
      <c r="A526" s="3" t="s">
        <v>3916</v>
      </c>
      <c r="B526" s="3">
        <v>1</v>
      </c>
      <c r="C526" s="3" t="s">
        <v>29</v>
      </c>
      <c r="D526" s="3" t="s">
        <v>29</v>
      </c>
      <c r="E526" s="3"/>
    </row>
    <row r="527" spans="1:5" x14ac:dyDescent="0.25">
      <c r="A527" s="3" t="s">
        <v>3920</v>
      </c>
      <c r="B527" s="3">
        <v>1</v>
      </c>
      <c r="C527" s="3" t="s">
        <v>29</v>
      </c>
      <c r="D527" s="3" t="s">
        <v>29</v>
      </c>
      <c r="E527" s="3"/>
    </row>
    <row r="528" spans="1:5" x14ac:dyDescent="0.25">
      <c r="A528" s="3" t="s">
        <v>3924</v>
      </c>
      <c r="B528" s="3">
        <v>1</v>
      </c>
      <c r="C528" s="3" t="s">
        <v>29</v>
      </c>
      <c r="D528" s="3" t="s">
        <v>29</v>
      </c>
      <c r="E528" s="3"/>
    </row>
    <row r="529" spans="1:5" x14ac:dyDescent="0.25">
      <c r="A529" s="3" t="s">
        <v>4185</v>
      </c>
      <c r="B529" s="3">
        <v>1</v>
      </c>
      <c r="C529" s="3" t="s">
        <v>29</v>
      </c>
      <c r="D529" s="3" t="s">
        <v>29</v>
      </c>
      <c r="E529" s="3"/>
    </row>
    <row r="530" spans="1:5" x14ac:dyDescent="0.25">
      <c r="A530" s="3" t="s">
        <v>4186</v>
      </c>
      <c r="B530" s="3">
        <v>1</v>
      </c>
      <c r="C530" s="3" t="s">
        <v>29</v>
      </c>
      <c r="D530" s="3" t="s">
        <v>29</v>
      </c>
      <c r="E530" s="3"/>
    </row>
    <row r="531" spans="1:5" x14ac:dyDescent="0.25">
      <c r="A531" s="3" t="s">
        <v>4187</v>
      </c>
      <c r="B531" s="3">
        <v>1</v>
      </c>
      <c r="C531" s="3" t="s">
        <v>29</v>
      </c>
      <c r="D531" s="3" t="s">
        <v>29</v>
      </c>
      <c r="E531" s="3"/>
    </row>
    <row r="532" spans="1:5" x14ac:dyDescent="0.25">
      <c r="A532" s="3" t="s">
        <v>4188</v>
      </c>
      <c r="B532" s="3">
        <v>1</v>
      </c>
      <c r="C532" s="3" t="s">
        <v>29</v>
      </c>
      <c r="D532" s="3" t="s">
        <v>29</v>
      </c>
      <c r="E532" s="3"/>
    </row>
    <row r="533" spans="1:5" x14ac:dyDescent="0.25">
      <c r="A533" s="3" t="s">
        <v>4189</v>
      </c>
      <c r="B533" s="3">
        <v>1</v>
      </c>
      <c r="C533" s="3" t="s">
        <v>29</v>
      </c>
      <c r="D533" s="3" t="s">
        <v>29</v>
      </c>
      <c r="E533" s="3"/>
    </row>
    <row r="534" spans="1:5" x14ac:dyDescent="0.25">
      <c r="A534" s="3" t="s">
        <v>4190</v>
      </c>
      <c r="B534" s="3">
        <v>1</v>
      </c>
      <c r="C534" s="3" t="s">
        <v>29</v>
      </c>
      <c r="D534" s="3" t="s">
        <v>29</v>
      </c>
      <c r="E534" s="3"/>
    </row>
    <row r="535" spans="1:5" x14ac:dyDescent="0.25">
      <c r="A535" s="3" t="s">
        <v>4191</v>
      </c>
      <c r="B535" s="3">
        <v>1</v>
      </c>
      <c r="C535" s="3" t="s">
        <v>29</v>
      </c>
      <c r="D535" s="3" t="s">
        <v>29</v>
      </c>
      <c r="E535" s="3"/>
    </row>
    <row r="536" spans="1:5" x14ac:dyDescent="0.25">
      <c r="A536" s="3" t="s">
        <v>4192</v>
      </c>
      <c r="B536" s="3">
        <v>1</v>
      </c>
      <c r="C536" s="3" t="s">
        <v>29</v>
      </c>
      <c r="D536" s="3" t="s">
        <v>29</v>
      </c>
      <c r="E536" s="3"/>
    </row>
    <row r="537" spans="1:5" x14ac:dyDescent="0.25">
      <c r="A537" s="3" t="s">
        <v>4193</v>
      </c>
      <c r="B537" s="3">
        <v>1</v>
      </c>
      <c r="C537" s="3" t="s">
        <v>29</v>
      </c>
      <c r="D537" s="3" t="s">
        <v>29</v>
      </c>
      <c r="E537" s="3"/>
    </row>
    <row r="538" spans="1:5" x14ac:dyDescent="0.25">
      <c r="A538" s="3" t="s">
        <v>4194</v>
      </c>
      <c r="B538" s="3">
        <v>1</v>
      </c>
      <c r="C538" s="3" t="s">
        <v>29</v>
      </c>
      <c r="D538" s="3" t="s">
        <v>29</v>
      </c>
      <c r="E538" s="3"/>
    </row>
    <row r="539" spans="1:5" x14ac:dyDescent="0.25">
      <c r="A539" s="3" t="s">
        <v>4195</v>
      </c>
      <c r="B539" s="3">
        <v>1</v>
      </c>
      <c r="C539" s="3" t="s">
        <v>29</v>
      </c>
      <c r="D539" s="3" t="s">
        <v>29</v>
      </c>
      <c r="E539" s="3"/>
    </row>
    <row r="540" spans="1:5" x14ac:dyDescent="0.25">
      <c r="A540" s="3" t="s">
        <v>4196</v>
      </c>
      <c r="B540" s="3">
        <v>1</v>
      </c>
      <c r="C540" s="3" t="s">
        <v>29</v>
      </c>
      <c r="D540" s="3" t="s">
        <v>29</v>
      </c>
      <c r="E540" s="3"/>
    </row>
    <row r="541" spans="1:5" x14ac:dyDescent="0.25">
      <c r="A541" s="3" t="s">
        <v>4197</v>
      </c>
      <c r="B541" s="3">
        <v>1</v>
      </c>
      <c r="C541" s="3" t="s">
        <v>29</v>
      </c>
      <c r="D541" s="3" t="s">
        <v>29</v>
      </c>
      <c r="E541" s="3"/>
    </row>
    <row r="542" spans="1:5" x14ac:dyDescent="0.25">
      <c r="A542" s="3" t="s">
        <v>4198</v>
      </c>
      <c r="B542" s="3">
        <v>1</v>
      </c>
      <c r="C542" s="3" t="s">
        <v>29</v>
      </c>
      <c r="D542" s="3" t="s">
        <v>29</v>
      </c>
      <c r="E542" s="3"/>
    </row>
    <row r="543" spans="1:5" x14ac:dyDescent="0.25">
      <c r="A543" s="3" t="s">
        <v>4285</v>
      </c>
      <c r="B543" s="3">
        <v>1</v>
      </c>
      <c r="C543" s="3" t="s">
        <v>29</v>
      </c>
      <c r="D543" s="3" t="s">
        <v>29</v>
      </c>
      <c r="E543" s="3"/>
    </row>
    <row r="544" spans="1:5" x14ac:dyDescent="0.25">
      <c r="A544" s="3" t="s">
        <v>4286</v>
      </c>
      <c r="B544" s="3">
        <v>1</v>
      </c>
      <c r="C544" s="3" t="s">
        <v>29</v>
      </c>
      <c r="D544" s="3" t="s">
        <v>29</v>
      </c>
      <c r="E544" s="3"/>
    </row>
    <row r="545" spans="1:5" x14ac:dyDescent="0.25">
      <c r="A545" s="3" t="s">
        <v>4287</v>
      </c>
      <c r="B545" s="3">
        <v>1</v>
      </c>
      <c r="C545" s="3" t="s">
        <v>29</v>
      </c>
      <c r="D545" s="3" t="s">
        <v>29</v>
      </c>
      <c r="E545" s="3"/>
    </row>
    <row r="546" spans="1:5" x14ac:dyDescent="0.25">
      <c r="A546" s="3" t="s">
        <v>4288</v>
      </c>
      <c r="B546" s="3">
        <v>1</v>
      </c>
      <c r="C546" s="3" t="s">
        <v>29</v>
      </c>
      <c r="D546" s="3" t="s">
        <v>29</v>
      </c>
      <c r="E546" s="3"/>
    </row>
    <row r="547" spans="1:5" x14ac:dyDescent="0.25">
      <c r="A547" s="3" t="s">
        <v>4289</v>
      </c>
      <c r="B547" s="3">
        <v>1</v>
      </c>
      <c r="C547" s="3" t="s">
        <v>29</v>
      </c>
      <c r="D547" s="3" t="s">
        <v>29</v>
      </c>
      <c r="E547" s="3"/>
    </row>
    <row r="548" spans="1:5" x14ac:dyDescent="0.25">
      <c r="A548" s="3" t="s">
        <v>4290</v>
      </c>
      <c r="B548" s="3">
        <v>1</v>
      </c>
      <c r="C548" s="3" t="s">
        <v>29</v>
      </c>
      <c r="D548" s="3" t="s">
        <v>29</v>
      </c>
      <c r="E548" s="3"/>
    </row>
    <row r="549" spans="1:5" x14ac:dyDescent="0.25">
      <c r="A549" s="3" t="s">
        <v>4291</v>
      </c>
      <c r="B549" s="3">
        <v>1</v>
      </c>
      <c r="C549" s="3" t="s">
        <v>29</v>
      </c>
      <c r="D549" s="3" t="s">
        <v>29</v>
      </c>
      <c r="E549" s="3"/>
    </row>
    <row r="550" spans="1:5" x14ac:dyDescent="0.25">
      <c r="A550" s="3" t="s">
        <v>4292</v>
      </c>
      <c r="B550" s="3">
        <v>1</v>
      </c>
      <c r="C550" s="3" t="s">
        <v>29</v>
      </c>
      <c r="D550" s="3" t="s">
        <v>29</v>
      </c>
      <c r="E550" s="3"/>
    </row>
    <row r="551" spans="1:5" x14ac:dyDescent="0.25">
      <c r="A551" s="3" t="s">
        <v>4293</v>
      </c>
      <c r="B551" s="3">
        <v>1</v>
      </c>
      <c r="C551" s="3" t="s">
        <v>29</v>
      </c>
      <c r="D551" s="3" t="s">
        <v>29</v>
      </c>
      <c r="E551" s="3"/>
    </row>
    <row r="552" spans="1:5" x14ac:dyDescent="0.25">
      <c r="A552" s="3" t="s">
        <v>4294</v>
      </c>
      <c r="B552" s="3">
        <v>1</v>
      </c>
      <c r="C552" s="3" t="s">
        <v>29</v>
      </c>
      <c r="D552" s="3" t="s">
        <v>29</v>
      </c>
      <c r="E552" s="3"/>
    </row>
    <row r="553" spans="1:5" x14ac:dyDescent="0.25">
      <c r="A553" s="3" t="s">
        <v>4295</v>
      </c>
      <c r="B553" s="3">
        <v>1</v>
      </c>
      <c r="C553" s="3" t="s">
        <v>29</v>
      </c>
      <c r="D553" s="3" t="s">
        <v>29</v>
      </c>
      <c r="E553" s="3"/>
    </row>
    <row r="554" spans="1:5" x14ac:dyDescent="0.25">
      <c r="A554" s="3" t="s">
        <v>4296</v>
      </c>
      <c r="B554" s="3">
        <v>1</v>
      </c>
      <c r="C554" s="3" t="s">
        <v>29</v>
      </c>
      <c r="D554" s="3" t="s">
        <v>29</v>
      </c>
      <c r="E554" s="3"/>
    </row>
    <row r="555" spans="1:5" x14ac:dyDescent="0.25">
      <c r="A555" s="3" t="s">
        <v>4297</v>
      </c>
      <c r="B555" s="3">
        <v>1</v>
      </c>
      <c r="C555" s="3" t="s">
        <v>29</v>
      </c>
      <c r="D555" s="3" t="s">
        <v>29</v>
      </c>
      <c r="E555" s="3"/>
    </row>
    <row r="556" spans="1:5" x14ac:dyDescent="0.25">
      <c r="A556" s="3" t="s">
        <v>4298</v>
      </c>
      <c r="B556" s="3">
        <v>1</v>
      </c>
      <c r="C556" s="3" t="s">
        <v>29</v>
      </c>
      <c r="D556" s="3" t="s">
        <v>29</v>
      </c>
      <c r="E556" s="3"/>
    </row>
    <row r="557" spans="1:5" x14ac:dyDescent="0.25">
      <c r="A557" s="3" t="s">
        <v>4299</v>
      </c>
      <c r="B557" s="3">
        <v>1</v>
      </c>
      <c r="C557" s="3" t="s">
        <v>29</v>
      </c>
      <c r="D557" s="3" t="s">
        <v>29</v>
      </c>
      <c r="E557" s="3"/>
    </row>
    <row r="558" spans="1:5" x14ac:dyDescent="0.25">
      <c r="A558" s="3" t="s">
        <v>4300</v>
      </c>
      <c r="B558" s="3">
        <v>1</v>
      </c>
      <c r="C558" s="3" t="s">
        <v>29</v>
      </c>
      <c r="D558" s="3" t="s">
        <v>29</v>
      </c>
      <c r="E558" s="3"/>
    </row>
    <row r="559" spans="1:5" x14ac:dyDescent="0.25">
      <c r="A559" s="3" t="s">
        <v>4301</v>
      </c>
      <c r="B559" s="3">
        <v>1</v>
      </c>
      <c r="C559" s="3" t="s">
        <v>29</v>
      </c>
      <c r="D559" s="3" t="s">
        <v>29</v>
      </c>
      <c r="E559" s="3"/>
    </row>
    <row r="560" spans="1:5" x14ac:dyDescent="0.25">
      <c r="A560" s="3" t="s">
        <v>4302</v>
      </c>
      <c r="B560" s="3">
        <v>1</v>
      </c>
      <c r="C560" s="3" t="s">
        <v>29</v>
      </c>
      <c r="D560" s="3" t="s">
        <v>29</v>
      </c>
      <c r="E560" s="3"/>
    </row>
    <row r="561" spans="1:5" x14ac:dyDescent="0.25">
      <c r="A561" s="3" t="s">
        <v>4303</v>
      </c>
      <c r="B561" s="3">
        <v>1</v>
      </c>
      <c r="C561" s="3" t="s">
        <v>29</v>
      </c>
      <c r="D561" s="3" t="s">
        <v>29</v>
      </c>
      <c r="E561" s="3"/>
    </row>
    <row r="562" spans="1:5" x14ac:dyDescent="0.25">
      <c r="A562" s="3" t="s">
        <v>4304</v>
      </c>
      <c r="B562" s="3">
        <v>1</v>
      </c>
      <c r="C562" s="3" t="s">
        <v>29</v>
      </c>
      <c r="D562" s="3" t="s">
        <v>29</v>
      </c>
      <c r="E562" s="3"/>
    </row>
    <row r="563" spans="1:5" x14ac:dyDescent="0.25">
      <c r="A563" s="3" t="s">
        <v>4305</v>
      </c>
      <c r="B563" s="3">
        <v>1</v>
      </c>
      <c r="C563" s="3" t="s">
        <v>29</v>
      </c>
      <c r="D563" s="3" t="s">
        <v>29</v>
      </c>
      <c r="E563" s="3"/>
    </row>
    <row r="564" spans="1:5" x14ac:dyDescent="0.25">
      <c r="A564" s="3" t="s">
        <v>4306</v>
      </c>
      <c r="B564" s="3">
        <v>1</v>
      </c>
      <c r="C564" s="3" t="s">
        <v>29</v>
      </c>
      <c r="D564" s="3" t="s">
        <v>29</v>
      </c>
      <c r="E564" s="3"/>
    </row>
    <row r="565" spans="1:5" x14ac:dyDescent="0.25">
      <c r="A565" s="3" t="s">
        <v>4307</v>
      </c>
      <c r="B565" s="3">
        <v>1</v>
      </c>
      <c r="C565" s="3" t="s">
        <v>29</v>
      </c>
      <c r="D565" s="3" t="s">
        <v>29</v>
      </c>
      <c r="E565" s="3"/>
    </row>
    <row r="566" spans="1:5" x14ac:dyDescent="0.25">
      <c r="A566" s="3" t="s">
        <v>4216</v>
      </c>
      <c r="B566" s="3">
        <v>1</v>
      </c>
      <c r="C566" s="3" t="s">
        <v>29</v>
      </c>
      <c r="D566" s="3" t="s">
        <v>29</v>
      </c>
      <c r="E566" s="3"/>
    </row>
    <row r="567" spans="1:5" x14ac:dyDescent="0.25">
      <c r="A567" s="3" t="s">
        <v>4217</v>
      </c>
      <c r="B567" s="3">
        <v>1</v>
      </c>
      <c r="C567" s="3" t="s">
        <v>29</v>
      </c>
      <c r="D567" s="3" t="s">
        <v>29</v>
      </c>
      <c r="E567" s="3"/>
    </row>
    <row r="568" spans="1:5" x14ac:dyDescent="0.25">
      <c r="A568" s="3" t="s">
        <v>4218</v>
      </c>
      <c r="B568" s="3">
        <v>1</v>
      </c>
      <c r="C568" s="3" t="s">
        <v>29</v>
      </c>
      <c r="D568" s="3" t="s">
        <v>29</v>
      </c>
      <c r="E568" s="3"/>
    </row>
    <row r="569" spans="1:5" x14ac:dyDescent="0.25">
      <c r="A569" s="3" t="s">
        <v>4237</v>
      </c>
      <c r="B569" s="3">
        <v>1</v>
      </c>
      <c r="C569" s="3" t="s">
        <v>29</v>
      </c>
      <c r="D569" s="3" t="s">
        <v>29</v>
      </c>
      <c r="E569" s="3"/>
    </row>
    <row r="570" spans="1:5" x14ac:dyDescent="0.25">
      <c r="A570" s="3" t="s">
        <v>4259</v>
      </c>
      <c r="B570" s="3">
        <v>1</v>
      </c>
      <c r="C570" s="3" t="s">
        <v>29</v>
      </c>
      <c r="D570" s="3" t="s">
        <v>29</v>
      </c>
      <c r="E570" s="3"/>
    </row>
    <row r="571" spans="1:5" x14ac:dyDescent="0.25">
      <c r="A571" s="3" t="s">
        <v>4262</v>
      </c>
      <c r="B571" s="3">
        <v>1</v>
      </c>
      <c r="C571" s="3" t="s">
        <v>29</v>
      </c>
      <c r="D571" s="3" t="s">
        <v>29</v>
      </c>
      <c r="E571" s="3"/>
    </row>
    <row r="572" spans="1:5" x14ac:dyDescent="0.25">
      <c r="A572" s="3" t="s">
        <v>4308</v>
      </c>
      <c r="B572" s="3">
        <v>1</v>
      </c>
      <c r="C572" s="3" t="s">
        <v>29</v>
      </c>
      <c r="D572" s="3" t="s">
        <v>29</v>
      </c>
      <c r="E572" s="3"/>
    </row>
    <row r="573" spans="1:5" x14ac:dyDescent="0.25">
      <c r="A573" s="3" t="s">
        <v>4309</v>
      </c>
      <c r="B573" s="3">
        <v>1</v>
      </c>
      <c r="C573" s="3" t="s">
        <v>29</v>
      </c>
      <c r="D573" s="3" t="s">
        <v>29</v>
      </c>
      <c r="E573" s="3"/>
    </row>
    <row r="574" spans="1:5" x14ac:dyDescent="0.25">
      <c r="A574" s="3" t="s">
        <v>4263</v>
      </c>
      <c r="B574" s="3">
        <v>1</v>
      </c>
      <c r="C574" s="3" t="s">
        <v>29</v>
      </c>
      <c r="D574" s="3" t="s">
        <v>29</v>
      </c>
      <c r="E574" s="3"/>
    </row>
    <row r="575" spans="1:5" x14ac:dyDescent="0.25">
      <c r="A575" s="3" t="s">
        <v>4266</v>
      </c>
      <c r="B575" s="3">
        <v>1</v>
      </c>
      <c r="C575" s="3" t="s">
        <v>29</v>
      </c>
      <c r="D575" s="3" t="s">
        <v>29</v>
      </c>
      <c r="E575" s="3"/>
    </row>
    <row r="576" spans="1:5" x14ac:dyDescent="0.25">
      <c r="A576" s="3" t="s">
        <v>4269</v>
      </c>
      <c r="B576" s="3">
        <v>1</v>
      </c>
      <c r="C576" s="3" t="s">
        <v>29</v>
      </c>
      <c r="D576" s="3" t="s">
        <v>29</v>
      </c>
      <c r="E576" s="3"/>
    </row>
    <row r="577" spans="1:5" x14ac:dyDescent="0.25">
      <c r="A577" s="3" t="s">
        <v>4270</v>
      </c>
      <c r="B577" s="3">
        <v>1</v>
      </c>
      <c r="C577" s="3" t="s">
        <v>29</v>
      </c>
      <c r="D577" s="3" t="s">
        <v>29</v>
      </c>
      <c r="E577" s="3"/>
    </row>
    <row r="578" spans="1:5" x14ac:dyDescent="0.25">
      <c r="A578" s="3" t="s">
        <v>4273</v>
      </c>
      <c r="B578" s="3">
        <v>1</v>
      </c>
      <c r="C578" s="3" t="s">
        <v>29</v>
      </c>
      <c r="D578" s="3" t="s">
        <v>29</v>
      </c>
      <c r="E578" s="3"/>
    </row>
    <row r="579" spans="1:5" x14ac:dyDescent="0.25">
      <c r="A579" s="3" t="s">
        <v>4274</v>
      </c>
      <c r="B579" s="3">
        <v>1</v>
      </c>
      <c r="C579" s="3" t="s">
        <v>29</v>
      </c>
      <c r="D579" s="3" t="s">
        <v>29</v>
      </c>
      <c r="E579" s="3"/>
    </row>
    <row r="580" spans="1:5" x14ac:dyDescent="0.25">
      <c r="A580" s="3" t="s">
        <v>4275</v>
      </c>
      <c r="B580" s="3">
        <v>1</v>
      </c>
      <c r="C580" s="3" t="s">
        <v>29</v>
      </c>
      <c r="D580" s="3" t="s">
        <v>29</v>
      </c>
      <c r="E580" s="3"/>
    </row>
    <row r="581" spans="1:5" x14ac:dyDescent="0.25">
      <c r="A581" s="3" t="s">
        <v>4279</v>
      </c>
      <c r="B581" s="3">
        <v>1</v>
      </c>
      <c r="C581" s="3" t="s">
        <v>29</v>
      </c>
      <c r="D581" s="3" t="s">
        <v>29</v>
      </c>
      <c r="E581" s="3"/>
    </row>
    <row r="582" spans="1:5" x14ac:dyDescent="0.25">
      <c r="A582" s="3" t="s">
        <v>4282</v>
      </c>
      <c r="B582" s="3">
        <v>1</v>
      </c>
      <c r="C582" s="3" t="s">
        <v>29</v>
      </c>
      <c r="D582" s="3" t="s">
        <v>29</v>
      </c>
      <c r="E582" s="3"/>
    </row>
    <row r="583" spans="1:5" x14ac:dyDescent="0.25">
      <c r="A583" s="3" t="s">
        <v>4310</v>
      </c>
      <c r="B583" s="3">
        <v>1</v>
      </c>
      <c r="C583" s="3" t="s">
        <v>29</v>
      </c>
      <c r="D583" s="3" t="s">
        <v>29</v>
      </c>
      <c r="E583" s="3"/>
    </row>
    <row r="584" spans="1:5" x14ac:dyDescent="0.25">
      <c r="A584" s="3" t="s">
        <v>4311</v>
      </c>
      <c r="B584" s="3">
        <v>1</v>
      </c>
      <c r="C584" s="3" t="s">
        <v>29</v>
      </c>
      <c r="D584" s="3" t="s">
        <v>29</v>
      </c>
      <c r="E584" s="3"/>
    </row>
    <row r="585" spans="1:5" x14ac:dyDescent="0.25">
      <c r="A585" s="3" t="s">
        <v>4312</v>
      </c>
      <c r="B585" s="3">
        <v>1</v>
      </c>
      <c r="C585" s="3" t="s">
        <v>29</v>
      </c>
      <c r="D585" s="3" t="s">
        <v>29</v>
      </c>
      <c r="E585" s="3"/>
    </row>
    <row r="586" spans="1:5" x14ac:dyDescent="0.25">
      <c r="A586" s="3" t="s">
        <v>4313</v>
      </c>
      <c r="B586" s="3">
        <v>1</v>
      </c>
      <c r="C586" s="3" t="s">
        <v>29</v>
      </c>
      <c r="D586" s="3" t="s">
        <v>29</v>
      </c>
      <c r="E586" s="3"/>
    </row>
    <row r="587" spans="1:5" x14ac:dyDescent="0.25">
      <c r="A587" s="3" t="s">
        <v>4314</v>
      </c>
      <c r="B587" s="3">
        <v>1</v>
      </c>
      <c r="C587" s="3" t="s">
        <v>29</v>
      </c>
      <c r="D587" s="3" t="s">
        <v>29</v>
      </c>
      <c r="E587" s="3"/>
    </row>
    <row r="588" spans="1:5" x14ac:dyDescent="0.25">
      <c r="A588" s="3" t="s">
        <v>4315</v>
      </c>
      <c r="B588" s="3">
        <v>1</v>
      </c>
      <c r="C588" s="3" t="s">
        <v>29</v>
      </c>
      <c r="D588" s="3" t="s">
        <v>29</v>
      </c>
      <c r="E588" s="3"/>
    </row>
    <row r="589" spans="1:5" x14ac:dyDescent="0.25">
      <c r="A589" s="3" t="s">
        <v>4316</v>
      </c>
      <c r="B589" s="3">
        <v>1</v>
      </c>
      <c r="C589" s="3" t="s">
        <v>29</v>
      </c>
      <c r="D589" s="3" t="s">
        <v>29</v>
      </c>
      <c r="E589" s="3"/>
    </row>
    <row r="590" spans="1:5" x14ac:dyDescent="0.25">
      <c r="A590" s="3" t="s">
        <v>4317</v>
      </c>
      <c r="B590" s="3">
        <v>1</v>
      </c>
      <c r="C590" s="3" t="s">
        <v>29</v>
      </c>
      <c r="D590" s="3" t="s">
        <v>29</v>
      </c>
      <c r="E590" s="3"/>
    </row>
    <row r="591" spans="1:5" x14ac:dyDescent="0.25">
      <c r="A591" s="3" t="s">
        <v>4256</v>
      </c>
      <c r="B591" s="3">
        <v>1</v>
      </c>
      <c r="C591" s="3" t="s">
        <v>29</v>
      </c>
      <c r="D591" s="3" t="s">
        <v>29</v>
      </c>
      <c r="E591" s="3"/>
    </row>
    <row r="592" spans="1:5" x14ac:dyDescent="0.25">
      <c r="A592" s="3" t="s">
        <v>4318</v>
      </c>
      <c r="B592" s="3">
        <v>1</v>
      </c>
      <c r="C592" s="3" t="s">
        <v>29</v>
      </c>
      <c r="D592" s="3" t="s">
        <v>29</v>
      </c>
      <c r="E592" s="3"/>
    </row>
    <row r="593" spans="1:5" x14ac:dyDescent="0.25">
      <c r="A593" s="3" t="s">
        <v>4319</v>
      </c>
      <c r="B593" s="3">
        <v>1</v>
      </c>
      <c r="C593" s="3" t="s">
        <v>29</v>
      </c>
      <c r="D593" s="3" t="s">
        <v>29</v>
      </c>
      <c r="E593" s="3"/>
    </row>
    <row r="594" spans="1:5" x14ac:dyDescent="0.25">
      <c r="A594" s="3" t="s">
        <v>4320</v>
      </c>
      <c r="B594" s="3">
        <v>1</v>
      </c>
      <c r="C594" s="3" t="s">
        <v>29</v>
      </c>
      <c r="D594" s="3" t="s">
        <v>29</v>
      </c>
      <c r="E594" s="3"/>
    </row>
    <row r="595" spans="1:5" x14ac:dyDescent="0.25">
      <c r="A595" s="3" t="s">
        <v>4321</v>
      </c>
      <c r="B595" s="3">
        <v>1</v>
      </c>
      <c r="C595" s="3" t="s">
        <v>29</v>
      </c>
      <c r="D595" s="3" t="s">
        <v>29</v>
      </c>
      <c r="E595" s="3"/>
    </row>
    <row r="596" spans="1:5" x14ac:dyDescent="0.25">
      <c r="A596" s="3" t="s">
        <v>4322</v>
      </c>
      <c r="B596" s="3">
        <v>1</v>
      </c>
      <c r="C596" s="3" t="s">
        <v>29</v>
      </c>
      <c r="D596" s="3" t="s">
        <v>29</v>
      </c>
      <c r="E596" s="3"/>
    </row>
    <row r="597" spans="1:5" x14ac:dyDescent="0.25">
      <c r="A597" s="3" t="s">
        <v>4323</v>
      </c>
      <c r="B597" s="3">
        <v>1</v>
      </c>
      <c r="C597" s="3" t="s">
        <v>29</v>
      </c>
      <c r="D597" s="3" t="s">
        <v>29</v>
      </c>
      <c r="E597" s="3"/>
    </row>
    <row r="598" spans="1:5" x14ac:dyDescent="0.25">
      <c r="A598" s="3" t="s">
        <v>4324</v>
      </c>
      <c r="B598" s="3">
        <v>1</v>
      </c>
      <c r="C598" s="3" t="s">
        <v>29</v>
      </c>
      <c r="D598" s="3" t="s">
        <v>29</v>
      </c>
      <c r="E598" s="3"/>
    </row>
    <row r="599" spans="1:5" x14ac:dyDescent="0.25">
      <c r="A599" s="3" t="s">
        <v>4325</v>
      </c>
      <c r="B599" s="3">
        <v>1</v>
      </c>
      <c r="C599" s="3" t="s">
        <v>29</v>
      </c>
      <c r="D599" s="3" t="s">
        <v>29</v>
      </c>
      <c r="E599" s="3"/>
    </row>
    <row r="600" spans="1:5" x14ac:dyDescent="0.25">
      <c r="A600" s="3" t="s">
        <v>4326</v>
      </c>
      <c r="B600" s="3">
        <v>1</v>
      </c>
      <c r="C600" s="3" t="s">
        <v>29</v>
      </c>
      <c r="D600" s="3" t="s">
        <v>29</v>
      </c>
      <c r="E600" s="3"/>
    </row>
    <row r="601" spans="1:5" x14ac:dyDescent="0.25">
      <c r="A601" s="3" t="s">
        <v>4327</v>
      </c>
      <c r="B601" s="3">
        <v>1</v>
      </c>
      <c r="C601" s="3" t="s">
        <v>29</v>
      </c>
      <c r="D601" s="3" t="s">
        <v>29</v>
      </c>
      <c r="E601" s="3"/>
    </row>
    <row r="602" spans="1:5" x14ac:dyDescent="0.25">
      <c r="A602" s="3" t="s">
        <v>4328</v>
      </c>
      <c r="B602" s="3">
        <v>1</v>
      </c>
      <c r="C602" s="3" t="s">
        <v>29</v>
      </c>
      <c r="D602" s="3" t="s">
        <v>29</v>
      </c>
      <c r="E602" s="3"/>
    </row>
    <row r="603" spans="1:5" x14ac:dyDescent="0.25">
      <c r="A603" s="3" t="s">
        <v>4329</v>
      </c>
      <c r="B603" s="3">
        <v>1</v>
      </c>
      <c r="C603" s="3" t="s">
        <v>29</v>
      </c>
      <c r="D603" s="3" t="s">
        <v>29</v>
      </c>
      <c r="E603" s="3"/>
    </row>
    <row r="604" spans="1:5" x14ac:dyDescent="0.25">
      <c r="A604" s="3" t="s">
        <v>4330</v>
      </c>
      <c r="B604" s="3">
        <v>1</v>
      </c>
      <c r="C604" s="3" t="s">
        <v>29</v>
      </c>
      <c r="D604" s="3" t="s">
        <v>29</v>
      </c>
      <c r="E604" s="3"/>
    </row>
    <row r="605" spans="1:5" x14ac:dyDescent="0.25">
      <c r="A605" s="3" t="s">
        <v>4331</v>
      </c>
      <c r="B605" s="3">
        <v>1</v>
      </c>
      <c r="C605" s="3" t="s">
        <v>29</v>
      </c>
      <c r="D605" s="3" t="s">
        <v>29</v>
      </c>
      <c r="E605" s="3"/>
    </row>
    <row r="606" spans="1:5" x14ac:dyDescent="0.25">
      <c r="A606" s="3" t="s">
        <v>4332</v>
      </c>
      <c r="B606" s="3">
        <v>1</v>
      </c>
      <c r="C606" s="3" t="s">
        <v>29</v>
      </c>
      <c r="D606" s="3" t="s">
        <v>29</v>
      </c>
      <c r="E606" s="3"/>
    </row>
    <row r="607" spans="1:5" x14ac:dyDescent="0.25">
      <c r="A607" s="3" t="s">
        <v>4333</v>
      </c>
      <c r="B607" s="3">
        <v>1</v>
      </c>
      <c r="C607" s="3" t="s">
        <v>29</v>
      </c>
      <c r="D607" s="3" t="s">
        <v>29</v>
      </c>
      <c r="E607" s="3"/>
    </row>
    <row r="608" spans="1:5" x14ac:dyDescent="0.25">
      <c r="A608" s="3" t="s">
        <v>4334</v>
      </c>
      <c r="B608" s="3">
        <v>1</v>
      </c>
      <c r="C608" s="3" t="s">
        <v>29</v>
      </c>
      <c r="D608" s="3" t="s">
        <v>29</v>
      </c>
      <c r="E608" s="3"/>
    </row>
    <row r="609" spans="1:5" x14ac:dyDescent="0.25">
      <c r="A609" s="3" t="s">
        <v>4335</v>
      </c>
      <c r="B609" s="3">
        <v>1</v>
      </c>
      <c r="C609" s="3" t="s">
        <v>29</v>
      </c>
      <c r="D609" s="3" t="s">
        <v>29</v>
      </c>
      <c r="E609" s="3"/>
    </row>
    <row r="610" spans="1:5" x14ac:dyDescent="0.25">
      <c r="A610" s="3" t="s">
        <v>4336</v>
      </c>
      <c r="B610" s="3">
        <v>1</v>
      </c>
      <c r="C610" s="3" t="s">
        <v>29</v>
      </c>
      <c r="D610" s="3" t="s">
        <v>29</v>
      </c>
      <c r="E610" s="3"/>
    </row>
    <row r="611" spans="1:5" x14ac:dyDescent="0.25">
      <c r="A611" s="3" t="s">
        <v>4337</v>
      </c>
      <c r="B611" s="3">
        <v>1</v>
      </c>
      <c r="C611" s="3" t="s">
        <v>29</v>
      </c>
      <c r="D611" s="3" t="s">
        <v>29</v>
      </c>
      <c r="E611" s="3"/>
    </row>
    <row r="612" spans="1:5" x14ac:dyDescent="0.25">
      <c r="A612" s="3" t="s">
        <v>4338</v>
      </c>
      <c r="B612" s="3">
        <v>1</v>
      </c>
      <c r="C612" s="3" t="s">
        <v>29</v>
      </c>
      <c r="D612" s="3" t="s">
        <v>29</v>
      </c>
      <c r="E612" s="3"/>
    </row>
    <row r="613" spans="1:5" x14ac:dyDescent="0.25">
      <c r="A613" s="3" t="s">
        <v>4339</v>
      </c>
      <c r="B613" s="3">
        <v>1</v>
      </c>
      <c r="C613" s="3" t="s">
        <v>29</v>
      </c>
      <c r="D613" s="3" t="s">
        <v>29</v>
      </c>
      <c r="E613" s="3"/>
    </row>
    <row r="614" spans="1:5" x14ac:dyDescent="0.25">
      <c r="A614" s="3" t="s">
        <v>4340</v>
      </c>
      <c r="B614" s="3">
        <v>1</v>
      </c>
      <c r="C614" s="3" t="s">
        <v>29</v>
      </c>
      <c r="D614" s="3" t="s">
        <v>29</v>
      </c>
      <c r="E614" s="3"/>
    </row>
    <row r="615" spans="1:5" x14ac:dyDescent="0.25">
      <c r="A615" s="3" t="s">
        <v>4341</v>
      </c>
      <c r="B615" s="3">
        <v>1</v>
      </c>
      <c r="C615" s="3" t="s">
        <v>29</v>
      </c>
      <c r="D615" s="3" t="s">
        <v>29</v>
      </c>
      <c r="E615" s="3"/>
    </row>
    <row r="616" spans="1:5" x14ac:dyDescent="0.25">
      <c r="A616" s="3" t="s">
        <v>4342</v>
      </c>
      <c r="B616" s="3">
        <v>1</v>
      </c>
      <c r="C616" s="3" t="s">
        <v>29</v>
      </c>
      <c r="D616" s="3" t="s">
        <v>29</v>
      </c>
      <c r="E616" s="3"/>
    </row>
    <row r="617" spans="1:5" x14ac:dyDescent="0.25">
      <c r="A617" s="3" t="s">
        <v>4343</v>
      </c>
      <c r="B617" s="3">
        <v>1</v>
      </c>
      <c r="C617" s="3" t="s">
        <v>29</v>
      </c>
      <c r="D617" s="3" t="s">
        <v>29</v>
      </c>
      <c r="E617" s="3"/>
    </row>
    <row r="618" spans="1:5" x14ac:dyDescent="0.25">
      <c r="A618" s="3" t="s">
        <v>4344</v>
      </c>
      <c r="B618" s="3">
        <v>1</v>
      </c>
      <c r="C618" s="3" t="s">
        <v>29</v>
      </c>
      <c r="D618" s="3" t="s">
        <v>29</v>
      </c>
      <c r="E618" s="3"/>
    </row>
    <row r="619" spans="1:5" x14ac:dyDescent="0.25">
      <c r="A619" s="3" t="s">
        <v>4345</v>
      </c>
      <c r="B619" s="3">
        <v>1</v>
      </c>
      <c r="C619" s="3" t="s">
        <v>29</v>
      </c>
      <c r="D619" s="3" t="s">
        <v>29</v>
      </c>
      <c r="E619" s="3"/>
    </row>
    <row r="620" spans="1:5" x14ac:dyDescent="0.25">
      <c r="A620" s="3" t="s">
        <v>4346</v>
      </c>
      <c r="B620" s="3">
        <v>1</v>
      </c>
      <c r="C620" s="3" t="s">
        <v>29</v>
      </c>
      <c r="D620" s="3" t="s">
        <v>29</v>
      </c>
      <c r="E620" s="3"/>
    </row>
    <row r="621" spans="1:5" x14ac:dyDescent="0.25">
      <c r="A621" s="3" t="s">
        <v>4347</v>
      </c>
      <c r="B621" s="3">
        <v>1</v>
      </c>
      <c r="C621" s="3" t="s">
        <v>29</v>
      </c>
      <c r="D621" s="3" t="s">
        <v>29</v>
      </c>
      <c r="E621" s="3"/>
    </row>
    <row r="622" spans="1:5" x14ac:dyDescent="0.25">
      <c r="A622" s="3" t="s">
        <v>4348</v>
      </c>
      <c r="B622" s="3">
        <v>1</v>
      </c>
      <c r="C622" s="3" t="s">
        <v>29</v>
      </c>
      <c r="D622" s="3" t="s">
        <v>29</v>
      </c>
      <c r="E622" s="3"/>
    </row>
    <row r="623" spans="1:5" x14ac:dyDescent="0.25">
      <c r="A623" s="3" t="s">
        <v>4349</v>
      </c>
      <c r="B623" s="3">
        <v>1</v>
      </c>
      <c r="C623" s="3" t="s">
        <v>29</v>
      </c>
      <c r="D623" s="3" t="s">
        <v>29</v>
      </c>
      <c r="E623" s="3"/>
    </row>
    <row r="624" spans="1:5" x14ac:dyDescent="0.25">
      <c r="A624" s="3" t="s">
        <v>4350</v>
      </c>
      <c r="B624" s="3">
        <v>1</v>
      </c>
      <c r="C624" s="3" t="s">
        <v>29</v>
      </c>
      <c r="D624" s="3" t="s">
        <v>29</v>
      </c>
      <c r="E624" s="3"/>
    </row>
    <row r="625" spans="1:5" x14ac:dyDescent="0.25">
      <c r="A625" s="3" t="s">
        <v>4351</v>
      </c>
      <c r="B625" s="3">
        <v>1</v>
      </c>
      <c r="C625" s="3" t="s">
        <v>29</v>
      </c>
      <c r="D625" s="3" t="s">
        <v>29</v>
      </c>
      <c r="E625" s="3"/>
    </row>
    <row r="626" spans="1:5" x14ac:dyDescent="0.25">
      <c r="A626" s="3" t="s">
        <v>4352</v>
      </c>
      <c r="B626" s="3">
        <v>1</v>
      </c>
      <c r="C626" s="3" t="s">
        <v>29</v>
      </c>
      <c r="D626" s="3" t="s">
        <v>29</v>
      </c>
      <c r="E626" s="3"/>
    </row>
    <row r="627" spans="1:5" x14ac:dyDescent="0.25">
      <c r="A627" s="3" t="s">
        <v>4353</v>
      </c>
      <c r="B627" s="3">
        <v>1</v>
      </c>
      <c r="C627" s="3" t="s">
        <v>29</v>
      </c>
      <c r="D627" s="3" t="s">
        <v>29</v>
      </c>
      <c r="E627" s="3"/>
    </row>
    <row r="628" spans="1:5" x14ac:dyDescent="0.25">
      <c r="A628" s="3" t="s">
        <v>4354</v>
      </c>
      <c r="B628" s="3">
        <v>1</v>
      </c>
      <c r="C628" s="3" t="s">
        <v>29</v>
      </c>
      <c r="D628" s="3" t="s">
        <v>29</v>
      </c>
      <c r="E628" s="3"/>
    </row>
    <row r="629" spans="1:5" x14ac:dyDescent="0.25">
      <c r="A629" s="3" t="s">
        <v>4355</v>
      </c>
      <c r="B629" s="3">
        <v>1</v>
      </c>
      <c r="C629" s="3" t="s">
        <v>29</v>
      </c>
      <c r="D629" s="3" t="s">
        <v>29</v>
      </c>
      <c r="E629" s="3"/>
    </row>
    <row r="630" spans="1:5" x14ac:dyDescent="0.25">
      <c r="A630" s="3" t="s">
        <v>4356</v>
      </c>
      <c r="B630" s="3">
        <v>1</v>
      </c>
      <c r="C630" s="3" t="s">
        <v>29</v>
      </c>
      <c r="D630" s="3" t="s">
        <v>29</v>
      </c>
      <c r="E630" s="3"/>
    </row>
    <row r="631" spans="1:5" x14ac:dyDescent="0.25">
      <c r="A631" s="3" t="s">
        <v>4357</v>
      </c>
      <c r="B631" s="3">
        <v>1</v>
      </c>
      <c r="C631" s="3" t="s">
        <v>29</v>
      </c>
      <c r="D631" s="3" t="s">
        <v>29</v>
      </c>
      <c r="E631" s="3"/>
    </row>
    <row r="632" spans="1:5" x14ac:dyDescent="0.25">
      <c r="A632" s="3" t="s">
        <v>4358</v>
      </c>
      <c r="B632" s="3">
        <v>1</v>
      </c>
      <c r="C632" s="3" t="s">
        <v>29</v>
      </c>
      <c r="D632" s="3" t="s">
        <v>29</v>
      </c>
      <c r="E632" s="3"/>
    </row>
    <row r="633" spans="1:5" x14ac:dyDescent="0.25">
      <c r="A633" s="3" t="s">
        <v>4359</v>
      </c>
      <c r="B633" s="3">
        <v>1</v>
      </c>
      <c r="C633" s="3" t="s">
        <v>29</v>
      </c>
      <c r="D633" s="3" t="s">
        <v>29</v>
      </c>
      <c r="E633" s="3"/>
    </row>
    <row r="634" spans="1:5" x14ac:dyDescent="0.25">
      <c r="A634" s="3" t="s">
        <v>4360</v>
      </c>
      <c r="B634" s="3">
        <v>1</v>
      </c>
      <c r="C634" s="3" t="s">
        <v>29</v>
      </c>
      <c r="D634" s="3" t="s">
        <v>29</v>
      </c>
      <c r="E634" s="3"/>
    </row>
    <row r="635" spans="1:5" x14ac:dyDescent="0.25">
      <c r="A635" s="3" t="s">
        <v>4361</v>
      </c>
      <c r="B635" s="3">
        <v>1</v>
      </c>
      <c r="C635" s="3" t="s">
        <v>29</v>
      </c>
      <c r="D635" s="3" t="s">
        <v>29</v>
      </c>
      <c r="E635" s="3"/>
    </row>
    <row r="636" spans="1:5" x14ac:dyDescent="0.25">
      <c r="A636" s="3" t="s">
        <v>4362</v>
      </c>
      <c r="B636" s="3">
        <v>1</v>
      </c>
      <c r="C636" s="3" t="s">
        <v>29</v>
      </c>
      <c r="D636" s="3" t="s">
        <v>29</v>
      </c>
      <c r="E636" s="3"/>
    </row>
    <row r="637" spans="1:5" x14ac:dyDescent="0.25">
      <c r="A637" s="3" t="s">
        <v>4363</v>
      </c>
      <c r="B637" s="3">
        <v>1</v>
      </c>
      <c r="C637" s="3" t="s">
        <v>29</v>
      </c>
      <c r="D637" s="3" t="s">
        <v>29</v>
      </c>
      <c r="E637" s="3"/>
    </row>
    <row r="638" spans="1:5" x14ac:dyDescent="0.25">
      <c r="A638" s="3" t="s">
        <v>4364</v>
      </c>
      <c r="B638" s="3">
        <v>1</v>
      </c>
      <c r="C638" s="3" t="s">
        <v>29</v>
      </c>
      <c r="D638" s="3" t="s">
        <v>29</v>
      </c>
      <c r="E638" s="3"/>
    </row>
    <row r="639" spans="1:5" x14ac:dyDescent="0.25">
      <c r="A639" s="3" t="s">
        <v>4365</v>
      </c>
      <c r="B639" s="3">
        <v>1</v>
      </c>
      <c r="C639" s="3" t="s">
        <v>29</v>
      </c>
      <c r="D639" s="3" t="s">
        <v>29</v>
      </c>
      <c r="E639" s="3"/>
    </row>
    <row r="640" spans="1:5" x14ac:dyDescent="0.25">
      <c r="A640" s="3" t="s">
        <v>4366</v>
      </c>
      <c r="B640" s="3">
        <v>1</v>
      </c>
      <c r="C640" s="3" t="s">
        <v>29</v>
      </c>
      <c r="D640" s="3" t="s">
        <v>29</v>
      </c>
      <c r="E640" s="3"/>
    </row>
    <row r="641" spans="1:5" x14ac:dyDescent="0.25">
      <c r="A641" s="3" t="s">
        <v>4367</v>
      </c>
      <c r="B641" s="3">
        <v>1</v>
      </c>
      <c r="C641" s="3" t="s">
        <v>29</v>
      </c>
      <c r="D641" s="3" t="s">
        <v>29</v>
      </c>
      <c r="E641" s="3"/>
    </row>
    <row r="642" spans="1:5" x14ac:dyDescent="0.25">
      <c r="A642" s="3" t="s">
        <v>4368</v>
      </c>
      <c r="B642" s="3">
        <v>1</v>
      </c>
      <c r="C642" s="3" t="s">
        <v>29</v>
      </c>
      <c r="D642" s="3" t="s">
        <v>29</v>
      </c>
      <c r="E642" s="3"/>
    </row>
    <row r="643" spans="1:5" x14ac:dyDescent="0.25">
      <c r="A643" s="3" t="s">
        <v>4369</v>
      </c>
      <c r="B643" s="3">
        <v>1</v>
      </c>
      <c r="C643" s="3" t="s">
        <v>29</v>
      </c>
      <c r="D643" s="3" t="s">
        <v>29</v>
      </c>
      <c r="E643" s="3"/>
    </row>
    <row r="644" spans="1:5" x14ac:dyDescent="0.25">
      <c r="A644" s="3" t="s">
        <v>4370</v>
      </c>
      <c r="B644" s="3">
        <v>1</v>
      </c>
      <c r="C644" s="3" t="s">
        <v>29</v>
      </c>
      <c r="D644" s="3" t="s">
        <v>29</v>
      </c>
      <c r="E644" s="3"/>
    </row>
    <row r="645" spans="1:5" x14ac:dyDescent="0.25">
      <c r="A645" s="3" t="s">
        <v>4371</v>
      </c>
      <c r="B645" s="3">
        <v>1</v>
      </c>
      <c r="C645" s="3" t="s">
        <v>29</v>
      </c>
      <c r="D645" s="3" t="s">
        <v>29</v>
      </c>
      <c r="E645" s="3"/>
    </row>
    <row r="646" spans="1:5" x14ac:dyDescent="0.25">
      <c r="A646" s="3" t="s">
        <v>4372</v>
      </c>
      <c r="B646" s="3">
        <v>1</v>
      </c>
      <c r="C646" s="3" t="s">
        <v>29</v>
      </c>
      <c r="D646" s="3" t="s">
        <v>29</v>
      </c>
      <c r="E646" s="3"/>
    </row>
    <row r="647" spans="1:5" x14ac:dyDescent="0.25">
      <c r="A647" s="3" t="s">
        <v>4373</v>
      </c>
      <c r="B647" s="3">
        <v>1</v>
      </c>
      <c r="C647" s="3" t="s">
        <v>29</v>
      </c>
      <c r="D647" s="3" t="s">
        <v>29</v>
      </c>
      <c r="E647" s="3"/>
    </row>
    <row r="648" spans="1:5" x14ac:dyDescent="0.25">
      <c r="A648" s="3" t="s">
        <v>4374</v>
      </c>
      <c r="B648" s="3">
        <v>1</v>
      </c>
      <c r="C648" s="3" t="s">
        <v>29</v>
      </c>
      <c r="D648" s="3" t="s">
        <v>29</v>
      </c>
      <c r="E648" s="3"/>
    </row>
    <row r="649" spans="1:5" x14ac:dyDescent="0.25">
      <c r="A649" s="3" t="s">
        <v>4375</v>
      </c>
      <c r="B649" s="3">
        <v>1</v>
      </c>
      <c r="C649" s="3" t="s">
        <v>29</v>
      </c>
      <c r="D649" s="3" t="s">
        <v>29</v>
      </c>
      <c r="E649" s="3"/>
    </row>
    <row r="650" spans="1:5" x14ac:dyDescent="0.25">
      <c r="A650" s="3" t="s">
        <v>4376</v>
      </c>
      <c r="B650" s="3">
        <v>1</v>
      </c>
      <c r="C650" s="3" t="s">
        <v>29</v>
      </c>
      <c r="D650" s="3" t="s">
        <v>29</v>
      </c>
      <c r="E650" s="3"/>
    </row>
    <row r="651" spans="1:5" x14ac:dyDescent="0.25">
      <c r="A651" s="3" t="s">
        <v>4377</v>
      </c>
      <c r="B651" s="3">
        <v>1</v>
      </c>
      <c r="C651" s="3" t="s">
        <v>29</v>
      </c>
      <c r="D651" s="3" t="s">
        <v>29</v>
      </c>
      <c r="E651" s="3"/>
    </row>
    <row r="652" spans="1:5" x14ac:dyDescent="0.25">
      <c r="A652" s="3" t="s">
        <v>4378</v>
      </c>
      <c r="B652" s="3">
        <v>1</v>
      </c>
      <c r="C652" s="3" t="s">
        <v>29</v>
      </c>
      <c r="D652" s="3" t="s">
        <v>29</v>
      </c>
      <c r="E652" s="3"/>
    </row>
    <row r="653" spans="1:5" x14ac:dyDescent="0.25">
      <c r="A653" s="3" t="s">
        <v>4379</v>
      </c>
      <c r="B653" s="3">
        <v>1</v>
      </c>
      <c r="C653" s="3" t="s">
        <v>29</v>
      </c>
      <c r="D653" s="3" t="s">
        <v>29</v>
      </c>
      <c r="E653" s="3"/>
    </row>
    <row r="654" spans="1:5" x14ac:dyDescent="0.25">
      <c r="A654" s="3" t="s">
        <v>4380</v>
      </c>
      <c r="B654" s="3">
        <v>1</v>
      </c>
      <c r="C654" s="3" t="s">
        <v>29</v>
      </c>
      <c r="D654" s="3" t="s">
        <v>29</v>
      </c>
      <c r="E654" s="3"/>
    </row>
    <row r="655" spans="1:5" x14ac:dyDescent="0.25">
      <c r="A655" s="3" t="s">
        <v>4381</v>
      </c>
      <c r="B655" s="3">
        <v>1</v>
      </c>
      <c r="C655" s="3" t="s">
        <v>29</v>
      </c>
      <c r="D655" s="3" t="s">
        <v>29</v>
      </c>
      <c r="E655" s="3"/>
    </row>
    <row r="656" spans="1:5" x14ac:dyDescent="0.25">
      <c r="A656" s="3" t="s">
        <v>4382</v>
      </c>
      <c r="B656" s="3">
        <v>1</v>
      </c>
      <c r="C656" s="3" t="s">
        <v>29</v>
      </c>
      <c r="D656" s="3" t="s">
        <v>29</v>
      </c>
      <c r="E656" s="3"/>
    </row>
    <row r="657" spans="1:5" x14ac:dyDescent="0.25">
      <c r="A657" s="3" t="s">
        <v>4383</v>
      </c>
      <c r="B657" s="3">
        <v>1</v>
      </c>
      <c r="C657" s="3" t="s">
        <v>29</v>
      </c>
      <c r="D657" s="3" t="s">
        <v>29</v>
      </c>
      <c r="E657" s="3"/>
    </row>
    <row r="658" spans="1:5" x14ac:dyDescent="0.25">
      <c r="A658" s="3" t="s">
        <v>4384</v>
      </c>
      <c r="B658" s="3">
        <v>1</v>
      </c>
      <c r="C658" s="3" t="s">
        <v>29</v>
      </c>
      <c r="D658" s="3" t="s">
        <v>29</v>
      </c>
      <c r="E658" s="3"/>
    </row>
    <row r="659" spans="1:5" x14ac:dyDescent="0.25">
      <c r="A659" s="3" t="s">
        <v>4385</v>
      </c>
      <c r="B659" s="3">
        <v>1</v>
      </c>
      <c r="C659" s="3" t="s">
        <v>29</v>
      </c>
      <c r="D659" s="3" t="s">
        <v>29</v>
      </c>
      <c r="E659" s="3"/>
    </row>
    <row r="660" spans="1:5" x14ac:dyDescent="0.25">
      <c r="A660" s="3" t="s">
        <v>4386</v>
      </c>
      <c r="B660" s="3">
        <v>1</v>
      </c>
      <c r="C660" s="3" t="s">
        <v>29</v>
      </c>
      <c r="D660" s="3" t="s">
        <v>29</v>
      </c>
      <c r="E660" s="3"/>
    </row>
    <row r="661" spans="1:5" x14ac:dyDescent="0.25">
      <c r="A661" s="3" t="s">
        <v>4387</v>
      </c>
      <c r="B661" s="3">
        <v>1</v>
      </c>
      <c r="C661" s="3" t="s">
        <v>29</v>
      </c>
      <c r="D661" s="3" t="s">
        <v>29</v>
      </c>
      <c r="E661" s="3"/>
    </row>
    <row r="662" spans="1:5" x14ac:dyDescent="0.25">
      <c r="A662" s="3" t="s">
        <v>4388</v>
      </c>
      <c r="B662" s="3">
        <v>1</v>
      </c>
      <c r="C662" s="3" t="s">
        <v>29</v>
      </c>
      <c r="D662" s="3" t="s">
        <v>29</v>
      </c>
      <c r="E662" s="3"/>
    </row>
    <row r="663" spans="1:5" x14ac:dyDescent="0.25">
      <c r="A663" s="3" t="s">
        <v>4389</v>
      </c>
      <c r="B663" s="3">
        <v>1</v>
      </c>
      <c r="C663" s="3" t="s">
        <v>29</v>
      </c>
      <c r="D663" s="3" t="s">
        <v>29</v>
      </c>
      <c r="E663" s="3"/>
    </row>
    <row r="664" spans="1:5" x14ac:dyDescent="0.25">
      <c r="A664" s="3" t="s">
        <v>4390</v>
      </c>
      <c r="B664" s="3">
        <v>1</v>
      </c>
      <c r="C664" s="3" t="s">
        <v>29</v>
      </c>
      <c r="D664" s="3" t="s">
        <v>29</v>
      </c>
      <c r="E664" s="3"/>
    </row>
    <row r="665" spans="1:5" x14ac:dyDescent="0.25">
      <c r="A665" s="3" t="s">
        <v>4391</v>
      </c>
      <c r="B665" s="3">
        <v>1</v>
      </c>
      <c r="C665" s="3" t="s">
        <v>29</v>
      </c>
      <c r="D665" s="3" t="s">
        <v>29</v>
      </c>
      <c r="E665" s="3"/>
    </row>
    <row r="666" spans="1:5" x14ac:dyDescent="0.25">
      <c r="A666" s="3" t="s">
        <v>4392</v>
      </c>
      <c r="B666" s="3">
        <v>1</v>
      </c>
      <c r="C666" s="3" t="s">
        <v>29</v>
      </c>
      <c r="D666" s="3" t="s">
        <v>29</v>
      </c>
      <c r="E666" s="3"/>
    </row>
    <row r="667" spans="1:5" x14ac:dyDescent="0.25">
      <c r="A667" s="3" t="s">
        <v>4393</v>
      </c>
      <c r="B667" s="3">
        <v>1</v>
      </c>
      <c r="C667" s="3" t="s">
        <v>29</v>
      </c>
      <c r="D667" s="3" t="s">
        <v>29</v>
      </c>
      <c r="E667" s="3"/>
    </row>
    <row r="668" spans="1:5" x14ac:dyDescent="0.25">
      <c r="A668" s="3" t="s">
        <v>4394</v>
      </c>
      <c r="B668" s="3">
        <v>1</v>
      </c>
      <c r="C668" s="3" t="s">
        <v>29</v>
      </c>
      <c r="D668" s="3" t="s">
        <v>29</v>
      </c>
      <c r="E668" s="3"/>
    </row>
    <row r="669" spans="1:5" x14ac:dyDescent="0.25">
      <c r="A669" s="3" t="s">
        <v>4395</v>
      </c>
      <c r="B669" s="3">
        <v>1</v>
      </c>
      <c r="C669" s="3" t="s">
        <v>29</v>
      </c>
      <c r="D669" s="3" t="s">
        <v>29</v>
      </c>
      <c r="E669" s="3"/>
    </row>
    <row r="670" spans="1:5" x14ac:dyDescent="0.25">
      <c r="A670" s="3" t="s">
        <v>4396</v>
      </c>
      <c r="B670" s="3">
        <v>1</v>
      </c>
      <c r="C670" s="3" t="s">
        <v>29</v>
      </c>
      <c r="D670" s="3" t="s">
        <v>29</v>
      </c>
      <c r="E670" s="3"/>
    </row>
    <row r="671" spans="1:5" x14ac:dyDescent="0.25">
      <c r="A671" s="3" t="s">
        <v>4397</v>
      </c>
      <c r="B671" s="3">
        <v>1</v>
      </c>
      <c r="C671" s="3" t="s">
        <v>29</v>
      </c>
      <c r="D671" s="3" t="s">
        <v>29</v>
      </c>
      <c r="E671" s="3"/>
    </row>
    <row r="672" spans="1:5" x14ac:dyDescent="0.25">
      <c r="A672" s="3" t="s">
        <v>4398</v>
      </c>
      <c r="B672" s="3">
        <v>1</v>
      </c>
      <c r="C672" s="3" t="s">
        <v>29</v>
      </c>
      <c r="D672" s="3" t="s">
        <v>29</v>
      </c>
      <c r="E672" s="3"/>
    </row>
    <row r="673" spans="1:5" x14ac:dyDescent="0.25">
      <c r="A673" s="3" t="s">
        <v>4399</v>
      </c>
      <c r="B673" s="3">
        <v>1</v>
      </c>
      <c r="C673" s="3" t="s">
        <v>29</v>
      </c>
      <c r="D673" s="3" t="s">
        <v>29</v>
      </c>
      <c r="E673" s="3"/>
    </row>
    <row r="674" spans="1:5" x14ac:dyDescent="0.25">
      <c r="A674" s="3" t="s">
        <v>4400</v>
      </c>
      <c r="B674" s="3">
        <v>1</v>
      </c>
      <c r="C674" s="3" t="s">
        <v>29</v>
      </c>
      <c r="D674" s="3" t="s">
        <v>29</v>
      </c>
      <c r="E674" s="3"/>
    </row>
    <row r="675" spans="1:5" x14ac:dyDescent="0.25">
      <c r="A675" s="3" t="s">
        <v>4401</v>
      </c>
      <c r="B675" s="3">
        <v>1</v>
      </c>
      <c r="C675" s="3" t="s">
        <v>29</v>
      </c>
      <c r="D675" s="3" t="s">
        <v>29</v>
      </c>
      <c r="E675" s="3"/>
    </row>
    <row r="676" spans="1:5" x14ac:dyDescent="0.25">
      <c r="A676" s="3" t="s">
        <v>4973</v>
      </c>
      <c r="B676" s="3">
        <v>1</v>
      </c>
      <c r="C676" s="3" t="s">
        <v>29</v>
      </c>
      <c r="D676" s="3" t="s">
        <v>29</v>
      </c>
      <c r="E676" s="3"/>
    </row>
    <row r="677" spans="1:5" x14ac:dyDescent="0.25">
      <c r="A677" s="3" t="s">
        <v>4402</v>
      </c>
      <c r="B677" s="3">
        <v>1</v>
      </c>
      <c r="C677" s="3" t="s">
        <v>29</v>
      </c>
      <c r="D677" s="3" t="s">
        <v>29</v>
      </c>
      <c r="E677" s="3"/>
    </row>
    <row r="678" spans="1:5" x14ac:dyDescent="0.25">
      <c r="A678" s="3" t="s">
        <v>4721</v>
      </c>
      <c r="B678" s="3">
        <v>1</v>
      </c>
      <c r="C678" s="3" t="s">
        <v>29</v>
      </c>
      <c r="D678" s="3" t="s">
        <v>29</v>
      </c>
      <c r="E678" s="3"/>
    </row>
    <row r="679" spans="1:5" x14ac:dyDescent="0.25">
      <c r="A679" s="3" t="s">
        <v>4403</v>
      </c>
      <c r="B679" s="3">
        <v>1</v>
      </c>
      <c r="C679" s="3" t="s">
        <v>29</v>
      </c>
      <c r="D679" s="3" t="s">
        <v>29</v>
      </c>
      <c r="E679" s="3"/>
    </row>
    <row r="680" spans="1:5" x14ac:dyDescent="0.25">
      <c r="A680" s="3" t="s">
        <v>4725</v>
      </c>
      <c r="B680" s="3">
        <v>1</v>
      </c>
      <c r="C680" s="3" t="s">
        <v>29</v>
      </c>
      <c r="D680" s="3" t="s">
        <v>29</v>
      </c>
      <c r="E680" s="3"/>
    </row>
    <row r="681" spans="1:5" x14ac:dyDescent="0.25">
      <c r="A681" s="3" t="s">
        <v>4404</v>
      </c>
      <c r="B681" s="3">
        <v>1</v>
      </c>
      <c r="C681" s="3" t="s">
        <v>29</v>
      </c>
      <c r="D681" s="3" t="s">
        <v>29</v>
      </c>
      <c r="E681" s="3"/>
    </row>
    <row r="682" spans="1:5" x14ac:dyDescent="0.25">
      <c r="A682" s="3" t="s">
        <v>4729</v>
      </c>
      <c r="B682" s="3">
        <v>1</v>
      </c>
      <c r="C682" s="3" t="s">
        <v>29</v>
      </c>
      <c r="D682" s="3" t="s">
        <v>29</v>
      </c>
      <c r="E682" s="3"/>
    </row>
    <row r="683" spans="1:5" x14ac:dyDescent="0.25">
      <c r="A683" s="3" t="s">
        <v>4405</v>
      </c>
      <c r="B683" s="3">
        <v>1</v>
      </c>
      <c r="C683" s="3" t="s">
        <v>29</v>
      </c>
      <c r="D683" s="3" t="s">
        <v>29</v>
      </c>
      <c r="E683" s="3"/>
    </row>
    <row r="684" spans="1:5" x14ac:dyDescent="0.25">
      <c r="A684" s="3" t="s">
        <v>4732</v>
      </c>
      <c r="B684" s="3">
        <v>1</v>
      </c>
      <c r="C684" s="3" t="s">
        <v>29</v>
      </c>
      <c r="D684" s="3" t="s">
        <v>29</v>
      </c>
      <c r="E684" s="3"/>
    </row>
    <row r="685" spans="1:5" x14ac:dyDescent="0.25">
      <c r="A685" s="3" t="s">
        <v>4406</v>
      </c>
      <c r="B685" s="3">
        <v>1</v>
      </c>
      <c r="C685" s="3" t="s">
        <v>29</v>
      </c>
      <c r="D685" s="3" t="s">
        <v>29</v>
      </c>
      <c r="E685" s="3"/>
    </row>
    <row r="686" spans="1:5" x14ac:dyDescent="0.25">
      <c r="A686" s="3" t="s">
        <v>4735</v>
      </c>
      <c r="B686" s="3">
        <v>1</v>
      </c>
      <c r="C686" s="3" t="s">
        <v>29</v>
      </c>
      <c r="D686" s="3" t="s">
        <v>29</v>
      </c>
      <c r="E686" s="3"/>
    </row>
    <row r="687" spans="1:5" x14ac:dyDescent="0.25">
      <c r="A687" s="3" t="s">
        <v>4407</v>
      </c>
      <c r="B687" s="3">
        <v>1</v>
      </c>
      <c r="C687" s="3" t="s">
        <v>29</v>
      </c>
      <c r="D687" s="3" t="s">
        <v>29</v>
      </c>
      <c r="E687" s="3"/>
    </row>
    <row r="688" spans="1:5" x14ac:dyDescent="0.25">
      <c r="A688" s="3" t="s">
        <v>4738</v>
      </c>
      <c r="B688" s="3">
        <v>1</v>
      </c>
      <c r="C688" s="3" t="s">
        <v>29</v>
      </c>
      <c r="D688" s="3" t="s">
        <v>29</v>
      </c>
      <c r="E688" s="3"/>
    </row>
    <row r="689" spans="1:5" x14ac:dyDescent="0.25">
      <c r="A689" s="3" t="s">
        <v>4408</v>
      </c>
      <c r="B689" s="3">
        <v>1</v>
      </c>
      <c r="C689" s="3" t="s">
        <v>29</v>
      </c>
      <c r="D689" s="3" t="s">
        <v>29</v>
      </c>
      <c r="E689" s="3"/>
    </row>
    <row r="690" spans="1:5" x14ac:dyDescent="0.25">
      <c r="A690" s="3" t="s">
        <v>4741</v>
      </c>
      <c r="B690" s="3">
        <v>1</v>
      </c>
      <c r="C690" s="3" t="s">
        <v>29</v>
      </c>
      <c r="D690" s="3" t="s">
        <v>29</v>
      </c>
      <c r="E690" s="3"/>
    </row>
    <row r="691" spans="1:5" x14ac:dyDescent="0.25">
      <c r="A691" s="3" t="s">
        <v>4409</v>
      </c>
      <c r="B691" s="3">
        <v>1</v>
      </c>
      <c r="C691" s="3" t="s">
        <v>29</v>
      </c>
      <c r="D691" s="3" t="s">
        <v>29</v>
      </c>
      <c r="E691" s="3"/>
    </row>
    <row r="692" spans="1:5" x14ac:dyDescent="0.25">
      <c r="A692" s="3" t="s">
        <v>4745</v>
      </c>
      <c r="B692" s="3">
        <v>1</v>
      </c>
      <c r="C692" s="3" t="s">
        <v>29</v>
      </c>
      <c r="D692" s="3" t="s">
        <v>29</v>
      </c>
      <c r="E692" s="3"/>
    </row>
    <row r="693" spans="1:5" x14ac:dyDescent="0.25">
      <c r="A693" s="3" t="s">
        <v>4410</v>
      </c>
      <c r="B693" s="3">
        <v>1</v>
      </c>
      <c r="C693" s="3" t="s">
        <v>29</v>
      </c>
      <c r="D693" s="3" t="s">
        <v>29</v>
      </c>
      <c r="E693" s="3"/>
    </row>
    <row r="694" spans="1:5" x14ac:dyDescent="0.25">
      <c r="A694" s="3" t="s">
        <v>4749</v>
      </c>
      <c r="B694" s="3">
        <v>1</v>
      </c>
      <c r="C694" s="3" t="s">
        <v>29</v>
      </c>
      <c r="D694" s="3" t="s">
        <v>29</v>
      </c>
      <c r="E694" s="3"/>
    </row>
    <row r="695" spans="1:5" x14ac:dyDescent="0.25">
      <c r="A695" s="3" t="s">
        <v>4411</v>
      </c>
      <c r="B695" s="3">
        <v>1</v>
      </c>
      <c r="C695" s="3" t="s">
        <v>29</v>
      </c>
      <c r="D695" s="3" t="s">
        <v>29</v>
      </c>
      <c r="E695" s="3"/>
    </row>
    <row r="696" spans="1:5" x14ac:dyDescent="0.25">
      <c r="A696" s="3" t="s">
        <v>4752</v>
      </c>
      <c r="B696" s="3">
        <v>1</v>
      </c>
      <c r="C696" s="3" t="s">
        <v>29</v>
      </c>
      <c r="D696" s="3" t="s">
        <v>29</v>
      </c>
      <c r="E696" s="3"/>
    </row>
    <row r="697" spans="1:5" x14ac:dyDescent="0.25">
      <c r="A697" s="3" t="s">
        <v>4412</v>
      </c>
      <c r="B697" s="3">
        <v>1</v>
      </c>
      <c r="C697" s="3" t="s">
        <v>29</v>
      </c>
      <c r="D697" s="3" t="s">
        <v>29</v>
      </c>
      <c r="E697" s="3"/>
    </row>
    <row r="698" spans="1:5" x14ac:dyDescent="0.25">
      <c r="A698" s="3" t="s">
        <v>4413</v>
      </c>
      <c r="B698" s="3">
        <v>1</v>
      </c>
      <c r="C698" s="3" t="s">
        <v>29</v>
      </c>
      <c r="D698" s="3" t="s">
        <v>29</v>
      </c>
      <c r="E698" s="3"/>
    </row>
    <row r="699" spans="1:5" x14ac:dyDescent="0.25">
      <c r="A699" s="3" t="s">
        <v>4414</v>
      </c>
      <c r="B699" s="3">
        <v>1</v>
      </c>
      <c r="C699" s="3" t="s">
        <v>29</v>
      </c>
      <c r="D699" s="3" t="s">
        <v>29</v>
      </c>
      <c r="E699" s="3"/>
    </row>
    <row r="700" spans="1:5" x14ac:dyDescent="0.25">
      <c r="A700" s="3" t="s">
        <v>4415</v>
      </c>
      <c r="B700" s="3">
        <v>1</v>
      </c>
      <c r="C700" s="3" t="s">
        <v>29</v>
      </c>
      <c r="D700" s="3" t="s">
        <v>29</v>
      </c>
      <c r="E700" s="3"/>
    </row>
    <row r="701" spans="1:5" x14ac:dyDescent="0.25">
      <c r="A701" s="3" t="s">
        <v>4416</v>
      </c>
      <c r="B701" s="3">
        <v>1</v>
      </c>
      <c r="C701" s="3" t="s">
        <v>29</v>
      </c>
      <c r="D701" s="3" t="s">
        <v>29</v>
      </c>
      <c r="E701" s="3"/>
    </row>
    <row r="702" spans="1:5" x14ac:dyDescent="0.25">
      <c r="A702" s="3" t="s">
        <v>4417</v>
      </c>
      <c r="B702" s="3">
        <v>1</v>
      </c>
      <c r="C702" s="3" t="s">
        <v>29</v>
      </c>
      <c r="D702" s="3" t="s">
        <v>29</v>
      </c>
      <c r="E702" s="3"/>
    </row>
    <row r="703" spans="1:5" x14ac:dyDescent="0.25">
      <c r="A703" s="3" t="s">
        <v>4418</v>
      </c>
      <c r="B703" s="3">
        <v>1</v>
      </c>
      <c r="C703" s="3" t="s">
        <v>29</v>
      </c>
      <c r="D703" s="3" t="s">
        <v>29</v>
      </c>
      <c r="E703" s="3"/>
    </row>
    <row r="704" spans="1:5" x14ac:dyDescent="0.25">
      <c r="A704" s="3" t="s">
        <v>4419</v>
      </c>
      <c r="B704" s="3">
        <v>1</v>
      </c>
      <c r="C704" s="3" t="s">
        <v>29</v>
      </c>
      <c r="D704" s="3" t="s">
        <v>29</v>
      </c>
      <c r="E704" s="3"/>
    </row>
    <row r="705" spans="1:5" x14ac:dyDescent="0.25">
      <c r="A705" s="3" t="s">
        <v>4420</v>
      </c>
      <c r="B705" s="3">
        <v>1</v>
      </c>
      <c r="C705" s="3" t="s">
        <v>29</v>
      </c>
      <c r="D705" s="3" t="s">
        <v>29</v>
      </c>
      <c r="E705" s="3"/>
    </row>
    <row r="706" spans="1:5" x14ac:dyDescent="0.25">
      <c r="A706" s="3" t="s">
        <v>4421</v>
      </c>
      <c r="B706" s="3">
        <v>1</v>
      </c>
      <c r="C706" s="3" t="s">
        <v>29</v>
      </c>
      <c r="D706" s="3" t="s">
        <v>29</v>
      </c>
      <c r="E706" s="3"/>
    </row>
    <row r="707" spans="1:5" x14ac:dyDescent="0.25">
      <c r="A707" s="3" t="s">
        <v>4422</v>
      </c>
      <c r="B707" s="3">
        <v>1</v>
      </c>
      <c r="C707" s="3" t="s">
        <v>29</v>
      </c>
      <c r="D707" s="3" t="s">
        <v>29</v>
      </c>
      <c r="E707" s="3"/>
    </row>
    <row r="708" spans="1:5" x14ac:dyDescent="0.25">
      <c r="A708" s="3" t="s">
        <v>4423</v>
      </c>
      <c r="B708" s="3">
        <v>1</v>
      </c>
      <c r="C708" s="3" t="s">
        <v>29</v>
      </c>
      <c r="D708" s="3" t="s">
        <v>29</v>
      </c>
      <c r="E708" s="3"/>
    </row>
    <row r="709" spans="1:5" x14ac:dyDescent="0.25">
      <c r="A709" s="3" t="s">
        <v>4424</v>
      </c>
      <c r="B709" s="3">
        <v>1</v>
      </c>
      <c r="C709" s="3" t="s">
        <v>29</v>
      </c>
      <c r="D709" s="3" t="s">
        <v>29</v>
      </c>
      <c r="E709" s="3"/>
    </row>
    <row r="710" spans="1:5" x14ac:dyDescent="0.25">
      <c r="A710" s="3" t="s">
        <v>4425</v>
      </c>
      <c r="B710" s="3">
        <v>1</v>
      </c>
      <c r="C710" s="3" t="s">
        <v>29</v>
      </c>
      <c r="D710" s="3" t="s">
        <v>29</v>
      </c>
      <c r="E710" s="3"/>
    </row>
    <row r="711" spans="1:5" x14ac:dyDescent="0.25">
      <c r="A711" s="3" t="s">
        <v>4426</v>
      </c>
      <c r="B711" s="3">
        <v>1</v>
      </c>
      <c r="C711" s="3" t="s">
        <v>29</v>
      </c>
      <c r="D711" s="3" t="s">
        <v>29</v>
      </c>
      <c r="E711" s="3"/>
    </row>
    <row r="712" spans="1:5" x14ac:dyDescent="0.25">
      <c r="A712" s="3" t="s">
        <v>4427</v>
      </c>
      <c r="B712" s="3">
        <v>1</v>
      </c>
      <c r="C712" s="3" t="s">
        <v>29</v>
      </c>
      <c r="D712" s="3" t="s">
        <v>29</v>
      </c>
      <c r="E712" s="3"/>
    </row>
    <row r="713" spans="1:5" x14ac:dyDescent="0.25">
      <c r="A713" s="3" t="s">
        <v>4428</v>
      </c>
      <c r="B713" s="3">
        <v>1</v>
      </c>
      <c r="C713" s="3" t="s">
        <v>29</v>
      </c>
      <c r="D713" s="3" t="s">
        <v>29</v>
      </c>
      <c r="E713" s="3"/>
    </row>
    <row r="714" spans="1:5" x14ac:dyDescent="0.25">
      <c r="A714" s="3" t="s">
        <v>4429</v>
      </c>
      <c r="B714" s="3">
        <v>1</v>
      </c>
      <c r="C714" s="3" t="s">
        <v>29</v>
      </c>
      <c r="D714" s="3" t="s">
        <v>29</v>
      </c>
      <c r="E714" s="3"/>
    </row>
    <row r="715" spans="1:5" x14ac:dyDescent="0.25">
      <c r="A715" s="3" t="s">
        <v>4430</v>
      </c>
      <c r="B715" s="3">
        <v>1</v>
      </c>
      <c r="C715" s="3" t="s">
        <v>29</v>
      </c>
      <c r="D715" s="3" t="s">
        <v>29</v>
      </c>
      <c r="E715" s="3"/>
    </row>
    <row r="716" spans="1:5" x14ac:dyDescent="0.25">
      <c r="A716" s="3" t="s">
        <v>4431</v>
      </c>
      <c r="B716" s="3">
        <v>1</v>
      </c>
      <c r="C716" s="3" t="s">
        <v>29</v>
      </c>
      <c r="D716" s="3" t="s">
        <v>29</v>
      </c>
      <c r="E716" s="3"/>
    </row>
    <row r="717" spans="1:5" x14ac:dyDescent="0.25">
      <c r="A717" s="3" t="s">
        <v>4432</v>
      </c>
      <c r="B717" s="3">
        <v>1</v>
      </c>
      <c r="C717" s="3" t="s">
        <v>29</v>
      </c>
      <c r="D717" s="3" t="s">
        <v>29</v>
      </c>
      <c r="E717" s="3"/>
    </row>
    <row r="718" spans="1:5" x14ac:dyDescent="0.25">
      <c r="A718" s="3" t="s">
        <v>4433</v>
      </c>
      <c r="B718" s="3">
        <v>1</v>
      </c>
      <c r="C718" s="3" t="s">
        <v>29</v>
      </c>
      <c r="D718" s="3" t="s">
        <v>29</v>
      </c>
      <c r="E718" s="3"/>
    </row>
    <row r="719" spans="1:5" x14ac:dyDescent="0.25">
      <c r="A719" s="3" t="s">
        <v>4434</v>
      </c>
      <c r="B719" s="3">
        <v>1</v>
      </c>
      <c r="C719" s="3" t="s">
        <v>29</v>
      </c>
      <c r="D719" s="3" t="s">
        <v>29</v>
      </c>
      <c r="E719" s="3"/>
    </row>
    <row r="720" spans="1:5" x14ac:dyDescent="0.25">
      <c r="A720" s="3" t="s">
        <v>4435</v>
      </c>
      <c r="B720" s="3">
        <v>1</v>
      </c>
      <c r="C720" s="3" t="s">
        <v>29</v>
      </c>
      <c r="D720" s="3" t="s">
        <v>29</v>
      </c>
      <c r="E720" s="3"/>
    </row>
    <row r="721" spans="1:5" x14ac:dyDescent="0.25">
      <c r="A721" s="3" t="s">
        <v>4436</v>
      </c>
      <c r="B721" s="3">
        <v>1</v>
      </c>
      <c r="C721" s="3" t="s">
        <v>29</v>
      </c>
      <c r="D721" s="3" t="s">
        <v>29</v>
      </c>
      <c r="E721" s="3"/>
    </row>
    <row r="722" spans="1:5" x14ac:dyDescent="0.25">
      <c r="A722" s="3" t="s">
        <v>4437</v>
      </c>
      <c r="B722" s="3">
        <v>1</v>
      </c>
      <c r="C722" s="3" t="s">
        <v>29</v>
      </c>
      <c r="D722" s="3" t="s">
        <v>29</v>
      </c>
      <c r="E722" s="3"/>
    </row>
    <row r="723" spans="1:5" x14ac:dyDescent="0.25">
      <c r="A723" s="3" t="s">
        <v>4438</v>
      </c>
      <c r="B723" s="3">
        <v>1</v>
      </c>
      <c r="C723" s="3" t="s">
        <v>29</v>
      </c>
      <c r="D723" s="3" t="s">
        <v>29</v>
      </c>
      <c r="E723" s="3"/>
    </row>
    <row r="724" spans="1:5" x14ac:dyDescent="0.25">
      <c r="A724" s="3" t="s">
        <v>4439</v>
      </c>
      <c r="B724" s="3">
        <v>1</v>
      </c>
      <c r="C724" s="3" t="s">
        <v>29</v>
      </c>
      <c r="D724" s="3" t="s">
        <v>29</v>
      </c>
      <c r="E724" s="3"/>
    </row>
    <row r="725" spans="1:5" x14ac:dyDescent="0.25">
      <c r="A725" s="3" t="s">
        <v>4440</v>
      </c>
      <c r="B725" s="3">
        <v>1</v>
      </c>
      <c r="C725" s="3" t="s">
        <v>29</v>
      </c>
      <c r="D725" s="3" t="s">
        <v>29</v>
      </c>
      <c r="E725" s="3"/>
    </row>
    <row r="726" spans="1:5" x14ac:dyDescent="0.25">
      <c r="A726" s="3" t="s">
        <v>4441</v>
      </c>
      <c r="B726" s="3">
        <v>1</v>
      </c>
      <c r="C726" s="3" t="s">
        <v>29</v>
      </c>
      <c r="D726" s="3" t="s">
        <v>29</v>
      </c>
      <c r="E726" s="3"/>
    </row>
    <row r="727" spans="1:5" x14ac:dyDescent="0.25">
      <c r="A727" s="3" t="s">
        <v>4442</v>
      </c>
      <c r="B727" s="3">
        <v>1</v>
      </c>
      <c r="C727" s="3" t="s">
        <v>29</v>
      </c>
      <c r="D727" s="3" t="s">
        <v>29</v>
      </c>
      <c r="E727" s="3"/>
    </row>
    <row r="728" spans="1:5" x14ac:dyDescent="0.25">
      <c r="A728" s="3" t="s">
        <v>5052</v>
      </c>
      <c r="B728" s="3">
        <v>1</v>
      </c>
      <c r="C728" s="3" t="s">
        <v>29</v>
      </c>
      <c r="D728" s="3" t="s">
        <v>29</v>
      </c>
      <c r="E728" s="3"/>
    </row>
    <row r="729" spans="1:5" x14ac:dyDescent="0.25">
      <c r="A729" s="3" t="s">
        <v>5053</v>
      </c>
      <c r="B729" s="3">
        <v>1</v>
      </c>
      <c r="C729" s="3" t="s">
        <v>29</v>
      </c>
      <c r="D729" s="3" t="s">
        <v>29</v>
      </c>
      <c r="E729" s="3"/>
    </row>
    <row r="730" spans="1:5" x14ac:dyDescent="0.25">
      <c r="A730" s="3" t="s">
        <v>5054</v>
      </c>
      <c r="B730" s="3">
        <v>1</v>
      </c>
      <c r="C730" s="3" t="s">
        <v>29</v>
      </c>
      <c r="D730" s="3" t="s">
        <v>29</v>
      </c>
      <c r="E730" s="3"/>
    </row>
    <row r="731" spans="1:5" x14ac:dyDescent="0.25">
      <c r="A731" s="3" t="s">
        <v>5055</v>
      </c>
      <c r="B731" s="3">
        <v>1</v>
      </c>
      <c r="C731" s="3" t="s">
        <v>29</v>
      </c>
      <c r="D731" s="3" t="s">
        <v>29</v>
      </c>
      <c r="E731" s="3"/>
    </row>
    <row r="732" spans="1:5" x14ac:dyDescent="0.25">
      <c r="A732" s="3" t="s">
        <v>5056</v>
      </c>
      <c r="B732" s="3">
        <v>1</v>
      </c>
      <c r="C732" s="3" t="s">
        <v>29</v>
      </c>
      <c r="D732" s="3" t="s">
        <v>29</v>
      </c>
      <c r="E732" s="3"/>
    </row>
    <row r="733" spans="1:5" x14ac:dyDescent="0.25">
      <c r="A733" s="3" t="s">
        <v>5057</v>
      </c>
      <c r="B733" s="3">
        <v>1</v>
      </c>
      <c r="C733" s="3" t="s">
        <v>29</v>
      </c>
      <c r="D733" s="3" t="s">
        <v>29</v>
      </c>
      <c r="E733" s="3"/>
    </row>
    <row r="734" spans="1:5" x14ac:dyDescent="0.25">
      <c r="A734" s="3" t="s">
        <v>5058</v>
      </c>
      <c r="B734" s="3">
        <v>1</v>
      </c>
      <c r="C734" s="3" t="s">
        <v>29</v>
      </c>
      <c r="D734" s="3" t="s">
        <v>29</v>
      </c>
      <c r="E734" s="3"/>
    </row>
    <row r="735" spans="1:5" x14ac:dyDescent="0.25">
      <c r="A735" s="3" t="s">
        <v>5059</v>
      </c>
      <c r="B735" s="3">
        <v>1</v>
      </c>
      <c r="C735" s="3" t="s">
        <v>29</v>
      </c>
      <c r="D735" s="3" t="s">
        <v>29</v>
      </c>
      <c r="E735" s="3"/>
    </row>
    <row r="736" spans="1:5" x14ac:dyDescent="0.25">
      <c r="A736" s="3" t="s">
        <v>5060</v>
      </c>
      <c r="B736" s="3">
        <v>1</v>
      </c>
      <c r="C736" s="3" t="s">
        <v>29</v>
      </c>
      <c r="D736" s="3" t="s">
        <v>29</v>
      </c>
      <c r="E736" s="3"/>
    </row>
    <row r="737" spans="1:5" x14ac:dyDescent="0.25">
      <c r="A737" s="3" t="s">
        <v>5061</v>
      </c>
      <c r="B737" s="3">
        <v>1</v>
      </c>
      <c r="C737" s="3" t="s">
        <v>29</v>
      </c>
      <c r="D737" s="3" t="s">
        <v>29</v>
      </c>
      <c r="E737" s="3"/>
    </row>
    <row r="738" spans="1:5" x14ac:dyDescent="0.25">
      <c r="A738" s="3" t="s">
        <v>5062</v>
      </c>
      <c r="B738" s="3">
        <v>1</v>
      </c>
      <c r="C738" s="3" t="s">
        <v>29</v>
      </c>
      <c r="D738" s="3" t="s">
        <v>29</v>
      </c>
      <c r="E738" s="3"/>
    </row>
    <row r="739" spans="1:5" x14ac:dyDescent="0.25">
      <c r="A739" s="3" t="s">
        <v>5063</v>
      </c>
      <c r="B739" s="3">
        <v>1</v>
      </c>
      <c r="C739" s="3" t="s">
        <v>29</v>
      </c>
      <c r="D739" s="3" t="s">
        <v>29</v>
      </c>
      <c r="E739" s="3"/>
    </row>
    <row r="740" spans="1:5" x14ac:dyDescent="0.25">
      <c r="A740" s="3" t="s">
        <v>5064</v>
      </c>
      <c r="B740" s="3">
        <v>1</v>
      </c>
      <c r="C740" s="3" t="s">
        <v>29</v>
      </c>
      <c r="D740" s="3" t="s">
        <v>29</v>
      </c>
      <c r="E740" s="3"/>
    </row>
    <row r="741" spans="1:5" x14ac:dyDescent="0.25">
      <c r="A741" s="3" t="s">
        <v>5065</v>
      </c>
      <c r="B741" s="3">
        <v>1</v>
      </c>
      <c r="C741" s="3" t="s">
        <v>29</v>
      </c>
      <c r="D741" s="3" t="s">
        <v>29</v>
      </c>
      <c r="E741" s="3"/>
    </row>
    <row r="742" spans="1:5" x14ac:dyDescent="0.25">
      <c r="A742" s="3" t="s">
        <v>5066</v>
      </c>
      <c r="B742" s="3">
        <v>1</v>
      </c>
      <c r="C742" s="3" t="s">
        <v>29</v>
      </c>
      <c r="D742" s="3" t="s">
        <v>29</v>
      </c>
      <c r="E742" s="3"/>
    </row>
    <row r="743" spans="1:5" x14ac:dyDescent="0.25">
      <c r="A743" s="3" t="s">
        <v>5067</v>
      </c>
      <c r="B743" s="3">
        <v>1</v>
      </c>
      <c r="C743" s="3" t="s">
        <v>29</v>
      </c>
      <c r="D743" s="3" t="s">
        <v>29</v>
      </c>
      <c r="E743" s="3"/>
    </row>
    <row r="744" spans="1:5" x14ac:dyDescent="0.25">
      <c r="A744" s="3" t="s">
        <v>5068</v>
      </c>
      <c r="B744" s="3">
        <v>1</v>
      </c>
      <c r="C744" s="3" t="s">
        <v>29</v>
      </c>
      <c r="D744" s="3" t="s">
        <v>29</v>
      </c>
      <c r="E744" s="3"/>
    </row>
    <row r="745" spans="1:5" x14ac:dyDescent="0.25">
      <c r="A745" s="3" t="s">
        <v>5069</v>
      </c>
      <c r="B745" s="3">
        <v>1</v>
      </c>
      <c r="C745" s="3" t="s">
        <v>29</v>
      </c>
      <c r="D745" s="3" t="s">
        <v>29</v>
      </c>
      <c r="E745" s="3"/>
    </row>
    <row r="746" spans="1:5" x14ac:dyDescent="0.25">
      <c r="A746" s="3" t="s">
        <v>5070</v>
      </c>
      <c r="B746" s="3">
        <v>1</v>
      </c>
      <c r="C746" s="3" t="s">
        <v>29</v>
      </c>
      <c r="D746" s="3" t="s">
        <v>29</v>
      </c>
      <c r="E746" s="3"/>
    </row>
    <row r="747" spans="1:5" x14ac:dyDescent="0.25">
      <c r="A747" s="3" t="s">
        <v>5071</v>
      </c>
      <c r="B747" s="3">
        <v>1</v>
      </c>
      <c r="C747" s="3" t="s">
        <v>29</v>
      </c>
      <c r="D747" s="3" t="s">
        <v>29</v>
      </c>
      <c r="E747" s="3"/>
    </row>
    <row r="748" spans="1:5" x14ac:dyDescent="0.25">
      <c r="A748" s="3" t="s">
        <v>5072</v>
      </c>
      <c r="B748" s="3">
        <v>1</v>
      </c>
      <c r="C748" s="3" t="s">
        <v>29</v>
      </c>
      <c r="D748" s="3" t="s">
        <v>29</v>
      </c>
      <c r="E748" s="3"/>
    </row>
    <row r="749" spans="1:5" x14ac:dyDescent="0.25">
      <c r="A749" s="3" t="s">
        <v>5073</v>
      </c>
      <c r="B749" s="3">
        <v>1</v>
      </c>
      <c r="C749" s="3" t="s">
        <v>29</v>
      </c>
      <c r="D749" s="3" t="s">
        <v>29</v>
      </c>
      <c r="E749" s="3"/>
    </row>
    <row r="750" spans="1:5" x14ac:dyDescent="0.25">
      <c r="A750" s="3" t="s">
        <v>5074</v>
      </c>
      <c r="B750" s="3">
        <v>1</v>
      </c>
      <c r="C750" s="3" t="s">
        <v>29</v>
      </c>
      <c r="D750" s="3" t="s">
        <v>29</v>
      </c>
      <c r="E750" s="3"/>
    </row>
    <row r="751" spans="1:5" x14ac:dyDescent="0.25">
      <c r="A751" s="3" t="s">
        <v>5075</v>
      </c>
      <c r="B751" s="3">
        <v>1</v>
      </c>
      <c r="C751" s="3" t="s">
        <v>29</v>
      </c>
      <c r="D751" s="3" t="s">
        <v>29</v>
      </c>
      <c r="E751" s="3"/>
    </row>
    <row r="752" spans="1:5" x14ac:dyDescent="0.25">
      <c r="A752" s="3" t="s">
        <v>5076</v>
      </c>
      <c r="B752" s="3">
        <v>1</v>
      </c>
      <c r="C752" s="3" t="s">
        <v>29</v>
      </c>
      <c r="D752" s="3" t="s">
        <v>29</v>
      </c>
      <c r="E752" s="3"/>
    </row>
    <row r="753" spans="1:5" x14ac:dyDescent="0.25">
      <c r="A753" s="3" t="s">
        <v>5077</v>
      </c>
      <c r="B753" s="3">
        <v>1</v>
      </c>
      <c r="C753" s="3" t="s">
        <v>29</v>
      </c>
      <c r="D753" s="3" t="s">
        <v>29</v>
      </c>
      <c r="E753" s="3"/>
    </row>
    <row r="754" spans="1:5" x14ac:dyDescent="0.25">
      <c r="A754" s="3" t="s">
        <v>5078</v>
      </c>
      <c r="B754" s="3">
        <v>1</v>
      </c>
      <c r="C754" s="3" t="s">
        <v>29</v>
      </c>
      <c r="D754" s="3" t="s">
        <v>29</v>
      </c>
      <c r="E754" s="3"/>
    </row>
    <row r="755" spans="1:5" x14ac:dyDescent="0.25">
      <c r="A755" s="3" t="s">
        <v>5079</v>
      </c>
      <c r="B755" s="3">
        <v>1</v>
      </c>
      <c r="C755" s="3" t="s">
        <v>29</v>
      </c>
      <c r="D755" s="3" t="s">
        <v>29</v>
      </c>
      <c r="E755" s="3"/>
    </row>
    <row r="756" spans="1:5" x14ac:dyDescent="0.25">
      <c r="A756" s="3" t="s">
        <v>5080</v>
      </c>
      <c r="B756" s="3">
        <v>1</v>
      </c>
      <c r="C756" s="3" t="s">
        <v>29</v>
      </c>
      <c r="D756" s="3" t="s">
        <v>29</v>
      </c>
      <c r="E756" s="3"/>
    </row>
    <row r="757" spans="1:5" x14ac:dyDescent="0.25">
      <c r="A757" s="3" t="s">
        <v>5020</v>
      </c>
      <c r="B757" s="3">
        <v>1</v>
      </c>
      <c r="C757" s="3" t="s">
        <v>29</v>
      </c>
      <c r="D757" s="3" t="s">
        <v>29</v>
      </c>
      <c r="E757" s="3"/>
    </row>
    <row r="758" spans="1:5" x14ac:dyDescent="0.25">
      <c r="A758" s="3" t="s">
        <v>5023</v>
      </c>
      <c r="B758" s="3">
        <v>1</v>
      </c>
      <c r="C758" s="3" t="s">
        <v>29</v>
      </c>
      <c r="D758" s="3" t="s">
        <v>29</v>
      </c>
      <c r="E758" s="3"/>
    </row>
    <row r="759" spans="1:5" x14ac:dyDescent="0.25">
      <c r="A759" s="3" t="s">
        <v>5027</v>
      </c>
      <c r="B759" s="3">
        <v>1</v>
      </c>
      <c r="C759" s="3" t="s">
        <v>29</v>
      </c>
      <c r="D759" s="3" t="s">
        <v>29</v>
      </c>
      <c r="E759" s="3"/>
    </row>
    <row r="760" spans="1:5" x14ac:dyDescent="0.25">
      <c r="A760" s="3" t="s">
        <v>5025</v>
      </c>
      <c r="B760" s="3">
        <v>1</v>
      </c>
      <c r="C760" s="3" t="s">
        <v>29</v>
      </c>
      <c r="D760" s="3" t="s">
        <v>29</v>
      </c>
      <c r="E760" s="3"/>
    </row>
    <row r="761" spans="1:5" x14ac:dyDescent="0.25">
      <c r="A761" s="3" t="s">
        <v>5005</v>
      </c>
      <c r="B761" s="3">
        <v>1</v>
      </c>
      <c r="C761" s="3" t="s">
        <v>29</v>
      </c>
      <c r="D761" s="3" t="s">
        <v>29</v>
      </c>
      <c r="E761" s="3"/>
    </row>
    <row r="762" spans="1:5" x14ac:dyDescent="0.25">
      <c r="A762" s="3" t="s">
        <v>5008</v>
      </c>
      <c r="B762" s="3">
        <v>1</v>
      </c>
      <c r="C762" s="3" t="s">
        <v>29</v>
      </c>
      <c r="D762" s="3" t="s">
        <v>29</v>
      </c>
      <c r="E762" s="3"/>
    </row>
    <row r="763" spans="1:5" x14ac:dyDescent="0.25">
      <c r="A763" s="3" t="s">
        <v>5009</v>
      </c>
      <c r="B763" s="3">
        <v>1</v>
      </c>
      <c r="C763" s="3" t="s">
        <v>29</v>
      </c>
      <c r="D763" s="3" t="s">
        <v>29</v>
      </c>
      <c r="E763" s="3"/>
    </row>
    <row r="764" spans="1:5" x14ac:dyDescent="0.25">
      <c r="A764" s="3" t="s">
        <v>5010</v>
      </c>
      <c r="B764" s="3">
        <v>1</v>
      </c>
      <c r="C764" s="3" t="s">
        <v>29</v>
      </c>
      <c r="D764" s="3" t="s">
        <v>29</v>
      </c>
      <c r="E764" s="3"/>
    </row>
    <row r="765" spans="1:5" x14ac:dyDescent="0.25">
      <c r="A765" s="3" t="s">
        <v>5011</v>
      </c>
      <c r="B765" s="3">
        <v>1</v>
      </c>
      <c r="C765" s="3" t="s">
        <v>29</v>
      </c>
      <c r="D765" s="3" t="s">
        <v>29</v>
      </c>
      <c r="E765" s="3"/>
    </row>
    <row r="766" spans="1:5" x14ac:dyDescent="0.25">
      <c r="A766" s="3" t="s">
        <v>5013</v>
      </c>
      <c r="B766" s="3">
        <v>1</v>
      </c>
      <c r="C766" s="3" t="s">
        <v>29</v>
      </c>
      <c r="D766" s="3" t="s">
        <v>29</v>
      </c>
      <c r="E766" s="3"/>
    </row>
    <row r="767" spans="1:5" x14ac:dyDescent="0.25">
      <c r="A767" s="3" t="s">
        <v>5014</v>
      </c>
      <c r="B767" s="3">
        <v>1</v>
      </c>
      <c r="C767" s="3" t="s">
        <v>29</v>
      </c>
      <c r="D767" s="3" t="s">
        <v>29</v>
      </c>
      <c r="E767" s="3"/>
    </row>
    <row r="768" spans="1:5" x14ac:dyDescent="0.25">
      <c r="A768" s="3" t="s">
        <v>5016</v>
      </c>
      <c r="B768" s="3">
        <v>1</v>
      </c>
      <c r="C768" s="3" t="s">
        <v>29</v>
      </c>
      <c r="D768" s="3" t="s">
        <v>29</v>
      </c>
      <c r="E768" s="3"/>
    </row>
    <row r="769" spans="1:5" x14ac:dyDescent="0.25">
      <c r="A769" s="3" t="s">
        <v>5018</v>
      </c>
      <c r="B769" s="3">
        <v>1</v>
      </c>
      <c r="C769" s="3" t="s">
        <v>29</v>
      </c>
      <c r="D769" s="3" t="s">
        <v>29</v>
      </c>
      <c r="E769" s="3"/>
    </row>
    <row r="770" spans="1:5" x14ac:dyDescent="0.25">
      <c r="A770" s="3" t="s">
        <v>5086</v>
      </c>
      <c r="B770" s="3">
        <v>1</v>
      </c>
      <c r="C770" s="3" t="s">
        <v>29</v>
      </c>
      <c r="D770" s="3" t="s">
        <v>29</v>
      </c>
      <c r="E770" s="3"/>
    </row>
    <row r="771" spans="1:5" x14ac:dyDescent="0.25">
      <c r="A771" s="3" t="s">
        <v>5087</v>
      </c>
      <c r="B771" s="3">
        <v>1</v>
      </c>
      <c r="C771" s="3" t="s">
        <v>29</v>
      </c>
      <c r="D771" s="3" t="s">
        <v>29</v>
      </c>
      <c r="E771" s="3"/>
    </row>
    <row r="772" spans="1:5" x14ac:dyDescent="0.25">
      <c r="A772" s="3" t="s">
        <v>5088</v>
      </c>
      <c r="B772" s="3">
        <v>1</v>
      </c>
      <c r="C772" s="3" t="s">
        <v>29</v>
      </c>
      <c r="D772" s="3" t="s">
        <v>29</v>
      </c>
      <c r="E772" s="3"/>
    </row>
    <row r="773" spans="1:5" x14ac:dyDescent="0.25">
      <c r="A773" s="3" t="s">
        <v>5089</v>
      </c>
      <c r="B773" s="3">
        <v>1</v>
      </c>
      <c r="C773" s="3" t="s">
        <v>29</v>
      </c>
      <c r="D773" s="3" t="s">
        <v>29</v>
      </c>
      <c r="E773" s="3"/>
    </row>
    <row r="774" spans="1:5" x14ac:dyDescent="0.25">
      <c r="A774" s="241" t="s">
        <v>5584</v>
      </c>
      <c r="B774" s="3">
        <v>1</v>
      </c>
      <c r="C774" s="3" t="s">
        <v>29</v>
      </c>
      <c r="D774" s="3" t="s">
        <v>29</v>
      </c>
      <c r="E774" s="3"/>
    </row>
    <row r="775" spans="1:5" x14ac:dyDescent="0.25">
      <c r="A775" s="241" t="s">
        <v>5587</v>
      </c>
      <c r="B775" s="3">
        <v>1</v>
      </c>
      <c r="C775" s="3" t="s">
        <v>29</v>
      </c>
      <c r="D775" s="3" t="s">
        <v>29</v>
      </c>
      <c r="E775" s="3"/>
    </row>
    <row r="776" spans="1:5" x14ac:dyDescent="0.25">
      <c r="A776" s="241" t="s">
        <v>5590</v>
      </c>
      <c r="B776" s="3">
        <v>1</v>
      </c>
      <c r="C776" s="3" t="s">
        <v>29</v>
      </c>
      <c r="D776" s="3" t="s">
        <v>29</v>
      </c>
      <c r="E776" s="3"/>
    </row>
    <row r="777" spans="1:5" x14ac:dyDescent="0.25">
      <c r="A777" s="241" t="s">
        <v>5594</v>
      </c>
      <c r="B777" s="3">
        <v>1</v>
      </c>
      <c r="C777" s="3" t="s">
        <v>29</v>
      </c>
      <c r="D777" s="3" t="s">
        <v>29</v>
      </c>
      <c r="E777" s="3"/>
    </row>
    <row r="778" spans="1:5" x14ac:dyDescent="0.25">
      <c r="A778" s="5" t="s">
        <v>5597</v>
      </c>
      <c r="B778" s="3">
        <v>1</v>
      </c>
      <c r="C778" s="3" t="s">
        <v>29</v>
      </c>
      <c r="D778" s="3" t="s">
        <v>29</v>
      </c>
      <c r="E778" s="3"/>
    </row>
    <row r="779" spans="1:5" x14ac:dyDescent="0.25">
      <c r="A779" s="241" t="s">
        <v>5601</v>
      </c>
      <c r="B779" s="3">
        <v>1</v>
      </c>
      <c r="C779" s="3" t="s">
        <v>29</v>
      </c>
      <c r="D779" s="3" t="s">
        <v>29</v>
      </c>
      <c r="E779" s="3"/>
    </row>
    <row r="780" spans="1:5" x14ac:dyDescent="0.25">
      <c r="A780" s="5" t="s">
        <v>5604</v>
      </c>
      <c r="B780" s="3">
        <v>1</v>
      </c>
      <c r="C780" s="3" t="s">
        <v>29</v>
      </c>
      <c r="D780" s="3" t="s">
        <v>29</v>
      </c>
      <c r="E780" s="3"/>
    </row>
    <row r="781" spans="1:5" x14ac:dyDescent="0.25">
      <c r="A781" s="241" t="s">
        <v>5608</v>
      </c>
      <c r="B781" s="3">
        <v>1</v>
      </c>
      <c r="C781" s="3" t="s">
        <v>29</v>
      </c>
      <c r="D781" s="3" t="s">
        <v>29</v>
      </c>
      <c r="E781" s="3"/>
    </row>
    <row r="782" spans="1:5" x14ac:dyDescent="0.25">
      <c r="A782" s="5" t="s">
        <v>5611</v>
      </c>
      <c r="B782" s="3">
        <v>1</v>
      </c>
      <c r="C782" s="3" t="s">
        <v>29</v>
      </c>
      <c r="D782" s="3" t="s">
        <v>29</v>
      </c>
      <c r="E782" s="3"/>
    </row>
    <row r="783" spans="1:5" x14ac:dyDescent="0.25">
      <c r="A783" s="241" t="s">
        <v>5614</v>
      </c>
      <c r="B783" s="3">
        <v>1</v>
      </c>
      <c r="C783" s="3" t="s">
        <v>29</v>
      </c>
      <c r="D783" s="3" t="s">
        <v>29</v>
      </c>
      <c r="E783" s="3"/>
    </row>
    <row r="784" spans="1:5" x14ac:dyDescent="0.25">
      <c r="A784" s="241" t="s">
        <v>5617</v>
      </c>
      <c r="B784" s="3">
        <v>1</v>
      </c>
      <c r="C784" s="3" t="s">
        <v>29</v>
      </c>
      <c r="D784" s="3" t="s">
        <v>29</v>
      </c>
      <c r="E784" s="3"/>
    </row>
    <row r="785" spans="1:5" x14ac:dyDescent="0.25">
      <c r="A785" s="241" t="s">
        <v>5620</v>
      </c>
      <c r="B785" s="3">
        <v>1</v>
      </c>
      <c r="C785" s="3" t="s">
        <v>29</v>
      </c>
      <c r="D785" s="3" t="s">
        <v>29</v>
      </c>
      <c r="E785" s="3"/>
    </row>
    <row r="786" spans="1:5" x14ac:dyDescent="0.25">
      <c r="A786" s="241" t="s">
        <v>5623</v>
      </c>
      <c r="B786" s="3">
        <v>1</v>
      </c>
      <c r="C786" s="3" t="s">
        <v>29</v>
      </c>
      <c r="D786" s="3" t="s">
        <v>29</v>
      </c>
      <c r="E786" s="3"/>
    </row>
    <row r="787" spans="1:5" x14ac:dyDescent="0.25">
      <c r="A787" s="241" t="s">
        <v>5627</v>
      </c>
      <c r="B787" s="3">
        <v>1</v>
      </c>
      <c r="C787" s="3" t="s">
        <v>29</v>
      </c>
      <c r="D787" s="3" t="s">
        <v>29</v>
      </c>
      <c r="E787" s="3"/>
    </row>
    <row r="788" spans="1:5" x14ac:dyDescent="0.25">
      <c r="A788" s="241" t="s">
        <v>5628</v>
      </c>
      <c r="B788" s="3">
        <v>1</v>
      </c>
      <c r="C788" s="3" t="s">
        <v>29</v>
      </c>
      <c r="D788" s="3" t="s">
        <v>29</v>
      </c>
      <c r="E788" s="3"/>
    </row>
    <row r="789" spans="1:5" x14ac:dyDescent="0.25">
      <c r="A789" s="241" t="s">
        <v>5629</v>
      </c>
      <c r="B789" s="3">
        <v>1</v>
      </c>
      <c r="C789" s="3" t="s">
        <v>29</v>
      </c>
      <c r="D789" s="3" t="s">
        <v>29</v>
      </c>
      <c r="E789" s="3"/>
    </row>
    <row r="790" spans="1:5" x14ac:dyDescent="0.25">
      <c r="A790" s="241" t="s">
        <v>5630</v>
      </c>
      <c r="B790" s="3">
        <v>1</v>
      </c>
      <c r="C790" s="3" t="s">
        <v>29</v>
      </c>
      <c r="D790" s="3" t="s">
        <v>29</v>
      </c>
      <c r="E790" s="3"/>
    </row>
    <row r="791" spans="1:5" x14ac:dyDescent="0.25">
      <c r="A791" s="241" t="s">
        <v>5631</v>
      </c>
      <c r="B791" s="3">
        <v>1</v>
      </c>
      <c r="C791" s="3" t="s">
        <v>29</v>
      </c>
      <c r="D791" s="3" t="s">
        <v>29</v>
      </c>
      <c r="E791" s="3"/>
    </row>
    <row r="792" spans="1:5" x14ac:dyDescent="0.25">
      <c r="A792" s="374" t="s">
        <v>5627</v>
      </c>
      <c r="B792" s="3">
        <v>1</v>
      </c>
      <c r="C792" s="3" t="s">
        <v>29</v>
      </c>
      <c r="D792" s="3" t="s">
        <v>29</v>
      </c>
      <c r="E792" s="3"/>
    </row>
    <row r="793" spans="1:5" x14ac:dyDescent="0.25">
      <c r="A793" s="374" t="s">
        <v>5629</v>
      </c>
      <c r="B793" s="3">
        <v>1</v>
      </c>
      <c r="C793" s="3" t="s">
        <v>29</v>
      </c>
      <c r="D793" s="3" t="s">
        <v>29</v>
      </c>
      <c r="E793" s="3"/>
    </row>
    <row r="794" spans="1:5" x14ac:dyDescent="0.25">
      <c r="A794" s="374" t="s">
        <v>5631</v>
      </c>
      <c r="B794" s="3">
        <v>1</v>
      </c>
      <c r="C794" s="3" t="s">
        <v>29</v>
      </c>
      <c r="D794" s="3" t="s">
        <v>29</v>
      </c>
      <c r="E794" s="3"/>
    </row>
    <row r="795" spans="1:5" x14ac:dyDescent="0.25">
      <c r="A795" s="374" t="s">
        <v>5632</v>
      </c>
      <c r="B795" s="3">
        <v>1</v>
      </c>
      <c r="C795" s="3" t="s">
        <v>29</v>
      </c>
      <c r="D795" s="3" t="s">
        <v>29</v>
      </c>
      <c r="E795" s="3"/>
    </row>
    <row r="796" spans="1:5" x14ac:dyDescent="0.25">
      <c r="A796" s="374" t="s">
        <v>5633</v>
      </c>
      <c r="B796" s="3">
        <v>1</v>
      </c>
      <c r="C796" s="3" t="s">
        <v>29</v>
      </c>
      <c r="D796" s="3" t="s">
        <v>29</v>
      </c>
      <c r="E796" s="3"/>
    </row>
    <row r="797" spans="1:5" x14ac:dyDescent="0.25">
      <c r="A797" s="374" t="s">
        <v>5634</v>
      </c>
      <c r="B797" s="3">
        <v>1</v>
      </c>
      <c r="C797" s="3" t="s">
        <v>29</v>
      </c>
      <c r="D797" s="3" t="s">
        <v>29</v>
      </c>
      <c r="E797" s="3"/>
    </row>
    <row r="798" spans="1:5" x14ac:dyDescent="0.25">
      <c r="A798" s="374" t="s">
        <v>5635</v>
      </c>
      <c r="B798" s="3">
        <v>1</v>
      </c>
      <c r="C798" s="3" t="s">
        <v>29</v>
      </c>
      <c r="D798" s="3" t="s">
        <v>29</v>
      </c>
      <c r="E798" s="3"/>
    </row>
    <row r="799" spans="1:5" x14ac:dyDescent="0.25">
      <c r="A799" s="374" t="s">
        <v>5636</v>
      </c>
      <c r="B799" s="3">
        <v>1</v>
      </c>
      <c r="C799" s="3" t="s">
        <v>29</v>
      </c>
      <c r="D799" s="3" t="s">
        <v>29</v>
      </c>
      <c r="E799" s="3"/>
    </row>
    <row r="800" spans="1:5" x14ac:dyDescent="0.25">
      <c r="A800" s="374" t="s">
        <v>5637</v>
      </c>
      <c r="B800" s="3">
        <v>1</v>
      </c>
      <c r="C800" s="3" t="s">
        <v>29</v>
      </c>
      <c r="D800" s="3" t="s">
        <v>29</v>
      </c>
      <c r="E800" s="3"/>
    </row>
    <row r="801" spans="1:5" x14ac:dyDescent="0.25">
      <c r="A801" s="374" t="s">
        <v>5638</v>
      </c>
      <c r="B801" s="3">
        <v>1</v>
      </c>
      <c r="C801" s="3" t="s">
        <v>29</v>
      </c>
      <c r="D801" s="3" t="s">
        <v>29</v>
      </c>
      <c r="E801" s="3"/>
    </row>
    <row r="802" spans="1:5" x14ac:dyDescent="0.25">
      <c r="A802" s="374" t="s">
        <v>5639</v>
      </c>
      <c r="B802" s="3">
        <v>1</v>
      </c>
      <c r="C802" s="3" t="s">
        <v>29</v>
      </c>
      <c r="D802" s="3" t="s">
        <v>29</v>
      </c>
      <c r="E802" s="3"/>
    </row>
    <row r="803" spans="1:5" x14ac:dyDescent="0.25">
      <c r="A803" s="374" t="s">
        <v>5640</v>
      </c>
      <c r="B803" s="3">
        <v>1</v>
      </c>
      <c r="C803" s="3" t="s">
        <v>29</v>
      </c>
      <c r="D803" s="3" t="s">
        <v>29</v>
      </c>
      <c r="E803" s="3"/>
    </row>
    <row r="804" spans="1:5" x14ac:dyDescent="0.25">
      <c r="A804" s="237" t="s">
        <v>4681</v>
      </c>
      <c r="B804" s="3">
        <v>1</v>
      </c>
      <c r="C804" s="3" t="s">
        <v>29</v>
      </c>
      <c r="D804" s="3" t="s">
        <v>29</v>
      </c>
      <c r="E804" s="3"/>
    </row>
    <row r="805" spans="1:5" x14ac:dyDescent="0.25">
      <c r="A805" s="3" t="s">
        <v>5641</v>
      </c>
      <c r="B805" s="3">
        <v>1</v>
      </c>
      <c r="C805" s="3" t="s">
        <v>29</v>
      </c>
      <c r="D805" s="3" t="s">
        <v>29</v>
      </c>
      <c r="E805" s="3"/>
    </row>
    <row r="806" spans="1:5" x14ac:dyDescent="0.25">
      <c r="A806" s="3" t="s">
        <v>5642</v>
      </c>
      <c r="B806" s="3">
        <v>1</v>
      </c>
      <c r="C806" s="3" t="s">
        <v>29</v>
      </c>
      <c r="D806" s="3" t="s">
        <v>29</v>
      </c>
      <c r="E806" s="3"/>
    </row>
    <row r="807" spans="1:5" x14ac:dyDescent="0.25">
      <c r="A807" s="3" t="s">
        <v>5643</v>
      </c>
      <c r="B807" s="3">
        <v>1</v>
      </c>
      <c r="C807" s="3" t="s">
        <v>29</v>
      </c>
      <c r="D807" s="3" t="s">
        <v>29</v>
      </c>
      <c r="E807" s="3"/>
    </row>
    <row r="808" spans="1:5" x14ac:dyDescent="0.25">
      <c r="A808" s="3" t="s">
        <v>5644</v>
      </c>
      <c r="B808" s="3">
        <v>1</v>
      </c>
      <c r="C808" s="3" t="s">
        <v>29</v>
      </c>
      <c r="D808" s="3" t="s">
        <v>29</v>
      </c>
      <c r="E808" s="3"/>
    </row>
    <row r="809" spans="1:5" x14ac:dyDescent="0.25">
      <c r="A809" s="3" t="s">
        <v>5645</v>
      </c>
      <c r="B809" s="3">
        <v>1</v>
      </c>
      <c r="C809" s="3" t="s">
        <v>29</v>
      </c>
      <c r="D809" s="3" t="s">
        <v>29</v>
      </c>
      <c r="E809" s="3"/>
    </row>
    <row r="810" spans="1:5" x14ac:dyDescent="0.25">
      <c r="A810" s="3" t="s">
        <v>5646</v>
      </c>
      <c r="B810" s="3">
        <v>1</v>
      </c>
      <c r="C810" s="3" t="s">
        <v>29</v>
      </c>
      <c r="D810" s="3" t="s">
        <v>29</v>
      </c>
      <c r="E810" s="3"/>
    </row>
    <row r="811" spans="1:5" x14ac:dyDescent="0.25">
      <c r="A811" s="3" t="s">
        <v>5647</v>
      </c>
      <c r="B811" s="3">
        <v>1</v>
      </c>
      <c r="C811" s="3" t="s">
        <v>29</v>
      </c>
      <c r="D811" s="3" t="s">
        <v>29</v>
      </c>
      <c r="E811" s="3"/>
    </row>
    <row r="812" spans="1:5" x14ac:dyDescent="0.25">
      <c r="A812" s="3" t="s">
        <v>5648</v>
      </c>
      <c r="B812" s="3">
        <v>1</v>
      </c>
      <c r="C812" s="3" t="s">
        <v>29</v>
      </c>
      <c r="D812" s="3" t="s">
        <v>29</v>
      </c>
      <c r="E812" s="3"/>
    </row>
    <row r="813" spans="1:5" x14ac:dyDescent="0.25">
      <c r="A813" s="163" t="s">
        <v>5081</v>
      </c>
      <c r="B813" s="163">
        <v>1</v>
      </c>
      <c r="C813" s="163" t="s">
        <v>29</v>
      </c>
      <c r="D813" s="163" t="s">
        <v>29</v>
      </c>
      <c r="E813" s="163"/>
    </row>
    <row r="814" spans="1:5" x14ac:dyDescent="0.25">
      <c r="A814" s="163" t="s">
        <v>5082</v>
      </c>
      <c r="B814" s="163">
        <v>1</v>
      </c>
      <c r="C814" s="163" t="s">
        <v>29</v>
      </c>
      <c r="D814" s="163" t="s">
        <v>29</v>
      </c>
      <c r="E814" s="163"/>
    </row>
    <row r="815" spans="1:5" x14ac:dyDescent="0.25">
      <c r="A815" s="163" t="s">
        <v>5083</v>
      </c>
      <c r="B815" s="163">
        <v>1</v>
      </c>
      <c r="C815" s="163" t="s">
        <v>29</v>
      </c>
      <c r="D815" s="163" t="s">
        <v>29</v>
      </c>
      <c r="E815" s="163"/>
    </row>
    <row r="816" spans="1:5" x14ac:dyDescent="0.25">
      <c r="A816" s="163" t="s">
        <v>5084</v>
      </c>
      <c r="B816" s="163">
        <v>1</v>
      </c>
      <c r="C816" s="163" t="s">
        <v>29</v>
      </c>
      <c r="D816" s="163" t="s">
        <v>29</v>
      </c>
      <c r="E816" s="163"/>
    </row>
    <row r="817" spans="1:5" x14ac:dyDescent="0.25">
      <c r="A817" s="163" t="s">
        <v>5085</v>
      </c>
      <c r="B817" s="163">
        <v>1</v>
      </c>
      <c r="C817" s="163" t="s">
        <v>29</v>
      </c>
      <c r="D817" s="163" t="s">
        <v>29</v>
      </c>
      <c r="E817" s="163"/>
    </row>
    <row r="818" spans="1:5" x14ac:dyDescent="0.25">
      <c r="A818" s="163" t="s">
        <v>5086</v>
      </c>
      <c r="B818" s="163">
        <v>1</v>
      </c>
      <c r="C818" s="163" t="s">
        <v>29</v>
      </c>
      <c r="D818" s="163" t="s">
        <v>29</v>
      </c>
      <c r="E818" s="163"/>
    </row>
    <row r="819" spans="1:5" x14ac:dyDescent="0.25">
      <c r="A819" s="163" t="s">
        <v>5087</v>
      </c>
      <c r="B819" s="163">
        <v>1</v>
      </c>
      <c r="C819" s="163" t="s">
        <v>29</v>
      </c>
      <c r="D819" s="163" t="s">
        <v>29</v>
      </c>
      <c r="E819" s="163"/>
    </row>
    <row r="820" spans="1:5" x14ac:dyDescent="0.25">
      <c r="A820" s="163" t="s">
        <v>5088</v>
      </c>
      <c r="B820" s="163">
        <v>1</v>
      </c>
      <c r="C820" s="163" t="s">
        <v>29</v>
      </c>
      <c r="D820" s="163" t="s">
        <v>29</v>
      </c>
      <c r="E820" s="163"/>
    </row>
    <row r="821" spans="1:5" x14ac:dyDescent="0.25">
      <c r="A821" s="163" t="s">
        <v>5089</v>
      </c>
      <c r="B821" s="163">
        <v>1</v>
      </c>
      <c r="C821" s="163" t="s">
        <v>29</v>
      </c>
      <c r="D821" s="163" t="s">
        <v>29</v>
      </c>
      <c r="E821" s="163"/>
    </row>
    <row r="822" spans="1:5" x14ac:dyDescent="0.25">
      <c r="A822" s="163" t="s">
        <v>5793</v>
      </c>
      <c r="B822" s="163">
        <v>1</v>
      </c>
      <c r="C822" s="163" t="s">
        <v>29</v>
      </c>
      <c r="D822" s="163" t="s">
        <v>29</v>
      </c>
      <c r="E822" s="163"/>
    </row>
    <row r="823" spans="1:5" x14ac:dyDescent="0.25">
      <c r="A823" s="163" t="s">
        <v>5077</v>
      </c>
      <c r="B823" s="163">
        <v>1</v>
      </c>
      <c r="C823" s="163" t="s">
        <v>29</v>
      </c>
      <c r="D823" s="163" t="s">
        <v>29</v>
      </c>
      <c r="E823" s="163"/>
    </row>
    <row r="824" spans="1:5" x14ac:dyDescent="0.25">
      <c r="A824" s="163" t="s">
        <v>5797</v>
      </c>
      <c r="B824" s="163">
        <v>1</v>
      </c>
      <c r="C824" s="163" t="s">
        <v>29</v>
      </c>
      <c r="D824" s="163" t="s">
        <v>29</v>
      </c>
      <c r="E824" s="163"/>
    </row>
    <row r="825" spans="1:5" x14ac:dyDescent="0.25">
      <c r="A825" s="5" t="s">
        <v>5963</v>
      </c>
      <c r="B825" s="163">
        <v>1</v>
      </c>
      <c r="C825" s="163" t="s">
        <v>29</v>
      </c>
      <c r="D825" s="163" t="s">
        <v>29</v>
      </c>
      <c r="E825" s="163"/>
    </row>
    <row r="826" spans="1:5" x14ac:dyDescent="0.25">
      <c r="A826" s="5" t="s">
        <v>5971</v>
      </c>
      <c r="B826" s="163">
        <v>1</v>
      </c>
      <c r="C826" s="163" t="s">
        <v>29</v>
      </c>
      <c r="D826" s="163" t="s">
        <v>29</v>
      </c>
      <c r="E826" s="163"/>
    </row>
    <row r="827" spans="1:5" x14ac:dyDescent="0.25">
      <c r="A827" s="5" t="s">
        <v>5972</v>
      </c>
      <c r="B827" s="163">
        <v>1</v>
      </c>
      <c r="C827" s="163" t="s">
        <v>29</v>
      </c>
      <c r="D827" s="163" t="s">
        <v>29</v>
      </c>
      <c r="E827" s="163"/>
    </row>
    <row r="828" spans="1:5" x14ac:dyDescent="0.25">
      <c r="A828" s="5" t="s">
        <v>5973</v>
      </c>
      <c r="B828" s="163">
        <v>1</v>
      </c>
      <c r="C828" s="163" t="s">
        <v>29</v>
      </c>
      <c r="D828" s="163" t="s">
        <v>29</v>
      </c>
      <c r="E828" s="163"/>
    </row>
    <row r="829" spans="1:5" x14ac:dyDescent="0.25">
      <c r="A829" s="5" t="s">
        <v>5974</v>
      </c>
      <c r="B829" s="163">
        <v>1</v>
      </c>
      <c r="C829" s="163" t="s">
        <v>29</v>
      </c>
      <c r="D829" s="163" t="s">
        <v>29</v>
      </c>
      <c r="E829" s="163"/>
    </row>
    <row r="830" spans="1:5" x14ac:dyDescent="0.25">
      <c r="A830" s="5" t="s">
        <v>5975</v>
      </c>
      <c r="B830" s="163">
        <v>1</v>
      </c>
      <c r="C830" s="163" t="s">
        <v>29</v>
      </c>
      <c r="D830" s="163" t="s">
        <v>29</v>
      </c>
      <c r="E830" s="163"/>
    </row>
    <row r="831" spans="1:5" x14ac:dyDescent="0.25">
      <c r="A831" s="5" t="s">
        <v>5976</v>
      </c>
      <c r="B831" s="163">
        <v>1</v>
      </c>
      <c r="C831" s="163" t="s">
        <v>29</v>
      </c>
      <c r="D831" s="163" t="s">
        <v>29</v>
      </c>
      <c r="E831" s="163"/>
    </row>
    <row r="832" spans="1:5" x14ac:dyDescent="0.25">
      <c r="A832" s="5" t="s">
        <v>5977</v>
      </c>
      <c r="B832" s="163">
        <v>1</v>
      </c>
      <c r="C832" s="163" t="s">
        <v>29</v>
      </c>
      <c r="D832" s="163" t="s">
        <v>29</v>
      </c>
      <c r="E832" s="163"/>
    </row>
    <row r="833" spans="1:5" x14ac:dyDescent="0.25">
      <c r="A833" s="5" t="s">
        <v>5978</v>
      </c>
      <c r="B833" s="163">
        <v>1</v>
      </c>
      <c r="C833" s="163" t="s">
        <v>29</v>
      </c>
      <c r="D833" s="163" t="s">
        <v>29</v>
      </c>
      <c r="E833" s="163"/>
    </row>
    <row r="834" spans="1:5" x14ac:dyDescent="0.25">
      <c r="A834" s="5" t="s">
        <v>5979</v>
      </c>
      <c r="B834" s="163">
        <v>1</v>
      </c>
      <c r="C834" s="163" t="s">
        <v>29</v>
      </c>
      <c r="D834" s="163" t="s">
        <v>29</v>
      </c>
      <c r="E834" s="163"/>
    </row>
    <row r="835" spans="1:5" x14ac:dyDescent="0.25">
      <c r="A835" s="5" t="s">
        <v>5980</v>
      </c>
      <c r="B835" s="163">
        <v>1</v>
      </c>
      <c r="C835" s="163" t="s">
        <v>29</v>
      </c>
      <c r="D835" s="163" t="s">
        <v>29</v>
      </c>
      <c r="E835" s="163"/>
    </row>
    <row r="836" spans="1:5" x14ac:dyDescent="0.25">
      <c r="A836" s="5" t="s">
        <v>5981</v>
      </c>
      <c r="B836" s="163">
        <v>1</v>
      </c>
      <c r="C836" s="163" t="s">
        <v>29</v>
      </c>
      <c r="D836" s="163" t="s">
        <v>29</v>
      </c>
      <c r="E836" s="163"/>
    </row>
    <row r="837" spans="1:5" x14ac:dyDescent="0.25">
      <c r="A837" s="5" t="s">
        <v>5982</v>
      </c>
      <c r="B837" s="163">
        <v>1</v>
      </c>
      <c r="C837" s="163" t="s">
        <v>29</v>
      </c>
      <c r="D837" s="163" t="s">
        <v>29</v>
      </c>
      <c r="E837" s="163"/>
    </row>
    <row r="838" spans="1:5" x14ac:dyDescent="0.25">
      <c r="A838" s="5" t="s">
        <v>5983</v>
      </c>
      <c r="B838" s="163">
        <v>1</v>
      </c>
      <c r="C838" s="163" t="s">
        <v>29</v>
      </c>
      <c r="D838" s="163" t="s">
        <v>29</v>
      </c>
      <c r="E838" s="163"/>
    </row>
    <row r="839" spans="1:5" x14ac:dyDescent="0.25">
      <c r="A839" s="5" t="s">
        <v>5643</v>
      </c>
      <c r="B839" s="163">
        <v>1</v>
      </c>
      <c r="C839" s="163" t="s">
        <v>29</v>
      </c>
      <c r="D839" s="163" t="s">
        <v>29</v>
      </c>
      <c r="E839" s="163"/>
    </row>
    <row r="840" spans="1:5" x14ac:dyDescent="0.25">
      <c r="A840" s="5" t="s">
        <v>5644</v>
      </c>
      <c r="B840" s="163">
        <v>1</v>
      </c>
      <c r="C840" s="163" t="s">
        <v>29</v>
      </c>
      <c r="D840" s="163" t="s">
        <v>29</v>
      </c>
      <c r="E840" s="163"/>
    </row>
    <row r="841" spans="1:5" x14ac:dyDescent="0.25">
      <c r="A841" s="421" t="s">
        <v>5645</v>
      </c>
      <c r="B841" s="163">
        <v>1</v>
      </c>
      <c r="C841" s="163" t="s">
        <v>29</v>
      </c>
      <c r="D841" s="163" t="s">
        <v>29</v>
      </c>
      <c r="E841" s="163"/>
    </row>
    <row r="842" spans="1:5" x14ac:dyDescent="0.25">
      <c r="A842" s="421" t="s">
        <v>5646</v>
      </c>
      <c r="B842" s="163">
        <v>1</v>
      </c>
      <c r="C842" s="163" t="s">
        <v>29</v>
      </c>
      <c r="D842" s="163" t="s">
        <v>29</v>
      </c>
      <c r="E842" s="163"/>
    </row>
    <row r="843" spans="1:5" x14ac:dyDescent="0.25">
      <c r="A843" s="421" t="s">
        <v>5647</v>
      </c>
      <c r="B843" s="163">
        <v>1</v>
      </c>
      <c r="C843" s="163" t="s">
        <v>29</v>
      </c>
      <c r="D843" s="163" t="s">
        <v>29</v>
      </c>
      <c r="E843" s="163"/>
    </row>
    <row r="844" spans="1:5" x14ac:dyDescent="0.25">
      <c r="A844" s="16" t="s">
        <v>6465</v>
      </c>
      <c r="B844" s="427">
        <v>1</v>
      </c>
      <c r="C844" s="427" t="s">
        <v>29</v>
      </c>
      <c r="D844" s="427" t="s">
        <v>29</v>
      </c>
    </row>
    <row r="845" spans="1:5" x14ac:dyDescent="0.25">
      <c r="A845" s="16" t="s">
        <v>6466</v>
      </c>
      <c r="B845" s="427">
        <v>1</v>
      </c>
      <c r="C845" s="427" t="s">
        <v>29</v>
      </c>
      <c r="D845" s="427" t="s">
        <v>29</v>
      </c>
    </row>
    <row r="846" spans="1:5" x14ac:dyDescent="0.25">
      <c r="A846" s="16" t="s">
        <v>6467</v>
      </c>
      <c r="B846" s="427">
        <v>1</v>
      </c>
      <c r="C846" s="427" t="s">
        <v>29</v>
      </c>
      <c r="D846" s="427" t="s">
        <v>29</v>
      </c>
    </row>
    <row r="847" spans="1:5" x14ac:dyDescent="0.25">
      <c r="A847" s="16" t="s">
        <v>6468</v>
      </c>
      <c r="B847" s="427">
        <v>1</v>
      </c>
      <c r="C847" s="427" t="s">
        <v>29</v>
      </c>
      <c r="D847" s="427" t="s">
        <v>29</v>
      </c>
    </row>
    <row r="848" spans="1:5" x14ac:dyDescent="0.25">
      <c r="A848" s="16" t="s">
        <v>6469</v>
      </c>
      <c r="B848" s="427">
        <v>1</v>
      </c>
      <c r="C848" s="427" t="s">
        <v>29</v>
      </c>
      <c r="D848" s="427" t="s">
        <v>29</v>
      </c>
    </row>
    <row r="849" spans="1:5" x14ac:dyDescent="0.25">
      <c r="A849" s="16" t="s">
        <v>6470</v>
      </c>
      <c r="B849" s="427">
        <v>1</v>
      </c>
      <c r="C849" s="427" t="s">
        <v>29</v>
      </c>
      <c r="D849" s="427" t="s">
        <v>29</v>
      </c>
    </row>
    <row r="850" spans="1:5" x14ac:dyDescent="0.25">
      <c r="A850" s="16" t="s">
        <v>6471</v>
      </c>
      <c r="B850" s="427">
        <v>1</v>
      </c>
      <c r="C850" s="427" t="s">
        <v>29</v>
      </c>
      <c r="D850" s="427" t="s">
        <v>29</v>
      </c>
    </row>
    <row r="851" spans="1:5" x14ac:dyDescent="0.25">
      <c r="A851" s="323" t="s">
        <v>6144</v>
      </c>
      <c r="B851" s="323">
        <v>1</v>
      </c>
      <c r="C851" s="323" t="s">
        <v>29</v>
      </c>
      <c r="D851" s="323" t="s">
        <v>29</v>
      </c>
    </row>
    <row r="852" spans="1:5" x14ac:dyDescent="0.25">
      <c r="A852" s="323" t="s">
        <v>6145</v>
      </c>
      <c r="B852" s="323">
        <v>1</v>
      </c>
      <c r="C852" s="323" t="s">
        <v>29</v>
      </c>
      <c r="D852" s="323" t="s">
        <v>29</v>
      </c>
    </row>
    <row r="853" spans="1:5" x14ac:dyDescent="0.25">
      <c r="A853" s="323" t="s">
        <v>6146</v>
      </c>
      <c r="B853" s="323">
        <v>1</v>
      </c>
      <c r="C853" s="323" t="s">
        <v>29</v>
      </c>
      <c r="D853" s="323" t="s">
        <v>29</v>
      </c>
    </row>
    <row r="854" spans="1:5" x14ac:dyDescent="0.25">
      <c r="A854" s="323" t="s">
        <v>6147</v>
      </c>
      <c r="B854" s="323">
        <v>1</v>
      </c>
      <c r="C854" s="323" t="s">
        <v>29</v>
      </c>
      <c r="D854" s="323" t="s">
        <v>29</v>
      </c>
    </row>
    <row r="855" spans="1:5" x14ac:dyDescent="0.25">
      <c r="A855" s="323" t="s">
        <v>6148</v>
      </c>
      <c r="B855" s="323">
        <v>1</v>
      </c>
      <c r="C855" s="323" t="s">
        <v>29</v>
      </c>
      <c r="D855" s="323" t="s">
        <v>29</v>
      </c>
    </row>
    <row r="856" spans="1:5" x14ac:dyDescent="0.25">
      <c r="A856" s="323" t="s">
        <v>6149</v>
      </c>
      <c r="B856" s="323">
        <v>1</v>
      </c>
      <c r="C856" s="323" t="s">
        <v>29</v>
      </c>
      <c r="D856" s="323" t="s">
        <v>29</v>
      </c>
    </row>
    <row r="857" spans="1:5" x14ac:dyDescent="0.25">
      <c r="A857" s="323" t="s">
        <v>6150</v>
      </c>
      <c r="B857" s="323">
        <v>1</v>
      </c>
      <c r="C857" s="323" t="s">
        <v>29</v>
      </c>
      <c r="D857" s="323" t="s">
        <v>29</v>
      </c>
    </row>
    <row r="858" spans="1:5" x14ac:dyDescent="0.25">
      <c r="A858" s="323" t="s">
        <v>6151</v>
      </c>
      <c r="B858" s="323">
        <v>1</v>
      </c>
      <c r="C858" s="323" t="s">
        <v>29</v>
      </c>
      <c r="D858" s="323" t="s">
        <v>29</v>
      </c>
    </row>
    <row r="859" spans="1:5" x14ac:dyDescent="0.25">
      <c r="A859" s="323" t="s">
        <v>6152</v>
      </c>
      <c r="B859" s="323">
        <v>1</v>
      </c>
      <c r="C859" s="323" t="s">
        <v>29</v>
      </c>
      <c r="D859" s="323" t="s">
        <v>29</v>
      </c>
    </row>
    <row r="860" spans="1:5" x14ac:dyDescent="0.25">
      <c r="A860" s="323" t="s">
        <v>6153</v>
      </c>
      <c r="B860" s="323">
        <v>1</v>
      </c>
      <c r="C860" s="323" t="s">
        <v>29</v>
      </c>
      <c r="D860" s="323" t="s">
        <v>29</v>
      </c>
    </row>
    <row r="861" spans="1:5" x14ac:dyDescent="0.25">
      <c r="A861" s="323" t="s">
        <v>6154</v>
      </c>
      <c r="B861" s="323">
        <v>1</v>
      </c>
      <c r="C861" s="323" t="s">
        <v>29</v>
      </c>
      <c r="D861" s="323" t="s">
        <v>29</v>
      </c>
    </row>
    <row r="862" spans="1:5" x14ac:dyDescent="0.25">
      <c r="A862" s="323" t="s">
        <v>6155</v>
      </c>
      <c r="B862" s="323">
        <v>1</v>
      </c>
      <c r="C862" s="323" t="s">
        <v>29</v>
      </c>
      <c r="D862" s="323" t="s">
        <v>29</v>
      </c>
    </row>
    <row r="863" spans="1:5" x14ac:dyDescent="0.25">
      <c r="A863" s="323" t="s">
        <v>6156</v>
      </c>
      <c r="B863" s="323">
        <v>1</v>
      </c>
      <c r="C863" s="323" t="s">
        <v>29</v>
      </c>
      <c r="D863" s="323" t="s">
        <v>29</v>
      </c>
    </row>
    <row r="864" spans="1:5" x14ac:dyDescent="0.25">
      <c r="A864" s="451" t="s">
        <v>5648</v>
      </c>
      <c r="B864" s="453">
        <v>1</v>
      </c>
      <c r="C864" s="453" t="s">
        <v>29</v>
      </c>
      <c r="D864" s="453" t="s">
        <v>29</v>
      </c>
      <c r="E864" s="453"/>
    </row>
    <row r="865" spans="1:5" x14ac:dyDescent="0.25">
      <c r="A865" s="451" t="s">
        <v>6103</v>
      </c>
      <c r="B865" s="453">
        <v>1</v>
      </c>
      <c r="C865" s="453" t="s">
        <v>29</v>
      </c>
      <c r="D865" s="453" t="s">
        <v>29</v>
      </c>
      <c r="E865" s="453"/>
    </row>
    <row r="866" spans="1:5" x14ac:dyDescent="0.25">
      <c r="A866" s="451" t="s">
        <v>6110</v>
      </c>
      <c r="B866" s="453">
        <v>1</v>
      </c>
      <c r="C866" s="453" t="s">
        <v>29</v>
      </c>
      <c r="D866" s="453" t="s">
        <v>29</v>
      </c>
      <c r="E866" s="453"/>
    </row>
    <row r="867" spans="1:5" x14ac:dyDescent="0.25">
      <c r="A867" s="451" t="s">
        <v>6107</v>
      </c>
      <c r="B867" s="453">
        <v>1</v>
      </c>
      <c r="C867" s="453" t="s">
        <v>29</v>
      </c>
      <c r="D867" s="453" t="s">
        <v>29</v>
      </c>
      <c r="E867" s="453"/>
    </row>
    <row r="868" spans="1:5" x14ac:dyDescent="0.25">
      <c r="A868" s="454" t="s">
        <v>6112</v>
      </c>
      <c r="B868" s="453">
        <v>1</v>
      </c>
      <c r="C868" s="453" t="s">
        <v>29</v>
      </c>
      <c r="D868" s="453" t="s">
        <v>29</v>
      </c>
      <c r="E868" s="453"/>
    </row>
    <row r="869" spans="1:5" x14ac:dyDescent="0.25">
      <c r="A869" s="454" t="s">
        <v>6115</v>
      </c>
      <c r="B869" s="453">
        <v>1</v>
      </c>
      <c r="C869" s="453" t="s">
        <v>29</v>
      </c>
      <c r="D869" s="453" t="s">
        <v>29</v>
      </c>
      <c r="E869" s="453"/>
    </row>
    <row r="870" spans="1:5" x14ac:dyDescent="0.25">
      <c r="A870" s="454" t="s">
        <v>6117</v>
      </c>
      <c r="B870" s="453">
        <v>1</v>
      </c>
      <c r="C870" s="453" t="s">
        <v>29</v>
      </c>
      <c r="D870" s="453" t="s">
        <v>29</v>
      </c>
      <c r="E870" s="453"/>
    </row>
    <row r="871" spans="1:5" x14ac:dyDescent="0.25">
      <c r="A871" s="454" t="s">
        <v>6120</v>
      </c>
      <c r="B871" s="453">
        <v>1</v>
      </c>
      <c r="C871" s="453" t="s">
        <v>29</v>
      </c>
      <c r="D871" s="453" t="s">
        <v>29</v>
      </c>
      <c r="E871" s="453"/>
    </row>
    <row r="872" spans="1:5" x14ac:dyDescent="0.25">
      <c r="A872" s="454" t="s">
        <v>6122</v>
      </c>
      <c r="B872" s="453">
        <v>1</v>
      </c>
      <c r="C872" s="453" t="s">
        <v>29</v>
      </c>
      <c r="D872" s="453" t="s">
        <v>29</v>
      </c>
      <c r="E872" s="453"/>
    </row>
    <row r="873" spans="1:5" x14ac:dyDescent="0.25">
      <c r="A873" s="454" t="s">
        <v>6125</v>
      </c>
      <c r="B873" s="453">
        <v>1</v>
      </c>
      <c r="C873" s="453" t="s">
        <v>29</v>
      </c>
      <c r="D873" s="453" t="s">
        <v>29</v>
      </c>
      <c r="E873" s="453"/>
    </row>
    <row r="874" spans="1:5" x14ac:dyDescent="0.25">
      <c r="A874" s="492" t="s">
        <v>5078</v>
      </c>
      <c r="B874" s="492">
        <v>1</v>
      </c>
      <c r="C874" s="492" t="s">
        <v>29</v>
      </c>
      <c r="D874" s="492" t="s">
        <v>29</v>
      </c>
      <c r="E874" s="492"/>
    </row>
    <row r="875" spans="1:5" x14ac:dyDescent="0.25">
      <c r="A875" s="492" t="s">
        <v>6173</v>
      </c>
      <c r="B875" s="492">
        <v>1</v>
      </c>
      <c r="C875" s="492" t="s">
        <v>29</v>
      </c>
      <c r="D875" s="492" t="s">
        <v>29</v>
      </c>
      <c r="E875" s="492"/>
    </row>
    <row r="876" spans="1:5" x14ac:dyDescent="0.25">
      <c r="A876" s="492" t="s">
        <v>5079</v>
      </c>
      <c r="B876" s="492">
        <v>1</v>
      </c>
      <c r="C876" s="492" t="s">
        <v>29</v>
      </c>
      <c r="D876" s="492" t="s">
        <v>29</v>
      </c>
      <c r="E876" s="492"/>
    </row>
    <row r="877" spans="1:5" x14ac:dyDescent="0.25">
      <c r="A877" s="492" t="s">
        <v>6176</v>
      </c>
      <c r="B877" s="492">
        <v>1</v>
      </c>
      <c r="C877" s="492" t="s">
        <v>29</v>
      </c>
      <c r="D877" s="492" t="s">
        <v>29</v>
      </c>
      <c r="E877" s="492"/>
    </row>
    <row r="878" spans="1:5" x14ac:dyDescent="0.25">
      <c r="A878" s="492" t="s">
        <v>5080</v>
      </c>
      <c r="B878" s="492">
        <v>1</v>
      </c>
      <c r="C878" s="492" t="s">
        <v>29</v>
      </c>
      <c r="D878" s="492" t="s">
        <v>29</v>
      </c>
      <c r="E878" s="492"/>
    </row>
    <row r="879" spans="1:5" x14ac:dyDescent="0.25">
      <c r="A879" s="492" t="s">
        <v>6178</v>
      </c>
      <c r="B879" s="492">
        <v>1</v>
      </c>
      <c r="C879" s="492" t="s">
        <v>29</v>
      </c>
      <c r="D879" s="492" t="s">
        <v>29</v>
      </c>
      <c r="E879" s="492"/>
    </row>
    <row r="880" spans="1:5" x14ac:dyDescent="0.25">
      <c r="A880" s="484" t="s">
        <v>6179</v>
      </c>
      <c r="B880" s="492">
        <v>1</v>
      </c>
      <c r="C880" s="492" t="s">
        <v>29</v>
      </c>
      <c r="D880" s="492" t="s">
        <v>29</v>
      </c>
      <c r="E880" s="492"/>
    </row>
    <row r="881" spans="1:5" x14ac:dyDescent="0.25">
      <c r="A881" s="484" t="s">
        <v>6181</v>
      </c>
      <c r="B881" s="492">
        <v>1</v>
      </c>
      <c r="C881" s="492" t="s">
        <v>29</v>
      </c>
      <c r="D881" s="492" t="s">
        <v>29</v>
      </c>
      <c r="E881" s="492"/>
    </row>
    <row r="882" spans="1:5" x14ac:dyDescent="0.25">
      <c r="A882" s="484" t="s">
        <v>6182</v>
      </c>
      <c r="B882" s="492">
        <v>1</v>
      </c>
      <c r="C882" s="492" t="s">
        <v>29</v>
      </c>
      <c r="D882" s="492" t="s">
        <v>29</v>
      </c>
      <c r="E882" s="492"/>
    </row>
    <row r="883" spans="1:5" x14ac:dyDescent="0.25">
      <c r="A883" s="484" t="s">
        <v>6184</v>
      </c>
      <c r="B883" s="492">
        <v>1</v>
      </c>
      <c r="C883" s="492" t="s">
        <v>29</v>
      </c>
      <c r="D883" s="492" t="s">
        <v>29</v>
      </c>
      <c r="E883" s="492"/>
    </row>
    <row r="884" spans="1:5" x14ac:dyDescent="0.25">
      <c r="A884" s="484" t="s">
        <v>6185</v>
      </c>
      <c r="B884" s="492">
        <v>1</v>
      </c>
      <c r="C884" s="492" t="s">
        <v>29</v>
      </c>
      <c r="D884" s="492" t="s">
        <v>29</v>
      </c>
      <c r="E884" s="492"/>
    </row>
    <row r="885" spans="1:5" x14ac:dyDescent="0.25">
      <c r="A885" s="484" t="s">
        <v>6187</v>
      </c>
      <c r="B885" s="492">
        <v>1</v>
      </c>
      <c r="C885" s="492" t="s">
        <v>29</v>
      </c>
      <c r="D885" s="492" t="s">
        <v>29</v>
      </c>
      <c r="E885" s="492"/>
    </row>
    <row r="886" spans="1:5" x14ac:dyDescent="0.25">
      <c r="A886" s="484" t="s">
        <v>6188</v>
      </c>
      <c r="B886" s="492">
        <v>1</v>
      </c>
      <c r="C886" s="492" t="s">
        <v>29</v>
      </c>
      <c r="D886" s="492" t="s">
        <v>29</v>
      </c>
      <c r="E886" s="492"/>
    </row>
    <row r="887" spans="1:5" x14ac:dyDescent="0.25">
      <c r="A887" s="484" t="s">
        <v>6190</v>
      </c>
      <c r="B887" s="492">
        <v>1</v>
      </c>
      <c r="C887" s="492" t="s">
        <v>29</v>
      </c>
      <c r="D887" s="492" t="s">
        <v>29</v>
      </c>
      <c r="E887" s="492"/>
    </row>
    <row r="888" spans="1:5" x14ac:dyDescent="0.25">
      <c r="A888" s="492" t="s">
        <v>6191</v>
      </c>
      <c r="B888" s="492">
        <v>1</v>
      </c>
      <c r="C888" s="492" t="s">
        <v>29</v>
      </c>
      <c r="D888" s="492" t="s">
        <v>29</v>
      </c>
      <c r="E888" s="492"/>
    </row>
    <row r="889" spans="1:5" x14ac:dyDescent="0.25">
      <c r="A889" s="492" t="s">
        <v>6193</v>
      </c>
      <c r="B889" s="492">
        <v>1</v>
      </c>
      <c r="C889" s="492" t="s">
        <v>29</v>
      </c>
      <c r="D889" s="492" t="s">
        <v>29</v>
      </c>
      <c r="E889" s="492"/>
    </row>
    <row r="890" spans="1:5" x14ac:dyDescent="0.25">
      <c r="A890" s="492" t="s">
        <v>6196</v>
      </c>
      <c r="B890" s="492">
        <v>1</v>
      </c>
      <c r="C890" s="492" t="s">
        <v>29</v>
      </c>
      <c r="D890" s="492" t="s">
        <v>29</v>
      </c>
      <c r="E890" s="492"/>
    </row>
    <row r="891" spans="1:5" x14ac:dyDescent="0.25">
      <c r="A891" s="492" t="s">
        <v>6199</v>
      </c>
      <c r="B891" s="492">
        <v>1</v>
      </c>
      <c r="C891" s="492" t="s">
        <v>29</v>
      </c>
      <c r="D891" s="492" t="s">
        <v>29</v>
      </c>
      <c r="E891" s="492"/>
    </row>
    <row r="892" spans="1:5" x14ac:dyDescent="0.25">
      <c r="A892" s="492" t="s">
        <v>6202</v>
      </c>
      <c r="B892" s="492">
        <v>1</v>
      </c>
      <c r="C892" s="492" t="s">
        <v>29</v>
      </c>
      <c r="D892" s="492" t="s">
        <v>29</v>
      </c>
      <c r="E892" s="492"/>
    </row>
    <row r="893" spans="1:5" x14ac:dyDescent="0.25">
      <c r="A893" s="118" t="s">
        <v>6243</v>
      </c>
      <c r="B893" s="541">
        <v>1</v>
      </c>
      <c r="C893" s="492" t="s">
        <v>29</v>
      </c>
      <c r="D893" s="492" t="s">
        <v>29</v>
      </c>
      <c r="E893" s="492"/>
    </row>
    <row r="894" spans="1:5" x14ac:dyDescent="0.25">
      <c r="A894" s="118" t="s">
        <v>6246</v>
      </c>
      <c r="B894" s="541">
        <v>1</v>
      </c>
      <c r="C894" s="492" t="s">
        <v>29</v>
      </c>
      <c r="D894" s="492" t="s">
        <v>29</v>
      </c>
      <c r="E894" s="492"/>
    </row>
    <row r="895" spans="1:5" x14ac:dyDescent="0.25">
      <c r="A895" s="542" t="s">
        <v>6254</v>
      </c>
      <c r="B895" s="541">
        <v>1</v>
      </c>
      <c r="C895" s="492" t="s">
        <v>29</v>
      </c>
      <c r="D895" s="492" t="s">
        <v>29</v>
      </c>
      <c r="E895" s="492"/>
    </row>
    <row r="896" spans="1:5" x14ac:dyDescent="0.25">
      <c r="A896" s="551" t="s">
        <v>6281</v>
      </c>
      <c r="B896" s="551">
        <v>1</v>
      </c>
      <c r="C896" s="551" t="s">
        <v>29</v>
      </c>
      <c r="D896" s="551" t="s">
        <v>29</v>
      </c>
    </row>
    <row r="897" spans="1:5" x14ac:dyDescent="0.25">
      <c r="A897" s="551" t="s">
        <v>6284</v>
      </c>
      <c r="B897" s="551">
        <v>1</v>
      </c>
      <c r="C897" s="551" t="s">
        <v>29</v>
      </c>
      <c r="D897" s="551" t="s">
        <v>29</v>
      </c>
    </row>
    <row r="898" spans="1:5" x14ac:dyDescent="0.25">
      <c r="A898" s="551" t="s">
        <v>6287</v>
      </c>
      <c r="B898" s="551">
        <v>1</v>
      </c>
      <c r="C898" s="551" t="s">
        <v>29</v>
      </c>
      <c r="D898" s="551" t="s">
        <v>29</v>
      </c>
    </row>
    <row r="899" spans="1:5" x14ac:dyDescent="0.25">
      <c r="A899" s="551" t="s">
        <v>6290</v>
      </c>
      <c r="B899" s="551">
        <v>1</v>
      </c>
      <c r="C899" s="551" t="s">
        <v>29</v>
      </c>
      <c r="D899" s="551" t="s">
        <v>29</v>
      </c>
    </row>
    <row r="900" spans="1:5" x14ac:dyDescent="0.25">
      <c r="A900" s="551" t="s">
        <v>6291</v>
      </c>
      <c r="B900" s="551">
        <v>1</v>
      </c>
      <c r="C900" s="551" t="s">
        <v>29</v>
      </c>
      <c r="D900" s="551" t="s">
        <v>29</v>
      </c>
    </row>
    <row r="901" spans="1:5" x14ac:dyDescent="0.25">
      <c r="A901" s="554" t="s">
        <v>6292</v>
      </c>
      <c r="B901" s="551">
        <v>1</v>
      </c>
      <c r="C901" s="551" t="s">
        <v>29</v>
      </c>
      <c r="D901" s="551" t="s">
        <v>29</v>
      </c>
    </row>
    <row r="902" spans="1:5" x14ac:dyDescent="0.25">
      <c r="A902" s="554" t="s">
        <v>6293</v>
      </c>
      <c r="B902" s="551">
        <v>1</v>
      </c>
      <c r="C902" s="551" t="s">
        <v>29</v>
      </c>
      <c r="D902" s="551" t="s">
        <v>29</v>
      </c>
    </row>
    <row r="903" spans="1:5" x14ac:dyDescent="0.25">
      <c r="A903" s="554" t="s">
        <v>6296</v>
      </c>
      <c r="B903" s="551">
        <v>1</v>
      </c>
      <c r="C903" s="551" t="s">
        <v>29</v>
      </c>
      <c r="D903" s="551" t="s">
        <v>29</v>
      </c>
    </row>
    <row r="904" spans="1:5" x14ac:dyDescent="0.25">
      <c r="A904" s="554" t="s">
        <v>6297</v>
      </c>
      <c r="B904" s="551">
        <v>1</v>
      </c>
      <c r="C904" s="551" t="s">
        <v>29</v>
      </c>
      <c r="D904" s="551" t="s">
        <v>29</v>
      </c>
    </row>
    <row r="905" spans="1:5" x14ac:dyDescent="0.25">
      <c r="A905" s="554" t="s">
        <v>6300</v>
      </c>
      <c r="B905" s="551">
        <v>1</v>
      </c>
      <c r="C905" s="551" t="s">
        <v>29</v>
      </c>
      <c r="D905" s="551" t="s">
        <v>29</v>
      </c>
    </row>
    <row r="906" spans="1:5" x14ac:dyDescent="0.25">
      <c r="A906" s="501" t="s">
        <v>6342</v>
      </c>
      <c r="B906" s="551">
        <v>1</v>
      </c>
      <c r="C906" s="492" t="s">
        <v>29</v>
      </c>
      <c r="D906" s="492" t="s">
        <v>29</v>
      </c>
      <c r="E906" s="492"/>
    </row>
    <row r="907" spans="1:5" x14ac:dyDescent="0.25">
      <c r="A907" s="501" t="s">
        <v>6346</v>
      </c>
      <c r="B907" s="551">
        <v>1</v>
      </c>
      <c r="C907" s="492" t="s">
        <v>29</v>
      </c>
      <c r="D907" s="492" t="s">
        <v>29</v>
      </c>
      <c r="E907" s="492"/>
    </row>
    <row r="908" spans="1:5" x14ac:dyDescent="0.25">
      <c r="A908" s="501" t="s">
        <v>6349</v>
      </c>
      <c r="B908" s="551">
        <v>1</v>
      </c>
      <c r="C908" s="492" t="s">
        <v>29</v>
      </c>
      <c r="D908" s="492" t="s">
        <v>29</v>
      </c>
      <c r="E908" s="492"/>
    </row>
    <row r="909" spans="1:5" x14ac:dyDescent="0.25">
      <c r="A909" s="501" t="s">
        <v>6353</v>
      </c>
      <c r="B909" s="551">
        <v>1</v>
      </c>
      <c r="C909" s="492" t="s">
        <v>29</v>
      </c>
      <c r="D909" s="492" t="s">
        <v>29</v>
      </c>
      <c r="E909" s="492"/>
    </row>
    <row r="910" spans="1:5" x14ac:dyDescent="0.25">
      <c r="A910" s="501" t="s">
        <v>6356</v>
      </c>
      <c r="B910" s="551">
        <v>1</v>
      </c>
      <c r="C910" s="492" t="s">
        <v>29</v>
      </c>
      <c r="D910" s="492" t="s">
        <v>29</v>
      </c>
      <c r="E910" s="492"/>
    </row>
    <row r="911" spans="1:5" x14ac:dyDescent="0.25">
      <c r="A911" s="501" t="s">
        <v>6435</v>
      </c>
      <c r="B911" s="652">
        <v>1</v>
      </c>
      <c r="C911" s="653" t="s">
        <v>29</v>
      </c>
      <c r="D911" s="653" t="s">
        <v>29</v>
      </c>
      <c r="E911" s="65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770"/>
  <sheetViews>
    <sheetView zoomScale="85" zoomScaleNormal="85" workbookViewId="0">
      <pane xSplit="3" ySplit="1" topLeftCell="D549" activePane="bottomRight" state="frozen"/>
      <selection pane="topRight" activeCell="D1" sqref="D1"/>
      <selection pane="bottomLeft" activeCell="A2" sqref="A2"/>
      <selection pane="bottomRight" activeCell="D549" sqref="D549"/>
    </sheetView>
  </sheetViews>
  <sheetFormatPr defaultColWidth="8.85546875" defaultRowHeight="15" x14ac:dyDescent="0.25"/>
  <cols>
    <col min="1" max="1" width="11.140625" style="500" bestFit="1" customWidth="1" collapsed="1"/>
    <col min="2" max="2" width="13" style="500" customWidth="1" collapsed="1"/>
    <col min="3" max="3" width="9.7109375" style="500" customWidth="1" collapsed="1"/>
    <col min="4" max="4" width="61.7109375" style="500" customWidth="1" collapsed="1"/>
    <col min="5" max="5" width="14.28515625" style="500" bestFit="1" customWidth="1" collapsed="1"/>
    <col min="6" max="6" width="38.140625" style="500" bestFit="1" customWidth="1" collapsed="1"/>
    <col min="7" max="7" width="18.85546875" style="500" bestFit="1" customWidth="1" collapsed="1"/>
    <col min="8" max="8" width="13.7109375" style="500" customWidth="1" collapsed="1"/>
    <col min="9" max="9" width="22.140625" style="500" customWidth="1" collapsed="1"/>
    <col min="10" max="10" width="19.140625" style="500" bestFit="1" customWidth="1" collapsed="1"/>
    <col min="11" max="11" width="19.28515625" style="500" customWidth="1" collapsed="1"/>
    <col min="12" max="12" width="16.140625" style="500" customWidth="1" collapsed="1"/>
    <col min="13" max="13" width="30.42578125" style="500" customWidth="1" collapsed="1"/>
    <col min="14" max="15" width="16.140625" style="500" customWidth="1" collapsed="1"/>
    <col min="16" max="16" width="16.7109375" style="500" bestFit="1" customWidth="1" collapsed="1"/>
    <col min="17" max="17" width="26.42578125" style="500" bestFit="1" customWidth="1" collapsed="1"/>
    <col min="18" max="18" width="27.7109375" style="500" bestFit="1" customWidth="1" collapsed="1"/>
    <col min="19" max="19" width="27" style="500" bestFit="1" customWidth="1" collapsed="1"/>
    <col min="20" max="20" width="27.7109375" style="500" bestFit="1" customWidth="1" collapsed="1"/>
    <col min="21" max="21" width="21.85546875" style="500" bestFit="1" customWidth="1" collapsed="1"/>
    <col min="22" max="22" width="26.140625" style="500" bestFit="1" customWidth="1" collapsed="1"/>
    <col min="23" max="23" width="26.42578125" style="500" bestFit="1" customWidth="1" collapsed="1"/>
    <col min="24" max="24" width="22.140625" style="500" bestFit="1" customWidth="1" collapsed="1"/>
    <col min="25" max="25" width="21.85546875" style="500" bestFit="1" customWidth="1" collapsed="1"/>
    <col min="26" max="26" width="17.85546875" style="500" bestFit="1" customWidth="1" collapsed="1"/>
    <col min="27" max="27" width="18.85546875" style="500" bestFit="1" customWidth="1" collapsed="1"/>
    <col min="28" max="28" width="22.85546875" style="500" bestFit="1" customWidth="1" collapsed="1"/>
    <col min="29" max="29" width="26.42578125" style="500" bestFit="1" customWidth="1" collapsed="1"/>
    <col min="30" max="30" width="26.140625" style="500" bestFit="1" customWidth="1" collapsed="1"/>
    <col min="31" max="31" width="28.140625" style="500" bestFit="1" customWidth="1" collapsed="1"/>
    <col min="32" max="32" width="17.85546875" style="500" customWidth="1" collapsed="1"/>
    <col min="33" max="16384" width="8.85546875" style="500" collapsed="1"/>
  </cols>
  <sheetData>
    <row r="1" spans="1:32" s="517" customFormat="1" x14ac:dyDescent="0.25">
      <c r="A1" s="498" t="s">
        <v>0</v>
      </c>
      <c r="B1" s="504" t="s">
        <v>1</v>
      </c>
      <c r="C1" s="504" t="s">
        <v>2</v>
      </c>
      <c r="D1" s="504" t="s">
        <v>3</v>
      </c>
      <c r="E1" s="504" t="s">
        <v>4</v>
      </c>
      <c r="F1" s="504" t="s">
        <v>5</v>
      </c>
      <c r="G1" s="504" t="s">
        <v>4063</v>
      </c>
      <c r="H1" s="504" t="s">
        <v>95</v>
      </c>
      <c r="I1" s="504" t="s">
        <v>4183</v>
      </c>
      <c r="J1" s="504" t="s">
        <v>96</v>
      </c>
      <c r="K1" s="504" t="s">
        <v>6</v>
      </c>
      <c r="L1" s="504" t="s">
        <v>7</v>
      </c>
      <c r="M1" s="504" t="s">
        <v>3946</v>
      </c>
      <c r="N1" s="504" t="s">
        <v>3610</v>
      </c>
      <c r="O1" s="504" t="s">
        <v>4219</v>
      </c>
      <c r="P1" s="504" t="s">
        <v>97</v>
      </c>
      <c r="Q1" s="504" t="s">
        <v>98</v>
      </c>
      <c r="R1" s="504" t="s">
        <v>99</v>
      </c>
      <c r="S1" s="504" t="s">
        <v>100</v>
      </c>
      <c r="T1" s="504" t="s">
        <v>101</v>
      </c>
      <c r="U1" s="504" t="s">
        <v>102</v>
      </c>
      <c r="V1" s="504" t="s">
        <v>103</v>
      </c>
      <c r="W1" s="504" t="s">
        <v>104</v>
      </c>
      <c r="X1" s="504" t="s">
        <v>105</v>
      </c>
      <c r="Y1" s="504" t="s">
        <v>106</v>
      </c>
      <c r="Z1" s="504" t="s">
        <v>107</v>
      </c>
      <c r="AA1" s="504" t="s">
        <v>108</v>
      </c>
      <c r="AB1" s="504" t="s">
        <v>109</v>
      </c>
      <c r="AC1" s="504" t="s">
        <v>110</v>
      </c>
      <c r="AD1" s="504" t="s">
        <v>111</v>
      </c>
      <c r="AE1" s="504" t="s">
        <v>112</v>
      </c>
      <c r="AF1" s="504" t="s">
        <v>112</v>
      </c>
    </row>
    <row r="2" spans="1:32" x14ac:dyDescent="0.25">
      <c r="A2" s="542" t="s">
        <v>8</v>
      </c>
      <c r="B2" s="503" t="s">
        <v>182</v>
      </c>
      <c r="C2" s="542">
        <v>1709</v>
      </c>
      <c r="D2" s="542" t="s">
        <v>9</v>
      </c>
      <c r="E2" s="542" t="s">
        <v>29</v>
      </c>
      <c r="F2" s="542" t="s">
        <v>11</v>
      </c>
      <c r="G2" s="542" t="s">
        <v>4002</v>
      </c>
      <c r="H2" s="542"/>
      <c r="I2" s="542"/>
      <c r="J2" s="542"/>
      <c r="K2" t="s">
        <v>4114</v>
      </c>
      <c r="L2" s="542"/>
      <c r="M2" s="542"/>
      <c r="N2" s="542"/>
      <c r="O2" s="542"/>
      <c r="P2" s="542" t="s">
        <v>12</v>
      </c>
      <c r="Q2" s="542" t="s">
        <v>13</v>
      </c>
      <c r="R2" s="542" t="s">
        <v>9</v>
      </c>
      <c r="S2" s="542" t="s">
        <v>14</v>
      </c>
      <c r="T2" s="542" t="s">
        <v>15</v>
      </c>
      <c r="U2" s="542"/>
      <c r="V2" s="542"/>
      <c r="W2" s="542"/>
      <c r="X2" s="542"/>
      <c r="Y2" s="542"/>
      <c r="Z2" s="542"/>
      <c r="AA2" s="542"/>
      <c r="AB2" s="542"/>
      <c r="AC2" s="542"/>
      <c r="AD2" s="542"/>
      <c r="AE2" s="542"/>
      <c r="AF2" s="542"/>
    </row>
    <row r="3" spans="1:32" x14ac:dyDescent="0.25">
      <c r="A3" s="542" t="s">
        <v>16</v>
      </c>
      <c r="B3" s="503" t="s">
        <v>35</v>
      </c>
      <c r="C3" s="542">
        <v>1709</v>
      </c>
      <c r="D3" s="542" t="s">
        <v>113</v>
      </c>
      <c r="E3" s="641" t="s">
        <v>10</v>
      </c>
      <c r="F3" s="542" t="s">
        <v>11</v>
      </c>
      <c r="G3" s="542" t="s">
        <v>4002</v>
      </c>
      <c r="H3" s="542"/>
      <c r="I3" s="542"/>
      <c r="J3" s="542"/>
      <c r="K3" s="542"/>
      <c r="L3" s="542"/>
      <c r="M3" s="542"/>
      <c r="N3" s="542"/>
      <c r="O3" s="542"/>
      <c r="P3" s="542" t="s">
        <v>12</v>
      </c>
      <c r="Q3" s="542" t="s">
        <v>30</v>
      </c>
      <c r="R3" s="542" t="s">
        <v>19</v>
      </c>
      <c r="S3" s="542" t="s">
        <v>20</v>
      </c>
      <c r="T3" s="542" t="s">
        <v>21</v>
      </c>
      <c r="U3" s="542" t="s">
        <v>22</v>
      </c>
      <c r="V3" s="542" t="s">
        <v>23</v>
      </c>
      <c r="W3" s="542" t="s">
        <v>24</v>
      </c>
      <c r="X3" s="542" t="s">
        <v>25</v>
      </c>
      <c r="Y3" s="542" t="s">
        <v>26</v>
      </c>
      <c r="Z3" s="542" t="s">
        <v>27</v>
      </c>
      <c r="AA3" s="542" t="s">
        <v>15</v>
      </c>
      <c r="AB3" s="542"/>
      <c r="AC3" s="542"/>
      <c r="AD3" s="542"/>
      <c r="AE3" s="542"/>
      <c r="AF3" s="542"/>
    </row>
    <row r="4" spans="1:32" x14ac:dyDescent="0.25">
      <c r="A4" s="542" t="s">
        <v>17</v>
      </c>
      <c r="B4" s="503" t="s">
        <v>51</v>
      </c>
      <c r="C4" s="542">
        <v>1709</v>
      </c>
      <c r="D4" s="542" t="s">
        <v>114</v>
      </c>
      <c r="E4" s="641" t="s">
        <v>10</v>
      </c>
      <c r="F4" s="542" t="s">
        <v>11</v>
      </c>
      <c r="G4" s="542" t="s">
        <v>4002</v>
      </c>
      <c r="H4" s="542"/>
      <c r="I4" s="542"/>
      <c r="J4" s="542"/>
      <c r="K4" s="542"/>
      <c r="L4" s="542"/>
      <c r="M4" s="542"/>
      <c r="N4" s="542"/>
      <c r="O4" s="542"/>
      <c r="P4" s="542" t="s">
        <v>12</v>
      </c>
      <c r="Q4" s="542" t="s">
        <v>13</v>
      </c>
      <c r="R4" s="542" t="s">
        <v>9</v>
      </c>
      <c r="S4" s="542" t="s">
        <v>14</v>
      </c>
      <c r="T4" s="542" t="s">
        <v>19</v>
      </c>
      <c r="U4" s="542" t="s">
        <v>20</v>
      </c>
      <c r="V4" s="542" t="s">
        <v>21</v>
      </c>
      <c r="W4" s="542" t="s">
        <v>22</v>
      </c>
      <c r="X4" s="542" t="s">
        <v>23</v>
      </c>
      <c r="Y4" s="542" t="s">
        <v>24</v>
      </c>
      <c r="Z4" s="542" t="s">
        <v>25</v>
      </c>
      <c r="AA4" s="542" t="s">
        <v>26</v>
      </c>
      <c r="AB4" s="542" t="s">
        <v>27</v>
      </c>
      <c r="AC4" s="542" t="s">
        <v>15</v>
      </c>
      <c r="AD4" s="542"/>
      <c r="AE4" s="542"/>
      <c r="AF4" s="542"/>
    </row>
    <row r="5" spans="1:32" x14ac:dyDescent="0.25">
      <c r="A5" s="542" t="s">
        <v>115</v>
      </c>
      <c r="B5" s="503" t="s">
        <v>3546</v>
      </c>
      <c r="C5" s="542">
        <v>1709</v>
      </c>
      <c r="D5" s="542" t="s">
        <v>116</v>
      </c>
      <c r="E5" s="641" t="s">
        <v>10</v>
      </c>
      <c r="F5" s="542" t="s">
        <v>11</v>
      </c>
      <c r="G5" s="542" t="s">
        <v>4002</v>
      </c>
      <c r="H5" s="542"/>
      <c r="I5" s="542"/>
      <c r="J5" s="542"/>
      <c r="K5" s="542"/>
      <c r="L5" s="542"/>
      <c r="M5" s="542"/>
      <c r="N5" s="542"/>
      <c r="O5" s="542"/>
      <c r="P5" s="542" t="s">
        <v>12</v>
      </c>
      <c r="Q5" s="542" t="s">
        <v>13</v>
      </c>
      <c r="R5" s="542" t="s">
        <v>9</v>
      </c>
      <c r="S5" s="542" t="s">
        <v>14</v>
      </c>
      <c r="T5" s="542" t="s">
        <v>19</v>
      </c>
      <c r="U5" s="542" t="s">
        <v>20</v>
      </c>
      <c r="V5" s="542" t="s">
        <v>21</v>
      </c>
      <c r="W5" s="542" t="s">
        <v>22</v>
      </c>
      <c r="X5" s="542" t="s">
        <v>23</v>
      </c>
      <c r="Y5" s="542" t="s">
        <v>24</v>
      </c>
      <c r="Z5" s="542" t="s">
        <v>25</v>
      </c>
      <c r="AA5" s="542" t="s">
        <v>26</v>
      </c>
      <c r="AB5" s="542" t="s">
        <v>27</v>
      </c>
      <c r="AC5" s="542" t="s">
        <v>15</v>
      </c>
      <c r="AD5" s="542"/>
      <c r="AE5" s="542"/>
      <c r="AF5" s="542"/>
    </row>
    <row r="6" spans="1:32" x14ac:dyDescent="0.25">
      <c r="A6" s="542" t="s">
        <v>117</v>
      </c>
      <c r="B6" s="503" t="s">
        <v>35</v>
      </c>
      <c r="C6" s="542">
        <v>1709</v>
      </c>
      <c r="D6" s="542" t="s">
        <v>39</v>
      </c>
      <c r="E6" s="641" t="s">
        <v>10</v>
      </c>
      <c r="F6" s="542" t="s">
        <v>118</v>
      </c>
      <c r="G6" s="542" t="s">
        <v>4002</v>
      </c>
      <c r="H6" s="542"/>
      <c r="I6" s="542"/>
      <c r="J6" s="542"/>
      <c r="K6" s="542"/>
      <c r="L6" s="542"/>
      <c r="M6" s="542"/>
      <c r="N6" s="542"/>
      <c r="O6" s="542"/>
      <c r="P6" s="542" t="s">
        <v>12</v>
      </c>
      <c r="Q6" s="542" t="s">
        <v>13</v>
      </c>
      <c r="R6" s="542" t="s">
        <v>9</v>
      </c>
      <c r="S6" s="542" t="s">
        <v>14</v>
      </c>
      <c r="T6" s="542" t="s">
        <v>19</v>
      </c>
      <c r="U6" s="542" t="s">
        <v>40</v>
      </c>
      <c r="V6" s="542" t="s">
        <v>41</v>
      </c>
      <c r="W6" s="542" t="s">
        <v>42</v>
      </c>
      <c r="X6" s="542" t="s">
        <v>43</v>
      </c>
      <c r="Y6" s="542" t="s">
        <v>15</v>
      </c>
      <c r="Z6" s="542"/>
      <c r="AA6" s="542"/>
      <c r="AB6" s="542"/>
      <c r="AC6" s="542"/>
      <c r="AD6" s="542"/>
      <c r="AE6" s="542"/>
      <c r="AF6" s="542"/>
    </row>
    <row r="7" spans="1:32" x14ac:dyDescent="0.25">
      <c r="A7" s="542" t="s">
        <v>3130</v>
      </c>
      <c r="B7" s="503" t="s">
        <v>35</v>
      </c>
      <c r="C7" s="542">
        <v>1709</v>
      </c>
      <c r="D7" s="542" t="s">
        <v>39</v>
      </c>
      <c r="E7" s="641" t="s">
        <v>10</v>
      </c>
      <c r="F7" s="542" t="s">
        <v>118</v>
      </c>
      <c r="G7" s="542" t="s">
        <v>4002</v>
      </c>
      <c r="H7" s="542"/>
      <c r="I7" s="542"/>
      <c r="J7" s="542"/>
      <c r="K7" s="542"/>
      <c r="L7" s="542"/>
      <c r="M7" s="542"/>
      <c r="N7" s="542"/>
      <c r="O7" s="542"/>
      <c r="P7" s="542" t="s">
        <v>12</v>
      </c>
      <c r="Q7" s="542" t="s">
        <v>13</v>
      </c>
      <c r="R7" s="542" t="s">
        <v>9</v>
      </c>
      <c r="S7" s="542" t="s">
        <v>19</v>
      </c>
      <c r="T7" s="542" t="s">
        <v>40</v>
      </c>
      <c r="U7" s="542" t="s">
        <v>41</v>
      </c>
      <c r="V7" s="542" t="s">
        <v>994</v>
      </c>
      <c r="W7" s="542" t="s">
        <v>93</v>
      </c>
      <c r="X7" s="542" t="s">
        <v>810</v>
      </c>
      <c r="Y7" s="542" t="s">
        <v>319</v>
      </c>
      <c r="Z7" s="542" t="s">
        <v>15</v>
      </c>
      <c r="AA7" s="542"/>
      <c r="AB7" s="542"/>
      <c r="AC7" s="542"/>
      <c r="AD7" s="542"/>
      <c r="AE7" s="542"/>
      <c r="AF7" s="542"/>
    </row>
    <row r="8" spans="1:32" x14ac:dyDescent="0.25">
      <c r="A8" s="542" t="s">
        <v>119</v>
      </c>
      <c r="B8" s="503" t="s">
        <v>35</v>
      </c>
      <c r="C8" s="542">
        <v>1709</v>
      </c>
      <c r="D8" s="542" t="s">
        <v>120</v>
      </c>
      <c r="E8" s="641" t="s">
        <v>10</v>
      </c>
      <c r="F8" s="542" t="s">
        <v>3576</v>
      </c>
      <c r="G8" s="542" t="s">
        <v>4003</v>
      </c>
      <c r="H8" s="542" t="s">
        <v>121</v>
      </c>
      <c r="I8" s="542" t="s">
        <v>4219</v>
      </c>
      <c r="J8" s="542" t="s">
        <v>79</v>
      </c>
      <c r="K8" s="542" t="s">
        <v>4114</v>
      </c>
      <c r="L8" s="542" t="s">
        <v>71</v>
      </c>
      <c r="M8" s="542"/>
      <c r="N8" s="542" t="s">
        <v>4125</v>
      </c>
      <c r="O8" s="542" t="s">
        <v>29</v>
      </c>
      <c r="P8" s="542" t="s">
        <v>12</v>
      </c>
      <c r="Q8" s="542" t="s">
        <v>13</v>
      </c>
      <c r="R8" s="542" t="s">
        <v>9</v>
      </c>
      <c r="S8" s="542" t="s">
        <v>14</v>
      </c>
      <c r="T8" s="542" t="s">
        <v>19</v>
      </c>
      <c r="U8" s="542" t="s">
        <v>40</v>
      </c>
      <c r="V8" s="542" t="s">
        <v>659</v>
      </c>
      <c r="W8" s="542" t="s">
        <v>31</v>
      </c>
      <c r="X8" s="542" t="s">
        <v>122</v>
      </c>
      <c r="Y8" s="542" t="s">
        <v>15</v>
      </c>
      <c r="Z8" s="542"/>
      <c r="AA8" s="542"/>
      <c r="AB8" s="542"/>
      <c r="AC8" s="542"/>
      <c r="AD8" s="542"/>
      <c r="AE8" s="542"/>
      <c r="AF8" s="542"/>
    </row>
    <row r="9" spans="1:32" x14ac:dyDescent="0.25">
      <c r="A9" s="542" t="s">
        <v>123</v>
      </c>
      <c r="B9" s="503" t="s">
        <v>182</v>
      </c>
      <c r="C9" s="542">
        <v>1709</v>
      </c>
      <c r="D9" s="542" t="s">
        <v>124</v>
      </c>
      <c r="E9" s="641" t="s">
        <v>10</v>
      </c>
      <c r="F9" s="542" t="s">
        <v>3576</v>
      </c>
      <c r="G9" s="542" t="s">
        <v>4003</v>
      </c>
      <c r="H9" s="542" t="s">
        <v>121</v>
      </c>
      <c r="I9" s="542" t="s">
        <v>4219</v>
      </c>
      <c r="J9" s="542" t="s">
        <v>79</v>
      </c>
      <c r="K9" s="542"/>
      <c r="L9" s="542" t="s">
        <v>71</v>
      </c>
      <c r="M9" s="542"/>
      <c r="N9" s="542" t="s">
        <v>4125</v>
      </c>
      <c r="O9" s="542" t="s">
        <v>29</v>
      </c>
      <c r="P9" s="542" t="s">
        <v>12</v>
      </c>
      <c r="Q9" s="542" t="s">
        <v>13</v>
      </c>
      <c r="R9" s="542" t="s">
        <v>9</v>
      </c>
      <c r="S9" s="542" t="s">
        <v>14</v>
      </c>
      <c r="T9" s="542" t="s">
        <v>31</v>
      </c>
      <c r="U9" s="542" t="s">
        <v>15</v>
      </c>
      <c r="V9" s="542"/>
      <c r="W9" s="542"/>
      <c r="X9" s="542"/>
      <c r="Y9" s="542"/>
      <c r="Z9" s="542"/>
      <c r="AA9" s="542"/>
      <c r="AB9" s="542"/>
      <c r="AC9" s="542"/>
      <c r="AD9" s="542"/>
      <c r="AE9" s="542"/>
      <c r="AF9" s="542"/>
    </row>
    <row r="10" spans="1:32" x14ac:dyDescent="0.25">
      <c r="A10" s="542" t="s">
        <v>125</v>
      </c>
      <c r="B10" s="503" t="s">
        <v>182</v>
      </c>
      <c r="C10" s="542">
        <v>1709</v>
      </c>
      <c r="D10" s="542" t="s">
        <v>126</v>
      </c>
      <c r="E10" s="641" t="s">
        <v>10</v>
      </c>
      <c r="F10" s="542" t="s">
        <v>3576</v>
      </c>
      <c r="G10" s="542" t="s">
        <v>4003</v>
      </c>
      <c r="H10" s="542" t="s">
        <v>121</v>
      </c>
      <c r="I10" s="542" t="s">
        <v>4219</v>
      </c>
      <c r="J10" s="542" t="s">
        <v>79</v>
      </c>
      <c r="K10" s="542"/>
      <c r="L10" s="542" t="s">
        <v>71</v>
      </c>
      <c r="M10" s="542"/>
      <c r="N10" s="542" t="s">
        <v>4125</v>
      </c>
      <c r="O10" s="542" t="s">
        <v>29</v>
      </c>
      <c r="P10" s="542" t="s">
        <v>12</v>
      </c>
      <c r="Q10" s="542" t="s">
        <v>13</v>
      </c>
      <c r="R10" s="542" t="s">
        <v>9</v>
      </c>
      <c r="S10" s="542" t="s">
        <v>31</v>
      </c>
      <c r="T10" s="505" t="s">
        <v>15</v>
      </c>
      <c r="U10" s="542"/>
      <c r="V10" s="542"/>
      <c r="W10" s="542"/>
      <c r="X10" s="542"/>
      <c r="Y10" s="542"/>
      <c r="Z10" s="542"/>
      <c r="AA10" s="542"/>
      <c r="AB10" s="542"/>
      <c r="AC10" s="542"/>
      <c r="AD10" s="542"/>
      <c r="AE10" s="542"/>
      <c r="AF10" s="542"/>
    </row>
    <row r="11" spans="1:32" x14ac:dyDescent="0.25">
      <c r="A11" s="542" t="s">
        <v>127</v>
      </c>
      <c r="B11" s="503" t="s">
        <v>182</v>
      </c>
      <c r="C11" s="542">
        <v>1709</v>
      </c>
      <c r="D11" s="542" t="s">
        <v>128</v>
      </c>
      <c r="E11" s="641" t="s">
        <v>10</v>
      </c>
      <c r="F11" s="542" t="s">
        <v>3576</v>
      </c>
      <c r="G11" s="542" t="s">
        <v>4003</v>
      </c>
      <c r="H11" s="542" t="s">
        <v>121</v>
      </c>
      <c r="I11" s="542" t="s">
        <v>4219</v>
      </c>
      <c r="J11" s="542" t="s">
        <v>79</v>
      </c>
      <c r="K11" s="542"/>
      <c r="L11" s="542" t="s">
        <v>71</v>
      </c>
      <c r="M11" s="542"/>
      <c r="N11" s="542" t="s">
        <v>4125</v>
      </c>
      <c r="O11" s="542" t="s">
        <v>29</v>
      </c>
      <c r="P11" s="542" t="s">
        <v>12</v>
      </c>
      <c r="Q11" s="542" t="s">
        <v>13</v>
      </c>
      <c r="R11" s="542" t="s">
        <v>9</v>
      </c>
      <c r="S11" s="542" t="s">
        <v>14</v>
      </c>
      <c r="T11" s="542" t="s">
        <v>31</v>
      </c>
      <c r="U11" s="505" t="s">
        <v>15</v>
      </c>
      <c r="V11" s="542"/>
      <c r="W11" s="542"/>
      <c r="X11" s="542"/>
      <c r="Y11" s="542"/>
      <c r="Z11" s="542"/>
      <c r="AA11" s="542"/>
      <c r="AB11" s="542"/>
      <c r="AC11" s="542"/>
      <c r="AD11" s="542"/>
      <c r="AE11" s="542"/>
      <c r="AF11" s="542"/>
    </row>
    <row r="12" spans="1:32" x14ac:dyDescent="0.25">
      <c r="A12" s="542" t="s">
        <v>129</v>
      </c>
      <c r="B12" s="503" t="s">
        <v>182</v>
      </c>
      <c r="C12" s="542">
        <v>1709</v>
      </c>
      <c r="D12" s="542" t="s">
        <v>130</v>
      </c>
      <c r="E12" s="641" t="s">
        <v>10</v>
      </c>
      <c r="F12" s="542" t="s">
        <v>3576</v>
      </c>
      <c r="G12" s="542" t="s">
        <v>4003</v>
      </c>
      <c r="H12" s="542" t="s">
        <v>121</v>
      </c>
      <c r="I12" s="542" t="s">
        <v>4219</v>
      </c>
      <c r="J12" s="542" t="s">
        <v>79</v>
      </c>
      <c r="K12" s="542"/>
      <c r="L12" s="542" t="s">
        <v>71</v>
      </c>
      <c r="M12" s="542"/>
      <c r="N12" s="542" t="s">
        <v>4125</v>
      </c>
      <c r="O12" s="542" t="s">
        <v>29</v>
      </c>
      <c r="P12" s="542" t="s">
        <v>12</v>
      </c>
      <c r="Q12" s="542" t="s">
        <v>13</v>
      </c>
      <c r="R12" s="542" t="s">
        <v>9</v>
      </c>
      <c r="S12" s="542" t="s">
        <v>131</v>
      </c>
      <c r="T12" s="542" t="s">
        <v>31</v>
      </c>
      <c r="U12" s="542" t="s">
        <v>15</v>
      </c>
      <c r="V12" s="542"/>
      <c r="W12" s="542"/>
      <c r="X12" s="542"/>
      <c r="Y12" s="542"/>
      <c r="Z12" s="542"/>
      <c r="AA12" s="542"/>
      <c r="AB12" s="542"/>
      <c r="AC12" s="542"/>
      <c r="AD12" s="542"/>
      <c r="AE12" s="542"/>
      <c r="AF12" s="542"/>
    </row>
    <row r="13" spans="1:32" x14ac:dyDescent="0.25">
      <c r="A13" s="542" t="s">
        <v>132</v>
      </c>
      <c r="B13" s="503" t="s">
        <v>182</v>
      </c>
      <c r="C13" s="542">
        <v>1709</v>
      </c>
      <c r="D13" s="542" t="s">
        <v>133</v>
      </c>
      <c r="E13" s="641" t="s">
        <v>10</v>
      </c>
      <c r="F13" s="542" t="s">
        <v>3576</v>
      </c>
      <c r="G13" s="542" t="s">
        <v>4003</v>
      </c>
      <c r="H13" s="542" t="s">
        <v>121</v>
      </c>
      <c r="I13" s="542" t="s">
        <v>4219</v>
      </c>
      <c r="J13" s="542" t="s">
        <v>79</v>
      </c>
      <c r="K13" s="542"/>
      <c r="L13" s="542" t="s">
        <v>71</v>
      </c>
      <c r="M13" s="542"/>
      <c r="N13" s="542" t="s">
        <v>4125</v>
      </c>
      <c r="O13" s="542" t="s">
        <v>29</v>
      </c>
      <c r="P13" s="542" t="s">
        <v>12</v>
      </c>
      <c r="Q13" s="542" t="s">
        <v>13</v>
      </c>
      <c r="R13" s="542" t="s">
        <v>9</v>
      </c>
      <c r="S13" s="542" t="s">
        <v>131</v>
      </c>
      <c r="T13" s="542" t="s">
        <v>31</v>
      </c>
      <c r="U13" s="542" t="s">
        <v>15</v>
      </c>
      <c r="V13" s="542"/>
      <c r="W13" s="542"/>
      <c r="X13" s="542"/>
      <c r="Y13" s="542"/>
      <c r="Z13" s="542"/>
      <c r="AA13" s="542"/>
      <c r="AB13" s="542"/>
      <c r="AC13" s="542"/>
      <c r="AD13" s="542"/>
      <c r="AE13" s="542"/>
      <c r="AF13" s="542"/>
    </row>
    <row r="14" spans="1:32" x14ac:dyDescent="0.25">
      <c r="A14" s="542" t="s">
        <v>134</v>
      </c>
      <c r="B14" s="503" t="s">
        <v>3575</v>
      </c>
      <c r="C14" s="542">
        <v>1709</v>
      </c>
      <c r="D14" s="542" t="s">
        <v>135</v>
      </c>
      <c r="E14" s="641" t="s">
        <v>10</v>
      </c>
      <c r="F14" s="542" t="s">
        <v>3576</v>
      </c>
      <c r="G14" s="542" t="s">
        <v>4003</v>
      </c>
      <c r="H14" s="542" t="s">
        <v>121</v>
      </c>
      <c r="I14" s="542" t="s">
        <v>4219</v>
      </c>
      <c r="J14" s="542" t="s">
        <v>79</v>
      </c>
      <c r="K14" s="542"/>
      <c r="L14" s="542"/>
      <c r="M14" s="542"/>
      <c r="N14" s="542" t="s">
        <v>4125</v>
      </c>
      <c r="O14" s="542" t="s">
        <v>29</v>
      </c>
      <c r="P14" s="542" t="s">
        <v>12</v>
      </c>
      <c r="Q14" s="542" t="s">
        <v>30</v>
      </c>
      <c r="R14" s="542" t="s">
        <v>31</v>
      </c>
      <c r="S14" s="542" t="s">
        <v>15</v>
      </c>
      <c r="T14" s="542"/>
      <c r="U14" s="542"/>
      <c r="V14" s="542"/>
      <c r="W14" s="542"/>
      <c r="X14" s="542"/>
      <c r="Y14" s="542"/>
      <c r="Z14" s="542"/>
      <c r="AA14" s="542"/>
      <c r="AB14" s="542"/>
      <c r="AC14" s="542"/>
      <c r="AD14" s="542"/>
      <c r="AE14" s="542"/>
      <c r="AF14" s="542"/>
    </row>
    <row r="15" spans="1:32" x14ac:dyDescent="0.25">
      <c r="A15" s="542" t="s">
        <v>136</v>
      </c>
      <c r="B15" s="503" t="s">
        <v>137</v>
      </c>
      <c r="C15" s="542">
        <v>1709</v>
      </c>
      <c r="D15" s="542" t="s">
        <v>138</v>
      </c>
      <c r="E15" s="641" t="s">
        <v>10</v>
      </c>
      <c r="F15" s="542" t="s">
        <v>3576</v>
      </c>
      <c r="G15" s="542" t="s">
        <v>4003</v>
      </c>
      <c r="H15" s="542" t="s">
        <v>121</v>
      </c>
      <c r="I15" s="542" t="s">
        <v>4219</v>
      </c>
      <c r="J15" s="542" t="s">
        <v>79</v>
      </c>
      <c r="K15" s="542"/>
      <c r="L15" s="542"/>
      <c r="M15" s="542"/>
      <c r="N15" s="542" t="s">
        <v>4125</v>
      </c>
      <c r="O15" s="542" t="s">
        <v>29</v>
      </c>
      <c r="P15" s="542" t="s">
        <v>12</v>
      </c>
      <c r="Q15" s="542" t="s">
        <v>30</v>
      </c>
      <c r="R15" s="542" t="s">
        <v>31</v>
      </c>
      <c r="S15" s="542" t="s">
        <v>122</v>
      </c>
      <c r="T15" s="542" t="s">
        <v>15</v>
      </c>
      <c r="U15" s="542"/>
      <c r="V15" s="542"/>
      <c r="W15" s="542"/>
      <c r="X15" s="542"/>
      <c r="Y15" s="542"/>
      <c r="Z15" s="542"/>
      <c r="AA15" s="542"/>
      <c r="AB15" s="542"/>
      <c r="AC15" s="542"/>
      <c r="AD15" s="542"/>
      <c r="AE15" s="542"/>
      <c r="AF15" s="542"/>
    </row>
    <row r="16" spans="1:32" x14ac:dyDescent="0.25">
      <c r="A16" s="542" t="s">
        <v>139</v>
      </c>
      <c r="B16" s="503" t="s">
        <v>140</v>
      </c>
      <c r="C16" s="542">
        <v>1709</v>
      </c>
      <c r="D16" s="542" t="s">
        <v>141</v>
      </c>
      <c r="E16" s="641" t="s">
        <v>10</v>
      </c>
      <c r="F16" s="542" t="s">
        <v>3576</v>
      </c>
      <c r="G16" s="542" t="s">
        <v>4003</v>
      </c>
      <c r="H16" s="542" t="s">
        <v>121</v>
      </c>
      <c r="I16" s="542" t="s">
        <v>4219</v>
      </c>
      <c r="J16" s="542" t="s">
        <v>79</v>
      </c>
      <c r="K16" s="542"/>
      <c r="L16" s="542"/>
      <c r="M16" s="542"/>
      <c r="N16" s="542" t="s">
        <v>4125</v>
      </c>
      <c r="O16" s="542" t="s">
        <v>29</v>
      </c>
      <c r="P16" s="542" t="s">
        <v>12</v>
      </c>
      <c r="Q16" s="542" t="s">
        <v>30</v>
      </c>
      <c r="R16" s="542" t="s">
        <v>31</v>
      </c>
      <c r="S16" s="542" t="s">
        <v>122</v>
      </c>
      <c r="T16" s="542" t="s">
        <v>15</v>
      </c>
      <c r="U16" s="542"/>
      <c r="V16" s="542"/>
      <c r="W16" s="542"/>
      <c r="X16" s="542"/>
      <c r="Y16" s="542"/>
      <c r="Z16" s="542"/>
      <c r="AA16" s="542"/>
      <c r="AB16" s="542"/>
      <c r="AC16" s="542"/>
      <c r="AD16" s="542"/>
      <c r="AE16" s="542"/>
      <c r="AF16" s="542"/>
    </row>
    <row r="17" spans="1:32" s="518" customFormat="1" x14ac:dyDescent="0.25">
      <c r="A17" s="505" t="s">
        <v>142</v>
      </c>
      <c r="B17" s="506" t="s">
        <v>143</v>
      </c>
      <c r="C17" s="542">
        <v>1709</v>
      </c>
      <c r="D17" s="505" t="s">
        <v>144</v>
      </c>
      <c r="E17" s="641" t="s">
        <v>10</v>
      </c>
      <c r="F17" s="542" t="s">
        <v>3576</v>
      </c>
      <c r="G17" s="542" t="s">
        <v>4003</v>
      </c>
      <c r="H17" s="542" t="s">
        <v>121</v>
      </c>
      <c r="I17" s="542" t="s">
        <v>4219</v>
      </c>
      <c r="J17" s="542" t="s">
        <v>79</v>
      </c>
      <c r="K17" s="542"/>
      <c r="L17" s="505"/>
      <c r="M17" s="505"/>
      <c r="N17" s="542" t="s">
        <v>4125</v>
      </c>
      <c r="O17" s="542" t="s">
        <v>29</v>
      </c>
      <c r="P17" s="542" t="s">
        <v>12</v>
      </c>
      <c r="Q17" s="505" t="s">
        <v>30</v>
      </c>
      <c r="R17" s="505" t="s">
        <v>31</v>
      </c>
      <c r="S17" s="505" t="s">
        <v>15</v>
      </c>
      <c r="T17" s="505"/>
      <c r="U17" s="505"/>
      <c r="V17" s="505"/>
      <c r="W17" s="505"/>
      <c r="X17" s="505"/>
      <c r="Y17" s="505"/>
      <c r="Z17" s="505"/>
      <c r="AA17" s="505"/>
      <c r="AB17" s="505"/>
      <c r="AC17" s="505"/>
      <c r="AD17" s="505"/>
      <c r="AE17" s="505"/>
      <c r="AF17" s="505"/>
    </row>
    <row r="18" spans="1:32" s="518" customFormat="1" x14ac:dyDescent="0.25">
      <c r="A18" s="505" t="s">
        <v>145</v>
      </c>
      <c r="B18" s="506" t="s">
        <v>146</v>
      </c>
      <c r="C18" s="542">
        <v>1709</v>
      </c>
      <c r="D18" s="505" t="s">
        <v>147</v>
      </c>
      <c r="E18" s="641" t="s">
        <v>10</v>
      </c>
      <c r="F18" s="542" t="s">
        <v>3576</v>
      </c>
      <c r="G18" s="542" t="s">
        <v>4003</v>
      </c>
      <c r="H18" s="542" t="s">
        <v>121</v>
      </c>
      <c r="I18" s="542" t="s">
        <v>4219</v>
      </c>
      <c r="J18" s="542" t="s">
        <v>79</v>
      </c>
      <c r="K18" s="542"/>
      <c r="L18" s="505"/>
      <c r="M18" s="505"/>
      <c r="N18" s="542" t="s">
        <v>4125</v>
      </c>
      <c r="O18" s="542" t="s">
        <v>29</v>
      </c>
      <c r="P18" s="542" t="s">
        <v>12</v>
      </c>
      <c r="Q18" s="505" t="s">
        <v>30</v>
      </c>
      <c r="R18" s="505" t="s">
        <v>31</v>
      </c>
      <c r="S18" s="505" t="s">
        <v>15</v>
      </c>
      <c r="T18" s="505"/>
      <c r="U18" s="505"/>
      <c r="V18" s="505"/>
      <c r="W18" s="505"/>
      <c r="X18" s="505"/>
      <c r="Y18" s="505"/>
      <c r="Z18" s="505"/>
      <c r="AA18" s="505"/>
      <c r="AB18" s="505"/>
      <c r="AC18" s="505"/>
      <c r="AD18" s="505"/>
      <c r="AE18" s="505"/>
      <c r="AF18" s="505"/>
    </row>
    <row r="19" spans="1:32" x14ac:dyDescent="0.25">
      <c r="A19" s="542" t="s">
        <v>148</v>
      </c>
      <c r="B19" s="503" t="s">
        <v>149</v>
      </c>
      <c r="C19" s="542">
        <v>1709</v>
      </c>
      <c r="D19" s="542" t="s">
        <v>150</v>
      </c>
      <c r="E19" s="641" t="s">
        <v>10</v>
      </c>
      <c r="F19" s="542" t="s">
        <v>3576</v>
      </c>
      <c r="G19" s="542" t="s">
        <v>4003</v>
      </c>
      <c r="H19" s="542" t="s">
        <v>121</v>
      </c>
      <c r="I19" s="542" t="s">
        <v>4219</v>
      </c>
      <c r="J19" s="542" t="s">
        <v>79</v>
      </c>
      <c r="K19" s="542"/>
      <c r="L19" s="542"/>
      <c r="M19" s="542"/>
      <c r="N19" s="542" t="s">
        <v>4125</v>
      </c>
      <c r="O19" s="542" t="s">
        <v>29</v>
      </c>
      <c r="P19" s="542" t="s">
        <v>12</v>
      </c>
      <c r="Q19" s="542" t="s">
        <v>30</v>
      </c>
      <c r="R19" s="542" t="s">
        <v>31</v>
      </c>
      <c r="S19" s="542" t="s">
        <v>30</v>
      </c>
      <c r="T19" s="542" t="s">
        <v>122</v>
      </c>
      <c r="U19" s="542" t="s">
        <v>15</v>
      </c>
      <c r="V19" s="542"/>
      <c r="W19" s="542"/>
      <c r="X19" s="542"/>
      <c r="Y19" s="542"/>
      <c r="Z19" s="542"/>
      <c r="AA19" s="542"/>
      <c r="AB19" s="542"/>
      <c r="AC19" s="542"/>
      <c r="AD19" s="542"/>
      <c r="AE19" s="542"/>
      <c r="AF19" s="542"/>
    </row>
    <row r="20" spans="1:32" x14ac:dyDescent="0.25">
      <c r="A20" s="542" t="s">
        <v>151</v>
      </c>
      <c r="B20" s="503" t="s">
        <v>152</v>
      </c>
      <c r="C20" s="542">
        <v>1709</v>
      </c>
      <c r="D20" s="542" t="s">
        <v>153</v>
      </c>
      <c r="E20" s="641" t="s">
        <v>10</v>
      </c>
      <c r="F20" s="542" t="s">
        <v>3576</v>
      </c>
      <c r="G20" s="542" t="s">
        <v>4003</v>
      </c>
      <c r="H20" s="542" t="s">
        <v>121</v>
      </c>
      <c r="I20" s="542" t="s">
        <v>4219</v>
      </c>
      <c r="J20" s="542" t="s">
        <v>79</v>
      </c>
      <c r="K20" s="542"/>
      <c r="L20" s="542"/>
      <c r="M20" s="542"/>
      <c r="N20" s="542" t="s">
        <v>4125</v>
      </c>
      <c r="O20" s="542" t="s">
        <v>29</v>
      </c>
      <c r="P20" s="542" t="s">
        <v>12</v>
      </c>
      <c r="Q20" s="542" t="s">
        <v>30</v>
      </c>
      <c r="R20" s="542" t="s">
        <v>31</v>
      </c>
      <c r="S20" s="542" t="s">
        <v>122</v>
      </c>
      <c r="T20" s="542" t="s">
        <v>15</v>
      </c>
      <c r="U20" s="542"/>
      <c r="V20" s="542"/>
      <c r="W20" s="542"/>
      <c r="X20" s="542"/>
      <c r="Y20" s="542"/>
      <c r="Z20" s="542"/>
      <c r="AA20" s="542"/>
      <c r="AB20" s="542"/>
      <c r="AC20" s="542"/>
      <c r="AD20" s="542"/>
      <c r="AE20" s="542"/>
      <c r="AF20" s="542"/>
    </row>
    <row r="21" spans="1:32" x14ac:dyDescent="0.25">
      <c r="A21" s="542" t="s">
        <v>154</v>
      </c>
      <c r="B21" s="503" t="s">
        <v>51</v>
      </c>
      <c r="C21" s="542">
        <v>1709</v>
      </c>
      <c r="D21" s="542" t="s">
        <v>155</v>
      </c>
      <c r="E21" s="641" t="s">
        <v>10</v>
      </c>
      <c r="F21" s="542" t="s">
        <v>3577</v>
      </c>
      <c r="G21" s="542" t="s">
        <v>4004</v>
      </c>
      <c r="H21" s="542" t="s">
        <v>121</v>
      </c>
      <c r="I21" s="542" t="s">
        <v>4219</v>
      </c>
      <c r="J21" s="542" t="s">
        <v>79</v>
      </c>
      <c r="K21" s="542" t="s">
        <v>4064</v>
      </c>
      <c r="L21" s="542" t="s">
        <v>71</v>
      </c>
      <c r="M21" s="542"/>
      <c r="N21" s="542" t="s">
        <v>4125</v>
      </c>
      <c r="O21" s="542" t="s">
        <v>29</v>
      </c>
      <c r="P21" s="542" t="s">
        <v>12</v>
      </c>
      <c r="Q21" s="542" t="s">
        <v>13</v>
      </c>
      <c r="R21" s="542" t="s">
        <v>9</v>
      </c>
      <c r="S21" s="542" t="s">
        <v>19</v>
      </c>
      <c r="T21" s="542" t="s">
        <v>40</v>
      </c>
      <c r="U21" s="542" t="s">
        <v>659</v>
      </c>
      <c r="V21" s="542" t="s">
        <v>33</v>
      </c>
      <c r="W21" s="542" t="s">
        <v>156</v>
      </c>
      <c r="X21" s="542" t="s">
        <v>15</v>
      </c>
      <c r="Y21" s="542"/>
      <c r="Z21" s="542"/>
      <c r="AA21" s="542"/>
      <c r="AB21" s="542"/>
      <c r="AC21" s="542"/>
      <c r="AD21" s="542"/>
      <c r="AE21" s="542"/>
      <c r="AF21" s="542"/>
    </row>
    <row r="22" spans="1:32" x14ac:dyDescent="0.25">
      <c r="A22" s="542" t="s">
        <v>157</v>
      </c>
      <c r="B22" s="503" t="s">
        <v>51</v>
      </c>
      <c r="C22" s="542">
        <v>1709</v>
      </c>
      <c r="D22" s="542" t="s">
        <v>158</v>
      </c>
      <c r="E22" s="641" t="s">
        <v>10</v>
      </c>
      <c r="F22" s="542" t="s">
        <v>3577</v>
      </c>
      <c r="G22" s="542" t="s">
        <v>4004</v>
      </c>
      <c r="H22" s="542" t="s">
        <v>121</v>
      </c>
      <c r="I22" s="542" t="s">
        <v>4219</v>
      </c>
      <c r="J22" s="542" t="s">
        <v>79</v>
      </c>
      <c r="K22" s="542" t="s">
        <v>4064</v>
      </c>
      <c r="L22" s="542" t="s">
        <v>71</v>
      </c>
      <c r="M22" s="542"/>
      <c r="N22" s="542" t="s">
        <v>4125</v>
      </c>
      <c r="O22" s="542" t="s">
        <v>29</v>
      </c>
      <c r="P22" s="542" t="s">
        <v>12</v>
      </c>
      <c r="Q22" s="542" t="s">
        <v>13</v>
      </c>
      <c r="R22" s="542" t="s">
        <v>9</v>
      </c>
      <c r="S22" s="542" t="s">
        <v>19</v>
      </c>
      <c r="T22" s="542" t="s">
        <v>40</v>
      </c>
      <c r="U22" s="542" t="s">
        <v>659</v>
      </c>
      <c r="V22" s="542" t="s">
        <v>33</v>
      </c>
      <c r="W22" s="542" t="s">
        <v>15</v>
      </c>
      <c r="X22" s="542"/>
      <c r="Y22" s="542"/>
      <c r="Z22" s="542"/>
      <c r="AA22" s="542"/>
      <c r="AB22" s="542"/>
      <c r="AC22" s="542"/>
      <c r="AD22" s="542"/>
      <c r="AE22" s="542"/>
      <c r="AF22" s="542"/>
    </row>
    <row r="23" spans="1:32" x14ac:dyDescent="0.25">
      <c r="A23" s="542" t="s">
        <v>159</v>
      </c>
      <c r="B23" s="503" t="s">
        <v>51</v>
      </c>
      <c r="C23" s="542">
        <v>1709</v>
      </c>
      <c r="D23" s="542" t="s">
        <v>160</v>
      </c>
      <c r="E23" s="641" t="s">
        <v>10</v>
      </c>
      <c r="F23" s="542" t="s">
        <v>3577</v>
      </c>
      <c r="G23" s="542" t="s">
        <v>4004</v>
      </c>
      <c r="H23" s="542" t="s">
        <v>121</v>
      </c>
      <c r="I23" s="542" t="s">
        <v>4219</v>
      </c>
      <c r="J23" s="542" t="s">
        <v>79</v>
      </c>
      <c r="K23" s="542" t="s">
        <v>4064</v>
      </c>
      <c r="L23" s="542" t="s">
        <v>71</v>
      </c>
      <c r="M23" s="542"/>
      <c r="N23" s="542" t="s">
        <v>4125</v>
      </c>
      <c r="O23" s="542" t="s">
        <v>29</v>
      </c>
      <c r="P23" s="542" t="s">
        <v>12</v>
      </c>
      <c r="Q23" s="542" t="s">
        <v>30</v>
      </c>
      <c r="R23" s="542" t="s">
        <v>19</v>
      </c>
      <c r="S23" s="542" t="s">
        <v>40</v>
      </c>
      <c r="T23" s="542" t="s">
        <v>659</v>
      </c>
      <c r="U23" s="542" t="s">
        <v>15</v>
      </c>
      <c r="V23" s="542"/>
      <c r="W23" s="542"/>
      <c r="X23" s="542"/>
      <c r="Y23" s="542"/>
      <c r="Z23" s="542"/>
      <c r="AA23" s="542"/>
      <c r="AB23" s="542"/>
      <c r="AC23" s="542"/>
      <c r="AD23" s="542"/>
      <c r="AE23" s="542"/>
      <c r="AF23" s="542"/>
    </row>
    <row r="24" spans="1:32" x14ac:dyDescent="0.25">
      <c r="A24" s="542" t="s">
        <v>161</v>
      </c>
      <c r="B24" s="503" t="s">
        <v>51</v>
      </c>
      <c r="C24" s="542">
        <v>1709</v>
      </c>
      <c r="D24" s="542" t="s">
        <v>162</v>
      </c>
      <c r="E24" s="641" t="s">
        <v>10</v>
      </c>
      <c r="F24" s="542" t="s">
        <v>3577</v>
      </c>
      <c r="G24" s="542" t="s">
        <v>4004</v>
      </c>
      <c r="H24" s="542" t="s">
        <v>121</v>
      </c>
      <c r="I24" s="542" t="s">
        <v>4219</v>
      </c>
      <c r="J24" s="542" t="s">
        <v>79</v>
      </c>
      <c r="K24" s="542" t="s">
        <v>4064</v>
      </c>
      <c r="L24" s="542" t="s">
        <v>71</v>
      </c>
      <c r="M24" s="542"/>
      <c r="N24" s="542" t="s">
        <v>4125</v>
      </c>
      <c r="O24" s="542" t="s">
        <v>29</v>
      </c>
      <c r="P24" s="542" t="s">
        <v>12</v>
      </c>
      <c r="Q24" s="542" t="s">
        <v>13</v>
      </c>
      <c r="R24" s="542" t="s">
        <v>9</v>
      </c>
      <c r="S24" s="542" t="s">
        <v>19</v>
      </c>
      <c r="T24" s="542" t="s">
        <v>40</v>
      </c>
      <c r="U24" s="542" t="s">
        <v>659</v>
      </c>
      <c r="V24" s="542" t="s">
        <v>33</v>
      </c>
      <c r="W24" s="542" t="s">
        <v>15</v>
      </c>
      <c r="X24" s="542"/>
      <c r="Y24" s="542"/>
      <c r="Z24" s="542"/>
      <c r="AA24" s="542"/>
      <c r="AB24" s="542"/>
      <c r="AC24" s="542"/>
      <c r="AD24" s="542"/>
      <c r="AE24" s="542"/>
      <c r="AF24" s="542"/>
    </row>
    <row r="25" spans="1:32" x14ac:dyDescent="0.25">
      <c r="A25" s="542" t="s">
        <v>163</v>
      </c>
      <c r="B25" s="503" t="s">
        <v>164</v>
      </c>
      <c r="C25" s="542">
        <v>1709</v>
      </c>
      <c r="D25" s="505" t="s">
        <v>165</v>
      </c>
      <c r="E25" s="641" t="s">
        <v>10</v>
      </c>
      <c r="F25" s="542" t="s">
        <v>3577</v>
      </c>
      <c r="G25" s="542" t="s">
        <v>4004</v>
      </c>
      <c r="H25" s="542" t="s">
        <v>121</v>
      </c>
      <c r="I25" s="542" t="s">
        <v>4219</v>
      </c>
      <c r="J25" s="542" t="s">
        <v>79</v>
      </c>
      <c r="K25" s="542"/>
      <c r="L25" s="542"/>
      <c r="M25" s="542"/>
      <c r="N25" s="542" t="s">
        <v>4125</v>
      </c>
      <c r="O25" s="542" t="s">
        <v>29</v>
      </c>
      <c r="P25" s="542" t="s">
        <v>12</v>
      </c>
      <c r="Q25" s="542" t="s">
        <v>30</v>
      </c>
      <c r="R25" s="542" t="s">
        <v>33</v>
      </c>
      <c r="S25" s="542" t="s">
        <v>15</v>
      </c>
      <c r="T25" s="542"/>
      <c r="U25" s="542"/>
      <c r="V25" s="542"/>
      <c r="W25" s="542"/>
      <c r="X25" s="542"/>
      <c r="Y25" s="542"/>
      <c r="Z25" s="542"/>
      <c r="AA25" s="542"/>
      <c r="AB25" s="542"/>
      <c r="AC25" s="542"/>
      <c r="AD25" s="542"/>
      <c r="AE25" s="542"/>
      <c r="AF25" s="542"/>
    </row>
    <row r="26" spans="1:32" x14ac:dyDescent="0.25">
      <c r="A26" s="542" t="s">
        <v>166</v>
      </c>
      <c r="B26" s="503" t="s">
        <v>167</v>
      </c>
      <c r="C26" s="542">
        <v>1709</v>
      </c>
      <c r="D26" s="505" t="s">
        <v>168</v>
      </c>
      <c r="E26" s="641" t="s">
        <v>10</v>
      </c>
      <c r="F26" s="542" t="s">
        <v>3577</v>
      </c>
      <c r="G26" s="542" t="s">
        <v>4004</v>
      </c>
      <c r="H26" s="542" t="s">
        <v>121</v>
      </c>
      <c r="I26" s="542" t="s">
        <v>4219</v>
      </c>
      <c r="J26" s="542" t="s">
        <v>79</v>
      </c>
      <c r="K26" s="542"/>
      <c r="L26" s="542"/>
      <c r="M26" s="542"/>
      <c r="N26" s="542" t="s">
        <v>4125</v>
      </c>
      <c r="O26" s="542" t="s">
        <v>29</v>
      </c>
      <c r="P26" s="542" t="s">
        <v>12</v>
      </c>
      <c r="Q26" s="542" t="s">
        <v>30</v>
      </c>
      <c r="R26" s="542" t="s">
        <v>33</v>
      </c>
      <c r="S26" s="542" t="s">
        <v>156</v>
      </c>
      <c r="T26" s="542" t="s">
        <v>15</v>
      </c>
      <c r="U26" s="542"/>
      <c r="V26" s="542"/>
      <c r="W26" s="542"/>
      <c r="X26" s="542"/>
      <c r="Y26" s="542"/>
      <c r="Z26" s="542"/>
      <c r="AA26" s="542"/>
      <c r="AB26" s="542"/>
      <c r="AC26" s="542"/>
      <c r="AD26" s="542"/>
      <c r="AE26" s="542"/>
      <c r="AF26" s="542"/>
    </row>
    <row r="27" spans="1:32" x14ac:dyDescent="0.25">
      <c r="A27" s="542" t="s">
        <v>169</v>
      </c>
      <c r="B27" s="503" t="s">
        <v>170</v>
      </c>
      <c r="C27" s="542">
        <v>1709</v>
      </c>
      <c r="D27" s="505" t="s">
        <v>171</v>
      </c>
      <c r="E27" s="641" t="s">
        <v>10</v>
      </c>
      <c r="F27" s="542" t="s">
        <v>3577</v>
      </c>
      <c r="G27" s="542" t="s">
        <v>4004</v>
      </c>
      <c r="H27" s="542" t="s">
        <v>121</v>
      </c>
      <c r="I27" s="542" t="s">
        <v>4219</v>
      </c>
      <c r="J27" s="542" t="s">
        <v>79</v>
      </c>
      <c r="K27" s="542"/>
      <c r="L27" s="542"/>
      <c r="M27" s="542"/>
      <c r="N27" s="542" t="s">
        <v>4125</v>
      </c>
      <c r="O27" s="542" t="s">
        <v>29</v>
      </c>
      <c r="P27" s="542" t="s">
        <v>12</v>
      </c>
      <c r="Q27" s="542" t="s">
        <v>30</v>
      </c>
      <c r="R27" s="542" t="s">
        <v>33</v>
      </c>
      <c r="S27" s="542" t="s">
        <v>156</v>
      </c>
      <c r="T27" s="542" t="s">
        <v>15</v>
      </c>
      <c r="U27" s="542"/>
      <c r="V27" s="542"/>
      <c r="W27" s="542"/>
      <c r="X27" s="542"/>
      <c r="Y27" s="542"/>
      <c r="Z27" s="542"/>
      <c r="AA27" s="542"/>
      <c r="AB27" s="542"/>
      <c r="AC27" s="542"/>
      <c r="AD27" s="542"/>
      <c r="AE27" s="542"/>
      <c r="AF27" s="542"/>
    </row>
    <row r="28" spans="1:32" x14ac:dyDescent="0.25">
      <c r="A28" s="542" t="s">
        <v>172</v>
      </c>
      <c r="B28" s="503" t="s">
        <v>173</v>
      </c>
      <c r="C28" s="542">
        <v>1709</v>
      </c>
      <c r="D28" s="505" t="s">
        <v>174</v>
      </c>
      <c r="E28" s="641" t="s">
        <v>10</v>
      </c>
      <c r="F28" s="542" t="s">
        <v>3577</v>
      </c>
      <c r="G28" s="542" t="s">
        <v>4004</v>
      </c>
      <c r="H28" s="542" t="s">
        <v>121</v>
      </c>
      <c r="I28" s="542" t="s">
        <v>4219</v>
      </c>
      <c r="J28" s="542" t="s">
        <v>79</v>
      </c>
      <c r="K28" s="542"/>
      <c r="L28" s="542"/>
      <c r="M28" s="542"/>
      <c r="N28" s="542" t="s">
        <v>4125</v>
      </c>
      <c r="O28" s="542" t="s">
        <v>29</v>
      </c>
      <c r="P28" s="542" t="s">
        <v>12</v>
      </c>
      <c r="Q28" s="542" t="s">
        <v>30</v>
      </c>
      <c r="R28" s="542" t="s">
        <v>33</v>
      </c>
      <c r="S28" s="542" t="s">
        <v>156</v>
      </c>
      <c r="T28" s="542" t="s">
        <v>15</v>
      </c>
      <c r="U28" s="542"/>
      <c r="V28" s="542"/>
      <c r="W28" s="542"/>
      <c r="X28" s="542"/>
      <c r="Y28" s="542"/>
      <c r="Z28" s="542"/>
      <c r="AA28" s="542"/>
      <c r="AB28" s="542"/>
      <c r="AC28" s="542"/>
      <c r="AD28" s="542"/>
      <c r="AE28" s="542"/>
      <c r="AF28" s="542"/>
    </row>
    <row r="29" spans="1:32" x14ac:dyDescent="0.25">
      <c r="A29" s="542" t="s">
        <v>175</v>
      </c>
      <c r="B29" s="503" t="s">
        <v>176</v>
      </c>
      <c r="C29" s="542">
        <v>1709</v>
      </c>
      <c r="D29" s="542" t="s">
        <v>177</v>
      </c>
      <c r="E29" s="641" t="s">
        <v>10</v>
      </c>
      <c r="F29" s="542" t="s">
        <v>3577</v>
      </c>
      <c r="G29" s="542" t="s">
        <v>4004</v>
      </c>
      <c r="H29" s="542" t="s">
        <v>121</v>
      </c>
      <c r="I29" s="542" t="s">
        <v>4219</v>
      </c>
      <c r="J29" s="542" t="s">
        <v>79</v>
      </c>
      <c r="K29" s="542"/>
      <c r="L29" s="542"/>
      <c r="M29" s="542"/>
      <c r="N29" s="542" t="s">
        <v>4125</v>
      </c>
      <c r="O29" s="542" t="s">
        <v>29</v>
      </c>
      <c r="P29" s="542" t="s">
        <v>12</v>
      </c>
      <c r="Q29" s="542" t="s">
        <v>30</v>
      </c>
      <c r="R29" s="542" t="s">
        <v>33</v>
      </c>
      <c r="S29" s="542" t="s">
        <v>15</v>
      </c>
      <c r="T29" s="542"/>
      <c r="U29" s="542"/>
      <c r="V29" s="542"/>
      <c r="W29" s="542"/>
      <c r="X29" s="542"/>
      <c r="Y29" s="542"/>
      <c r="Z29" s="542"/>
      <c r="AA29" s="542"/>
      <c r="AB29" s="542"/>
      <c r="AC29" s="542"/>
      <c r="AD29" s="542"/>
      <c r="AE29" s="542"/>
      <c r="AF29" s="542"/>
    </row>
    <row r="30" spans="1:32" x14ac:dyDescent="0.25">
      <c r="A30" s="542" t="s">
        <v>178</v>
      </c>
      <c r="B30" s="503" t="s">
        <v>179</v>
      </c>
      <c r="C30" s="542">
        <v>1709</v>
      </c>
      <c r="D30" s="542" t="s">
        <v>180</v>
      </c>
      <c r="E30" s="641" t="s">
        <v>10</v>
      </c>
      <c r="F30" s="542" t="s">
        <v>3577</v>
      </c>
      <c r="G30" s="542" t="s">
        <v>4004</v>
      </c>
      <c r="H30" s="542" t="s">
        <v>121</v>
      </c>
      <c r="I30" s="542" t="s">
        <v>4219</v>
      </c>
      <c r="J30" s="542" t="s">
        <v>79</v>
      </c>
      <c r="K30" s="542"/>
      <c r="L30" s="542"/>
      <c r="M30" s="542"/>
      <c r="N30" s="542" t="s">
        <v>4125</v>
      </c>
      <c r="O30" s="542" t="s">
        <v>29</v>
      </c>
      <c r="P30" s="542" t="s">
        <v>12</v>
      </c>
      <c r="Q30" s="542" t="s">
        <v>30</v>
      </c>
      <c r="R30" s="542" t="s">
        <v>33</v>
      </c>
      <c r="S30" s="542" t="s">
        <v>15</v>
      </c>
      <c r="T30" s="542"/>
      <c r="U30" s="542"/>
      <c r="V30" s="542"/>
      <c r="W30" s="542"/>
      <c r="X30" s="542"/>
      <c r="Y30" s="542"/>
      <c r="Z30" s="542"/>
      <c r="AA30" s="542"/>
      <c r="AB30" s="542"/>
      <c r="AC30" s="542"/>
      <c r="AD30" s="542"/>
      <c r="AE30" s="542"/>
      <c r="AF30" s="542"/>
    </row>
    <row r="31" spans="1:32" x14ac:dyDescent="0.25">
      <c r="A31" s="542" t="s">
        <v>181</v>
      </c>
      <c r="B31" s="503" t="s">
        <v>182</v>
      </c>
      <c r="C31" s="542">
        <v>1709</v>
      </c>
      <c r="D31" s="542" t="s">
        <v>183</v>
      </c>
      <c r="E31" s="641" t="s">
        <v>10</v>
      </c>
      <c r="F31" s="542" t="s">
        <v>3578</v>
      </c>
      <c r="G31" s="542" t="s">
        <v>4005</v>
      </c>
      <c r="H31" s="542" t="s">
        <v>121</v>
      </c>
      <c r="I31" s="542" t="s">
        <v>4219</v>
      </c>
      <c r="J31" s="542" t="s">
        <v>79</v>
      </c>
      <c r="K31" s="542"/>
      <c r="L31" s="542" t="s">
        <v>71</v>
      </c>
      <c r="M31" s="542"/>
      <c r="N31" s="542" t="s">
        <v>4125</v>
      </c>
      <c r="O31" s="542" t="s">
        <v>29</v>
      </c>
      <c r="P31" s="542" t="s">
        <v>12</v>
      </c>
      <c r="Q31" s="542" t="s">
        <v>13</v>
      </c>
      <c r="R31" s="542" t="s">
        <v>9</v>
      </c>
      <c r="S31" s="542" t="s">
        <v>14</v>
      </c>
      <c r="T31" s="542" t="s">
        <v>184</v>
      </c>
      <c r="U31" s="542" t="s">
        <v>15</v>
      </c>
      <c r="V31" s="542"/>
      <c r="W31" s="542"/>
      <c r="X31" s="542"/>
      <c r="Y31" s="542"/>
      <c r="Z31" s="542"/>
      <c r="AA31" s="542"/>
      <c r="AB31" s="542"/>
      <c r="AC31" s="542"/>
      <c r="AD31" s="542"/>
      <c r="AE31" s="542"/>
      <c r="AF31" s="542"/>
    </row>
    <row r="32" spans="1:32" x14ac:dyDescent="0.25">
      <c r="A32" s="542" t="s">
        <v>185</v>
      </c>
      <c r="B32" s="503" t="s">
        <v>35</v>
      </c>
      <c r="C32" s="542">
        <v>1709</v>
      </c>
      <c r="D32" s="542" t="s">
        <v>186</v>
      </c>
      <c r="E32" s="641" t="s">
        <v>10</v>
      </c>
      <c r="F32" s="542" t="s">
        <v>3578</v>
      </c>
      <c r="G32" s="542" t="s">
        <v>4005</v>
      </c>
      <c r="H32" s="542" t="s">
        <v>121</v>
      </c>
      <c r="I32" s="542" t="s">
        <v>4219</v>
      </c>
      <c r="J32" s="542" t="s">
        <v>79</v>
      </c>
      <c r="K32" s="542"/>
      <c r="L32" s="542" t="s">
        <v>71</v>
      </c>
      <c r="M32" s="542"/>
      <c r="N32" s="542" t="s">
        <v>4125</v>
      </c>
      <c r="O32" s="542" t="s">
        <v>29</v>
      </c>
      <c r="P32" s="542" t="s">
        <v>12</v>
      </c>
      <c r="Q32" s="542" t="s">
        <v>13</v>
      </c>
      <c r="R32" s="542" t="s">
        <v>9</v>
      </c>
      <c r="S32" s="542" t="s">
        <v>14</v>
      </c>
      <c r="T32" s="542" t="s">
        <v>19</v>
      </c>
      <c r="U32" s="542" t="s">
        <v>20</v>
      </c>
      <c r="V32" s="542" t="s">
        <v>21</v>
      </c>
      <c r="W32" s="542" t="s">
        <v>22</v>
      </c>
      <c r="X32" s="542" t="s">
        <v>23</v>
      </c>
      <c r="Y32" s="542" t="s">
        <v>24</v>
      </c>
      <c r="Z32" s="542" t="s">
        <v>25</v>
      </c>
      <c r="AA32" s="542" t="s">
        <v>26</v>
      </c>
      <c r="AB32" s="542" t="s">
        <v>27</v>
      </c>
      <c r="AC32" s="542" t="s">
        <v>187</v>
      </c>
      <c r="AD32" s="542" t="s">
        <v>15</v>
      </c>
      <c r="AE32" s="542"/>
      <c r="AF32" s="542"/>
    </row>
    <row r="33" spans="1:32" x14ac:dyDescent="0.25">
      <c r="A33" s="542" t="s">
        <v>188</v>
      </c>
      <c r="B33" s="507" t="s">
        <v>189</v>
      </c>
      <c r="C33" s="542">
        <v>1709</v>
      </c>
      <c r="D33" s="542" t="s">
        <v>190</v>
      </c>
      <c r="E33" s="641" t="s">
        <v>10</v>
      </c>
      <c r="F33" s="542" t="s">
        <v>3578</v>
      </c>
      <c r="G33" s="542" t="s">
        <v>4005</v>
      </c>
      <c r="H33" s="542" t="s">
        <v>121</v>
      </c>
      <c r="I33" s="542" t="s">
        <v>4219</v>
      </c>
      <c r="J33" s="542" t="s">
        <v>79</v>
      </c>
      <c r="K33" s="542"/>
      <c r="L33" s="542"/>
      <c r="M33" s="542"/>
      <c r="N33" s="542" t="s">
        <v>4125</v>
      </c>
      <c r="O33" s="542" t="s">
        <v>29</v>
      </c>
      <c r="P33" s="542" t="s">
        <v>12</v>
      </c>
      <c r="Q33" s="542" t="s">
        <v>30</v>
      </c>
      <c r="R33" s="542" t="s">
        <v>184</v>
      </c>
      <c r="S33" s="542" t="s">
        <v>15</v>
      </c>
      <c r="T33" s="542"/>
      <c r="U33" s="542"/>
      <c r="V33" s="542"/>
      <c r="W33" s="542"/>
      <c r="X33" s="542"/>
      <c r="Y33" s="542"/>
      <c r="Z33" s="542"/>
      <c r="AA33" s="542"/>
      <c r="AB33" s="542"/>
      <c r="AC33" s="542"/>
      <c r="AD33" s="542"/>
      <c r="AE33" s="542"/>
      <c r="AF33" s="542"/>
    </row>
    <row r="34" spans="1:32" x14ac:dyDescent="0.25">
      <c r="A34" s="542" t="s">
        <v>191</v>
      </c>
      <c r="B34" s="507" t="s">
        <v>192</v>
      </c>
      <c r="C34" s="542">
        <v>1709</v>
      </c>
      <c r="D34" s="542" t="s">
        <v>193</v>
      </c>
      <c r="E34" s="641" t="s">
        <v>10</v>
      </c>
      <c r="F34" s="542" t="s">
        <v>3578</v>
      </c>
      <c r="G34" s="542" t="s">
        <v>4005</v>
      </c>
      <c r="H34" s="542" t="s">
        <v>121</v>
      </c>
      <c r="I34" s="542" t="s">
        <v>4219</v>
      </c>
      <c r="J34" s="542" t="s">
        <v>79</v>
      </c>
      <c r="K34" s="542"/>
      <c r="L34" s="542"/>
      <c r="M34" s="542"/>
      <c r="N34" s="542" t="s">
        <v>4125</v>
      </c>
      <c r="O34" s="542" t="s">
        <v>29</v>
      </c>
      <c r="P34" s="542" t="s">
        <v>12</v>
      </c>
      <c r="Q34" s="542" t="s">
        <v>30</v>
      </c>
      <c r="R34" s="542" t="s">
        <v>184</v>
      </c>
      <c r="S34" s="542" t="s">
        <v>187</v>
      </c>
      <c r="T34" s="542" t="s">
        <v>15</v>
      </c>
      <c r="U34" s="542"/>
      <c r="V34" s="542"/>
      <c r="W34" s="542"/>
      <c r="X34" s="542"/>
      <c r="Y34" s="542"/>
      <c r="Z34" s="542"/>
      <c r="AA34" s="542"/>
      <c r="AB34" s="542"/>
      <c r="AC34" s="542"/>
      <c r="AD34" s="542"/>
      <c r="AE34" s="542"/>
      <c r="AF34" s="542"/>
    </row>
    <row r="35" spans="1:32" x14ac:dyDescent="0.25">
      <c r="A35" s="542" t="s">
        <v>194</v>
      </c>
      <c r="B35" s="507" t="s">
        <v>195</v>
      </c>
      <c r="C35" s="542">
        <v>1709</v>
      </c>
      <c r="D35" s="542" t="s">
        <v>196</v>
      </c>
      <c r="E35" s="641" t="s">
        <v>10</v>
      </c>
      <c r="F35" s="542" t="s">
        <v>3578</v>
      </c>
      <c r="G35" s="542" t="s">
        <v>4005</v>
      </c>
      <c r="H35" s="542" t="s">
        <v>121</v>
      </c>
      <c r="I35" s="542" t="s">
        <v>4219</v>
      </c>
      <c r="J35" s="542" t="s">
        <v>79</v>
      </c>
      <c r="K35" s="542"/>
      <c r="L35" s="542"/>
      <c r="M35" s="542"/>
      <c r="N35" s="542" t="s">
        <v>4125</v>
      </c>
      <c r="O35" s="542" t="s">
        <v>29</v>
      </c>
      <c r="P35" s="542" t="s">
        <v>12</v>
      </c>
      <c r="Q35" s="542" t="s">
        <v>30</v>
      </c>
      <c r="R35" s="542" t="s">
        <v>184</v>
      </c>
      <c r="S35" s="542" t="s">
        <v>15</v>
      </c>
      <c r="T35" s="542"/>
      <c r="U35" s="542"/>
      <c r="V35" s="542"/>
      <c r="W35" s="542"/>
      <c r="X35" s="542"/>
      <c r="Y35" s="542"/>
      <c r="Z35" s="542"/>
      <c r="AA35" s="542"/>
      <c r="AB35" s="542"/>
      <c r="AC35" s="542"/>
      <c r="AD35" s="542"/>
      <c r="AE35" s="542"/>
      <c r="AF35" s="542"/>
    </row>
    <row r="36" spans="1:32" x14ac:dyDescent="0.25">
      <c r="A36" s="542" t="s">
        <v>197</v>
      </c>
      <c r="B36" s="503" t="s">
        <v>198</v>
      </c>
      <c r="C36" s="542">
        <v>1709</v>
      </c>
      <c r="D36" s="542" t="s">
        <v>199</v>
      </c>
      <c r="E36" s="641" t="s">
        <v>10</v>
      </c>
      <c r="F36" s="542" t="s">
        <v>3578</v>
      </c>
      <c r="G36" s="542" t="s">
        <v>4005</v>
      </c>
      <c r="H36" s="542" t="s">
        <v>121</v>
      </c>
      <c r="I36" s="542" t="s">
        <v>4219</v>
      </c>
      <c r="J36" s="542" t="s">
        <v>79</v>
      </c>
      <c r="K36" s="542"/>
      <c r="L36" s="542"/>
      <c r="M36" s="542"/>
      <c r="N36" s="542" t="s">
        <v>4125</v>
      </c>
      <c r="O36" s="542" t="s">
        <v>29</v>
      </c>
      <c r="P36" s="542" t="s">
        <v>12</v>
      </c>
      <c r="Q36" s="542" t="s">
        <v>30</v>
      </c>
      <c r="R36" s="542" t="s">
        <v>184</v>
      </c>
      <c r="S36" s="542" t="s">
        <v>187</v>
      </c>
      <c r="T36" s="542" t="s">
        <v>15</v>
      </c>
      <c r="U36" s="542"/>
      <c r="V36" s="542"/>
      <c r="W36" s="542"/>
      <c r="X36" s="542"/>
      <c r="Y36" s="542"/>
      <c r="Z36" s="542"/>
      <c r="AA36" s="542"/>
      <c r="AB36" s="542"/>
      <c r="AC36" s="542"/>
      <c r="AD36" s="542"/>
      <c r="AE36" s="542"/>
      <c r="AF36" s="542"/>
    </row>
    <row r="37" spans="1:32" x14ac:dyDescent="0.25">
      <c r="A37" s="542" t="s">
        <v>200</v>
      </c>
      <c r="B37" s="507" t="s">
        <v>201</v>
      </c>
      <c r="C37" s="542">
        <v>1709</v>
      </c>
      <c r="D37" s="505" t="s">
        <v>202</v>
      </c>
      <c r="E37" s="641" t="s">
        <v>10</v>
      </c>
      <c r="F37" s="542" t="s">
        <v>3578</v>
      </c>
      <c r="G37" s="542" t="s">
        <v>4005</v>
      </c>
      <c r="H37" s="542" t="s">
        <v>121</v>
      </c>
      <c r="I37" s="542" t="s">
        <v>4219</v>
      </c>
      <c r="J37" s="542" t="s">
        <v>79</v>
      </c>
      <c r="K37" s="542"/>
      <c r="L37" s="542"/>
      <c r="M37" s="542"/>
      <c r="N37" s="542" t="s">
        <v>4125</v>
      </c>
      <c r="O37" s="542" t="s">
        <v>29</v>
      </c>
      <c r="P37" s="542" t="s">
        <v>12</v>
      </c>
      <c r="Q37" s="542" t="s">
        <v>30</v>
      </c>
      <c r="R37" s="542" t="s">
        <v>184</v>
      </c>
      <c r="S37" s="542" t="s">
        <v>15</v>
      </c>
      <c r="T37" s="542"/>
      <c r="U37" s="542"/>
      <c r="V37" s="542"/>
      <c r="W37" s="542"/>
      <c r="X37" s="542"/>
      <c r="Y37" s="542"/>
      <c r="Z37" s="542"/>
      <c r="AA37" s="542"/>
      <c r="AB37" s="542"/>
      <c r="AC37" s="542"/>
      <c r="AD37" s="542"/>
      <c r="AE37" s="542"/>
      <c r="AF37" s="542"/>
    </row>
    <row r="38" spans="1:32" x14ac:dyDescent="0.25">
      <c r="A38" s="542" t="s">
        <v>203</v>
      </c>
      <c r="B38" s="503" t="s">
        <v>204</v>
      </c>
      <c r="C38" s="542">
        <v>1709</v>
      </c>
      <c r="D38" s="505" t="s">
        <v>205</v>
      </c>
      <c r="E38" s="641" t="s">
        <v>10</v>
      </c>
      <c r="F38" s="542" t="s">
        <v>3578</v>
      </c>
      <c r="G38" s="542" t="s">
        <v>4005</v>
      </c>
      <c r="H38" s="542" t="s">
        <v>121</v>
      </c>
      <c r="I38" s="542" t="s">
        <v>4219</v>
      </c>
      <c r="J38" s="542" t="s">
        <v>79</v>
      </c>
      <c r="K38" s="542"/>
      <c r="L38" s="542"/>
      <c r="M38" s="542"/>
      <c r="N38" s="542" t="s">
        <v>4125</v>
      </c>
      <c r="O38" s="542" t="s">
        <v>29</v>
      </c>
      <c r="P38" s="542" t="s">
        <v>12</v>
      </c>
      <c r="Q38" s="542" t="s">
        <v>30</v>
      </c>
      <c r="R38" s="542" t="s">
        <v>184</v>
      </c>
      <c r="S38" s="542" t="s">
        <v>187</v>
      </c>
      <c r="T38" s="542" t="s">
        <v>15</v>
      </c>
      <c r="U38" s="542"/>
      <c r="V38" s="542"/>
      <c r="W38" s="542"/>
      <c r="X38" s="542"/>
      <c r="Y38" s="542"/>
      <c r="Z38" s="542"/>
      <c r="AA38" s="542"/>
      <c r="AB38" s="542"/>
      <c r="AC38" s="542"/>
      <c r="AD38" s="542"/>
      <c r="AE38" s="542"/>
      <c r="AF38" s="542"/>
    </row>
    <row r="39" spans="1:32" x14ac:dyDescent="0.25">
      <c r="A39" s="542" t="s">
        <v>206</v>
      </c>
      <c r="B39" s="507" t="s">
        <v>207</v>
      </c>
      <c r="C39" s="542">
        <v>1709</v>
      </c>
      <c r="D39" s="542" t="s">
        <v>208</v>
      </c>
      <c r="E39" s="641" t="s">
        <v>10</v>
      </c>
      <c r="F39" s="542" t="s">
        <v>3578</v>
      </c>
      <c r="G39" s="542" t="s">
        <v>4005</v>
      </c>
      <c r="H39" s="542" t="s">
        <v>121</v>
      </c>
      <c r="I39" s="542" t="s">
        <v>4219</v>
      </c>
      <c r="J39" s="542" t="s">
        <v>79</v>
      </c>
      <c r="K39" s="542"/>
      <c r="L39" s="542"/>
      <c r="M39" s="542"/>
      <c r="N39" s="542" t="s">
        <v>4125</v>
      </c>
      <c r="O39" s="542" t="s">
        <v>29</v>
      </c>
      <c r="P39" s="542" t="s">
        <v>12</v>
      </c>
      <c r="Q39" s="542" t="s">
        <v>30</v>
      </c>
      <c r="R39" s="542" t="s">
        <v>184</v>
      </c>
      <c r="S39" s="542" t="s">
        <v>187</v>
      </c>
      <c r="T39" s="542" t="s">
        <v>15</v>
      </c>
      <c r="U39" s="542"/>
      <c r="V39" s="542"/>
      <c r="W39" s="542"/>
      <c r="X39" s="542"/>
      <c r="Y39" s="542"/>
      <c r="Z39" s="542"/>
      <c r="AA39" s="542"/>
      <c r="AB39" s="542"/>
      <c r="AC39" s="542"/>
      <c r="AD39" s="542"/>
      <c r="AE39" s="542"/>
      <c r="AF39" s="542"/>
    </row>
    <row r="40" spans="1:32" s="519" customFormat="1" x14ac:dyDescent="0.25">
      <c r="A40" s="501" t="s">
        <v>209</v>
      </c>
      <c r="B40" s="508" t="s">
        <v>51</v>
      </c>
      <c r="C40" s="542">
        <v>1709</v>
      </c>
      <c r="D40" s="501" t="s">
        <v>210</v>
      </c>
      <c r="E40" s="641" t="s">
        <v>10</v>
      </c>
      <c r="F40" s="501" t="s">
        <v>3579</v>
      </c>
      <c r="G40" s="501" t="s">
        <v>4006</v>
      </c>
      <c r="H40" s="501" t="s">
        <v>121</v>
      </c>
      <c r="I40" s="542" t="s">
        <v>4219</v>
      </c>
      <c r="J40" s="542" t="s">
        <v>79</v>
      </c>
      <c r="K40" s="542"/>
      <c r="L40" s="501"/>
      <c r="M40" s="501"/>
      <c r="N40" s="501" t="s">
        <v>4125</v>
      </c>
      <c r="O40" s="542" t="s">
        <v>29</v>
      </c>
      <c r="P40" s="501" t="s">
        <v>12</v>
      </c>
      <c r="Q40" s="501" t="s">
        <v>13</v>
      </c>
      <c r="R40" s="501" t="s">
        <v>9</v>
      </c>
      <c r="S40" s="501" t="s">
        <v>14</v>
      </c>
      <c r="T40" s="501" t="s">
        <v>19</v>
      </c>
      <c r="U40" s="501" t="s">
        <v>20</v>
      </c>
      <c r="V40" s="501" t="s">
        <v>21</v>
      </c>
      <c r="W40" s="501" t="s">
        <v>22</v>
      </c>
      <c r="X40" s="501" t="s">
        <v>23</v>
      </c>
      <c r="Y40" s="501" t="s">
        <v>24</v>
      </c>
      <c r="Z40" s="501" t="s">
        <v>25</v>
      </c>
      <c r="AA40" s="501" t="s">
        <v>26</v>
      </c>
      <c r="AB40" s="501" t="s">
        <v>27</v>
      </c>
      <c r="AC40" s="501" t="s">
        <v>211</v>
      </c>
      <c r="AD40" s="501" t="s">
        <v>212</v>
      </c>
      <c r="AE40" s="501" t="s">
        <v>15</v>
      </c>
      <c r="AF40" s="501"/>
    </row>
    <row r="41" spans="1:32" x14ac:dyDescent="0.25">
      <c r="A41" s="542" t="s">
        <v>213</v>
      </c>
      <c r="B41" s="503" t="s">
        <v>214</v>
      </c>
      <c r="C41" s="542">
        <v>1709</v>
      </c>
      <c r="D41" s="542" t="s">
        <v>215</v>
      </c>
      <c r="E41" s="641" t="s">
        <v>10</v>
      </c>
      <c r="F41" s="542" t="s">
        <v>3579</v>
      </c>
      <c r="G41" s="542" t="s">
        <v>4006</v>
      </c>
      <c r="H41" s="542" t="s">
        <v>121</v>
      </c>
      <c r="I41" s="542" t="s">
        <v>4219</v>
      </c>
      <c r="J41" s="542" t="s">
        <v>79</v>
      </c>
      <c r="K41" s="542"/>
      <c r="L41" s="542"/>
      <c r="M41" s="542"/>
      <c r="N41" s="542" t="s">
        <v>4125</v>
      </c>
      <c r="O41" s="542" t="s">
        <v>29</v>
      </c>
      <c r="P41" s="542" t="s">
        <v>12</v>
      </c>
      <c r="Q41" s="542" t="s">
        <v>30</v>
      </c>
      <c r="R41" s="542" t="s">
        <v>216</v>
      </c>
      <c r="S41" s="542" t="s">
        <v>15</v>
      </c>
      <c r="T41" s="542"/>
      <c r="U41" s="542"/>
      <c r="V41" s="542"/>
      <c r="W41" s="542"/>
      <c r="X41" s="542"/>
      <c r="Y41" s="542"/>
      <c r="Z41" s="542"/>
      <c r="AA41" s="542"/>
      <c r="AB41" s="542"/>
      <c r="AC41" s="542"/>
      <c r="AD41" s="542"/>
      <c r="AE41" s="542"/>
      <c r="AF41" s="542"/>
    </row>
    <row r="42" spans="1:32" x14ac:dyDescent="0.25">
      <c r="A42" s="542" t="s">
        <v>217</v>
      </c>
      <c r="B42" s="507" t="s">
        <v>218</v>
      </c>
      <c r="C42" s="542">
        <v>1709</v>
      </c>
      <c r="D42" s="542" t="s">
        <v>219</v>
      </c>
      <c r="E42" s="641" t="s">
        <v>10</v>
      </c>
      <c r="F42" s="542" t="s">
        <v>3579</v>
      </c>
      <c r="G42" s="542" t="s">
        <v>4006</v>
      </c>
      <c r="H42" s="542" t="s">
        <v>121</v>
      </c>
      <c r="I42" s="542" t="s">
        <v>4219</v>
      </c>
      <c r="J42" s="542" t="s">
        <v>79</v>
      </c>
      <c r="K42" s="542"/>
      <c r="L42" s="542"/>
      <c r="M42" s="542"/>
      <c r="N42" s="542" t="s">
        <v>4125</v>
      </c>
      <c r="O42" s="542" t="s">
        <v>29</v>
      </c>
      <c r="P42" s="542" t="s">
        <v>12</v>
      </c>
      <c r="Q42" s="542" t="s">
        <v>30</v>
      </c>
      <c r="R42" s="542" t="s">
        <v>211</v>
      </c>
      <c r="S42" s="542" t="s">
        <v>15</v>
      </c>
      <c r="T42" s="542"/>
      <c r="U42" s="542"/>
      <c r="V42" s="542"/>
      <c r="W42" s="542"/>
      <c r="X42" s="542"/>
      <c r="Y42" s="542"/>
      <c r="Z42" s="542"/>
      <c r="AA42" s="542"/>
      <c r="AB42" s="542"/>
      <c r="AC42" s="542"/>
      <c r="AD42" s="542"/>
      <c r="AE42" s="542"/>
      <c r="AF42" s="542"/>
    </row>
    <row r="43" spans="1:32" x14ac:dyDescent="0.25">
      <c r="A43" s="542" t="s">
        <v>220</v>
      </c>
      <c r="B43" s="503" t="s">
        <v>221</v>
      </c>
      <c r="C43" s="542">
        <v>1709</v>
      </c>
      <c r="D43" s="542" t="s">
        <v>222</v>
      </c>
      <c r="E43" s="641" t="s">
        <v>10</v>
      </c>
      <c r="F43" s="542" t="s">
        <v>3579</v>
      </c>
      <c r="G43" s="542" t="s">
        <v>4006</v>
      </c>
      <c r="H43" s="542" t="s">
        <v>121</v>
      </c>
      <c r="I43" s="542" t="s">
        <v>4219</v>
      </c>
      <c r="J43" s="542" t="s">
        <v>79</v>
      </c>
      <c r="K43" s="542"/>
      <c r="L43" s="542"/>
      <c r="M43" s="542"/>
      <c r="N43" s="542" t="s">
        <v>4125</v>
      </c>
      <c r="O43" s="542" t="s">
        <v>29</v>
      </c>
      <c r="P43" s="542" t="s">
        <v>12</v>
      </c>
      <c r="Q43" s="542" t="s">
        <v>30</v>
      </c>
      <c r="R43" s="542" t="s">
        <v>223</v>
      </c>
      <c r="S43" s="542" t="s">
        <v>15</v>
      </c>
      <c r="T43" s="542"/>
      <c r="U43" s="542"/>
      <c r="V43" s="542"/>
      <c r="W43" s="542"/>
      <c r="X43" s="542"/>
      <c r="Y43" s="542"/>
      <c r="Z43" s="542"/>
      <c r="AA43" s="542"/>
      <c r="AB43" s="542"/>
      <c r="AC43" s="542"/>
      <c r="AD43" s="542"/>
      <c r="AE43" s="542"/>
      <c r="AF43" s="542"/>
    </row>
    <row r="44" spans="1:32" x14ac:dyDescent="0.25">
      <c r="A44" s="542" t="s">
        <v>224</v>
      </c>
      <c r="B44" s="503" t="s">
        <v>225</v>
      </c>
      <c r="C44" s="542">
        <v>1709</v>
      </c>
      <c r="D44" s="542" t="s">
        <v>226</v>
      </c>
      <c r="E44" s="641" t="s">
        <v>10</v>
      </c>
      <c r="F44" s="542" t="s">
        <v>3579</v>
      </c>
      <c r="G44" s="542" t="s">
        <v>4006</v>
      </c>
      <c r="H44" s="542" t="s">
        <v>121</v>
      </c>
      <c r="I44" s="542" t="s">
        <v>4219</v>
      </c>
      <c r="J44" s="542" t="s">
        <v>79</v>
      </c>
      <c r="K44" s="542"/>
      <c r="L44" s="542"/>
      <c r="M44" s="542"/>
      <c r="N44" s="542" t="s">
        <v>4125</v>
      </c>
      <c r="O44" s="542" t="s">
        <v>29</v>
      </c>
      <c r="P44" s="542" t="s">
        <v>12</v>
      </c>
      <c r="Q44" s="542" t="s">
        <v>30</v>
      </c>
      <c r="R44" s="542" t="s">
        <v>227</v>
      </c>
      <c r="S44" s="542" t="s">
        <v>15</v>
      </c>
      <c r="T44" s="542"/>
      <c r="U44" s="542"/>
      <c r="V44" s="542"/>
      <c r="W44" s="542"/>
      <c r="X44" s="542"/>
      <c r="Y44" s="542"/>
      <c r="Z44" s="542"/>
      <c r="AA44" s="542"/>
      <c r="AB44" s="542"/>
      <c r="AC44" s="542"/>
      <c r="AD44" s="542"/>
      <c r="AE44" s="542"/>
      <c r="AF44" s="542"/>
    </row>
    <row r="45" spans="1:32" x14ac:dyDescent="0.25">
      <c r="A45" s="542" t="s">
        <v>228</v>
      </c>
      <c r="B45" s="503" t="s">
        <v>229</v>
      </c>
      <c r="C45" s="542">
        <v>1709</v>
      </c>
      <c r="D45" s="542" t="s">
        <v>230</v>
      </c>
      <c r="E45" s="641" t="s">
        <v>10</v>
      </c>
      <c r="F45" s="542" t="s">
        <v>3579</v>
      </c>
      <c r="G45" s="542" t="s">
        <v>4006</v>
      </c>
      <c r="H45" s="542" t="s">
        <v>121</v>
      </c>
      <c r="I45" s="542" t="s">
        <v>4219</v>
      </c>
      <c r="J45" s="542" t="s">
        <v>79</v>
      </c>
      <c r="K45" s="542"/>
      <c r="L45" s="542"/>
      <c r="M45" s="542"/>
      <c r="N45" s="542" t="s">
        <v>4125</v>
      </c>
      <c r="O45" s="542" t="s">
        <v>29</v>
      </c>
      <c r="P45" s="542" t="s">
        <v>12</v>
      </c>
      <c r="Q45" s="542" t="s">
        <v>30</v>
      </c>
      <c r="R45" s="542" t="s">
        <v>212</v>
      </c>
      <c r="S45" s="542" t="s">
        <v>231</v>
      </c>
      <c r="T45" s="542" t="s">
        <v>15</v>
      </c>
      <c r="U45" s="542"/>
      <c r="V45" s="542"/>
      <c r="W45" s="542"/>
      <c r="X45" s="542"/>
      <c r="Y45" s="542"/>
      <c r="Z45" s="542"/>
      <c r="AA45" s="542"/>
      <c r="AB45" s="542"/>
      <c r="AC45" s="542"/>
      <c r="AD45" s="542"/>
      <c r="AE45" s="542"/>
      <c r="AF45" s="542"/>
    </row>
    <row r="46" spans="1:32" x14ac:dyDescent="0.25">
      <c r="A46" s="542" t="s">
        <v>232</v>
      </c>
      <c r="B46" s="503" t="s">
        <v>233</v>
      </c>
      <c r="C46" s="542">
        <v>1709</v>
      </c>
      <c r="D46" s="542" t="s">
        <v>234</v>
      </c>
      <c r="E46" s="641" t="s">
        <v>10</v>
      </c>
      <c r="F46" s="542" t="s">
        <v>3579</v>
      </c>
      <c r="G46" s="542" t="s">
        <v>4006</v>
      </c>
      <c r="H46" s="542" t="s">
        <v>121</v>
      </c>
      <c r="I46" s="542" t="s">
        <v>4219</v>
      </c>
      <c r="J46" s="542" t="s">
        <v>79</v>
      </c>
      <c r="K46" s="542"/>
      <c r="L46" s="542"/>
      <c r="M46" s="542"/>
      <c r="N46" s="542" t="s">
        <v>4125</v>
      </c>
      <c r="O46" s="542" t="s">
        <v>29</v>
      </c>
      <c r="P46" s="542" t="s">
        <v>12</v>
      </c>
      <c r="Q46" s="542" t="s">
        <v>30</v>
      </c>
      <c r="R46" s="542" t="s">
        <v>212</v>
      </c>
      <c r="S46" s="542" t="s">
        <v>235</v>
      </c>
      <c r="T46" s="542" t="s">
        <v>15</v>
      </c>
      <c r="U46" s="542"/>
      <c r="V46" s="542"/>
      <c r="W46" s="542"/>
      <c r="X46" s="542"/>
      <c r="Y46" s="542"/>
      <c r="Z46" s="542"/>
      <c r="AA46" s="542"/>
      <c r="AB46" s="542"/>
      <c r="AC46" s="542"/>
      <c r="AD46" s="542"/>
      <c r="AE46" s="542"/>
      <c r="AF46" s="542"/>
    </row>
    <row r="47" spans="1:32" x14ac:dyDescent="0.25">
      <c r="A47" s="542" t="s">
        <v>236</v>
      </c>
      <c r="B47" s="503" t="s">
        <v>237</v>
      </c>
      <c r="C47" s="542">
        <v>1709</v>
      </c>
      <c r="D47" s="542" t="s">
        <v>238</v>
      </c>
      <c r="E47" s="641" t="s">
        <v>10</v>
      </c>
      <c r="F47" s="542" t="s">
        <v>3579</v>
      </c>
      <c r="G47" s="542" t="s">
        <v>4006</v>
      </c>
      <c r="H47" s="542" t="s">
        <v>121</v>
      </c>
      <c r="I47" s="542" t="s">
        <v>4219</v>
      </c>
      <c r="J47" s="542" t="s">
        <v>79</v>
      </c>
      <c r="K47" s="542"/>
      <c r="L47" s="542"/>
      <c r="M47" s="542"/>
      <c r="N47" s="542" t="s">
        <v>4125</v>
      </c>
      <c r="O47" s="542" t="s">
        <v>29</v>
      </c>
      <c r="P47" s="542" t="s">
        <v>12</v>
      </c>
      <c r="Q47" s="542" t="s">
        <v>30</v>
      </c>
      <c r="R47" s="542" t="s">
        <v>212</v>
      </c>
      <c r="S47" s="542" t="s">
        <v>239</v>
      </c>
      <c r="T47" s="542" t="s">
        <v>15</v>
      </c>
      <c r="U47" s="542"/>
      <c r="V47" s="542"/>
      <c r="W47" s="542"/>
      <c r="X47" s="542"/>
      <c r="Y47" s="542"/>
      <c r="Z47" s="542"/>
      <c r="AA47" s="542"/>
      <c r="AB47" s="542"/>
      <c r="AC47" s="542"/>
      <c r="AD47" s="542"/>
      <c r="AE47" s="542"/>
      <c r="AF47" s="542"/>
    </row>
    <row r="48" spans="1:32" x14ac:dyDescent="0.25">
      <c r="A48" s="542" t="s">
        <v>240</v>
      </c>
      <c r="B48" s="503" t="s">
        <v>241</v>
      </c>
      <c r="C48" s="542">
        <v>1709</v>
      </c>
      <c r="D48" s="542" t="s">
        <v>242</v>
      </c>
      <c r="E48" s="641" t="s">
        <v>10</v>
      </c>
      <c r="F48" s="542" t="s">
        <v>3579</v>
      </c>
      <c r="G48" s="542" t="s">
        <v>4006</v>
      </c>
      <c r="H48" s="542" t="s">
        <v>121</v>
      </c>
      <c r="I48" s="542" t="s">
        <v>4219</v>
      </c>
      <c r="J48" s="542" t="s">
        <v>79</v>
      </c>
      <c r="K48" s="542"/>
      <c r="L48" s="542"/>
      <c r="M48" s="542"/>
      <c r="N48" s="542" t="s">
        <v>4125</v>
      </c>
      <c r="O48" s="542" t="s">
        <v>29</v>
      </c>
      <c r="P48" s="542" t="s">
        <v>12</v>
      </c>
      <c r="Q48" s="542" t="s">
        <v>30</v>
      </c>
      <c r="R48" s="542" t="s">
        <v>212</v>
      </c>
      <c r="S48" s="542" t="s">
        <v>239</v>
      </c>
      <c r="T48" s="542" t="s">
        <v>15</v>
      </c>
      <c r="U48" s="542"/>
      <c r="V48" s="542"/>
      <c r="W48" s="542"/>
      <c r="X48" s="542"/>
      <c r="Y48" s="542"/>
      <c r="Z48" s="542"/>
      <c r="AA48" s="542"/>
      <c r="AB48" s="542"/>
      <c r="AC48" s="542"/>
      <c r="AD48" s="542"/>
      <c r="AE48" s="542"/>
      <c r="AF48" s="542"/>
    </row>
    <row r="49" spans="1:32" x14ac:dyDescent="0.25">
      <c r="A49" s="542" t="s">
        <v>243</v>
      </c>
      <c r="B49" s="503" t="s">
        <v>244</v>
      </c>
      <c r="C49" s="542">
        <v>1709</v>
      </c>
      <c r="D49" s="542" t="s">
        <v>245</v>
      </c>
      <c r="E49" s="641" t="s">
        <v>10</v>
      </c>
      <c r="F49" s="542" t="s">
        <v>3579</v>
      </c>
      <c r="G49" s="542" t="s">
        <v>4006</v>
      </c>
      <c r="H49" s="542" t="s">
        <v>121</v>
      </c>
      <c r="I49" s="542" t="s">
        <v>4219</v>
      </c>
      <c r="J49" s="542" t="s">
        <v>79</v>
      </c>
      <c r="K49" s="542"/>
      <c r="L49" s="542"/>
      <c r="M49" s="542"/>
      <c r="N49" s="542" t="s">
        <v>4125</v>
      </c>
      <c r="O49" s="542" t="s">
        <v>29</v>
      </c>
      <c r="P49" s="542" t="s">
        <v>12</v>
      </c>
      <c r="Q49" s="542" t="s">
        <v>30</v>
      </c>
      <c r="R49" s="542" t="s">
        <v>212</v>
      </c>
      <c r="S49" s="542" t="s">
        <v>246</v>
      </c>
      <c r="T49" s="542" t="s">
        <v>15</v>
      </c>
      <c r="U49" s="542"/>
      <c r="V49" s="542"/>
      <c r="W49" s="542"/>
      <c r="X49" s="542"/>
      <c r="Y49" s="542"/>
      <c r="Z49" s="542"/>
      <c r="AA49" s="542"/>
      <c r="AB49" s="542"/>
      <c r="AC49" s="542"/>
      <c r="AD49" s="542"/>
      <c r="AE49" s="542"/>
      <c r="AF49" s="542"/>
    </row>
    <row r="50" spans="1:32" x14ac:dyDescent="0.25">
      <c r="A50" s="542" t="s">
        <v>247</v>
      </c>
      <c r="B50" s="503" t="s">
        <v>182</v>
      </c>
      <c r="C50" s="542">
        <v>1709</v>
      </c>
      <c r="D50" s="542" t="s">
        <v>248</v>
      </c>
      <c r="E50" s="641" t="s">
        <v>10</v>
      </c>
      <c r="F50" s="542" t="s">
        <v>3580</v>
      </c>
      <c r="G50" s="542" t="s">
        <v>4007</v>
      </c>
      <c r="H50" s="542" t="s">
        <v>121</v>
      </c>
      <c r="I50" s="542" t="s">
        <v>4219</v>
      </c>
      <c r="J50" s="542" t="s">
        <v>79</v>
      </c>
      <c r="K50" s="542" t="s">
        <v>4114</v>
      </c>
      <c r="L50" s="542" t="s">
        <v>71</v>
      </c>
      <c r="M50" s="542"/>
      <c r="N50" s="542" t="s">
        <v>4125</v>
      </c>
      <c r="O50" s="542" t="s">
        <v>29</v>
      </c>
      <c r="P50" s="542" t="s">
        <v>12</v>
      </c>
      <c r="Q50" s="542" t="s">
        <v>13</v>
      </c>
      <c r="R50" s="542" t="s">
        <v>9</v>
      </c>
      <c r="S50" s="542" t="s">
        <v>36</v>
      </c>
      <c r="T50" s="501" t="s">
        <v>15</v>
      </c>
      <c r="U50" s="542"/>
      <c r="V50" s="542"/>
      <c r="W50" s="542"/>
      <c r="X50" s="542"/>
      <c r="Y50" s="542"/>
      <c r="Z50" s="542"/>
      <c r="AA50" s="542"/>
      <c r="AB50" s="542"/>
      <c r="AC50" s="542"/>
      <c r="AD50" s="542"/>
      <c r="AE50" s="542"/>
      <c r="AF50" s="542"/>
    </row>
    <row r="51" spans="1:32" x14ac:dyDescent="0.25">
      <c r="A51" s="542" t="s">
        <v>249</v>
      </c>
      <c r="B51" s="503" t="s">
        <v>182</v>
      </c>
      <c r="C51" s="542">
        <v>1709</v>
      </c>
      <c r="D51" s="542" t="s">
        <v>248</v>
      </c>
      <c r="E51" s="641" t="s">
        <v>10</v>
      </c>
      <c r="F51" s="542" t="s">
        <v>3580</v>
      </c>
      <c r="G51" s="542" t="s">
        <v>4007</v>
      </c>
      <c r="H51" s="542" t="s">
        <v>121</v>
      </c>
      <c r="I51" s="542" t="s">
        <v>4219</v>
      </c>
      <c r="J51" s="542" t="s">
        <v>79</v>
      </c>
      <c r="K51" s="542"/>
      <c r="L51" s="542" t="s">
        <v>71</v>
      </c>
      <c r="M51" s="542"/>
      <c r="N51" s="542" t="s">
        <v>4125</v>
      </c>
      <c r="O51" s="542" t="s">
        <v>29</v>
      </c>
      <c r="P51" s="542" t="s">
        <v>12</v>
      </c>
      <c r="Q51" s="542" t="s">
        <v>13</v>
      </c>
      <c r="R51" s="542" t="s">
        <v>9</v>
      </c>
      <c r="S51" s="542" t="s">
        <v>36</v>
      </c>
      <c r="T51" s="501" t="s">
        <v>15</v>
      </c>
      <c r="U51" s="542"/>
      <c r="V51" s="542"/>
      <c r="W51" s="542"/>
      <c r="X51" s="542"/>
      <c r="Y51" s="542"/>
      <c r="Z51" s="542"/>
      <c r="AA51" s="542"/>
      <c r="AB51" s="542"/>
      <c r="AC51" s="542"/>
      <c r="AD51" s="542"/>
      <c r="AE51" s="542"/>
      <c r="AF51" s="542"/>
    </row>
    <row r="52" spans="1:32" x14ac:dyDescent="0.25">
      <c r="A52" s="542" t="s">
        <v>250</v>
      </c>
      <c r="B52" s="503" t="s">
        <v>182</v>
      </c>
      <c r="C52" s="542">
        <v>1709</v>
      </c>
      <c r="D52" s="542" t="s">
        <v>248</v>
      </c>
      <c r="E52" s="641" t="s">
        <v>10</v>
      </c>
      <c r="F52" s="542" t="s">
        <v>3580</v>
      </c>
      <c r="G52" s="542" t="s">
        <v>4007</v>
      </c>
      <c r="H52" s="542" t="s">
        <v>121</v>
      </c>
      <c r="I52" s="542" t="s">
        <v>4219</v>
      </c>
      <c r="J52" s="542" t="s">
        <v>79</v>
      </c>
      <c r="K52" s="542"/>
      <c r="L52" s="542" t="s">
        <v>71</v>
      </c>
      <c r="M52" s="542"/>
      <c r="N52" s="542" t="s">
        <v>4125</v>
      </c>
      <c r="O52" s="542" t="s">
        <v>29</v>
      </c>
      <c r="P52" s="542" t="s">
        <v>12</v>
      </c>
      <c r="Q52" s="542" t="s">
        <v>13</v>
      </c>
      <c r="R52" s="542" t="s">
        <v>9</v>
      </c>
      <c r="S52" s="542" t="s">
        <v>36</v>
      </c>
      <c r="T52" s="501" t="s">
        <v>15</v>
      </c>
      <c r="U52" s="542"/>
      <c r="V52" s="542"/>
      <c r="W52" s="542"/>
      <c r="X52" s="542"/>
      <c r="Y52" s="542"/>
      <c r="Z52" s="542"/>
      <c r="AA52" s="542"/>
      <c r="AB52" s="542"/>
      <c r="AC52" s="542"/>
      <c r="AD52" s="542"/>
      <c r="AE52" s="542"/>
      <c r="AF52" s="542"/>
    </row>
    <row r="53" spans="1:32" x14ac:dyDescent="0.25">
      <c r="A53" s="542" t="s">
        <v>251</v>
      </c>
      <c r="B53" s="507" t="s">
        <v>252</v>
      </c>
      <c r="C53" s="542">
        <v>1709</v>
      </c>
      <c r="D53" s="542" t="s">
        <v>253</v>
      </c>
      <c r="E53" s="641" t="s">
        <v>10</v>
      </c>
      <c r="F53" s="542" t="s">
        <v>3580</v>
      </c>
      <c r="G53" s="542" t="s">
        <v>4007</v>
      </c>
      <c r="H53" s="542" t="s">
        <v>121</v>
      </c>
      <c r="I53" s="542" t="s">
        <v>4219</v>
      </c>
      <c r="J53" s="542" t="s">
        <v>79</v>
      </c>
      <c r="K53" s="542"/>
      <c r="L53" s="542"/>
      <c r="M53" s="542"/>
      <c r="N53" s="542" t="s">
        <v>4125</v>
      </c>
      <c r="O53" s="542" t="s">
        <v>29</v>
      </c>
      <c r="P53" s="542" t="s">
        <v>12</v>
      </c>
      <c r="Q53" s="542" t="s">
        <v>13</v>
      </c>
      <c r="R53" s="542" t="s">
        <v>9</v>
      </c>
      <c r="S53" s="542" t="s">
        <v>254</v>
      </c>
      <c r="T53" s="542" t="s">
        <v>255</v>
      </c>
      <c r="U53" s="542" t="s">
        <v>15</v>
      </c>
      <c r="V53" s="542"/>
      <c r="W53" s="542"/>
      <c r="X53" s="542"/>
      <c r="Y53" s="542"/>
      <c r="Z53" s="542"/>
      <c r="AA53" s="542"/>
      <c r="AB53" s="542"/>
      <c r="AC53" s="542"/>
      <c r="AD53" s="542"/>
      <c r="AE53" s="542"/>
      <c r="AF53" s="542"/>
    </row>
    <row r="54" spans="1:32" x14ac:dyDescent="0.25">
      <c r="A54" s="542" t="s">
        <v>256</v>
      </c>
      <c r="B54" s="503" t="s">
        <v>257</v>
      </c>
      <c r="C54" s="542">
        <v>1709</v>
      </c>
      <c r="D54" s="542" t="s">
        <v>258</v>
      </c>
      <c r="E54" s="641" t="s">
        <v>10</v>
      </c>
      <c r="F54" s="542" t="s">
        <v>3580</v>
      </c>
      <c r="G54" s="542" t="s">
        <v>4007</v>
      </c>
      <c r="H54" s="542" t="s">
        <v>121</v>
      </c>
      <c r="I54" s="542" t="s">
        <v>4219</v>
      </c>
      <c r="J54" s="542" t="s">
        <v>79</v>
      </c>
      <c r="K54" s="542"/>
      <c r="L54" s="542"/>
      <c r="M54" s="542"/>
      <c r="N54" s="542" t="s">
        <v>4125</v>
      </c>
      <c r="O54" s="542" t="s">
        <v>29</v>
      </c>
      <c r="P54" s="542" t="s">
        <v>12</v>
      </c>
      <c r="Q54" s="542" t="s">
        <v>13</v>
      </c>
      <c r="R54" s="542" t="s">
        <v>9</v>
      </c>
      <c r="S54" s="542" t="s">
        <v>254</v>
      </c>
      <c r="T54" s="542" t="s">
        <v>255</v>
      </c>
      <c r="U54" s="542" t="s">
        <v>15</v>
      </c>
      <c r="V54" s="542"/>
      <c r="W54" s="542"/>
      <c r="X54" s="542"/>
      <c r="Y54" s="542"/>
      <c r="Z54" s="542"/>
      <c r="AA54" s="542"/>
      <c r="AB54" s="542"/>
      <c r="AC54" s="542"/>
      <c r="AD54" s="542"/>
      <c r="AE54" s="542"/>
      <c r="AF54" s="542"/>
    </row>
    <row r="55" spans="1:32" x14ac:dyDescent="0.25">
      <c r="A55" s="542" t="s">
        <v>259</v>
      </c>
      <c r="B55" s="503" t="s">
        <v>260</v>
      </c>
      <c r="C55" s="542">
        <v>1709</v>
      </c>
      <c r="D55" s="542" t="s">
        <v>261</v>
      </c>
      <c r="E55" s="641" t="s">
        <v>10</v>
      </c>
      <c r="F55" s="542" t="s">
        <v>3580</v>
      </c>
      <c r="G55" s="542" t="s">
        <v>4007</v>
      </c>
      <c r="H55" s="542" t="s">
        <v>121</v>
      </c>
      <c r="I55" s="542" t="s">
        <v>4219</v>
      </c>
      <c r="J55" s="542" t="s">
        <v>79</v>
      </c>
      <c r="K55" s="542" t="s">
        <v>4064</v>
      </c>
      <c r="L55" s="542"/>
      <c r="M55" s="542"/>
      <c r="N55" s="542" t="s">
        <v>4125</v>
      </c>
      <c r="O55" s="542" t="s">
        <v>29</v>
      </c>
      <c r="P55" s="542" t="s">
        <v>12</v>
      </c>
      <c r="Q55" s="542" t="s">
        <v>13</v>
      </c>
      <c r="R55" s="542" t="s">
        <v>9</v>
      </c>
      <c r="S55" s="542" t="s">
        <v>254</v>
      </c>
      <c r="T55" s="542" t="s">
        <v>255</v>
      </c>
      <c r="U55" s="542" t="s">
        <v>15</v>
      </c>
      <c r="V55" s="542"/>
      <c r="W55" s="542"/>
      <c r="X55" s="542"/>
      <c r="Y55" s="542"/>
      <c r="Z55" s="542"/>
      <c r="AA55" s="542"/>
      <c r="AB55" s="542"/>
      <c r="AC55" s="542"/>
      <c r="AD55" s="542"/>
      <c r="AE55" s="542"/>
      <c r="AF55" s="542"/>
    </row>
    <row r="56" spans="1:32" x14ac:dyDescent="0.25">
      <c r="A56" s="542" t="s">
        <v>262</v>
      </c>
      <c r="B56" s="503" t="s">
        <v>263</v>
      </c>
      <c r="C56" s="542">
        <v>1709</v>
      </c>
      <c r="D56" s="542" t="s">
        <v>264</v>
      </c>
      <c r="E56" s="641" t="s">
        <v>10</v>
      </c>
      <c r="F56" s="542" t="s">
        <v>3580</v>
      </c>
      <c r="G56" s="542" t="s">
        <v>4007</v>
      </c>
      <c r="H56" s="542" t="s">
        <v>121</v>
      </c>
      <c r="I56" s="542" t="s">
        <v>4219</v>
      </c>
      <c r="J56" s="542" t="s">
        <v>79</v>
      </c>
      <c r="K56" s="542" t="s">
        <v>4064</v>
      </c>
      <c r="L56" s="542"/>
      <c r="M56" s="542"/>
      <c r="N56" s="542" t="s">
        <v>4125</v>
      </c>
      <c r="O56" s="542" t="s">
        <v>29</v>
      </c>
      <c r="P56" s="542" t="s">
        <v>12</v>
      </c>
      <c r="Q56" s="542" t="s">
        <v>13</v>
      </c>
      <c r="R56" s="542" t="s">
        <v>9</v>
      </c>
      <c r="S56" s="542" t="s">
        <v>254</v>
      </c>
      <c r="T56" s="542" t="s">
        <v>255</v>
      </c>
      <c r="U56" s="542" t="s">
        <v>15</v>
      </c>
      <c r="V56" s="542"/>
      <c r="W56" s="542"/>
      <c r="X56" s="542"/>
      <c r="Y56" s="542"/>
      <c r="Z56" s="542"/>
      <c r="AA56" s="542"/>
      <c r="AB56" s="542"/>
      <c r="AC56" s="542"/>
      <c r="AD56" s="542"/>
      <c r="AE56" s="542"/>
      <c r="AF56" s="542"/>
    </row>
    <row r="57" spans="1:32" x14ac:dyDescent="0.25">
      <c r="A57" s="542" t="s">
        <v>265</v>
      </c>
      <c r="B57" s="503" t="s">
        <v>263</v>
      </c>
      <c r="C57" s="542">
        <v>1709</v>
      </c>
      <c r="D57" s="542" t="s">
        <v>266</v>
      </c>
      <c r="E57" s="641" t="s">
        <v>10</v>
      </c>
      <c r="F57" s="542" t="s">
        <v>3580</v>
      </c>
      <c r="G57" s="542" t="s">
        <v>4007</v>
      </c>
      <c r="H57" s="542" t="s">
        <v>121</v>
      </c>
      <c r="I57" s="542" t="s">
        <v>4219</v>
      </c>
      <c r="J57" s="542" t="s">
        <v>79</v>
      </c>
      <c r="K57" s="542" t="s">
        <v>4064</v>
      </c>
      <c r="L57" s="542"/>
      <c r="M57" s="542"/>
      <c r="N57" s="542" t="s">
        <v>4125</v>
      </c>
      <c r="O57" s="542" t="s">
        <v>29</v>
      </c>
      <c r="P57" s="542" t="s">
        <v>12</v>
      </c>
      <c r="Q57" s="542" t="s">
        <v>13</v>
      </c>
      <c r="R57" s="542" t="s">
        <v>9</v>
      </c>
      <c r="S57" s="542" t="s">
        <v>254</v>
      </c>
      <c r="T57" s="542" t="s">
        <v>255</v>
      </c>
      <c r="U57" s="542" t="s">
        <v>15</v>
      </c>
      <c r="V57" s="542"/>
      <c r="W57" s="542"/>
      <c r="X57" s="542"/>
      <c r="Y57" s="542"/>
      <c r="Z57" s="542"/>
      <c r="AA57" s="542"/>
      <c r="AB57" s="542"/>
      <c r="AC57" s="542"/>
      <c r="AD57" s="542"/>
      <c r="AE57" s="542"/>
      <c r="AF57" s="542"/>
    </row>
    <row r="58" spans="1:32" x14ac:dyDescent="0.25">
      <c r="A58" s="542" t="s">
        <v>267</v>
      </c>
      <c r="B58" s="503" t="s">
        <v>268</v>
      </c>
      <c r="C58" s="542">
        <v>1709</v>
      </c>
      <c r="D58" s="542" t="s">
        <v>269</v>
      </c>
      <c r="E58" s="641" t="s">
        <v>10</v>
      </c>
      <c r="F58" s="542" t="s">
        <v>3580</v>
      </c>
      <c r="G58" s="542" t="s">
        <v>4007</v>
      </c>
      <c r="H58" s="542" t="s">
        <v>121</v>
      </c>
      <c r="I58" s="542" t="s">
        <v>4219</v>
      </c>
      <c r="J58" s="542" t="s">
        <v>79</v>
      </c>
      <c r="K58" s="542" t="s">
        <v>4114</v>
      </c>
      <c r="L58" s="542"/>
      <c r="M58" s="542"/>
      <c r="N58" s="542" t="s">
        <v>4125</v>
      </c>
      <c r="O58" s="542" t="s">
        <v>29</v>
      </c>
      <c r="P58" s="542" t="s">
        <v>12</v>
      </c>
      <c r="Q58" s="542" t="s">
        <v>13</v>
      </c>
      <c r="R58" s="542" t="s">
        <v>9</v>
      </c>
      <c r="S58" s="542" t="s">
        <v>254</v>
      </c>
      <c r="T58" s="542" t="s">
        <v>255</v>
      </c>
      <c r="U58" s="542" t="s">
        <v>15</v>
      </c>
      <c r="V58" s="542"/>
      <c r="W58" s="542"/>
      <c r="X58" s="542"/>
      <c r="Y58" s="542"/>
      <c r="Z58" s="542"/>
      <c r="AA58" s="542"/>
      <c r="AB58" s="542"/>
      <c r="AC58" s="542"/>
      <c r="AD58" s="542"/>
      <c r="AE58" s="542"/>
      <c r="AF58" s="542"/>
    </row>
    <row r="59" spans="1:32" x14ac:dyDescent="0.25">
      <c r="A59" s="542" t="s">
        <v>270</v>
      </c>
      <c r="B59" s="503" t="s">
        <v>268</v>
      </c>
      <c r="C59" s="542">
        <v>1709</v>
      </c>
      <c r="D59" s="542" t="s">
        <v>271</v>
      </c>
      <c r="E59" s="641" t="s">
        <v>10</v>
      </c>
      <c r="F59" s="542" t="s">
        <v>3580</v>
      </c>
      <c r="G59" s="542" t="s">
        <v>4007</v>
      </c>
      <c r="H59" s="542" t="s">
        <v>121</v>
      </c>
      <c r="I59" s="542" t="s">
        <v>4219</v>
      </c>
      <c r="J59" s="542" t="s">
        <v>79</v>
      </c>
      <c r="K59" s="542" t="s">
        <v>4064</v>
      </c>
      <c r="L59" s="542"/>
      <c r="M59" s="542"/>
      <c r="N59" s="542" t="s">
        <v>4125</v>
      </c>
      <c r="O59" s="542" t="s">
        <v>29</v>
      </c>
      <c r="P59" s="542" t="s">
        <v>12</v>
      </c>
      <c r="Q59" s="542" t="s">
        <v>13</v>
      </c>
      <c r="R59" s="542" t="s">
        <v>9</v>
      </c>
      <c r="S59" s="542" t="s">
        <v>254</v>
      </c>
      <c r="T59" s="542" t="s">
        <v>255</v>
      </c>
      <c r="U59" s="542" t="s">
        <v>15</v>
      </c>
      <c r="V59" s="542"/>
      <c r="W59" s="542"/>
      <c r="X59" s="542"/>
      <c r="Y59" s="542"/>
      <c r="Z59" s="542"/>
      <c r="AA59" s="542"/>
      <c r="AB59" s="542"/>
      <c r="AC59" s="542"/>
      <c r="AD59" s="542"/>
      <c r="AE59" s="542"/>
      <c r="AF59" s="542"/>
    </row>
    <row r="60" spans="1:32" x14ac:dyDescent="0.25">
      <c r="A60" s="542" t="s">
        <v>272</v>
      </c>
      <c r="B60" s="503" t="s">
        <v>273</v>
      </c>
      <c r="C60" s="542">
        <v>1709</v>
      </c>
      <c r="D60" s="542" t="s">
        <v>274</v>
      </c>
      <c r="E60" s="641" t="s">
        <v>10</v>
      </c>
      <c r="F60" s="542" t="s">
        <v>3580</v>
      </c>
      <c r="G60" s="542" t="s">
        <v>4007</v>
      </c>
      <c r="H60" s="542" t="s">
        <v>121</v>
      </c>
      <c r="I60" s="542" t="s">
        <v>4219</v>
      </c>
      <c r="J60" s="542" t="s">
        <v>79</v>
      </c>
      <c r="K60" s="542" t="s">
        <v>4064</v>
      </c>
      <c r="L60" s="542"/>
      <c r="M60" s="542"/>
      <c r="N60" s="542" t="s">
        <v>4125</v>
      </c>
      <c r="O60" s="542" t="s">
        <v>29</v>
      </c>
      <c r="P60" s="542" t="s">
        <v>12</v>
      </c>
      <c r="Q60" s="542" t="s">
        <v>13</v>
      </c>
      <c r="R60" s="542" t="s">
        <v>9</v>
      </c>
      <c r="S60" s="542" t="s">
        <v>254</v>
      </c>
      <c r="T60" s="542" t="s">
        <v>255</v>
      </c>
      <c r="U60" s="542" t="s">
        <v>15</v>
      </c>
      <c r="V60" s="542"/>
      <c r="W60" s="542"/>
      <c r="X60" s="542"/>
      <c r="Y60" s="542"/>
      <c r="Z60" s="542"/>
      <c r="AA60" s="542"/>
      <c r="AB60" s="542"/>
      <c r="AC60" s="542"/>
      <c r="AD60" s="542"/>
      <c r="AE60" s="542"/>
      <c r="AF60" s="542"/>
    </row>
    <row r="61" spans="1:32" x14ac:dyDescent="0.25">
      <c r="A61" s="542" t="s">
        <v>275</v>
      </c>
      <c r="B61" s="503" t="s">
        <v>276</v>
      </c>
      <c r="C61" s="542">
        <v>1709</v>
      </c>
      <c r="D61" s="542" t="s">
        <v>277</v>
      </c>
      <c r="E61" s="641" t="s">
        <v>10</v>
      </c>
      <c r="F61" s="542" t="s">
        <v>3580</v>
      </c>
      <c r="G61" s="542" t="s">
        <v>4007</v>
      </c>
      <c r="H61" s="542" t="s">
        <v>121</v>
      </c>
      <c r="I61" s="542" t="s">
        <v>4219</v>
      </c>
      <c r="J61" s="542" t="s">
        <v>79</v>
      </c>
      <c r="K61" s="542" t="s">
        <v>4114</v>
      </c>
      <c r="L61" s="542"/>
      <c r="M61" s="542"/>
      <c r="N61" s="542" t="s">
        <v>4125</v>
      </c>
      <c r="O61" s="542" t="s">
        <v>29</v>
      </c>
      <c r="P61" s="542" t="s">
        <v>12</v>
      </c>
      <c r="Q61" s="542" t="s">
        <v>13</v>
      </c>
      <c r="R61" s="542" t="s">
        <v>9</v>
      </c>
      <c r="S61" s="542" t="s">
        <v>254</v>
      </c>
      <c r="T61" s="542" t="s">
        <v>15</v>
      </c>
      <c r="U61" s="542"/>
      <c r="V61" s="542"/>
      <c r="W61" s="542"/>
      <c r="X61" s="542"/>
      <c r="Y61" s="542"/>
      <c r="Z61" s="542"/>
      <c r="AA61" s="542"/>
      <c r="AB61" s="542"/>
      <c r="AC61" s="542"/>
      <c r="AD61" s="542"/>
      <c r="AE61" s="542"/>
      <c r="AF61" s="542"/>
    </row>
    <row r="62" spans="1:32" x14ac:dyDescent="0.25">
      <c r="A62" s="542" t="s">
        <v>278</v>
      </c>
      <c r="B62" s="503" t="s">
        <v>279</v>
      </c>
      <c r="C62" s="542">
        <v>1709</v>
      </c>
      <c r="D62" s="542" t="s">
        <v>280</v>
      </c>
      <c r="E62" s="641" t="s">
        <v>10</v>
      </c>
      <c r="F62" s="542" t="s">
        <v>3580</v>
      </c>
      <c r="G62" s="542" t="s">
        <v>4007</v>
      </c>
      <c r="H62" s="542" t="s">
        <v>121</v>
      </c>
      <c r="I62" s="542" t="s">
        <v>4219</v>
      </c>
      <c r="J62" s="542" t="s">
        <v>79</v>
      </c>
      <c r="K62" s="542" t="s">
        <v>4114</v>
      </c>
      <c r="L62" s="542" t="s">
        <v>4096</v>
      </c>
      <c r="M62" s="542"/>
      <c r="N62" s="542" t="s">
        <v>4125</v>
      </c>
      <c r="O62" s="542" t="s">
        <v>29</v>
      </c>
      <c r="P62" s="542" t="s">
        <v>12</v>
      </c>
      <c r="Q62" s="542" t="s">
        <v>13</v>
      </c>
      <c r="R62" s="542" t="s">
        <v>9</v>
      </c>
      <c r="S62" s="542" t="s">
        <v>254</v>
      </c>
      <c r="T62" s="542" t="s">
        <v>15</v>
      </c>
      <c r="U62" s="542"/>
      <c r="V62" s="542"/>
      <c r="W62" s="542"/>
      <c r="X62" s="542"/>
      <c r="Y62" s="542"/>
      <c r="Z62" s="542"/>
      <c r="AA62" s="542"/>
      <c r="AB62" s="542"/>
      <c r="AC62" s="542"/>
      <c r="AD62" s="542"/>
      <c r="AE62" s="542"/>
      <c r="AF62" s="542"/>
    </row>
    <row r="63" spans="1:32" x14ac:dyDescent="0.25">
      <c r="A63" s="542" t="s">
        <v>281</v>
      </c>
      <c r="B63" s="503" t="s">
        <v>4095</v>
      </c>
      <c r="C63" s="542">
        <v>1709</v>
      </c>
      <c r="D63" s="542" t="s">
        <v>282</v>
      </c>
      <c r="E63" s="641" t="s">
        <v>10</v>
      </c>
      <c r="F63" s="542" t="s">
        <v>3580</v>
      </c>
      <c r="G63" s="542" t="s">
        <v>4007</v>
      </c>
      <c r="H63" s="542" t="s">
        <v>121</v>
      </c>
      <c r="I63" s="542" t="s">
        <v>4219</v>
      </c>
      <c r="J63" s="542" t="s">
        <v>79</v>
      </c>
      <c r="K63" s="542" t="s">
        <v>4114</v>
      </c>
      <c r="L63" s="542"/>
      <c r="M63" s="542"/>
      <c r="N63" s="542" t="s">
        <v>4125</v>
      </c>
      <c r="O63" s="542" t="s">
        <v>29</v>
      </c>
      <c r="P63" s="542" t="s">
        <v>12</v>
      </c>
      <c r="Q63" s="542" t="s">
        <v>13</v>
      </c>
      <c r="R63" s="542" t="s">
        <v>9</v>
      </c>
      <c r="S63" s="542" t="s">
        <v>254</v>
      </c>
      <c r="T63" s="542" t="s">
        <v>15</v>
      </c>
      <c r="U63" s="542"/>
      <c r="V63" s="542"/>
      <c r="W63" s="542"/>
      <c r="X63" s="542"/>
      <c r="Y63" s="542"/>
      <c r="Z63" s="542"/>
      <c r="AA63" s="542"/>
      <c r="AB63" s="542"/>
      <c r="AC63" s="542"/>
      <c r="AD63" s="542"/>
      <c r="AE63" s="542"/>
      <c r="AF63" s="542"/>
    </row>
    <row r="64" spans="1:32" x14ac:dyDescent="0.25">
      <c r="A64" s="542" t="s">
        <v>5524</v>
      </c>
      <c r="B64" s="507" t="s">
        <v>5526</v>
      </c>
      <c r="C64" s="542">
        <v>1709</v>
      </c>
      <c r="D64" s="542" t="s">
        <v>5525</v>
      </c>
      <c r="E64" s="641" t="s">
        <v>10</v>
      </c>
      <c r="F64" s="542" t="s">
        <v>3581</v>
      </c>
      <c r="G64" s="542" t="s">
        <v>4008</v>
      </c>
      <c r="H64" s="542" t="s">
        <v>121</v>
      </c>
      <c r="I64" s="542" t="s">
        <v>4219</v>
      </c>
      <c r="J64" s="542" t="s">
        <v>79</v>
      </c>
      <c r="K64" s="542" t="s">
        <v>4064</v>
      </c>
      <c r="L64" s="542"/>
      <c r="M64" s="542"/>
      <c r="N64" s="542" t="s">
        <v>4125</v>
      </c>
      <c r="O64" s="542" t="s">
        <v>29</v>
      </c>
      <c r="P64" s="542" t="s">
        <v>12</v>
      </c>
      <c r="Q64" s="542" t="s">
        <v>286</v>
      </c>
      <c r="R64" s="542" t="s">
        <v>15</v>
      </c>
      <c r="S64" s="542"/>
      <c r="T64" s="542"/>
      <c r="U64" s="542"/>
      <c r="V64" s="542"/>
      <c r="W64" s="542"/>
      <c r="X64" s="542"/>
      <c r="Y64" s="542"/>
      <c r="Z64" s="542"/>
      <c r="AA64" s="542"/>
      <c r="AB64" s="542"/>
      <c r="AC64" s="542"/>
      <c r="AD64" s="542"/>
      <c r="AE64" s="542"/>
      <c r="AF64" s="542"/>
    </row>
    <row r="65" spans="1:32" x14ac:dyDescent="0.25">
      <c r="A65" s="542" t="s">
        <v>283</v>
      </c>
      <c r="B65" s="507" t="s">
        <v>284</v>
      </c>
      <c r="C65" s="542">
        <v>1709</v>
      </c>
      <c r="D65" s="542" t="s">
        <v>285</v>
      </c>
      <c r="E65" s="641" t="s">
        <v>10</v>
      </c>
      <c r="F65" s="542" t="s">
        <v>3581</v>
      </c>
      <c r="G65" s="542" t="s">
        <v>4008</v>
      </c>
      <c r="H65" s="542" t="s">
        <v>121</v>
      </c>
      <c r="I65" s="542" t="s">
        <v>4219</v>
      </c>
      <c r="J65" s="542" t="s">
        <v>79</v>
      </c>
      <c r="K65" s="542"/>
      <c r="L65" s="542"/>
      <c r="M65" s="542"/>
      <c r="N65" s="542" t="s">
        <v>4125</v>
      </c>
      <c r="O65" s="542" t="s">
        <v>29</v>
      </c>
      <c r="P65" s="542" t="s">
        <v>12</v>
      </c>
      <c r="Q65" s="542" t="s">
        <v>286</v>
      </c>
      <c r="R65" s="542" t="s">
        <v>287</v>
      </c>
      <c r="S65" s="542" t="s">
        <v>15</v>
      </c>
      <c r="T65" s="542"/>
      <c r="U65" s="542"/>
      <c r="V65" s="542"/>
      <c r="W65" s="542"/>
      <c r="X65" s="542"/>
      <c r="Y65" s="542"/>
      <c r="Z65" s="542"/>
      <c r="AA65" s="542"/>
      <c r="AB65" s="542"/>
      <c r="AC65" s="542"/>
      <c r="AD65" s="542"/>
      <c r="AE65" s="542"/>
      <c r="AF65" s="542"/>
    </row>
    <row r="66" spans="1:32" x14ac:dyDescent="0.25">
      <c r="A66" s="542" t="s">
        <v>288</v>
      </c>
      <c r="B66" s="503" t="s">
        <v>289</v>
      </c>
      <c r="C66" s="542">
        <v>1709</v>
      </c>
      <c r="D66" s="542" t="s">
        <v>290</v>
      </c>
      <c r="E66" s="641" t="s">
        <v>10</v>
      </c>
      <c r="F66" s="542" t="s">
        <v>3581</v>
      </c>
      <c r="G66" s="542" t="s">
        <v>4008</v>
      </c>
      <c r="H66" s="542" t="s">
        <v>121</v>
      </c>
      <c r="I66" s="542" t="s">
        <v>4219</v>
      </c>
      <c r="J66" s="542" t="s">
        <v>79</v>
      </c>
      <c r="K66" s="542"/>
      <c r="L66" s="542"/>
      <c r="M66" s="542"/>
      <c r="N66" s="542" t="s">
        <v>4125</v>
      </c>
      <c r="O66" s="542" t="s">
        <v>29</v>
      </c>
      <c r="P66" s="542" t="s">
        <v>12</v>
      </c>
      <c r="Q66" s="542" t="s">
        <v>286</v>
      </c>
      <c r="R66" s="542" t="s">
        <v>287</v>
      </c>
      <c r="S66" s="542" t="s">
        <v>15</v>
      </c>
      <c r="T66" s="542"/>
      <c r="U66" s="542"/>
      <c r="V66" s="542"/>
      <c r="W66" s="542"/>
      <c r="X66" s="542"/>
      <c r="Y66" s="542"/>
      <c r="Z66" s="542"/>
      <c r="AA66" s="542"/>
      <c r="AB66" s="542"/>
      <c r="AC66" s="542"/>
      <c r="AD66" s="542"/>
      <c r="AE66" s="542"/>
      <c r="AF66" s="542"/>
    </row>
    <row r="67" spans="1:32" x14ac:dyDescent="0.25">
      <c r="A67" s="542" t="s">
        <v>291</v>
      </c>
      <c r="B67" s="503" t="s">
        <v>292</v>
      </c>
      <c r="C67" s="542">
        <v>1709</v>
      </c>
      <c r="D67" s="542" t="s">
        <v>293</v>
      </c>
      <c r="E67" s="641" t="s">
        <v>10</v>
      </c>
      <c r="F67" s="542" t="s">
        <v>3581</v>
      </c>
      <c r="G67" s="542" t="s">
        <v>4008</v>
      </c>
      <c r="H67" s="542" t="s">
        <v>121</v>
      </c>
      <c r="I67" s="542" t="s">
        <v>4219</v>
      </c>
      <c r="J67" s="542" t="s">
        <v>79</v>
      </c>
      <c r="K67" s="542"/>
      <c r="L67" s="542"/>
      <c r="M67" s="542"/>
      <c r="N67" s="542" t="s">
        <v>4125</v>
      </c>
      <c r="O67" s="542" t="s">
        <v>29</v>
      </c>
      <c r="P67" s="542" t="s">
        <v>12</v>
      </c>
      <c r="Q67" s="542" t="s">
        <v>286</v>
      </c>
      <c r="R67" s="542" t="s">
        <v>287</v>
      </c>
      <c r="S67" s="542" t="s">
        <v>15</v>
      </c>
      <c r="T67" s="542"/>
      <c r="U67" s="542"/>
      <c r="V67" s="542"/>
      <c r="W67" s="542"/>
      <c r="X67" s="542"/>
      <c r="Y67" s="542"/>
      <c r="Z67" s="542"/>
      <c r="AA67" s="542"/>
      <c r="AB67" s="542"/>
      <c r="AC67" s="542"/>
      <c r="AD67" s="542"/>
      <c r="AE67" s="542"/>
      <c r="AF67" s="542"/>
    </row>
    <row r="68" spans="1:32" x14ac:dyDescent="0.25">
      <c r="A68" s="542" t="s">
        <v>294</v>
      </c>
      <c r="B68" s="503" t="s">
        <v>295</v>
      </c>
      <c r="C68" s="542">
        <v>1709</v>
      </c>
      <c r="D68" s="542" t="s">
        <v>296</v>
      </c>
      <c r="E68" s="641" t="s">
        <v>10</v>
      </c>
      <c r="F68" s="542" t="s">
        <v>3581</v>
      </c>
      <c r="G68" s="542" t="s">
        <v>4008</v>
      </c>
      <c r="H68" s="542" t="s">
        <v>121</v>
      </c>
      <c r="I68" s="542" t="s">
        <v>4219</v>
      </c>
      <c r="J68" s="542" t="s">
        <v>79</v>
      </c>
      <c r="K68" s="542"/>
      <c r="L68" s="542"/>
      <c r="M68" s="542"/>
      <c r="N68" s="542" t="s">
        <v>4125</v>
      </c>
      <c r="O68" s="542" t="s">
        <v>29</v>
      </c>
      <c r="P68" s="542" t="s">
        <v>12</v>
      </c>
      <c r="Q68" s="542" t="s">
        <v>286</v>
      </c>
      <c r="R68" s="542" t="s">
        <v>287</v>
      </c>
      <c r="S68" s="542" t="s">
        <v>15</v>
      </c>
      <c r="T68" s="542"/>
      <c r="U68" s="542"/>
      <c r="V68" s="542"/>
      <c r="W68" s="542"/>
      <c r="X68" s="542"/>
      <c r="Y68" s="542"/>
      <c r="Z68" s="542"/>
      <c r="AA68" s="542"/>
      <c r="AB68" s="542"/>
      <c r="AC68" s="542"/>
      <c r="AD68" s="542"/>
      <c r="AE68" s="542"/>
      <c r="AF68" s="542"/>
    </row>
    <row r="69" spans="1:32" x14ac:dyDescent="0.25">
      <c r="A69" s="542" t="s">
        <v>297</v>
      </c>
      <c r="B69" s="503" t="s">
        <v>295</v>
      </c>
      <c r="C69" s="542">
        <v>1709</v>
      </c>
      <c r="D69" s="542" t="s">
        <v>298</v>
      </c>
      <c r="E69" s="641" t="s">
        <v>10</v>
      </c>
      <c r="F69" s="542" t="s">
        <v>3581</v>
      </c>
      <c r="G69" s="542" t="s">
        <v>4008</v>
      </c>
      <c r="H69" s="542" t="s">
        <v>121</v>
      </c>
      <c r="I69" s="542" t="s">
        <v>4219</v>
      </c>
      <c r="J69" s="542" t="s">
        <v>79</v>
      </c>
      <c r="K69" s="542"/>
      <c r="L69" s="542"/>
      <c r="M69" s="542"/>
      <c r="N69" s="542" t="s">
        <v>4125</v>
      </c>
      <c r="O69" s="542" t="s">
        <v>29</v>
      </c>
      <c r="P69" s="542" t="s">
        <v>12</v>
      </c>
      <c r="Q69" s="542" t="s">
        <v>286</v>
      </c>
      <c r="R69" s="542" t="s">
        <v>287</v>
      </c>
      <c r="S69" s="542" t="s">
        <v>15</v>
      </c>
      <c r="T69" s="542"/>
      <c r="U69" s="542"/>
      <c r="V69" s="542"/>
      <c r="W69" s="542"/>
      <c r="X69" s="542"/>
      <c r="Y69" s="542"/>
      <c r="Z69" s="542"/>
      <c r="AA69" s="542"/>
      <c r="AB69" s="542"/>
      <c r="AC69" s="542"/>
      <c r="AD69" s="542"/>
      <c r="AE69" s="542"/>
      <c r="AF69" s="542"/>
    </row>
    <row r="70" spans="1:32" x14ac:dyDescent="0.25">
      <c r="A70" s="542" t="s">
        <v>299</v>
      </c>
      <c r="B70" s="503" t="s">
        <v>300</v>
      </c>
      <c r="C70" s="542">
        <v>1709</v>
      </c>
      <c r="D70" s="542" t="s">
        <v>301</v>
      </c>
      <c r="E70" s="641" t="s">
        <v>10</v>
      </c>
      <c r="F70" s="542" t="s">
        <v>3581</v>
      </c>
      <c r="G70" s="542" t="s">
        <v>4008</v>
      </c>
      <c r="H70" s="542" t="s">
        <v>121</v>
      </c>
      <c r="I70" s="542" t="s">
        <v>4219</v>
      </c>
      <c r="J70" s="542" t="s">
        <v>79</v>
      </c>
      <c r="K70" s="542"/>
      <c r="L70" s="542"/>
      <c r="M70" s="542"/>
      <c r="N70" s="542" t="s">
        <v>4125</v>
      </c>
      <c r="O70" s="542" t="s">
        <v>29</v>
      </c>
      <c r="P70" s="542" t="s">
        <v>12</v>
      </c>
      <c r="Q70" s="542" t="s">
        <v>286</v>
      </c>
      <c r="R70" s="542" t="s">
        <v>287</v>
      </c>
      <c r="S70" s="542" t="s">
        <v>15</v>
      </c>
      <c r="T70" s="542"/>
      <c r="U70" s="542"/>
      <c r="V70" s="542"/>
      <c r="W70" s="542"/>
      <c r="X70" s="542"/>
      <c r="Y70" s="542"/>
      <c r="Z70" s="542"/>
      <c r="AA70" s="542"/>
      <c r="AB70" s="542"/>
      <c r="AC70" s="542"/>
      <c r="AD70" s="542"/>
      <c r="AE70" s="542"/>
      <c r="AF70" s="542"/>
    </row>
    <row r="71" spans="1:32" x14ac:dyDescent="0.25">
      <c r="A71" s="542" t="s">
        <v>302</v>
      </c>
      <c r="B71" s="503" t="s">
        <v>303</v>
      </c>
      <c r="C71" s="542">
        <v>1709</v>
      </c>
      <c r="D71" s="542" t="s">
        <v>304</v>
      </c>
      <c r="E71" s="641" t="s">
        <v>10</v>
      </c>
      <c r="F71" s="542" t="s">
        <v>3581</v>
      </c>
      <c r="G71" s="542" t="s">
        <v>4008</v>
      </c>
      <c r="H71" s="542" t="s">
        <v>121</v>
      </c>
      <c r="I71" s="542" t="s">
        <v>4219</v>
      </c>
      <c r="J71" s="542" t="s">
        <v>79</v>
      </c>
      <c r="K71" s="542"/>
      <c r="L71" s="542"/>
      <c r="M71" s="542"/>
      <c r="N71" s="542" t="s">
        <v>4125</v>
      </c>
      <c r="O71" s="542" t="s">
        <v>29</v>
      </c>
      <c r="P71" s="542" t="s">
        <v>12</v>
      </c>
      <c r="Q71" s="542" t="s">
        <v>286</v>
      </c>
      <c r="R71" s="542" t="s">
        <v>287</v>
      </c>
      <c r="S71" s="542" t="s">
        <v>15</v>
      </c>
      <c r="T71" s="542"/>
      <c r="U71" s="542"/>
      <c r="V71" s="542"/>
      <c r="W71" s="542"/>
      <c r="X71" s="542"/>
      <c r="Y71" s="542"/>
      <c r="Z71" s="542"/>
      <c r="AA71" s="542"/>
      <c r="AB71" s="542"/>
      <c r="AC71" s="542"/>
      <c r="AD71" s="542"/>
      <c r="AE71" s="542"/>
      <c r="AF71" s="542"/>
    </row>
    <row r="72" spans="1:32" x14ac:dyDescent="0.25">
      <c r="A72" s="542" t="s">
        <v>305</v>
      </c>
      <c r="B72" s="503" t="s">
        <v>306</v>
      </c>
      <c r="C72" s="542">
        <v>1709</v>
      </c>
      <c r="D72" s="542" t="s">
        <v>307</v>
      </c>
      <c r="E72" s="641" t="s">
        <v>10</v>
      </c>
      <c r="F72" s="542" t="s">
        <v>3581</v>
      </c>
      <c r="G72" s="542" t="s">
        <v>4008</v>
      </c>
      <c r="H72" s="542" t="s">
        <v>121</v>
      </c>
      <c r="I72" s="542" t="s">
        <v>4219</v>
      </c>
      <c r="J72" s="542" t="s">
        <v>79</v>
      </c>
      <c r="K72" s="542"/>
      <c r="L72" s="542"/>
      <c r="M72" s="542"/>
      <c r="N72" s="542" t="s">
        <v>4125</v>
      </c>
      <c r="O72" s="542" t="s">
        <v>29</v>
      </c>
      <c r="P72" s="542" t="s">
        <v>12</v>
      </c>
      <c r="Q72" s="542" t="s">
        <v>286</v>
      </c>
      <c r="R72" s="542" t="s">
        <v>287</v>
      </c>
      <c r="S72" s="542" t="s">
        <v>15</v>
      </c>
      <c r="T72" s="542"/>
      <c r="U72" s="542"/>
      <c r="V72" s="542"/>
      <c r="W72" s="542"/>
      <c r="X72" s="542"/>
      <c r="Y72" s="542"/>
      <c r="Z72" s="542"/>
      <c r="AA72" s="542"/>
      <c r="AB72" s="542"/>
      <c r="AC72" s="542"/>
      <c r="AD72" s="542"/>
      <c r="AE72" s="542"/>
      <c r="AF72" s="542"/>
    </row>
    <row r="73" spans="1:32" x14ac:dyDescent="0.25">
      <c r="A73" s="542" t="s">
        <v>308</v>
      </c>
      <c r="B73" s="503" t="s">
        <v>309</v>
      </c>
      <c r="C73" s="542">
        <v>1709</v>
      </c>
      <c r="D73" s="542" t="s">
        <v>310</v>
      </c>
      <c r="E73" s="641" t="s">
        <v>10</v>
      </c>
      <c r="F73" s="542" t="s">
        <v>3581</v>
      </c>
      <c r="G73" s="542" t="s">
        <v>4008</v>
      </c>
      <c r="H73" s="542" t="s">
        <v>121</v>
      </c>
      <c r="I73" s="542" t="s">
        <v>4219</v>
      </c>
      <c r="J73" s="542" t="s">
        <v>79</v>
      </c>
      <c r="K73" s="542"/>
      <c r="L73" s="542"/>
      <c r="M73" s="542"/>
      <c r="N73" s="542" t="s">
        <v>4125</v>
      </c>
      <c r="O73" s="542" t="s">
        <v>29</v>
      </c>
      <c r="P73" s="542" t="s">
        <v>12</v>
      </c>
      <c r="Q73" s="542" t="s">
        <v>286</v>
      </c>
      <c r="R73" s="542" t="s">
        <v>287</v>
      </c>
      <c r="S73" s="542" t="s">
        <v>15</v>
      </c>
      <c r="T73" s="542"/>
      <c r="U73" s="542"/>
      <c r="V73" s="542"/>
      <c r="W73" s="542"/>
      <c r="X73" s="542"/>
      <c r="Y73" s="542"/>
      <c r="Z73" s="542"/>
      <c r="AA73" s="542"/>
      <c r="AB73" s="542"/>
      <c r="AC73" s="542"/>
      <c r="AD73" s="542"/>
      <c r="AE73" s="542"/>
      <c r="AF73" s="542"/>
    </row>
    <row r="74" spans="1:32" x14ac:dyDescent="0.25">
      <c r="A74" s="542" t="s">
        <v>311</v>
      </c>
      <c r="B74" s="503" t="s">
        <v>312</v>
      </c>
      <c r="C74" s="542">
        <v>1709</v>
      </c>
      <c r="D74" s="542" t="s">
        <v>313</v>
      </c>
      <c r="E74" s="641" t="s">
        <v>10</v>
      </c>
      <c r="F74" s="542" t="s">
        <v>3581</v>
      </c>
      <c r="G74" s="542" t="s">
        <v>4008</v>
      </c>
      <c r="H74" s="542" t="s">
        <v>121</v>
      </c>
      <c r="I74" s="542" t="s">
        <v>4219</v>
      </c>
      <c r="J74" s="542" t="s">
        <v>79</v>
      </c>
      <c r="K74" s="542"/>
      <c r="L74" s="542"/>
      <c r="M74" s="542"/>
      <c r="N74" s="542" t="s">
        <v>4125</v>
      </c>
      <c r="O74" s="542" t="s">
        <v>29</v>
      </c>
      <c r="P74" s="542" t="s">
        <v>12</v>
      </c>
      <c r="Q74" s="542" t="s">
        <v>286</v>
      </c>
      <c r="R74" s="542" t="s">
        <v>287</v>
      </c>
      <c r="S74" s="542" t="s">
        <v>15</v>
      </c>
      <c r="T74" s="542"/>
      <c r="U74" s="542"/>
      <c r="V74" s="542"/>
      <c r="W74" s="542"/>
      <c r="X74" s="542"/>
      <c r="Y74" s="542"/>
      <c r="Z74" s="542"/>
      <c r="AA74" s="542"/>
      <c r="AB74" s="542"/>
      <c r="AC74" s="542"/>
      <c r="AD74" s="542"/>
      <c r="AE74" s="542"/>
      <c r="AF74" s="542"/>
    </row>
    <row r="75" spans="1:32" x14ac:dyDescent="0.25">
      <c r="A75" s="542" t="s">
        <v>314</v>
      </c>
      <c r="B75" s="503" t="s">
        <v>315</v>
      </c>
      <c r="C75" s="542">
        <v>1709</v>
      </c>
      <c r="D75" s="542" t="s">
        <v>316</v>
      </c>
      <c r="E75" s="641" t="s">
        <v>10</v>
      </c>
      <c r="F75" s="542" t="s">
        <v>3582</v>
      </c>
      <c r="G75" s="542" t="s">
        <v>4009</v>
      </c>
      <c r="H75" s="501" t="s">
        <v>317</v>
      </c>
      <c r="I75" s="542" t="s">
        <v>4219</v>
      </c>
      <c r="J75" s="501" t="s">
        <v>83</v>
      </c>
      <c r="K75" s="542"/>
      <c r="L75" s="542"/>
      <c r="M75" s="542"/>
      <c r="N75" s="542"/>
      <c r="O75" s="542" t="s">
        <v>29</v>
      </c>
      <c r="P75" s="542" t="s">
        <v>12</v>
      </c>
      <c r="Q75" s="542" t="s">
        <v>13</v>
      </c>
      <c r="R75" s="542" t="s">
        <v>9</v>
      </c>
      <c r="S75" s="542" t="s">
        <v>318</v>
      </c>
      <c r="T75" s="542" t="s">
        <v>14</v>
      </c>
      <c r="U75" s="542" t="s">
        <v>19</v>
      </c>
      <c r="V75" s="542" t="s">
        <v>319</v>
      </c>
      <c r="W75" s="542" t="s">
        <v>320</v>
      </c>
      <c r="X75" s="542" t="s">
        <v>321</v>
      </c>
      <c r="Y75" s="542" t="s">
        <v>15</v>
      </c>
      <c r="Z75" s="542"/>
      <c r="AA75" s="542"/>
      <c r="AB75" s="542"/>
      <c r="AC75" s="542"/>
      <c r="AD75" s="542"/>
      <c r="AE75" s="542"/>
      <c r="AF75" s="542"/>
    </row>
    <row r="76" spans="1:32" x14ac:dyDescent="0.25">
      <c r="A76" s="542" t="s">
        <v>322</v>
      </c>
      <c r="B76" s="503" t="s">
        <v>323</v>
      </c>
      <c r="C76" s="542">
        <v>1709</v>
      </c>
      <c r="D76" s="542" t="s">
        <v>324</v>
      </c>
      <c r="E76" s="641" t="s">
        <v>10</v>
      </c>
      <c r="F76" s="542" t="s">
        <v>3582</v>
      </c>
      <c r="G76" s="542" t="s">
        <v>4009</v>
      </c>
      <c r="H76" s="501" t="s">
        <v>317</v>
      </c>
      <c r="I76" s="542" t="s">
        <v>4219</v>
      </c>
      <c r="J76" s="501" t="s">
        <v>83</v>
      </c>
      <c r="K76" s="542"/>
      <c r="L76" s="542"/>
      <c r="M76" s="542"/>
      <c r="N76" s="542"/>
      <c r="O76" s="542" t="s">
        <v>29</v>
      </c>
      <c r="P76" s="542" t="s">
        <v>12</v>
      </c>
      <c r="Q76" s="542" t="s">
        <v>13</v>
      </c>
      <c r="R76" s="542" t="s">
        <v>9</v>
      </c>
      <c r="S76" s="542" t="s">
        <v>14</v>
      </c>
      <c r="T76" s="542" t="s">
        <v>19</v>
      </c>
      <c r="U76" s="542" t="s">
        <v>319</v>
      </c>
      <c r="V76" s="542" t="s">
        <v>325</v>
      </c>
      <c r="W76" s="542" t="s">
        <v>15</v>
      </c>
      <c r="X76" s="542"/>
      <c r="Y76" s="542"/>
      <c r="Z76" s="542"/>
      <c r="AA76" s="542"/>
      <c r="AB76" s="542"/>
      <c r="AC76" s="542"/>
      <c r="AD76" s="542"/>
      <c r="AE76" s="542"/>
      <c r="AF76" s="542"/>
    </row>
    <row r="77" spans="1:32" x14ac:dyDescent="0.25">
      <c r="A77" s="542" t="s">
        <v>326</v>
      </c>
      <c r="B77" s="503" t="s">
        <v>327</v>
      </c>
      <c r="C77" s="542">
        <v>1709</v>
      </c>
      <c r="D77" s="505" t="s">
        <v>328</v>
      </c>
      <c r="E77" s="641" t="s">
        <v>10</v>
      </c>
      <c r="F77" s="542" t="s">
        <v>3583</v>
      </c>
      <c r="G77" s="542" t="s">
        <v>4010</v>
      </c>
      <c r="H77" s="501" t="s">
        <v>317</v>
      </c>
      <c r="I77" s="542" t="s">
        <v>4219</v>
      </c>
      <c r="J77" s="501" t="s">
        <v>83</v>
      </c>
      <c r="K77" s="542"/>
      <c r="L77" s="542"/>
      <c r="M77" s="542"/>
      <c r="N77" s="542" t="s">
        <v>4125</v>
      </c>
      <c r="O77" s="542" t="s">
        <v>29</v>
      </c>
      <c r="P77" s="542" t="s">
        <v>12</v>
      </c>
      <c r="Q77" s="542" t="s">
        <v>13</v>
      </c>
      <c r="R77" s="542" t="s">
        <v>9</v>
      </c>
      <c r="S77" s="542" t="s">
        <v>19</v>
      </c>
      <c r="T77" s="542" t="s">
        <v>40</v>
      </c>
      <c r="U77" s="542" t="s">
        <v>659</v>
      </c>
      <c r="V77" s="542" t="s">
        <v>36</v>
      </c>
      <c r="W77" s="542" t="s">
        <v>318</v>
      </c>
      <c r="X77" s="542" t="s">
        <v>15</v>
      </c>
      <c r="Y77" s="542"/>
      <c r="Z77" s="542"/>
      <c r="AA77" s="542"/>
      <c r="AB77" s="542"/>
      <c r="AC77" s="542"/>
      <c r="AD77" s="542"/>
      <c r="AE77" s="542"/>
      <c r="AF77" s="542"/>
    </row>
    <row r="78" spans="1:32" x14ac:dyDescent="0.25">
      <c r="A78" s="542" t="s">
        <v>329</v>
      </c>
      <c r="B78" s="503" t="s">
        <v>330</v>
      </c>
      <c r="C78" s="542">
        <v>1709</v>
      </c>
      <c r="D78" s="509" t="s">
        <v>331</v>
      </c>
      <c r="E78" s="641" t="s">
        <v>10</v>
      </c>
      <c r="F78" s="542" t="s">
        <v>3583</v>
      </c>
      <c r="G78" s="542" t="s">
        <v>4010</v>
      </c>
      <c r="H78" s="501" t="s">
        <v>317</v>
      </c>
      <c r="I78" s="542" t="s">
        <v>4219</v>
      </c>
      <c r="J78" s="501" t="s">
        <v>83</v>
      </c>
      <c r="K78" s="542"/>
      <c r="L78" s="542"/>
      <c r="M78" s="542"/>
      <c r="N78" s="542" t="s">
        <v>4125</v>
      </c>
      <c r="O78" s="542" t="s">
        <v>29</v>
      </c>
      <c r="P78" s="542" t="s">
        <v>12</v>
      </c>
      <c r="Q78" s="542" t="s">
        <v>318</v>
      </c>
      <c r="R78" s="542" t="s">
        <v>15</v>
      </c>
      <c r="S78" s="542"/>
      <c r="T78" s="542"/>
      <c r="U78" s="542"/>
      <c r="V78" s="542"/>
      <c r="W78" s="542"/>
      <c r="X78" s="542"/>
      <c r="Y78" s="542"/>
      <c r="Z78" s="542"/>
      <c r="AA78" s="542"/>
      <c r="AB78" s="542"/>
      <c r="AC78" s="542"/>
      <c r="AD78" s="542"/>
      <c r="AE78" s="542"/>
      <c r="AF78" s="542"/>
    </row>
    <row r="79" spans="1:32" x14ac:dyDescent="0.25">
      <c r="A79" s="542" t="s">
        <v>332</v>
      </c>
      <c r="B79" s="503" t="s">
        <v>333</v>
      </c>
      <c r="C79" s="542">
        <v>1709</v>
      </c>
      <c r="D79" s="505" t="s">
        <v>334</v>
      </c>
      <c r="E79" s="641" t="s">
        <v>10</v>
      </c>
      <c r="F79" s="542" t="s">
        <v>3583</v>
      </c>
      <c r="G79" s="542" t="s">
        <v>4010</v>
      </c>
      <c r="H79" s="501" t="s">
        <v>317</v>
      </c>
      <c r="I79" s="542" t="s">
        <v>4219</v>
      </c>
      <c r="J79" s="501" t="s">
        <v>83</v>
      </c>
      <c r="K79" s="542"/>
      <c r="L79" s="542"/>
      <c r="M79" s="542"/>
      <c r="N79" s="542" t="s">
        <v>4125</v>
      </c>
      <c r="O79" s="542" t="s">
        <v>29</v>
      </c>
      <c r="P79" s="542" t="s">
        <v>12</v>
      </c>
      <c r="Q79" s="542" t="s">
        <v>318</v>
      </c>
      <c r="R79" s="542" t="s">
        <v>15</v>
      </c>
      <c r="S79" s="542"/>
      <c r="T79" s="542"/>
      <c r="U79" s="542"/>
      <c r="V79" s="542"/>
      <c r="W79" s="542"/>
      <c r="X79" s="542"/>
      <c r="Y79" s="542"/>
      <c r="Z79" s="542"/>
      <c r="AA79" s="542"/>
      <c r="AB79" s="542"/>
      <c r="AC79" s="542"/>
      <c r="AD79" s="542"/>
      <c r="AE79" s="542"/>
      <c r="AF79" s="542"/>
    </row>
    <row r="80" spans="1:32" x14ac:dyDescent="0.25">
      <c r="A80" s="542" t="s">
        <v>335</v>
      </c>
      <c r="B80" s="503" t="s">
        <v>336</v>
      </c>
      <c r="C80" s="542">
        <v>1709</v>
      </c>
      <c r="D80" s="542" t="s">
        <v>337</v>
      </c>
      <c r="E80" s="641" t="s">
        <v>10</v>
      </c>
      <c r="F80" s="542" t="s">
        <v>3583</v>
      </c>
      <c r="G80" s="542" t="s">
        <v>4010</v>
      </c>
      <c r="H80" s="501" t="s">
        <v>317</v>
      </c>
      <c r="I80" s="542" t="s">
        <v>4219</v>
      </c>
      <c r="J80" s="501" t="s">
        <v>83</v>
      </c>
      <c r="K80" s="542"/>
      <c r="L80" s="542"/>
      <c r="M80" s="542"/>
      <c r="N80" s="542" t="s">
        <v>4125</v>
      </c>
      <c r="O80" s="542" t="s">
        <v>29</v>
      </c>
      <c r="P80" s="542" t="s">
        <v>12</v>
      </c>
      <c r="Q80" s="542" t="s">
        <v>318</v>
      </c>
      <c r="R80" s="542" t="s">
        <v>15</v>
      </c>
      <c r="S80" s="542"/>
      <c r="T80" s="542"/>
      <c r="U80" s="542"/>
      <c r="V80" s="542"/>
      <c r="W80" s="542"/>
      <c r="X80" s="542"/>
      <c r="Y80" s="542"/>
      <c r="Z80" s="542"/>
      <c r="AA80" s="542"/>
      <c r="AB80" s="542"/>
      <c r="AC80" s="542"/>
      <c r="AD80" s="542"/>
      <c r="AE80" s="542"/>
      <c r="AF80" s="542"/>
    </row>
    <row r="81" spans="1:32" s="519" customFormat="1" x14ac:dyDescent="0.25">
      <c r="A81" s="501" t="s">
        <v>338</v>
      </c>
      <c r="B81" s="508" t="s">
        <v>339</v>
      </c>
      <c r="C81" s="542">
        <v>1709</v>
      </c>
      <c r="D81" s="501" t="s">
        <v>340</v>
      </c>
      <c r="E81" s="641" t="s">
        <v>10</v>
      </c>
      <c r="F81" s="501" t="s">
        <v>1121</v>
      </c>
      <c r="G81" s="542" t="s">
        <v>4011</v>
      </c>
      <c r="H81" s="501" t="s">
        <v>78</v>
      </c>
      <c r="I81" s="542" t="s">
        <v>4219</v>
      </c>
      <c r="J81" s="501" t="s">
        <v>83</v>
      </c>
      <c r="K81" s="542"/>
      <c r="L81" s="501"/>
      <c r="M81" s="501"/>
      <c r="N81" s="501"/>
      <c r="O81" s="542" t="s">
        <v>29</v>
      </c>
      <c r="P81" s="501" t="s">
        <v>12</v>
      </c>
      <c r="Q81" s="501" t="s">
        <v>13</v>
      </c>
      <c r="R81" s="501" t="s">
        <v>9</v>
      </c>
      <c r="S81" s="501" t="s">
        <v>14</v>
      </c>
      <c r="T81" s="501" t="s">
        <v>19</v>
      </c>
      <c r="U81" s="501" t="s">
        <v>40</v>
      </c>
      <c r="V81" s="501" t="s">
        <v>15</v>
      </c>
      <c r="W81" s="501"/>
      <c r="X81" s="501"/>
      <c r="Y81" s="501"/>
      <c r="Z81" s="501"/>
      <c r="AA81" s="501"/>
      <c r="AB81" s="501"/>
      <c r="AC81" s="501"/>
      <c r="AD81" s="501"/>
      <c r="AE81" s="501"/>
      <c r="AF81" s="501"/>
    </row>
    <row r="82" spans="1:32" s="519" customFormat="1" x14ac:dyDescent="0.25">
      <c r="A82" s="501" t="s">
        <v>341</v>
      </c>
      <c r="B82" s="508" t="s">
        <v>342</v>
      </c>
      <c r="C82" s="542">
        <v>1709</v>
      </c>
      <c r="D82" s="501" t="s">
        <v>343</v>
      </c>
      <c r="E82" s="641" t="s">
        <v>10</v>
      </c>
      <c r="F82" s="501" t="s">
        <v>1121</v>
      </c>
      <c r="G82" s="542" t="s">
        <v>4011</v>
      </c>
      <c r="H82" s="501" t="s">
        <v>78</v>
      </c>
      <c r="I82" s="542" t="s">
        <v>4219</v>
      </c>
      <c r="J82" s="501" t="s">
        <v>83</v>
      </c>
      <c r="K82" s="542"/>
      <c r="L82" s="501"/>
      <c r="M82" s="501"/>
      <c r="N82" s="501"/>
      <c r="O82" s="542" t="s">
        <v>29</v>
      </c>
      <c r="P82" s="501" t="s">
        <v>12</v>
      </c>
      <c r="Q82" s="501" t="s">
        <v>13</v>
      </c>
      <c r="R82" s="501" t="s">
        <v>9</v>
      </c>
      <c r="S82" s="501" t="s">
        <v>14</v>
      </c>
      <c r="T82" s="501" t="s">
        <v>19</v>
      </c>
      <c r="U82" s="501" t="s">
        <v>15</v>
      </c>
      <c r="V82" s="501"/>
      <c r="W82" s="501"/>
      <c r="X82" s="501"/>
      <c r="Y82" s="501"/>
      <c r="Z82" s="501"/>
      <c r="AA82" s="501"/>
      <c r="AB82" s="501"/>
      <c r="AC82" s="501"/>
      <c r="AD82" s="501"/>
      <c r="AE82" s="501"/>
      <c r="AF82" s="501"/>
    </row>
    <row r="83" spans="1:32" s="519" customFormat="1" x14ac:dyDescent="0.25">
      <c r="A83" s="501" t="s">
        <v>345</v>
      </c>
      <c r="B83" s="508" t="s">
        <v>346</v>
      </c>
      <c r="C83" s="542">
        <v>1709</v>
      </c>
      <c r="D83" s="501" t="s">
        <v>347</v>
      </c>
      <c r="E83" s="641" t="s">
        <v>10</v>
      </c>
      <c r="F83" s="501" t="s">
        <v>3584</v>
      </c>
      <c r="G83" s="542" t="s">
        <v>4012</v>
      </c>
      <c r="H83" s="501" t="s">
        <v>78</v>
      </c>
      <c r="I83" s="542" t="s">
        <v>4219</v>
      </c>
      <c r="J83" s="501" t="s">
        <v>83</v>
      </c>
      <c r="K83" s="542"/>
      <c r="L83" s="501"/>
      <c r="M83" s="501"/>
      <c r="N83" s="501"/>
      <c r="O83" s="542" t="s">
        <v>29</v>
      </c>
      <c r="P83" s="501" t="s">
        <v>12</v>
      </c>
      <c r="Q83" s="501" t="s">
        <v>13</v>
      </c>
      <c r="R83" s="501" t="s">
        <v>9</v>
      </c>
      <c r="S83" s="501" t="s">
        <v>14</v>
      </c>
      <c r="T83" s="501" t="s">
        <v>19</v>
      </c>
      <c r="U83" s="501" t="s">
        <v>40</v>
      </c>
      <c r="V83" s="501" t="s">
        <v>659</v>
      </c>
      <c r="W83" s="501" t="s">
        <v>348</v>
      </c>
      <c r="X83" s="501" t="s">
        <v>349</v>
      </c>
      <c r="Y83" s="501" t="s">
        <v>15</v>
      </c>
      <c r="Z83" s="501"/>
      <c r="AA83" s="501"/>
      <c r="AB83" s="501"/>
      <c r="AC83" s="501"/>
      <c r="AD83" s="501"/>
      <c r="AE83" s="501"/>
      <c r="AF83" s="501"/>
    </row>
    <row r="84" spans="1:32" s="519" customFormat="1" x14ac:dyDescent="0.25">
      <c r="A84" s="501" t="s">
        <v>350</v>
      </c>
      <c r="B84" s="508" t="s">
        <v>351</v>
      </c>
      <c r="C84" s="542">
        <v>1709</v>
      </c>
      <c r="D84" s="501" t="s">
        <v>352</v>
      </c>
      <c r="E84" s="641" t="s">
        <v>10</v>
      </c>
      <c r="F84" s="501" t="s">
        <v>3584</v>
      </c>
      <c r="G84" s="542" t="s">
        <v>4012</v>
      </c>
      <c r="H84" s="501" t="s">
        <v>78</v>
      </c>
      <c r="I84" s="542" t="s">
        <v>4219</v>
      </c>
      <c r="J84" s="501" t="s">
        <v>83</v>
      </c>
      <c r="K84" s="542"/>
      <c r="L84" s="501"/>
      <c r="M84" s="501"/>
      <c r="N84" s="501"/>
      <c r="O84" s="542" t="s">
        <v>29</v>
      </c>
      <c r="P84" s="501" t="s">
        <v>12</v>
      </c>
      <c r="Q84" s="501" t="s">
        <v>13</v>
      </c>
      <c r="R84" s="501" t="s">
        <v>9</v>
      </c>
      <c r="S84" s="501" t="s">
        <v>14</v>
      </c>
      <c r="T84" s="501" t="s">
        <v>19</v>
      </c>
      <c r="U84" s="501" t="s">
        <v>40</v>
      </c>
      <c r="V84" s="501" t="s">
        <v>659</v>
      </c>
      <c r="W84" s="501" t="s">
        <v>348</v>
      </c>
      <c r="X84" s="501" t="s">
        <v>15</v>
      </c>
      <c r="Y84" s="501"/>
      <c r="Z84" s="501"/>
      <c r="AA84" s="501"/>
      <c r="AB84" s="501"/>
      <c r="AC84" s="501"/>
      <c r="AD84" s="501"/>
      <c r="AE84" s="501"/>
      <c r="AF84" s="501"/>
    </row>
    <row r="85" spans="1:32" s="519" customFormat="1" x14ac:dyDescent="0.25">
      <c r="A85" s="501" t="s">
        <v>353</v>
      </c>
      <c r="B85" s="508" t="s">
        <v>354</v>
      </c>
      <c r="C85" s="542">
        <v>1709</v>
      </c>
      <c r="D85" s="501" t="s">
        <v>355</v>
      </c>
      <c r="E85" s="641" t="s">
        <v>10</v>
      </c>
      <c r="F85" s="501" t="s">
        <v>3585</v>
      </c>
      <c r="G85" s="542" t="s">
        <v>4013</v>
      </c>
      <c r="H85" s="501" t="s">
        <v>78</v>
      </c>
      <c r="I85" s="542" t="s">
        <v>4219</v>
      </c>
      <c r="J85" s="501" t="s">
        <v>83</v>
      </c>
      <c r="K85" s="542"/>
      <c r="L85" s="501"/>
      <c r="M85" s="501"/>
      <c r="N85" s="542" t="s">
        <v>4125</v>
      </c>
      <c r="O85" s="542" t="s">
        <v>29</v>
      </c>
      <c r="P85" s="501" t="s">
        <v>12</v>
      </c>
      <c r="Q85" s="501" t="s">
        <v>13</v>
      </c>
      <c r="R85" s="501" t="s">
        <v>9</v>
      </c>
      <c r="S85" s="501" t="s">
        <v>14</v>
      </c>
      <c r="T85" s="501" t="s">
        <v>356</v>
      </c>
      <c r="U85" s="501" t="s">
        <v>19</v>
      </c>
      <c r="V85" s="542" t="s">
        <v>20</v>
      </c>
      <c r="W85" s="542" t="s">
        <v>21</v>
      </c>
      <c r="X85" s="542" t="s">
        <v>22</v>
      </c>
      <c r="Y85" s="542" t="s">
        <v>23</v>
      </c>
      <c r="Z85" s="542" t="s">
        <v>24</v>
      </c>
      <c r="AA85" s="542" t="s">
        <v>25</v>
      </c>
      <c r="AB85" s="542" t="s">
        <v>26</v>
      </c>
      <c r="AC85" s="542" t="s">
        <v>27</v>
      </c>
      <c r="AD85" s="501" t="s">
        <v>36</v>
      </c>
      <c r="AE85" s="501" t="s">
        <v>15</v>
      </c>
      <c r="AF85" s="501"/>
    </row>
    <row r="86" spans="1:32" s="519" customFormat="1" x14ac:dyDescent="0.25">
      <c r="A86" s="501" t="s">
        <v>357</v>
      </c>
      <c r="B86" s="508" t="s">
        <v>358</v>
      </c>
      <c r="C86" s="542">
        <v>1709</v>
      </c>
      <c r="D86" s="501" t="s">
        <v>359</v>
      </c>
      <c r="E86" s="641" t="s">
        <v>10</v>
      </c>
      <c r="F86" s="501" t="s">
        <v>3585</v>
      </c>
      <c r="G86" s="542" t="s">
        <v>4013</v>
      </c>
      <c r="H86" s="501" t="s">
        <v>78</v>
      </c>
      <c r="I86" s="542" t="s">
        <v>4219</v>
      </c>
      <c r="J86" s="501" t="s">
        <v>83</v>
      </c>
      <c r="K86" s="542"/>
      <c r="L86" s="501"/>
      <c r="M86" s="501"/>
      <c r="N86" s="542" t="s">
        <v>4125</v>
      </c>
      <c r="O86" s="542" t="s">
        <v>29</v>
      </c>
      <c r="P86" s="501" t="s">
        <v>12</v>
      </c>
      <c r="Q86" s="501" t="s">
        <v>30</v>
      </c>
      <c r="R86" s="501" t="s">
        <v>356</v>
      </c>
      <c r="S86" s="501" t="s">
        <v>15</v>
      </c>
      <c r="T86" s="501"/>
      <c r="U86" s="501"/>
      <c r="V86" s="542"/>
      <c r="W86" s="542"/>
      <c r="X86" s="542"/>
      <c r="Y86" s="542"/>
      <c r="Z86" s="542"/>
      <c r="AA86" s="542"/>
      <c r="AB86" s="542"/>
      <c r="AC86" s="542"/>
      <c r="AD86" s="501"/>
      <c r="AE86" s="501"/>
      <c r="AF86" s="501"/>
    </row>
    <row r="87" spans="1:32" s="519" customFormat="1" x14ac:dyDescent="0.25">
      <c r="A87" s="501" t="s">
        <v>360</v>
      </c>
      <c r="B87" s="508" t="s">
        <v>361</v>
      </c>
      <c r="C87" s="542">
        <v>1709</v>
      </c>
      <c r="D87" s="501" t="s">
        <v>362</v>
      </c>
      <c r="E87" s="641" t="s">
        <v>10</v>
      </c>
      <c r="F87" s="501" t="s">
        <v>3586</v>
      </c>
      <c r="G87" s="542" t="s">
        <v>4014</v>
      </c>
      <c r="H87" s="501" t="s">
        <v>78</v>
      </c>
      <c r="I87" s="542" t="s">
        <v>4219</v>
      </c>
      <c r="J87" s="501" t="s">
        <v>83</v>
      </c>
      <c r="K87" s="542"/>
      <c r="L87" s="501"/>
      <c r="M87" s="501"/>
      <c r="N87" s="501"/>
      <c r="O87" s="542" t="s">
        <v>29</v>
      </c>
      <c r="P87" s="501" t="s">
        <v>12</v>
      </c>
      <c r="Q87" s="501" t="s">
        <v>13</v>
      </c>
      <c r="R87" s="501" t="s">
        <v>9</v>
      </c>
      <c r="S87" s="501" t="s">
        <v>14</v>
      </c>
      <c r="T87" s="501" t="s">
        <v>19</v>
      </c>
      <c r="U87" s="542" t="s">
        <v>20</v>
      </c>
      <c r="V87" s="542" t="s">
        <v>21</v>
      </c>
      <c r="W87" s="542" t="s">
        <v>22</v>
      </c>
      <c r="X87" s="542" t="s">
        <v>23</v>
      </c>
      <c r="Y87" s="542" t="s">
        <v>24</v>
      </c>
      <c r="Z87" s="542" t="s">
        <v>25</v>
      </c>
      <c r="AA87" s="542" t="s">
        <v>26</v>
      </c>
      <c r="AB87" s="542" t="s">
        <v>27</v>
      </c>
      <c r="AC87" s="501" t="s">
        <v>36</v>
      </c>
      <c r="AD87" s="501" t="s">
        <v>30</v>
      </c>
      <c r="AE87" s="501" t="s">
        <v>363</v>
      </c>
      <c r="AF87" s="501" t="s">
        <v>15</v>
      </c>
    </row>
    <row r="88" spans="1:32" x14ac:dyDescent="0.25">
      <c r="A88" s="542" t="s">
        <v>364</v>
      </c>
      <c r="B88" s="503" t="s">
        <v>182</v>
      </c>
      <c r="C88" s="542">
        <v>1709</v>
      </c>
      <c r="D88" s="542" t="s">
        <v>365</v>
      </c>
      <c r="E88" s="641" t="s">
        <v>10</v>
      </c>
      <c r="F88" s="542" t="s">
        <v>3587</v>
      </c>
      <c r="G88" s="542" t="s">
        <v>4015</v>
      </c>
      <c r="H88" s="501" t="s">
        <v>317</v>
      </c>
      <c r="I88" s="542" t="s">
        <v>4219</v>
      </c>
      <c r="J88" s="542" t="s">
        <v>79</v>
      </c>
      <c r="K88" s="542" t="s">
        <v>4064</v>
      </c>
      <c r="L88" s="542" t="s">
        <v>71</v>
      </c>
      <c r="M88" s="542"/>
      <c r="N88" s="542" t="s">
        <v>4125</v>
      </c>
      <c r="O88" s="542" t="s">
        <v>29</v>
      </c>
      <c r="P88" s="542" t="s">
        <v>12</v>
      </c>
      <c r="Q88" s="542" t="s">
        <v>13</v>
      </c>
      <c r="R88" s="542" t="s">
        <v>9</v>
      </c>
      <c r="S88" s="542" t="s">
        <v>14</v>
      </c>
      <c r="T88" s="542" t="s">
        <v>254</v>
      </c>
      <c r="U88" s="542" t="s">
        <v>366</v>
      </c>
      <c r="V88" s="542" t="s">
        <v>15</v>
      </c>
      <c r="W88" s="542"/>
      <c r="X88" s="542"/>
      <c r="Y88" s="542"/>
      <c r="Z88" s="542"/>
      <c r="AA88" s="542"/>
      <c r="AB88" s="542"/>
      <c r="AC88" s="542"/>
      <c r="AD88" s="542"/>
      <c r="AE88" s="542"/>
      <c r="AF88" s="542"/>
    </row>
    <row r="89" spans="1:32" x14ac:dyDescent="0.25">
      <c r="A89" s="542" t="s">
        <v>367</v>
      </c>
      <c r="B89" s="503" t="s">
        <v>182</v>
      </c>
      <c r="C89" s="542">
        <v>1709</v>
      </c>
      <c r="D89" s="542" t="s">
        <v>365</v>
      </c>
      <c r="E89" s="641" t="s">
        <v>10</v>
      </c>
      <c r="F89" s="542" t="s">
        <v>3587</v>
      </c>
      <c r="G89" s="542" t="s">
        <v>4015</v>
      </c>
      <c r="H89" s="501" t="s">
        <v>317</v>
      </c>
      <c r="I89" s="542" t="s">
        <v>4219</v>
      </c>
      <c r="J89" s="542" t="s">
        <v>79</v>
      </c>
      <c r="K89" s="542" t="s">
        <v>4064</v>
      </c>
      <c r="L89" s="542" t="s">
        <v>71</v>
      </c>
      <c r="M89" s="542"/>
      <c r="N89" s="542" t="s">
        <v>4125</v>
      </c>
      <c r="O89" s="542" t="s">
        <v>29</v>
      </c>
      <c r="P89" s="542" t="s">
        <v>12</v>
      </c>
      <c r="Q89" s="542" t="s">
        <v>13</v>
      </c>
      <c r="R89" s="542" t="s">
        <v>9</v>
      </c>
      <c r="S89" s="542" t="s">
        <v>14</v>
      </c>
      <c r="T89" s="542" t="s">
        <v>254</v>
      </c>
      <c r="U89" s="542" t="s">
        <v>366</v>
      </c>
      <c r="V89" s="542" t="s">
        <v>15</v>
      </c>
      <c r="W89" s="542"/>
      <c r="X89" s="542"/>
      <c r="Y89" s="542"/>
      <c r="Z89" s="542"/>
      <c r="AA89" s="542"/>
      <c r="AB89" s="542"/>
      <c r="AC89" s="542"/>
      <c r="AD89" s="542"/>
      <c r="AE89" s="542"/>
      <c r="AF89" s="542"/>
    </row>
    <row r="90" spans="1:32" x14ac:dyDescent="0.25">
      <c r="A90" s="542" t="s">
        <v>368</v>
      </c>
      <c r="B90" s="503" t="s">
        <v>182</v>
      </c>
      <c r="C90" s="542">
        <v>1709</v>
      </c>
      <c r="D90" s="542" t="s">
        <v>365</v>
      </c>
      <c r="E90" s="641" t="s">
        <v>10</v>
      </c>
      <c r="F90" s="542" t="s">
        <v>3587</v>
      </c>
      <c r="G90" s="542" t="s">
        <v>4015</v>
      </c>
      <c r="H90" s="501" t="s">
        <v>317</v>
      </c>
      <c r="I90" s="542" t="s">
        <v>4219</v>
      </c>
      <c r="J90" s="542" t="s">
        <v>79</v>
      </c>
      <c r="K90" s="542" t="s">
        <v>4064</v>
      </c>
      <c r="L90" s="542" t="s">
        <v>71</v>
      </c>
      <c r="M90" s="542"/>
      <c r="N90" s="542" t="s">
        <v>4125</v>
      </c>
      <c r="O90" s="542" t="s">
        <v>29</v>
      </c>
      <c r="P90" s="542" t="s">
        <v>12</v>
      </c>
      <c r="Q90" s="542" t="s">
        <v>13</v>
      </c>
      <c r="R90" s="542" t="s">
        <v>9</v>
      </c>
      <c r="S90" s="542" t="s">
        <v>14</v>
      </c>
      <c r="T90" s="542" t="s">
        <v>254</v>
      </c>
      <c r="U90" s="542" t="s">
        <v>366</v>
      </c>
      <c r="V90" s="542" t="s">
        <v>15</v>
      </c>
      <c r="W90" s="542"/>
      <c r="X90" s="542"/>
      <c r="Y90" s="542"/>
      <c r="Z90" s="542"/>
      <c r="AA90" s="542"/>
      <c r="AB90" s="542"/>
      <c r="AC90" s="542"/>
      <c r="AD90" s="542"/>
      <c r="AE90" s="542"/>
      <c r="AF90" s="542"/>
    </row>
    <row r="91" spans="1:32" x14ac:dyDescent="0.25">
      <c r="A91" s="542" t="s">
        <v>369</v>
      </c>
      <c r="B91" s="503" t="s">
        <v>182</v>
      </c>
      <c r="C91" s="542">
        <v>1709</v>
      </c>
      <c r="D91" s="542" t="s">
        <v>365</v>
      </c>
      <c r="E91" s="641" t="s">
        <v>10</v>
      </c>
      <c r="F91" s="542" t="s">
        <v>3587</v>
      </c>
      <c r="G91" s="542" t="s">
        <v>4015</v>
      </c>
      <c r="H91" s="501" t="s">
        <v>317</v>
      </c>
      <c r="I91" s="542" t="s">
        <v>4219</v>
      </c>
      <c r="J91" s="542" t="s">
        <v>79</v>
      </c>
      <c r="K91" s="542" t="s">
        <v>4064</v>
      </c>
      <c r="L91" s="542" t="s">
        <v>71</v>
      </c>
      <c r="M91" s="542"/>
      <c r="N91" s="542" t="s">
        <v>4125</v>
      </c>
      <c r="O91" s="542" t="s">
        <v>29</v>
      </c>
      <c r="P91" s="542" t="s">
        <v>12</v>
      </c>
      <c r="Q91" s="542" t="s">
        <v>13</v>
      </c>
      <c r="R91" s="542" t="s">
        <v>9</v>
      </c>
      <c r="S91" s="542" t="s">
        <v>14</v>
      </c>
      <c r="T91" s="542" t="s">
        <v>254</v>
      </c>
      <c r="U91" s="542" t="s">
        <v>366</v>
      </c>
      <c r="V91" s="542" t="s">
        <v>15</v>
      </c>
      <c r="W91" s="542"/>
      <c r="X91" s="542"/>
      <c r="Y91" s="542"/>
      <c r="Z91" s="542"/>
      <c r="AA91" s="542"/>
      <c r="AB91" s="542"/>
      <c r="AC91" s="542"/>
      <c r="AD91" s="542"/>
      <c r="AE91" s="542"/>
      <c r="AF91" s="542"/>
    </row>
    <row r="92" spans="1:32" x14ac:dyDescent="0.25">
      <c r="A92" s="542" t="s">
        <v>370</v>
      </c>
      <c r="B92" s="503" t="s">
        <v>182</v>
      </c>
      <c r="C92" s="542">
        <v>1709</v>
      </c>
      <c r="D92" s="542" t="s">
        <v>365</v>
      </c>
      <c r="E92" s="641" t="s">
        <v>10</v>
      </c>
      <c r="F92" s="542" t="s">
        <v>3587</v>
      </c>
      <c r="G92" s="542" t="s">
        <v>4015</v>
      </c>
      <c r="H92" s="501" t="s">
        <v>317</v>
      </c>
      <c r="I92" s="542" t="s">
        <v>4219</v>
      </c>
      <c r="J92" s="542" t="s">
        <v>79</v>
      </c>
      <c r="K92" s="542" t="s">
        <v>4064</v>
      </c>
      <c r="L92" s="542" t="s">
        <v>71</v>
      </c>
      <c r="M92" s="542"/>
      <c r="N92" s="542" t="s">
        <v>4125</v>
      </c>
      <c r="O92" s="542" t="s">
        <v>29</v>
      </c>
      <c r="P92" s="542" t="s">
        <v>12</v>
      </c>
      <c r="Q92" s="542" t="s">
        <v>13</v>
      </c>
      <c r="R92" s="542" t="s">
        <v>9</v>
      </c>
      <c r="S92" s="542" t="s">
        <v>14</v>
      </c>
      <c r="T92" s="542" t="s">
        <v>254</v>
      </c>
      <c r="U92" s="542" t="s">
        <v>366</v>
      </c>
      <c r="V92" s="542" t="s">
        <v>15</v>
      </c>
      <c r="W92" s="542"/>
      <c r="X92" s="542"/>
      <c r="Y92" s="542"/>
      <c r="Z92" s="542"/>
      <c r="AA92" s="542"/>
      <c r="AB92" s="542"/>
      <c r="AC92" s="542"/>
      <c r="AD92" s="542"/>
      <c r="AE92" s="542"/>
      <c r="AF92" s="542"/>
    </row>
    <row r="93" spans="1:32" x14ac:dyDescent="0.25">
      <c r="A93" s="542" t="s">
        <v>371</v>
      </c>
      <c r="B93" s="503" t="s">
        <v>182</v>
      </c>
      <c r="C93" s="542">
        <v>1709</v>
      </c>
      <c r="D93" s="542" t="s">
        <v>365</v>
      </c>
      <c r="E93" s="641" t="s">
        <v>10</v>
      </c>
      <c r="F93" s="542" t="s">
        <v>3587</v>
      </c>
      <c r="G93" s="542" t="s">
        <v>4015</v>
      </c>
      <c r="H93" s="501" t="s">
        <v>317</v>
      </c>
      <c r="I93" s="542" t="s">
        <v>4219</v>
      </c>
      <c r="J93" s="542" t="s">
        <v>79</v>
      </c>
      <c r="K93" s="542" t="s">
        <v>4064</v>
      </c>
      <c r="L93" s="542" t="s">
        <v>71</v>
      </c>
      <c r="M93" s="542"/>
      <c r="N93" s="542" t="s">
        <v>4125</v>
      </c>
      <c r="O93" s="542" t="s">
        <v>29</v>
      </c>
      <c r="P93" s="542" t="s">
        <v>12</v>
      </c>
      <c r="Q93" s="542" t="s">
        <v>13</v>
      </c>
      <c r="R93" s="542" t="s">
        <v>9</v>
      </c>
      <c r="S93" s="542" t="s">
        <v>14</v>
      </c>
      <c r="T93" s="542" t="s">
        <v>19</v>
      </c>
      <c r="U93" s="542" t="s">
        <v>40</v>
      </c>
      <c r="V93" s="501" t="s">
        <v>659</v>
      </c>
      <c r="W93" s="542" t="s">
        <v>254</v>
      </c>
      <c r="X93" s="542" t="s">
        <v>366</v>
      </c>
      <c r="Y93" s="542" t="s">
        <v>15</v>
      </c>
      <c r="Z93" s="542"/>
      <c r="AA93" s="542"/>
      <c r="AB93" s="542"/>
      <c r="AC93" s="542"/>
      <c r="AD93" s="542"/>
      <c r="AE93" s="542"/>
      <c r="AF93" s="542"/>
    </row>
    <row r="94" spans="1:32" s="634" customFormat="1" x14ac:dyDescent="0.25">
      <c r="A94" s="641" t="s">
        <v>372</v>
      </c>
      <c r="B94" s="503" t="s">
        <v>373</v>
      </c>
      <c r="C94" s="641">
        <v>1709</v>
      </c>
      <c r="D94" s="641" t="s">
        <v>374</v>
      </c>
      <c r="E94" s="641" t="s">
        <v>10</v>
      </c>
      <c r="F94" s="641" t="s">
        <v>3587</v>
      </c>
      <c r="G94" s="641" t="s">
        <v>4015</v>
      </c>
      <c r="H94" s="501" t="s">
        <v>317</v>
      </c>
      <c r="I94" s="641" t="s">
        <v>4219</v>
      </c>
      <c r="J94" s="641" t="s">
        <v>79</v>
      </c>
      <c r="K94" s="490" t="s">
        <v>4114</v>
      </c>
      <c r="L94" s="641" t="s">
        <v>4593</v>
      </c>
      <c r="M94" s="641"/>
      <c r="N94" s="641" t="s">
        <v>4125</v>
      </c>
      <c r="O94" s="641" t="s">
        <v>29</v>
      </c>
      <c r="P94" s="641" t="s">
        <v>12</v>
      </c>
      <c r="Q94" s="641" t="s">
        <v>13</v>
      </c>
      <c r="R94" s="641" t="s">
        <v>9</v>
      </c>
      <c r="S94" s="641" t="s">
        <v>14</v>
      </c>
      <c r="T94" s="641" t="s">
        <v>19</v>
      </c>
      <c r="U94" s="641" t="s">
        <v>40</v>
      </c>
      <c r="V94" s="501" t="s">
        <v>659</v>
      </c>
      <c r="W94" s="641" t="s">
        <v>36</v>
      </c>
      <c r="X94" s="641" t="s">
        <v>366</v>
      </c>
      <c r="Y94" s="641" t="s">
        <v>15</v>
      </c>
      <c r="Z94" s="641"/>
      <c r="AA94" s="641"/>
      <c r="AB94" s="641"/>
      <c r="AC94" s="641"/>
      <c r="AD94" s="641"/>
      <c r="AE94" s="641"/>
      <c r="AF94" s="641"/>
    </row>
    <row r="95" spans="1:32" s="309" customFormat="1" x14ac:dyDescent="0.25">
      <c r="A95" s="509" t="s">
        <v>372</v>
      </c>
      <c r="B95" s="642" t="s">
        <v>373</v>
      </c>
      <c r="C95" s="509">
        <v>1709</v>
      </c>
      <c r="D95" s="509" t="s">
        <v>374</v>
      </c>
      <c r="E95" s="641" t="s">
        <v>10</v>
      </c>
      <c r="F95" s="509" t="s">
        <v>3587</v>
      </c>
      <c r="G95" s="509" t="s">
        <v>4015</v>
      </c>
      <c r="H95" s="509" t="s">
        <v>317</v>
      </c>
      <c r="I95" s="509" t="s">
        <v>4219</v>
      </c>
      <c r="J95" s="509" t="s">
        <v>79</v>
      </c>
      <c r="K95" s="509"/>
      <c r="L95" s="509" t="s">
        <v>4593</v>
      </c>
      <c r="M95" s="509"/>
      <c r="N95" s="509" t="s">
        <v>4125</v>
      </c>
      <c r="O95" s="509" t="s">
        <v>29</v>
      </c>
      <c r="P95" s="509" t="s">
        <v>12</v>
      </c>
      <c r="Q95" s="509" t="s">
        <v>366</v>
      </c>
      <c r="R95" s="509" t="s">
        <v>15</v>
      </c>
      <c r="S95" s="509"/>
      <c r="T95" s="509"/>
      <c r="U95" s="509"/>
      <c r="V95" s="509"/>
      <c r="W95" s="509"/>
      <c r="X95" s="509"/>
      <c r="Y95" s="509"/>
      <c r="Z95" s="509"/>
      <c r="AA95" s="509"/>
      <c r="AB95" s="509"/>
      <c r="AC95" s="509"/>
      <c r="AD95" s="509"/>
      <c r="AE95" s="509"/>
      <c r="AF95" s="509"/>
    </row>
    <row r="96" spans="1:32" x14ac:dyDescent="0.25">
      <c r="A96" s="542" t="s">
        <v>375</v>
      </c>
      <c r="B96" s="503" t="s">
        <v>376</v>
      </c>
      <c r="C96" s="542">
        <v>1709</v>
      </c>
      <c r="D96" s="542" t="s">
        <v>377</v>
      </c>
      <c r="E96" s="641" t="s">
        <v>10</v>
      </c>
      <c r="F96" s="542" t="s">
        <v>3587</v>
      </c>
      <c r="G96" s="542" t="s">
        <v>4015</v>
      </c>
      <c r="H96" s="501" t="s">
        <v>317</v>
      </c>
      <c r="I96" s="542" t="s">
        <v>4219</v>
      </c>
      <c r="J96" s="542" t="s">
        <v>79</v>
      </c>
      <c r="K96" s="542"/>
      <c r="L96" s="542"/>
      <c r="M96" s="542"/>
      <c r="N96" s="542" t="s">
        <v>4125</v>
      </c>
      <c r="O96" s="542" t="s">
        <v>29</v>
      </c>
      <c r="P96" s="542" t="s">
        <v>12</v>
      </c>
      <c r="Q96" s="542" t="s">
        <v>366</v>
      </c>
      <c r="R96" s="542" t="s">
        <v>15</v>
      </c>
      <c r="S96" s="542"/>
      <c r="T96" s="542"/>
      <c r="U96" s="542"/>
      <c r="V96" s="542"/>
      <c r="W96" s="542"/>
      <c r="X96" s="542"/>
      <c r="Y96" s="542"/>
      <c r="Z96" s="542"/>
      <c r="AA96" s="542"/>
      <c r="AB96" s="542"/>
      <c r="AC96" s="542"/>
      <c r="AD96" s="542"/>
      <c r="AE96" s="542"/>
      <c r="AF96" s="542"/>
    </row>
    <row r="97" spans="1:32" x14ac:dyDescent="0.25">
      <c r="A97" s="542" t="s">
        <v>378</v>
      </c>
      <c r="B97" s="503" t="s">
        <v>379</v>
      </c>
      <c r="C97" s="542">
        <v>1709</v>
      </c>
      <c r="D97" s="542" t="s">
        <v>380</v>
      </c>
      <c r="E97" s="641" t="s">
        <v>10</v>
      </c>
      <c r="F97" s="542" t="s">
        <v>3587</v>
      </c>
      <c r="G97" s="542" t="s">
        <v>4015</v>
      </c>
      <c r="H97" s="501" t="s">
        <v>317</v>
      </c>
      <c r="I97" s="542" t="s">
        <v>4219</v>
      </c>
      <c r="J97" s="542" t="s">
        <v>79</v>
      </c>
      <c r="K97" s="542"/>
      <c r="L97" s="542"/>
      <c r="M97" s="542"/>
      <c r="N97" s="542" t="s">
        <v>4125</v>
      </c>
      <c r="O97" s="542" t="s">
        <v>29</v>
      </c>
      <c r="P97" s="542" t="s">
        <v>12</v>
      </c>
      <c r="Q97" s="542" t="s">
        <v>366</v>
      </c>
      <c r="R97" s="542" t="s">
        <v>15</v>
      </c>
      <c r="S97" s="542"/>
      <c r="T97" s="542"/>
      <c r="U97" s="542"/>
      <c r="V97" s="542"/>
      <c r="W97" s="542"/>
      <c r="X97" s="542"/>
      <c r="Y97" s="542"/>
      <c r="Z97" s="542"/>
      <c r="AA97" s="542"/>
      <c r="AB97" s="542"/>
      <c r="AC97" s="542"/>
      <c r="AD97" s="542"/>
      <c r="AE97" s="542"/>
      <c r="AF97" s="542"/>
    </row>
    <row r="98" spans="1:32" x14ac:dyDescent="0.25">
      <c r="A98" s="542" t="s">
        <v>381</v>
      </c>
      <c r="B98" s="507" t="s">
        <v>382</v>
      </c>
      <c r="C98" s="542">
        <v>1709</v>
      </c>
      <c r="D98" s="542" t="s">
        <v>383</v>
      </c>
      <c r="E98" s="641" t="s">
        <v>10</v>
      </c>
      <c r="F98" s="542" t="s">
        <v>3587</v>
      </c>
      <c r="G98" s="542" t="s">
        <v>4015</v>
      </c>
      <c r="H98" s="501" t="s">
        <v>317</v>
      </c>
      <c r="I98" s="542" t="s">
        <v>4219</v>
      </c>
      <c r="J98" s="542" t="s">
        <v>79</v>
      </c>
      <c r="K98" s="542"/>
      <c r="L98" s="542"/>
      <c r="M98" s="542"/>
      <c r="N98" s="542" t="s">
        <v>4125</v>
      </c>
      <c r="O98" s="542" t="s">
        <v>29</v>
      </c>
      <c r="P98" s="542" t="s">
        <v>12</v>
      </c>
      <c r="Q98" s="542" t="s">
        <v>366</v>
      </c>
      <c r="R98" s="542" t="s">
        <v>15</v>
      </c>
      <c r="S98" s="542"/>
      <c r="T98" s="542"/>
      <c r="U98" s="542"/>
      <c r="V98" s="542"/>
      <c r="W98" s="542"/>
      <c r="X98" s="542"/>
      <c r="Y98" s="542"/>
      <c r="Z98" s="542"/>
      <c r="AA98" s="542"/>
      <c r="AB98" s="542"/>
      <c r="AC98" s="542"/>
      <c r="AD98" s="542"/>
      <c r="AE98" s="542"/>
      <c r="AF98" s="542"/>
    </row>
    <row r="99" spans="1:32" x14ac:dyDescent="0.25">
      <c r="A99" s="542" t="s">
        <v>384</v>
      </c>
      <c r="B99" s="507" t="s">
        <v>385</v>
      </c>
      <c r="C99" s="542">
        <v>1709</v>
      </c>
      <c r="D99" s="542" t="s">
        <v>386</v>
      </c>
      <c r="E99" s="641" t="s">
        <v>10</v>
      </c>
      <c r="F99" s="542" t="s">
        <v>3587</v>
      </c>
      <c r="G99" s="542" t="s">
        <v>4015</v>
      </c>
      <c r="H99" s="501" t="s">
        <v>317</v>
      </c>
      <c r="I99" s="542" t="s">
        <v>4219</v>
      </c>
      <c r="J99" s="542" t="s">
        <v>79</v>
      </c>
      <c r="K99" s="542"/>
      <c r="L99" s="542"/>
      <c r="M99" s="542"/>
      <c r="N99" s="542" t="s">
        <v>4125</v>
      </c>
      <c r="O99" s="542" t="s">
        <v>29</v>
      </c>
      <c r="P99" s="542" t="s">
        <v>12</v>
      </c>
      <c r="Q99" s="542" t="s">
        <v>366</v>
      </c>
      <c r="R99" s="542" t="s">
        <v>15</v>
      </c>
      <c r="S99" s="542"/>
      <c r="T99" s="542"/>
      <c r="U99" s="542"/>
      <c r="V99" s="542"/>
      <c r="W99" s="542"/>
      <c r="X99" s="542"/>
      <c r="Y99" s="542"/>
      <c r="Z99" s="542"/>
      <c r="AA99" s="542"/>
      <c r="AB99" s="542"/>
      <c r="AC99" s="542"/>
      <c r="AD99" s="542"/>
      <c r="AE99" s="542"/>
      <c r="AF99" s="542"/>
    </row>
    <row r="100" spans="1:32" x14ac:dyDescent="0.25">
      <c r="A100" s="542" t="s">
        <v>387</v>
      </c>
      <c r="B100" s="507" t="s">
        <v>388</v>
      </c>
      <c r="C100" s="542">
        <v>1709</v>
      </c>
      <c r="D100" s="542" t="s">
        <v>389</v>
      </c>
      <c r="E100" s="641" t="s">
        <v>10</v>
      </c>
      <c r="F100" s="542" t="s">
        <v>3587</v>
      </c>
      <c r="G100" s="542" t="s">
        <v>4015</v>
      </c>
      <c r="H100" s="501" t="s">
        <v>317</v>
      </c>
      <c r="I100" s="542" t="s">
        <v>4219</v>
      </c>
      <c r="J100" s="542" t="s">
        <v>79</v>
      </c>
      <c r="K100" s="542"/>
      <c r="L100" s="542"/>
      <c r="M100" s="542"/>
      <c r="N100" s="542" t="s">
        <v>4125</v>
      </c>
      <c r="O100" s="542" t="s">
        <v>29</v>
      </c>
      <c r="P100" s="542" t="s">
        <v>12</v>
      </c>
      <c r="Q100" s="542" t="s">
        <v>366</v>
      </c>
      <c r="R100" s="542" t="s">
        <v>15</v>
      </c>
      <c r="S100" s="542"/>
      <c r="T100" s="542"/>
      <c r="U100" s="542"/>
      <c r="V100" s="542"/>
      <c r="W100" s="542"/>
      <c r="X100" s="542"/>
      <c r="Y100" s="542"/>
      <c r="Z100" s="542"/>
      <c r="AA100" s="542"/>
      <c r="AB100" s="542"/>
      <c r="AC100" s="542"/>
      <c r="AD100" s="542"/>
      <c r="AE100" s="542"/>
      <c r="AF100" s="542"/>
    </row>
    <row r="101" spans="1:32" x14ac:dyDescent="0.25">
      <c r="A101" s="542" t="s">
        <v>390</v>
      </c>
      <c r="B101" s="503" t="s">
        <v>391</v>
      </c>
      <c r="C101" s="542">
        <v>1709</v>
      </c>
      <c r="D101" s="542" t="s">
        <v>392</v>
      </c>
      <c r="E101" s="641" t="s">
        <v>10</v>
      </c>
      <c r="F101" s="542" t="s">
        <v>3587</v>
      </c>
      <c r="G101" s="542" t="s">
        <v>4015</v>
      </c>
      <c r="H101" s="501" t="s">
        <v>317</v>
      </c>
      <c r="I101" s="542" t="s">
        <v>4219</v>
      </c>
      <c r="J101" s="542" t="s">
        <v>79</v>
      </c>
      <c r="K101" s="542"/>
      <c r="L101" s="542"/>
      <c r="M101" s="542"/>
      <c r="N101" s="542" t="s">
        <v>4125</v>
      </c>
      <c r="O101" s="542" t="s">
        <v>29</v>
      </c>
      <c r="P101" s="542" t="s">
        <v>12</v>
      </c>
      <c r="Q101" s="542" t="s">
        <v>366</v>
      </c>
      <c r="R101" s="542" t="s">
        <v>15</v>
      </c>
      <c r="S101" s="542"/>
      <c r="T101" s="542"/>
      <c r="U101" s="542"/>
      <c r="V101" s="542"/>
      <c r="W101" s="542"/>
      <c r="X101" s="542"/>
      <c r="Y101" s="542"/>
      <c r="Z101" s="542"/>
      <c r="AA101" s="542"/>
      <c r="AB101" s="542"/>
      <c r="AC101" s="542"/>
      <c r="AD101" s="542"/>
      <c r="AE101" s="542"/>
      <c r="AF101" s="542"/>
    </row>
    <row r="102" spans="1:32" x14ac:dyDescent="0.25">
      <c r="A102" s="542" t="s">
        <v>393</v>
      </c>
      <c r="B102" s="503" t="s">
        <v>394</v>
      </c>
      <c r="C102" s="542">
        <v>1709</v>
      </c>
      <c r="D102" s="542" t="s">
        <v>395</v>
      </c>
      <c r="E102" s="641" t="s">
        <v>10</v>
      </c>
      <c r="F102" s="542" t="s">
        <v>3587</v>
      </c>
      <c r="G102" s="542" t="s">
        <v>4015</v>
      </c>
      <c r="H102" s="501" t="s">
        <v>317</v>
      </c>
      <c r="I102" s="542" t="s">
        <v>4219</v>
      </c>
      <c r="J102" s="542" t="s">
        <v>79</v>
      </c>
      <c r="K102" s="542"/>
      <c r="L102" s="542"/>
      <c r="M102" s="542"/>
      <c r="N102" s="542" t="s">
        <v>4125</v>
      </c>
      <c r="O102" s="542" t="s">
        <v>29</v>
      </c>
      <c r="P102" s="542" t="s">
        <v>12</v>
      </c>
      <c r="Q102" s="542" t="s">
        <v>366</v>
      </c>
      <c r="R102" s="542" t="s">
        <v>15</v>
      </c>
      <c r="S102" s="542"/>
      <c r="T102" s="542"/>
      <c r="U102" s="542"/>
      <c r="V102" s="542"/>
      <c r="W102" s="542"/>
      <c r="X102" s="542"/>
      <c r="Y102" s="542"/>
      <c r="Z102" s="542"/>
      <c r="AA102" s="542"/>
      <c r="AB102" s="542"/>
      <c r="AC102" s="542"/>
      <c r="AD102" s="542"/>
      <c r="AE102" s="542"/>
      <c r="AF102" s="542"/>
    </row>
    <row r="103" spans="1:32" x14ac:dyDescent="0.25">
      <c r="A103" s="542" t="s">
        <v>396</v>
      </c>
      <c r="B103" s="503" t="s">
        <v>397</v>
      </c>
      <c r="C103" s="542">
        <v>1709</v>
      </c>
      <c r="D103" s="542" t="s">
        <v>398</v>
      </c>
      <c r="E103" s="641" t="s">
        <v>10</v>
      </c>
      <c r="F103" s="542" t="s">
        <v>3587</v>
      </c>
      <c r="G103" s="542" t="s">
        <v>4015</v>
      </c>
      <c r="H103" s="501" t="s">
        <v>317</v>
      </c>
      <c r="I103" s="542" t="s">
        <v>4219</v>
      </c>
      <c r="J103" s="542" t="s">
        <v>79</v>
      </c>
      <c r="K103" s="542"/>
      <c r="L103" s="542"/>
      <c r="M103" s="542"/>
      <c r="N103" s="542" t="s">
        <v>4125</v>
      </c>
      <c r="O103" s="542" t="s">
        <v>29</v>
      </c>
      <c r="P103" s="542" t="s">
        <v>12</v>
      </c>
      <c r="Q103" s="542" t="s">
        <v>366</v>
      </c>
      <c r="R103" s="542" t="s">
        <v>15</v>
      </c>
      <c r="S103" s="542"/>
      <c r="T103" s="542"/>
      <c r="U103" s="542"/>
      <c r="V103" s="542"/>
      <c r="W103" s="542"/>
      <c r="X103" s="542"/>
      <c r="Y103" s="542"/>
      <c r="Z103" s="542"/>
      <c r="AA103" s="542"/>
      <c r="AB103" s="542"/>
      <c r="AC103" s="542"/>
      <c r="AD103" s="542"/>
      <c r="AE103" s="542"/>
      <c r="AF103" s="542"/>
    </row>
    <row r="104" spans="1:32" x14ac:dyDescent="0.25">
      <c r="A104" s="542" t="s">
        <v>399</v>
      </c>
      <c r="B104" s="503" t="s">
        <v>400</v>
      </c>
      <c r="C104" s="542">
        <v>1709</v>
      </c>
      <c r="D104" s="542" t="s">
        <v>401</v>
      </c>
      <c r="E104" s="641" t="s">
        <v>10</v>
      </c>
      <c r="F104" s="542" t="s">
        <v>3587</v>
      </c>
      <c r="G104" s="542" t="s">
        <v>4015</v>
      </c>
      <c r="H104" s="501" t="s">
        <v>317</v>
      </c>
      <c r="I104" s="542" t="s">
        <v>4219</v>
      </c>
      <c r="J104" s="542" t="s">
        <v>79</v>
      </c>
      <c r="K104" s="542"/>
      <c r="L104" s="542"/>
      <c r="M104" s="542"/>
      <c r="N104" s="542" t="s">
        <v>4125</v>
      </c>
      <c r="O104" s="542" t="s">
        <v>29</v>
      </c>
      <c r="P104" s="542" t="s">
        <v>12</v>
      </c>
      <c r="Q104" s="542" t="s">
        <v>366</v>
      </c>
      <c r="R104" s="542" t="s">
        <v>15</v>
      </c>
      <c r="S104" s="542"/>
      <c r="T104" s="542"/>
      <c r="U104" s="542"/>
      <c r="V104" s="542"/>
      <c r="W104" s="542"/>
      <c r="X104" s="542"/>
      <c r="Y104" s="542"/>
      <c r="Z104" s="542"/>
      <c r="AA104" s="542"/>
      <c r="AB104" s="542"/>
      <c r="AC104" s="542"/>
      <c r="AD104" s="542"/>
      <c r="AE104" s="542"/>
      <c r="AF104" s="542"/>
    </row>
    <row r="105" spans="1:32" x14ac:dyDescent="0.25">
      <c r="A105" s="542" t="s">
        <v>402</v>
      </c>
      <c r="B105" s="503" t="s">
        <v>403</v>
      </c>
      <c r="C105" s="542">
        <v>1709</v>
      </c>
      <c r="D105" s="542" t="s">
        <v>404</v>
      </c>
      <c r="E105" s="641" t="s">
        <v>10</v>
      </c>
      <c r="F105" s="542" t="s">
        <v>3588</v>
      </c>
      <c r="G105" s="542" t="s">
        <v>4016</v>
      </c>
      <c r="H105" s="501" t="s">
        <v>78</v>
      </c>
      <c r="I105" s="542" t="s">
        <v>4219</v>
      </c>
      <c r="J105" s="501" t="s">
        <v>79</v>
      </c>
      <c r="K105" s="542" t="s">
        <v>4064</v>
      </c>
      <c r="L105" s="542"/>
      <c r="M105" s="542"/>
      <c r="N105" s="542" t="s">
        <v>4125</v>
      </c>
      <c r="O105" s="542" t="s">
        <v>29</v>
      </c>
      <c r="P105" s="542" t="s">
        <v>12</v>
      </c>
      <c r="Q105" s="542" t="s">
        <v>13</v>
      </c>
      <c r="R105" s="542" t="s">
        <v>9</v>
      </c>
      <c r="S105" s="542" t="s">
        <v>14</v>
      </c>
      <c r="T105" s="542" t="s">
        <v>19</v>
      </c>
      <c r="U105" s="542" t="s">
        <v>40</v>
      </c>
      <c r="V105" s="542" t="s">
        <v>36</v>
      </c>
      <c r="W105" s="542" t="s">
        <v>93</v>
      </c>
      <c r="X105" s="542" t="s">
        <v>15</v>
      </c>
      <c r="Y105" s="542"/>
      <c r="Z105" s="542"/>
      <c r="AA105" s="542"/>
      <c r="AB105" s="542"/>
      <c r="AC105" s="542"/>
      <c r="AD105" s="542"/>
      <c r="AE105" s="542"/>
      <c r="AF105" s="542"/>
    </row>
    <row r="106" spans="1:32" x14ac:dyDescent="0.25">
      <c r="A106" s="542" t="s">
        <v>405</v>
      </c>
      <c r="B106" s="503" t="s">
        <v>406</v>
      </c>
      <c r="C106" s="542">
        <v>1709</v>
      </c>
      <c r="D106" s="505" t="s">
        <v>407</v>
      </c>
      <c r="E106" s="641" t="s">
        <v>10</v>
      </c>
      <c r="F106" s="542" t="s">
        <v>3588</v>
      </c>
      <c r="G106" s="542" t="s">
        <v>4016</v>
      </c>
      <c r="H106" s="501" t="s">
        <v>78</v>
      </c>
      <c r="I106" s="542" t="s">
        <v>4219</v>
      </c>
      <c r="J106" s="501" t="s">
        <v>79</v>
      </c>
      <c r="K106" s="542" t="s">
        <v>4114</v>
      </c>
      <c r="L106" s="542"/>
      <c r="M106" s="542"/>
      <c r="N106" s="542" t="s">
        <v>4125</v>
      </c>
      <c r="O106" s="542" t="s">
        <v>29</v>
      </c>
      <c r="P106" s="542" t="s">
        <v>12</v>
      </c>
      <c r="Q106" s="542" t="s">
        <v>13</v>
      </c>
      <c r="R106" s="542" t="s">
        <v>9</v>
      </c>
      <c r="S106" s="542" t="s">
        <v>14</v>
      </c>
      <c r="T106" s="542" t="s">
        <v>19</v>
      </c>
      <c r="U106" s="542" t="s">
        <v>40</v>
      </c>
      <c r="V106" s="542" t="s">
        <v>36</v>
      </c>
      <c r="W106" s="542" t="s">
        <v>93</v>
      </c>
      <c r="X106" s="542" t="s">
        <v>15</v>
      </c>
      <c r="Y106" s="542"/>
      <c r="Z106" s="542"/>
      <c r="AA106" s="542"/>
      <c r="AB106" s="542"/>
      <c r="AC106" s="542"/>
      <c r="AD106" s="542"/>
      <c r="AE106" s="542"/>
      <c r="AF106" s="542"/>
    </row>
    <row r="107" spans="1:32" x14ac:dyDescent="0.25">
      <c r="A107" s="542" t="s">
        <v>90</v>
      </c>
      <c r="B107" s="503" t="s">
        <v>408</v>
      </c>
      <c r="C107" s="542">
        <v>1709</v>
      </c>
      <c r="D107" s="542" t="s">
        <v>91</v>
      </c>
      <c r="E107" s="641" t="s">
        <v>10</v>
      </c>
      <c r="F107" s="542" t="s">
        <v>3588</v>
      </c>
      <c r="G107" s="542" t="s">
        <v>4016</v>
      </c>
      <c r="H107" s="501" t="s">
        <v>78</v>
      </c>
      <c r="I107" s="542" t="s">
        <v>4219</v>
      </c>
      <c r="J107" s="501" t="s">
        <v>79</v>
      </c>
      <c r="K107" s="542"/>
      <c r="L107" s="542"/>
      <c r="M107" s="542"/>
      <c r="N107" s="542" t="s">
        <v>4125</v>
      </c>
      <c r="O107" s="542" t="s">
        <v>29</v>
      </c>
      <c r="P107" s="542" t="s">
        <v>12</v>
      </c>
      <c r="Q107" s="542" t="s">
        <v>30</v>
      </c>
      <c r="R107" s="542" t="s">
        <v>93</v>
      </c>
      <c r="S107" s="542" t="s">
        <v>15</v>
      </c>
      <c r="T107" s="542"/>
      <c r="U107" s="542"/>
      <c r="V107" s="542"/>
      <c r="W107" s="542"/>
      <c r="X107" s="542"/>
      <c r="Y107" s="542"/>
      <c r="Z107" s="542"/>
      <c r="AA107" s="542"/>
      <c r="AB107" s="542"/>
      <c r="AC107" s="542"/>
      <c r="AD107" s="542"/>
      <c r="AE107" s="542"/>
      <c r="AF107" s="542"/>
    </row>
    <row r="108" spans="1:32" x14ac:dyDescent="0.25">
      <c r="A108" s="542" t="s">
        <v>409</v>
      </c>
      <c r="B108" s="503" t="s">
        <v>410</v>
      </c>
      <c r="C108" s="542">
        <v>1709</v>
      </c>
      <c r="D108" s="542" t="s">
        <v>411</v>
      </c>
      <c r="E108" s="641" t="s">
        <v>10</v>
      </c>
      <c r="F108" s="542" t="s">
        <v>3588</v>
      </c>
      <c r="G108" s="542" t="s">
        <v>4016</v>
      </c>
      <c r="H108" s="501" t="s">
        <v>78</v>
      </c>
      <c r="I108" s="542" t="s">
        <v>4219</v>
      </c>
      <c r="J108" s="501" t="s">
        <v>79</v>
      </c>
      <c r="K108" s="542"/>
      <c r="L108" s="542"/>
      <c r="M108" s="542"/>
      <c r="N108" s="542" t="s">
        <v>4125</v>
      </c>
      <c r="O108" s="542" t="s">
        <v>29</v>
      </c>
      <c r="P108" s="542" t="s">
        <v>12</v>
      </c>
      <c r="Q108" s="542" t="s">
        <v>30</v>
      </c>
      <c r="R108" s="542" t="s">
        <v>93</v>
      </c>
      <c r="S108" s="542" t="s">
        <v>15</v>
      </c>
      <c r="T108" s="542"/>
      <c r="U108" s="542"/>
      <c r="V108" s="542"/>
      <c r="W108" s="542"/>
      <c r="X108" s="542"/>
      <c r="Y108" s="542"/>
      <c r="Z108" s="542"/>
      <c r="AA108" s="542"/>
      <c r="AB108" s="542"/>
      <c r="AC108" s="542"/>
      <c r="AD108" s="542"/>
      <c r="AE108" s="542"/>
      <c r="AF108" s="542"/>
    </row>
    <row r="109" spans="1:32" x14ac:dyDescent="0.25">
      <c r="A109" s="542" t="s">
        <v>412</v>
      </c>
      <c r="B109" s="503" t="s">
        <v>413</v>
      </c>
      <c r="C109" s="542">
        <v>1709</v>
      </c>
      <c r="D109" s="542" t="s">
        <v>414</v>
      </c>
      <c r="E109" s="641" t="s">
        <v>10</v>
      </c>
      <c r="F109" s="542" t="s">
        <v>3588</v>
      </c>
      <c r="G109" s="542" t="s">
        <v>4016</v>
      </c>
      <c r="H109" s="501" t="s">
        <v>78</v>
      </c>
      <c r="I109" s="542" t="s">
        <v>4219</v>
      </c>
      <c r="J109" s="501" t="s">
        <v>79</v>
      </c>
      <c r="K109" s="542"/>
      <c r="L109" s="542"/>
      <c r="M109" s="542"/>
      <c r="N109" s="542" t="s">
        <v>4125</v>
      </c>
      <c r="O109" s="542" t="s">
        <v>29</v>
      </c>
      <c r="P109" s="542" t="s">
        <v>12</v>
      </c>
      <c r="Q109" s="542" t="s">
        <v>30</v>
      </c>
      <c r="R109" s="542" t="s">
        <v>93</v>
      </c>
      <c r="S109" s="542" t="s">
        <v>15</v>
      </c>
      <c r="T109" s="542"/>
      <c r="U109" s="542"/>
      <c r="V109" s="542"/>
      <c r="W109" s="542"/>
      <c r="X109" s="542"/>
      <c r="Y109" s="542"/>
      <c r="Z109" s="542"/>
      <c r="AA109" s="542"/>
      <c r="AB109" s="542"/>
      <c r="AC109" s="542"/>
      <c r="AD109" s="542"/>
      <c r="AE109" s="542"/>
      <c r="AF109" s="542"/>
    </row>
    <row r="110" spans="1:32" x14ac:dyDescent="0.25">
      <c r="A110" s="542" t="s">
        <v>415</v>
      </c>
      <c r="B110" s="503" t="s">
        <v>51</v>
      </c>
      <c r="C110" s="542">
        <v>1709</v>
      </c>
      <c r="D110" s="542" t="s">
        <v>18</v>
      </c>
      <c r="E110" s="641" t="s">
        <v>10</v>
      </c>
      <c r="F110" s="542" t="s">
        <v>416</v>
      </c>
      <c r="G110" s="542" t="s">
        <v>4017</v>
      </c>
      <c r="H110" s="501" t="s">
        <v>78</v>
      </c>
      <c r="I110" s="542" t="s">
        <v>4219</v>
      </c>
      <c r="J110" s="501" t="s">
        <v>79</v>
      </c>
      <c r="K110" s="542"/>
      <c r="L110" s="542"/>
      <c r="M110" s="542" t="s">
        <v>4117</v>
      </c>
      <c r="N110" s="542" t="s">
        <v>4125</v>
      </c>
      <c r="O110" s="542"/>
      <c r="P110" s="542" t="s">
        <v>12</v>
      </c>
      <c r="Q110" s="542" t="s">
        <v>13</v>
      </c>
      <c r="R110" s="542" t="s">
        <v>9</v>
      </c>
      <c r="S110" s="542" t="s">
        <v>14</v>
      </c>
      <c r="T110" s="542" t="s">
        <v>19</v>
      </c>
      <c r="U110" s="542" t="s">
        <v>20</v>
      </c>
      <c r="V110" s="542" t="s">
        <v>21</v>
      </c>
      <c r="W110" s="542" t="s">
        <v>22</v>
      </c>
      <c r="X110" s="542" t="s">
        <v>23</v>
      </c>
      <c r="Y110" s="542" t="s">
        <v>24</v>
      </c>
      <c r="Z110" s="542" t="s">
        <v>25</v>
      </c>
      <c r="AA110" s="542" t="s">
        <v>26</v>
      </c>
      <c r="AB110" s="542" t="s">
        <v>27</v>
      </c>
      <c r="AC110" s="542" t="s">
        <v>36</v>
      </c>
      <c r="AD110" s="542" t="s">
        <v>15</v>
      </c>
      <c r="AE110" s="542"/>
      <c r="AF110" s="542"/>
    </row>
    <row r="111" spans="1:32" x14ac:dyDescent="0.25">
      <c r="A111" s="542" t="s">
        <v>417</v>
      </c>
      <c r="B111" s="503" t="s">
        <v>35</v>
      </c>
      <c r="C111" s="542">
        <v>1709</v>
      </c>
      <c r="D111" s="542" t="s">
        <v>39</v>
      </c>
      <c r="E111" s="641" t="s">
        <v>10</v>
      </c>
      <c r="F111" s="542" t="s">
        <v>416</v>
      </c>
      <c r="G111" s="542" t="s">
        <v>4017</v>
      </c>
      <c r="H111" s="501" t="s">
        <v>78</v>
      </c>
      <c r="I111" s="542" t="s">
        <v>4219</v>
      </c>
      <c r="J111" s="501" t="s">
        <v>79</v>
      </c>
      <c r="K111" s="542"/>
      <c r="L111" s="542"/>
      <c r="M111" s="542" t="s">
        <v>4117</v>
      </c>
      <c r="N111" s="542" t="s">
        <v>4125</v>
      </c>
      <c r="O111" s="542"/>
      <c r="P111" s="542" t="s">
        <v>12</v>
      </c>
      <c r="Q111" s="542" t="s">
        <v>30</v>
      </c>
      <c r="R111" s="542" t="s">
        <v>19</v>
      </c>
      <c r="S111" s="542" t="s">
        <v>40</v>
      </c>
      <c r="T111" s="542" t="s">
        <v>41</v>
      </c>
      <c r="U111" s="542" t="s">
        <v>15</v>
      </c>
      <c r="V111" s="542"/>
      <c r="W111" s="542"/>
      <c r="X111" s="542"/>
      <c r="Y111" s="542"/>
      <c r="Z111" s="542"/>
      <c r="AA111" s="542"/>
      <c r="AB111" s="542"/>
      <c r="AC111" s="542"/>
      <c r="AD111" s="542"/>
      <c r="AE111" s="542"/>
      <c r="AF111" s="542"/>
    </row>
    <row r="112" spans="1:32" x14ac:dyDescent="0.25">
      <c r="A112" s="542" t="s">
        <v>418</v>
      </c>
      <c r="B112" s="503" t="s">
        <v>3997</v>
      </c>
      <c r="C112" s="542">
        <v>1709</v>
      </c>
      <c r="D112" s="542" t="s">
        <v>419</v>
      </c>
      <c r="E112" s="641" t="s">
        <v>10</v>
      </c>
      <c r="F112" s="542" t="s">
        <v>416</v>
      </c>
      <c r="G112" s="542" t="s">
        <v>4017</v>
      </c>
      <c r="H112" s="501" t="s">
        <v>78</v>
      </c>
      <c r="I112" s="542" t="s">
        <v>4219</v>
      </c>
      <c r="J112" s="501" t="s">
        <v>79</v>
      </c>
      <c r="K112" s="542"/>
      <c r="L112" s="542" t="s">
        <v>4704</v>
      </c>
      <c r="M112" s="542" t="s">
        <v>4117</v>
      </c>
      <c r="N112" s="542" t="s">
        <v>4125</v>
      </c>
      <c r="O112" s="542"/>
      <c r="P112" s="542" t="s">
        <v>12</v>
      </c>
      <c r="Q112" s="542" t="s">
        <v>13</v>
      </c>
      <c r="R112" s="542" t="s">
        <v>9</v>
      </c>
      <c r="S112" s="542" t="s">
        <v>19</v>
      </c>
      <c r="T112" s="542" t="s">
        <v>40</v>
      </c>
      <c r="U112" s="542" t="s">
        <v>36</v>
      </c>
      <c r="V112" s="542" t="s">
        <v>15</v>
      </c>
      <c r="W112" s="542"/>
      <c r="X112" s="542"/>
      <c r="Y112" s="542"/>
      <c r="Z112" s="542"/>
      <c r="AA112" s="542"/>
      <c r="AB112" s="542"/>
      <c r="AC112" s="542"/>
      <c r="AD112" s="542"/>
      <c r="AE112" s="542"/>
      <c r="AF112" s="542"/>
    </row>
    <row r="113" spans="1:32" x14ac:dyDescent="0.25">
      <c r="A113" s="542" t="s">
        <v>418</v>
      </c>
      <c r="B113" s="503" t="s">
        <v>3997</v>
      </c>
      <c r="C113" s="542">
        <v>1709</v>
      </c>
      <c r="D113" s="542" t="s">
        <v>419</v>
      </c>
      <c r="E113" s="641" t="s">
        <v>10</v>
      </c>
      <c r="F113" s="542" t="s">
        <v>416</v>
      </c>
      <c r="G113" s="542" t="s">
        <v>4017</v>
      </c>
      <c r="H113" s="501" t="s">
        <v>78</v>
      </c>
      <c r="I113" s="542" t="s">
        <v>4219</v>
      </c>
      <c r="J113" s="501" t="s">
        <v>79</v>
      </c>
      <c r="K113" s="542"/>
      <c r="L113" s="542" t="s">
        <v>3422</v>
      </c>
      <c r="M113" s="542" t="s">
        <v>4117</v>
      </c>
      <c r="N113" s="542" t="s">
        <v>4125</v>
      </c>
      <c r="O113" s="542"/>
      <c r="P113" s="542" t="s">
        <v>12</v>
      </c>
      <c r="Q113" s="542" t="s">
        <v>30</v>
      </c>
      <c r="R113" s="542" t="s">
        <v>45</v>
      </c>
      <c r="S113" s="542" t="s">
        <v>420</v>
      </c>
      <c r="T113" s="542" t="s">
        <v>15</v>
      </c>
      <c r="U113" s="542"/>
      <c r="V113" s="542"/>
      <c r="W113" s="542"/>
      <c r="X113" s="542"/>
      <c r="Y113" s="542"/>
      <c r="Z113" s="542"/>
      <c r="AA113" s="542"/>
      <c r="AB113" s="542"/>
      <c r="AC113" s="542"/>
      <c r="AD113" s="542"/>
      <c r="AE113" s="542"/>
      <c r="AF113" s="542"/>
    </row>
    <row r="114" spans="1:32" x14ac:dyDescent="0.25">
      <c r="A114" s="542" t="s">
        <v>3961</v>
      </c>
      <c r="B114" s="503" t="s">
        <v>3998</v>
      </c>
      <c r="C114" s="542">
        <v>1709</v>
      </c>
      <c r="D114" s="542" t="s">
        <v>3963</v>
      </c>
      <c r="E114" s="641" t="s">
        <v>10</v>
      </c>
      <c r="F114" s="542" t="s">
        <v>416</v>
      </c>
      <c r="G114" s="542" t="s">
        <v>4017</v>
      </c>
      <c r="H114" s="501" t="s">
        <v>78</v>
      </c>
      <c r="I114" s="542" t="s">
        <v>4219</v>
      </c>
      <c r="J114" s="501" t="s">
        <v>79</v>
      </c>
      <c r="K114" s="542"/>
      <c r="L114" s="542" t="s">
        <v>4704</v>
      </c>
      <c r="M114" s="542" t="s">
        <v>4117</v>
      </c>
      <c r="N114" s="542" t="s">
        <v>4125</v>
      </c>
      <c r="O114" s="542"/>
      <c r="P114" s="542" t="s">
        <v>12</v>
      </c>
      <c r="Q114" s="542" t="s">
        <v>13</v>
      </c>
      <c r="R114" s="542" t="s">
        <v>9</v>
      </c>
      <c r="S114" s="542" t="s">
        <v>19</v>
      </c>
      <c r="T114" s="542" t="s">
        <v>40</v>
      </c>
      <c r="U114" s="542" t="s">
        <v>36</v>
      </c>
      <c r="V114" s="542" t="s">
        <v>15</v>
      </c>
      <c r="W114" s="542"/>
      <c r="X114" s="542"/>
      <c r="Y114" s="542"/>
      <c r="Z114" s="542"/>
      <c r="AA114" s="542"/>
      <c r="AB114" s="542"/>
      <c r="AC114" s="542"/>
      <c r="AD114" s="542"/>
      <c r="AE114" s="542"/>
      <c r="AF114" s="542"/>
    </row>
    <row r="115" spans="1:32" x14ac:dyDescent="0.25">
      <c r="A115" s="542" t="s">
        <v>3961</v>
      </c>
      <c r="B115" s="503" t="s">
        <v>3998</v>
      </c>
      <c r="C115" s="542">
        <v>1709</v>
      </c>
      <c r="D115" s="542" t="s">
        <v>3963</v>
      </c>
      <c r="E115" s="641" t="s">
        <v>10</v>
      </c>
      <c r="F115" s="542" t="s">
        <v>416</v>
      </c>
      <c r="G115" s="542" t="s">
        <v>4017</v>
      </c>
      <c r="H115" s="501" t="s">
        <v>78</v>
      </c>
      <c r="I115" s="542" t="s">
        <v>4219</v>
      </c>
      <c r="J115" s="501" t="s">
        <v>79</v>
      </c>
      <c r="K115" s="542"/>
      <c r="L115" s="542" t="s">
        <v>3422</v>
      </c>
      <c r="M115" s="542" t="s">
        <v>4117</v>
      </c>
      <c r="N115" s="542" t="s">
        <v>4125</v>
      </c>
      <c r="O115" s="542"/>
      <c r="P115" s="542" t="s">
        <v>12</v>
      </c>
      <c r="Q115" s="542" t="s">
        <v>30</v>
      </c>
      <c r="R115" s="542" t="s">
        <v>45</v>
      </c>
      <c r="S115" s="542" t="s">
        <v>420</v>
      </c>
      <c r="T115" s="542" t="s">
        <v>15</v>
      </c>
      <c r="U115" s="542"/>
      <c r="V115" s="542"/>
      <c r="W115" s="542"/>
      <c r="X115" s="542"/>
      <c r="Y115" s="542"/>
      <c r="Z115" s="542"/>
      <c r="AA115" s="542"/>
      <c r="AB115" s="542"/>
      <c r="AC115" s="542"/>
      <c r="AD115" s="542"/>
      <c r="AE115" s="542"/>
      <c r="AF115" s="542"/>
    </row>
    <row r="116" spans="1:32" x14ac:dyDescent="0.25">
      <c r="A116" s="542" t="s">
        <v>421</v>
      </c>
      <c r="B116" s="503" t="s">
        <v>35</v>
      </c>
      <c r="C116" s="542">
        <v>1709</v>
      </c>
      <c r="D116" s="542" t="s">
        <v>39</v>
      </c>
      <c r="E116" s="641" t="s">
        <v>10</v>
      </c>
      <c r="F116" s="542" t="s">
        <v>1794</v>
      </c>
      <c r="G116" s="542" t="s">
        <v>4018</v>
      </c>
      <c r="H116" s="501" t="s">
        <v>78</v>
      </c>
      <c r="I116" s="542" t="s">
        <v>4219</v>
      </c>
      <c r="J116" s="501" t="s">
        <v>79</v>
      </c>
      <c r="K116" s="542"/>
      <c r="L116" s="542" t="s">
        <v>71</v>
      </c>
      <c r="M116" s="542"/>
      <c r="N116" s="542" t="s">
        <v>4125</v>
      </c>
      <c r="O116" s="542" t="s">
        <v>29</v>
      </c>
      <c r="P116" s="542" t="s">
        <v>12</v>
      </c>
      <c r="Q116" s="542" t="s">
        <v>13</v>
      </c>
      <c r="R116" s="542" t="s">
        <v>9</v>
      </c>
      <c r="S116" s="542" t="s">
        <v>14</v>
      </c>
      <c r="T116" s="542" t="s">
        <v>19</v>
      </c>
      <c r="U116" s="542" t="s">
        <v>40</v>
      </c>
      <c r="V116" s="542" t="s">
        <v>36</v>
      </c>
      <c r="W116" s="542" t="s">
        <v>15</v>
      </c>
      <c r="X116" s="542"/>
      <c r="Y116" s="542"/>
      <c r="Z116" s="542"/>
      <c r="AA116" s="542"/>
      <c r="AB116" s="542"/>
      <c r="AC116" s="542"/>
      <c r="AD116" s="542"/>
      <c r="AE116" s="542"/>
      <c r="AF116" s="542"/>
    </row>
    <row r="117" spans="1:32" x14ac:dyDescent="0.25">
      <c r="A117" s="542" t="s">
        <v>423</v>
      </c>
      <c r="B117" s="503" t="s">
        <v>51</v>
      </c>
      <c r="C117" s="542">
        <v>1709</v>
      </c>
      <c r="D117" s="542" t="s">
        <v>113</v>
      </c>
      <c r="E117" s="641" t="s">
        <v>10</v>
      </c>
      <c r="F117" s="542" t="s">
        <v>1794</v>
      </c>
      <c r="G117" s="542" t="s">
        <v>4018</v>
      </c>
      <c r="H117" s="501" t="s">
        <v>78</v>
      </c>
      <c r="I117" s="542" t="s">
        <v>4219</v>
      </c>
      <c r="J117" s="501" t="s">
        <v>79</v>
      </c>
      <c r="K117" s="542"/>
      <c r="L117" s="542" t="s">
        <v>71</v>
      </c>
      <c r="M117" s="542"/>
      <c r="N117" s="542" t="s">
        <v>4125</v>
      </c>
      <c r="O117" s="542" t="s">
        <v>29</v>
      </c>
      <c r="P117" s="542" t="s">
        <v>12</v>
      </c>
      <c r="Q117" s="542" t="s">
        <v>30</v>
      </c>
      <c r="R117" s="542" t="s">
        <v>19</v>
      </c>
      <c r="S117" s="542" t="s">
        <v>40</v>
      </c>
      <c r="T117" s="542" t="s">
        <v>659</v>
      </c>
      <c r="U117" s="542" t="s">
        <v>15</v>
      </c>
      <c r="V117" s="542"/>
      <c r="W117" s="542"/>
      <c r="X117" s="542"/>
      <c r="Y117" s="542"/>
      <c r="Z117" s="542"/>
      <c r="AA117" s="542"/>
      <c r="AB117" s="542"/>
      <c r="AC117" s="542"/>
      <c r="AD117" s="542"/>
      <c r="AE117" s="542"/>
      <c r="AF117" s="542"/>
    </row>
    <row r="118" spans="1:32" x14ac:dyDescent="0.25">
      <c r="A118" s="542" t="s">
        <v>424</v>
      </c>
      <c r="B118" s="503" t="s">
        <v>51</v>
      </c>
      <c r="C118" s="542">
        <v>1709</v>
      </c>
      <c r="D118" s="542" t="s">
        <v>113</v>
      </c>
      <c r="E118" s="641" t="s">
        <v>10</v>
      </c>
      <c r="F118" s="542" t="s">
        <v>1794</v>
      </c>
      <c r="G118" s="542" t="s">
        <v>4018</v>
      </c>
      <c r="H118" s="501" t="s">
        <v>78</v>
      </c>
      <c r="I118" s="542" t="s">
        <v>4219</v>
      </c>
      <c r="J118" s="501" t="s">
        <v>79</v>
      </c>
      <c r="K118" s="542"/>
      <c r="L118" s="542" t="s">
        <v>71</v>
      </c>
      <c r="M118" s="542"/>
      <c r="N118" s="542" t="s">
        <v>4125</v>
      </c>
      <c r="O118" s="542" t="s">
        <v>29</v>
      </c>
      <c r="P118" s="542" t="s">
        <v>12</v>
      </c>
      <c r="Q118" s="542" t="s">
        <v>30</v>
      </c>
      <c r="R118" s="542" t="s">
        <v>19</v>
      </c>
      <c r="S118" s="542" t="s">
        <v>40</v>
      </c>
      <c r="T118" s="542" t="s">
        <v>659</v>
      </c>
      <c r="U118" s="542" t="s">
        <v>15</v>
      </c>
      <c r="V118" s="542"/>
      <c r="W118" s="542"/>
      <c r="X118" s="542"/>
      <c r="Y118" s="542"/>
      <c r="Z118" s="542"/>
      <c r="AA118" s="542"/>
      <c r="AB118" s="542"/>
      <c r="AC118" s="542"/>
      <c r="AD118" s="542"/>
      <c r="AE118" s="542"/>
      <c r="AF118" s="542"/>
    </row>
    <row r="119" spans="1:32" x14ac:dyDescent="0.25">
      <c r="A119" s="542" t="s">
        <v>425</v>
      </c>
      <c r="B119" s="503" t="s">
        <v>426</v>
      </c>
      <c r="C119" s="542">
        <v>1709</v>
      </c>
      <c r="D119" s="542" t="s">
        <v>427</v>
      </c>
      <c r="E119" s="641" t="s">
        <v>10</v>
      </c>
      <c r="F119" s="542" t="s">
        <v>1794</v>
      </c>
      <c r="G119" s="542" t="s">
        <v>4018</v>
      </c>
      <c r="H119" s="501" t="s">
        <v>78</v>
      </c>
      <c r="I119" s="542" t="s">
        <v>4219</v>
      </c>
      <c r="J119" s="501" t="s">
        <v>79</v>
      </c>
      <c r="K119" s="542"/>
      <c r="L119" s="542"/>
      <c r="M119" s="542"/>
      <c r="N119" s="542" t="s">
        <v>4125</v>
      </c>
      <c r="O119" s="542" t="s">
        <v>29</v>
      </c>
      <c r="P119" s="542" t="s">
        <v>12</v>
      </c>
      <c r="Q119" s="542" t="s">
        <v>30</v>
      </c>
      <c r="R119" s="542" t="s">
        <v>428</v>
      </c>
      <c r="S119" s="542" t="s">
        <v>15</v>
      </c>
      <c r="T119" s="542"/>
      <c r="U119" s="542"/>
      <c r="V119" s="542"/>
      <c r="W119" s="542"/>
      <c r="X119" s="542"/>
      <c r="Y119" s="542"/>
      <c r="Z119" s="542"/>
      <c r="AA119" s="542"/>
      <c r="AB119" s="542"/>
      <c r="AC119" s="542"/>
      <c r="AD119" s="542"/>
      <c r="AE119" s="542"/>
      <c r="AF119" s="542"/>
    </row>
    <row r="120" spans="1:32" x14ac:dyDescent="0.25">
      <c r="A120" s="542" t="s">
        <v>429</v>
      </c>
      <c r="B120" s="503" t="s">
        <v>430</v>
      </c>
      <c r="C120" s="542">
        <v>1709</v>
      </c>
      <c r="D120" s="542" t="s">
        <v>431</v>
      </c>
      <c r="E120" s="641" t="s">
        <v>10</v>
      </c>
      <c r="F120" s="542" t="s">
        <v>1794</v>
      </c>
      <c r="G120" s="542" t="s">
        <v>4018</v>
      </c>
      <c r="H120" s="501" t="s">
        <v>78</v>
      </c>
      <c r="I120" s="542" t="s">
        <v>4219</v>
      </c>
      <c r="J120" s="501" t="s">
        <v>79</v>
      </c>
      <c r="K120" s="542"/>
      <c r="L120" s="542"/>
      <c r="M120" s="542"/>
      <c r="N120" s="542" t="s">
        <v>4125</v>
      </c>
      <c r="O120" s="542" t="s">
        <v>29</v>
      </c>
      <c r="P120" s="542" t="s">
        <v>12</v>
      </c>
      <c r="Q120" s="542" t="s">
        <v>30</v>
      </c>
      <c r="R120" s="542" t="s">
        <v>428</v>
      </c>
      <c r="S120" s="542" t="s">
        <v>15</v>
      </c>
      <c r="T120" s="542"/>
      <c r="U120" s="542"/>
      <c r="V120" s="542"/>
      <c r="W120" s="542"/>
      <c r="X120" s="542"/>
      <c r="Y120" s="542"/>
      <c r="Z120" s="542"/>
      <c r="AA120" s="542"/>
      <c r="AB120" s="542"/>
      <c r="AC120" s="542"/>
      <c r="AD120" s="542"/>
      <c r="AE120" s="542"/>
      <c r="AF120" s="542"/>
    </row>
    <row r="121" spans="1:32" x14ac:dyDescent="0.25">
      <c r="A121" s="542" t="s">
        <v>432</v>
      </c>
      <c r="B121" s="503" t="s">
        <v>433</v>
      </c>
      <c r="C121" s="542">
        <v>1709</v>
      </c>
      <c r="D121" s="542" t="s">
        <v>434</v>
      </c>
      <c r="E121" s="641" t="s">
        <v>10</v>
      </c>
      <c r="F121" s="542" t="s">
        <v>1794</v>
      </c>
      <c r="G121" s="542" t="s">
        <v>4018</v>
      </c>
      <c r="H121" s="501" t="s">
        <v>78</v>
      </c>
      <c r="I121" s="542" t="s">
        <v>4219</v>
      </c>
      <c r="J121" s="501" t="s">
        <v>79</v>
      </c>
      <c r="K121" s="542"/>
      <c r="L121" s="542"/>
      <c r="M121" s="542"/>
      <c r="N121" s="542" t="s">
        <v>4125</v>
      </c>
      <c r="O121" s="542" t="s">
        <v>29</v>
      </c>
      <c r="P121" s="542" t="s">
        <v>12</v>
      </c>
      <c r="Q121" s="542" t="s">
        <v>30</v>
      </c>
      <c r="R121" s="542" t="s">
        <v>428</v>
      </c>
      <c r="S121" s="542" t="s">
        <v>15</v>
      </c>
      <c r="T121" s="542"/>
      <c r="U121" s="542"/>
      <c r="V121" s="542"/>
      <c r="W121" s="542"/>
      <c r="X121" s="542"/>
      <c r="Y121" s="542"/>
      <c r="Z121" s="542"/>
      <c r="AA121" s="542"/>
      <c r="AB121" s="542"/>
      <c r="AC121" s="542"/>
      <c r="AD121" s="542"/>
      <c r="AE121" s="542"/>
      <c r="AF121" s="542"/>
    </row>
    <row r="122" spans="1:32" x14ac:dyDescent="0.25">
      <c r="A122" s="542" t="s">
        <v>435</v>
      </c>
      <c r="B122" s="503" t="s">
        <v>436</v>
      </c>
      <c r="C122" s="542">
        <v>1709</v>
      </c>
      <c r="D122" s="542" t="s">
        <v>437</v>
      </c>
      <c r="E122" s="641" t="s">
        <v>10</v>
      </c>
      <c r="F122" s="542" t="s">
        <v>1794</v>
      </c>
      <c r="G122" s="542" t="s">
        <v>4018</v>
      </c>
      <c r="H122" s="501" t="s">
        <v>78</v>
      </c>
      <c r="I122" s="542" t="s">
        <v>4219</v>
      </c>
      <c r="J122" s="501" t="s">
        <v>79</v>
      </c>
      <c r="K122" s="542"/>
      <c r="L122" s="542"/>
      <c r="M122" s="542"/>
      <c r="N122" s="542" t="s">
        <v>4125</v>
      </c>
      <c r="O122" s="542" t="s">
        <v>29</v>
      </c>
      <c r="P122" s="542" t="s">
        <v>12</v>
      </c>
      <c r="Q122" s="542" t="s">
        <v>30</v>
      </c>
      <c r="R122" s="542" t="s">
        <v>428</v>
      </c>
      <c r="S122" s="542" t="s">
        <v>15</v>
      </c>
      <c r="T122" s="542"/>
      <c r="U122" s="542"/>
      <c r="V122" s="542"/>
      <c r="W122" s="542"/>
      <c r="X122" s="542"/>
      <c r="Y122" s="542"/>
      <c r="Z122" s="542"/>
      <c r="AA122" s="542"/>
      <c r="AB122" s="542"/>
      <c r="AC122" s="542"/>
      <c r="AD122" s="542"/>
      <c r="AE122" s="542"/>
      <c r="AF122" s="542"/>
    </row>
    <row r="123" spans="1:32" x14ac:dyDescent="0.25">
      <c r="A123" s="542" t="s">
        <v>76</v>
      </c>
      <c r="B123" s="503" t="s">
        <v>51</v>
      </c>
      <c r="C123" s="542">
        <v>1709</v>
      </c>
      <c r="D123" s="542" t="s">
        <v>18</v>
      </c>
      <c r="E123" s="641" t="s">
        <v>10</v>
      </c>
      <c r="F123" s="542" t="s">
        <v>3589</v>
      </c>
      <c r="G123" s="542" t="s">
        <v>4019</v>
      </c>
      <c r="H123" s="542" t="s">
        <v>78</v>
      </c>
      <c r="I123" s="542" t="s">
        <v>4219</v>
      </c>
      <c r="J123" s="501" t="s">
        <v>79</v>
      </c>
      <c r="K123" s="542"/>
      <c r="L123" s="542" t="s">
        <v>71</v>
      </c>
      <c r="M123" s="542"/>
      <c r="N123" s="542" t="s">
        <v>4125</v>
      </c>
      <c r="O123" s="542" t="s">
        <v>29</v>
      </c>
      <c r="P123" s="542" t="s">
        <v>12</v>
      </c>
      <c r="Q123" s="542" t="s">
        <v>13</v>
      </c>
      <c r="R123" s="542" t="s">
        <v>9</v>
      </c>
      <c r="S123" s="542" t="s">
        <v>14</v>
      </c>
      <c r="T123" s="542" t="s">
        <v>19</v>
      </c>
      <c r="U123" s="542" t="s">
        <v>40</v>
      </c>
      <c r="V123" s="542" t="s">
        <v>659</v>
      </c>
      <c r="W123" s="542" t="s">
        <v>36</v>
      </c>
      <c r="X123" s="542" t="s">
        <v>15</v>
      </c>
      <c r="Y123" s="542"/>
      <c r="Z123" s="542"/>
      <c r="AA123" s="542"/>
      <c r="AB123" s="542"/>
      <c r="AC123" s="542"/>
      <c r="AD123" s="542"/>
      <c r="AE123" s="542"/>
      <c r="AF123" s="542"/>
    </row>
    <row r="124" spans="1:32" x14ac:dyDescent="0.25">
      <c r="A124" s="542" t="s">
        <v>439</v>
      </c>
      <c r="B124" s="503" t="s">
        <v>35</v>
      </c>
      <c r="C124" s="542">
        <v>1709</v>
      </c>
      <c r="D124" s="542" t="s">
        <v>440</v>
      </c>
      <c r="E124" s="641" t="s">
        <v>10</v>
      </c>
      <c r="F124" s="542" t="s">
        <v>3589</v>
      </c>
      <c r="G124" s="542" t="s">
        <v>4019</v>
      </c>
      <c r="H124" s="542" t="s">
        <v>78</v>
      </c>
      <c r="I124" s="542" t="s">
        <v>4219</v>
      </c>
      <c r="J124" s="501" t="s">
        <v>79</v>
      </c>
      <c r="K124" s="542"/>
      <c r="L124" s="542" t="s">
        <v>71</v>
      </c>
      <c r="M124" s="542"/>
      <c r="N124" s="542" t="s">
        <v>4125</v>
      </c>
      <c r="O124" s="542" t="s">
        <v>29</v>
      </c>
      <c r="P124" s="542" t="s">
        <v>12</v>
      </c>
      <c r="Q124" s="542" t="s">
        <v>30</v>
      </c>
      <c r="R124" s="542" t="s">
        <v>19</v>
      </c>
      <c r="S124" s="542" t="s">
        <v>40</v>
      </c>
      <c r="T124" s="542" t="s">
        <v>659</v>
      </c>
      <c r="U124" s="542" t="s">
        <v>15</v>
      </c>
      <c r="V124" s="542"/>
      <c r="W124" s="542"/>
      <c r="X124" s="542"/>
      <c r="Y124" s="542"/>
      <c r="Z124" s="542"/>
      <c r="AA124" s="542"/>
      <c r="AB124" s="542"/>
      <c r="AC124" s="542"/>
      <c r="AD124" s="542"/>
      <c r="AE124" s="542"/>
      <c r="AF124" s="542"/>
    </row>
    <row r="125" spans="1:32" x14ac:dyDescent="0.25">
      <c r="A125" s="542" t="s">
        <v>441</v>
      </c>
      <c r="B125" s="503" t="s">
        <v>442</v>
      </c>
      <c r="C125" s="542">
        <v>1709</v>
      </c>
      <c r="D125" s="542" t="s">
        <v>443</v>
      </c>
      <c r="E125" s="641" t="s">
        <v>10</v>
      </c>
      <c r="F125" s="542" t="s">
        <v>3589</v>
      </c>
      <c r="G125" s="542" t="s">
        <v>4019</v>
      </c>
      <c r="H125" s="542" t="s">
        <v>78</v>
      </c>
      <c r="I125" s="542" t="s">
        <v>4219</v>
      </c>
      <c r="J125" s="501" t="s">
        <v>79</v>
      </c>
      <c r="K125" s="542"/>
      <c r="L125" s="542"/>
      <c r="M125" s="542"/>
      <c r="N125" s="542" t="s">
        <v>4125</v>
      </c>
      <c r="O125" s="542" t="s">
        <v>29</v>
      </c>
      <c r="P125" s="542" t="s">
        <v>12</v>
      </c>
      <c r="Q125" s="542" t="s">
        <v>30</v>
      </c>
      <c r="R125" s="542" t="s">
        <v>77</v>
      </c>
      <c r="S125" s="542" t="s">
        <v>15</v>
      </c>
      <c r="T125" s="542"/>
      <c r="U125" s="542"/>
      <c r="V125" s="542"/>
      <c r="W125" s="542"/>
      <c r="X125" s="542"/>
      <c r="Y125" s="542"/>
      <c r="Z125" s="542"/>
      <c r="AA125" s="542"/>
      <c r="AB125" s="542"/>
      <c r="AC125" s="542"/>
      <c r="AD125" s="542"/>
      <c r="AE125" s="542"/>
      <c r="AF125" s="542"/>
    </row>
    <row r="126" spans="1:32" x14ac:dyDescent="0.25">
      <c r="A126" s="542" t="s">
        <v>444</v>
      </c>
      <c r="B126" s="503" t="s">
        <v>445</v>
      </c>
      <c r="C126" s="542">
        <v>1709</v>
      </c>
      <c r="D126" s="542" t="s">
        <v>446</v>
      </c>
      <c r="E126" s="641" t="s">
        <v>10</v>
      </c>
      <c r="F126" s="542" t="s">
        <v>3589</v>
      </c>
      <c r="G126" s="542" t="s">
        <v>4019</v>
      </c>
      <c r="H126" s="542" t="s">
        <v>78</v>
      </c>
      <c r="I126" s="542" t="s">
        <v>4219</v>
      </c>
      <c r="J126" s="501" t="s">
        <v>79</v>
      </c>
      <c r="K126" s="542"/>
      <c r="L126" s="542" t="s">
        <v>447</v>
      </c>
      <c r="M126" s="542"/>
      <c r="N126" s="542" t="s">
        <v>4125</v>
      </c>
      <c r="O126" s="542" t="s">
        <v>29</v>
      </c>
      <c r="P126" s="542" t="s">
        <v>12</v>
      </c>
      <c r="Q126" s="542" t="s">
        <v>30</v>
      </c>
      <c r="R126" s="542" t="s">
        <v>77</v>
      </c>
      <c r="S126" s="542" t="s">
        <v>15</v>
      </c>
      <c r="T126" s="542"/>
      <c r="U126" s="542"/>
      <c r="V126" s="542"/>
      <c r="W126" s="542"/>
      <c r="X126" s="542"/>
      <c r="Y126" s="542"/>
      <c r="Z126" s="542"/>
      <c r="AA126" s="542"/>
      <c r="AB126" s="542"/>
      <c r="AC126" s="542"/>
      <c r="AD126" s="542"/>
      <c r="AE126" s="542"/>
      <c r="AF126" s="542"/>
    </row>
    <row r="127" spans="1:32" x14ac:dyDescent="0.25">
      <c r="A127" s="542" t="s">
        <v>448</v>
      </c>
      <c r="B127" s="503" t="s">
        <v>449</v>
      </c>
      <c r="C127" s="542">
        <v>1709</v>
      </c>
      <c r="D127" s="542" t="s">
        <v>450</v>
      </c>
      <c r="E127" s="641" t="s">
        <v>10</v>
      </c>
      <c r="F127" s="542" t="s">
        <v>3589</v>
      </c>
      <c r="G127" s="542" t="s">
        <v>4019</v>
      </c>
      <c r="H127" s="542" t="s">
        <v>78</v>
      </c>
      <c r="I127" s="542" t="s">
        <v>4219</v>
      </c>
      <c r="J127" s="501" t="s">
        <v>79</v>
      </c>
      <c r="K127" s="542"/>
      <c r="L127" s="542" t="s">
        <v>451</v>
      </c>
      <c r="M127" s="542"/>
      <c r="N127" s="542" t="s">
        <v>4125</v>
      </c>
      <c r="O127" s="542" t="s">
        <v>29</v>
      </c>
      <c r="P127" s="542" t="s">
        <v>12</v>
      </c>
      <c r="Q127" s="542" t="s">
        <v>30</v>
      </c>
      <c r="R127" s="542" t="s">
        <v>77</v>
      </c>
      <c r="S127" s="542" t="s">
        <v>15</v>
      </c>
      <c r="T127" s="542"/>
      <c r="U127" s="542"/>
      <c r="V127" s="542"/>
      <c r="W127" s="542"/>
      <c r="X127" s="542"/>
      <c r="Y127" s="542"/>
      <c r="Z127" s="542"/>
      <c r="AA127" s="542"/>
      <c r="AB127" s="542"/>
      <c r="AC127" s="542"/>
      <c r="AD127" s="542"/>
      <c r="AE127" s="542"/>
      <c r="AF127" s="542"/>
    </row>
    <row r="128" spans="1:32" x14ac:dyDescent="0.25">
      <c r="A128" s="542" t="s">
        <v>452</v>
      </c>
      <c r="B128" s="503" t="s">
        <v>453</v>
      </c>
      <c r="C128" s="542">
        <v>1709</v>
      </c>
      <c r="D128" s="542" t="s">
        <v>454</v>
      </c>
      <c r="E128" s="641" t="s">
        <v>10</v>
      </c>
      <c r="F128" s="542" t="s">
        <v>3589</v>
      </c>
      <c r="G128" s="542" t="s">
        <v>4019</v>
      </c>
      <c r="H128" s="542" t="s">
        <v>78</v>
      </c>
      <c r="I128" s="542" t="s">
        <v>4219</v>
      </c>
      <c r="J128" s="501" t="s">
        <v>79</v>
      </c>
      <c r="K128" s="542"/>
      <c r="L128" s="542"/>
      <c r="M128" s="542"/>
      <c r="N128" s="542" t="s">
        <v>4125</v>
      </c>
      <c r="O128" s="542" t="s">
        <v>29</v>
      </c>
      <c r="P128" s="542" t="s">
        <v>12</v>
      </c>
      <c r="Q128" s="542" t="s">
        <v>30</v>
      </c>
      <c r="R128" s="542" t="s">
        <v>77</v>
      </c>
      <c r="S128" s="542" t="s">
        <v>15</v>
      </c>
      <c r="T128" s="542"/>
      <c r="U128" s="542"/>
      <c r="V128" s="542"/>
      <c r="W128" s="542"/>
      <c r="X128" s="542"/>
      <c r="Y128" s="542"/>
      <c r="Z128" s="542"/>
      <c r="AA128" s="542"/>
      <c r="AB128" s="542"/>
      <c r="AC128" s="542"/>
      <c r="AD128" s="542"/>
      <c r="AE128" s="542"/>
      <c r="AF128" s="542"/>
    </row>
    <row r="129" spans="1:32" x14ac:dyDescent="0.25">
      <c r="A129" s="542" t="s">
        <v>455</v>
      </c>
      <c r="B129" s="503" t="s">
        <v>456</v>
      </c>
      <c r="C129" s="542">
        <v>1709</v>
      </c>
      <c r="D129" s="542" t="s">
        <v>457</v>
      </c>
      <c r="E129" s="641" t="s">
        <v>10</v>
      </c>
      <c r="F129" s="542" t="s">
        <v>3589</v>
      </c>
      <c r="G129" s="542" t="s">
        <v>4019</v>
      </c>
      <c r="H129" s="542" t="s">
        <v>78</v>
      </c>
      <c r="I129" s="542" t="s">
        <v>4219</v>
      </c>
      <c r="J129" s="501" t="s">
        <v>79</v>
      </c>
      <c r="K129" s="542"/>
      <c r="L129" s="542"/>
      <c r="M129" s="542"/>
      <c r="N129" s="542" t="s">
        <v>4125</v>
      </c>
      <c r="O129" s="542" t="s">
        <v>29</v>
      </c>
      <c r="P129" s="542" t="s">
        <v>12</v>
      </c>
      <c r="Q129" s="542" t="s">
        <v>30</v>
      </c>
      <c r="R129" s="542" t="s">
        <v>77</v>
      </c>
      <c r="S129" s="542" t="s">
        <v>15</v>
      </c>
      <c r="T129" s="542"/>
      <c r="U129" s="542"/>
      <c r="V129" s="542"/>
      <c r="W129" s="542"/>
      <c r="X129" s="542"/>
      <c r="Y129" s="542"/>
      <c r="Z129" s="542"/>
      <c r="AA129" s="542"/>
      <c r="AB129" s="542"/>
      <c r="AC129" s="542"/>
      <c r="AD129" s="542"/>
      <c r="AE129" s="542"/>
      <c r="AF129" s="542"/>
    </row>
    <row r="130" spans="1:32" x14ac:dyDescent="0.25">
      <c r="A130" s="542" t="s">
        <v>459</v>
      </c>
      <c r="B130" s="503" t="s">
        <v>460</v>
      </c>
      <c r="C130" s="542">
        <v>1709</v>
      </c>
      <c r="D130" s="542" t="s">
        <v>461</v>
      </c>
      <c r="E130" s="641" t="s">
        <v>10</v>
      </c>
      <c r="F130" s="542" t="s">
        <v>461</v>
      </c>
      <c r="G130" s="542" t="s">
        <v>4020</v>
      </c>
      <c r="H130" s="501" t="s">
        <v>78</v>
      </c>
      <c r="I130" s="542" t="s">
        <v>4219</v>
      </c>
      <c r="J130" s="501" t="s">
        <v>83</v>
      </c>
      <c r="K130" s="542"/>
      <c r="L130" s="542"/>
      <c r="M130" s="542"/>
      <c r="N130" s="542" t="s">
        <v>4125</v>
      </c>
      <c r="O130" s="542" t="s">
        <v>29</v>
      </c>
      <c r="P130" s="542" t="s">
        <v>12</v>
      </c>
      <c r="Q130" s="542" t="s">
        <v>13</v>
      </c>
      <c r="R130" s="542" t="s">
        <v>9</v>
      </c>
      <c r="S130" s="542" t="s">
        <v>36</v>
      </c>
      <c r="T130" s="542" t="s">
        <v>14</v>
      </c>
      <c r="U130" s="542" t="s">
        <v>19</v>
      </c>
      <c r="V130" s="542" t="s">
        <v>84</v>
      </c>
      <c r="W130" s="542" t="s">
        <v>15</v>
      </c>
      <c r="X130" s="542"/>
      <c r="Y130" s="542"/>
      <c r="Z130" s="542"/>
      <c r="AA130" s="542"/>
      <c r="AB130" s="542"/>
      <c r="AC130" s="542"/>
      <c r="AD130" s="542"/>
      <c r="AE130" s="542"/>
      <c r="AF130" s="542"/>
    </row>
    <row r="131" spans="1:32" x14ac:dyDescent="0.25">
      <c r="A131" s="542" t="s">
        <v>462</v>
      </c>
      <c r="B131" s="503" t="s">
        <v>463</v>
      </c>
      <c r="C131" s="542">
        <v>1709</v>
      </c>
      <c r="D131" s="542" t="s">
        <v>464</v>
      </c>
      <c r="E131" s="641" t="s">
        <v>10</v>
      </c>
      <c r="F131" s="542" t="s">
        <v>461</v>
      </c>
      <c r="G131" s="542" t="s">
        <v>4020</v>
      </c>
      <c r="H131" s="501" t="s">
        <v>78</v>
      </c>
      <c r="I131" s="542" t="s">
        <v>4219</v>
      </c>
      <c r="J131" s="501" t="s">
        <v>83</v>
      </c>
      <c r="K131" s="542"/>
      <c r="L131" s="542"/>
      <c r="M131" s="542"/>
      <c r="N131" s="542" t="s">
        <v>4125</v>
      </c>
      <c r="O131" s="542" t="s">
        <v>29</v>
      </c>
      <c r="P131" s="542" t="s">
        <v>12</v>
      </c>
      <c r="Q131" s="542" t="s">
        <v>30</v>
      </c>
      <c r="R131" s="542" t="s">
        <v>19</v>
      </c>
      <c r="S131" s="542" t="s">
        <v>84</v>
      </c>
      <c r="T131" s="542" t="s">
        <v>15</v>
      </c>
      <c r="U131" s="542"/>
      <c r="V131" s="542"/>
      <c r="W131" s="542"/>
      <c r="X131" s="542"/>
      <c r="Y131" s="542"/>
      <c r="Z131" s="542"/>
      <c r="AA131" s="542"/>
      <c r="AB131" s="542"/>
      <c r="AC131" s="542"/>
      <c r="AD131" s="542"/>
      <c r="AE131" s="542"/>
      <c r="AF131" s="542"/>
    </row>
    <row r="132" spans="1:32" x14ac:dyDescent="0.25">
      <c r="A132" s="542" t="s">
        <v>465</v>
      </c>
      <c r="B132" s="503" t="s">
        <v>466</v>
      </c>
      <c r="C132" s="542">
        <v>1709</v>
      </c>
      <c r="D132" s="542" t="s">
        <v>467</v>
      </c>
      <c r="E132" s="641" t="s">
        <v>10</v>
      </c>
      <c r="F132" s="542" t="s">
        <v>461</v>
      </c>
      <c r="G132" s="542" t="s">
        <v>4020</v>
      </c>
      <c r="H132" s="501" t="s">
        <v>78</v>
      </c>
      <c r="I132" s="542" t="s">
        <v>4219</v>
      </c>
      <c r="J132" s="501" t="s">
        <v>83</v>
      </c>
      <c r="K132" s="542"/>
      <c r="L132" s="542"/>
      <c r="M132" s="542"/>
      <c r="N132" s="542" t="s">
        <v>4125</v>
      </c>
      <c r="O132" s="542" t="s">
        <v>29</v>
      </c>
      <c r="P132" s="542" t="s">
        <v>12</v>
      </c>
      <c r="Q132" s="542" t="s">
        <v>30</v>
      </c>
      <c r="R132" s="542" t="s">
        <v>19</v>
      </c>
      <c r="S132" s="542" t="s">
        <v>84</v>
      </c>
      <c r="T132" s="542" t="s">
        <v>15</v>
      </c>
      <c r="U132" s="542"/>
      <c r="V132" s="542"/>
      <c r="W132" s="542"/>
      <c r="X132" s="542"/>
      <c r="Y132" s="542"/>
      <c r="Z132" s="542"/>
      <c r="AA132" s="542"/>
      <c r="AB132" s="542"/>
      <c r="AC132" s="542"/>
      <c r="AD132" s="542"/>
      <c r="AE132" s="542"/>
      <c r="AF132" s="542"/>
    </row>
    <row r="133" spans="1:32" x14ac:dyDescent="0.25">
      <c r="A133" s="542" t="s">
        <v>468</v>
      </c>
      <c r="B133" s="503" t="s">
        <v>469</v>
      </c>
      <c r="C133" s="542">
        <v>1709</v>
      </c>
      <c r="D133" s="542" t="s">
        <v>3983</v>
      </c>
      <c r="E133" s="641" t="s">
        <v>10</v>
      </c>
      <c r="F133" s="542" t="s">
        <v>461</v>
      </c>
      <c r="G133" s="542" t="s">
        <v>4020</v>
      </c>
      <c r="H133" s="501" t="s">
        <v>78</v>
      </c>
      <c r="I133" s="542" t="s">
        <v>4219</v>
      </c>
      <c r="J133" s="501" t="s">
        <v>83</v>
      </c>
      <c r="K133" s="542"/>
      <c r="L133" s="542"/>
      <c r="M133" s="542"/>
      <c r="N133" s="542" t="s">
        <v>4125</v>
      </c>
      <c r="O133" s="542" t="s">
        <v>29</v>
      </c>
      <c r="P133" s="542" t="s">
        <v>12</v>
      </c>
      <c r="Q133" s="542" t="s">
        <v>30</v>
      </c>
      <c r="R133" s="542" t="s">
        <v>19</v>
      </c>
      <c r="S133" s="542" t="s">
        <v>84</v>
      </c>
      <c r="T133" s="542" t="s">
        <v>15</v>
      </c>
      <c r="U133" s="542"/>
      <c r="V133" s="542"/>
      <c r="W133" s="542"/>
      <c r="X133" s="542"/>
      <c r="Y133" s="542"/>
      <c r="Z133" s="542"/>
      <c r="AA133" s="542"/>
      <c r="AB133" s="542"/>
      <c r="AC133" s="542"/>
      <c r="AD133" s="542"/>
      <c r="AE133" s="542"/>
      <c r="AF133" s="542"/>
    </row>
    <row r="134" spans="1:32" x14ac:dyDescent="0.25">
      <c r="A134" s="542" t="s">
        <v>470</v>
      </c>
      <c r="B134" s="503" t="s">
        <v>471</v>
      </c>
      <c r="C134" s="542">
        <v>1709</v>
      </c>
      <c r="D134" s="542" t="s">
        <v>472</v>
      </c>
      <c r="E134" s="641" t="s">
        <v>10</v>
      </c>
      <c r="F134" s="542" t="s">
        <v>461</v>
      </c>
      <c r="G134" s="542" t="s">
        <v>4020</v>
      </c>
      <c r="H134" s="501" t="s">
        <v>78</v>
      </c>
      <c r="I134" s="542" t="s">
        <v>4219</v>
      </c>
      <c r="J134" s="501" t="s">
        <v>83</v>
      </c>
      <c r="K134" s="542"/>
      <c r="L134" s="542"/>
      <c r="M134" s="542"/>
      <c r="N134" s="542" t="s">
        <v>4125</v>
      </c>
      <c r="O134" s="542" t="s">
        <v>29</v>
      </c>
      <c r="P134" s="542" t="s">
        <v>12</v>
      </c>
      <c r="Q134" s="542" t="s">
        <v>13</v>
      </c>
      <c r="R134" s="542" t="s">
        <v>9</v>
      </c>
      <c r="S134" s="542" t="s">
        <v>36</v>
      </c>
      <c r="T134" s="542" t="s">
        <v>14</v>
      </c>
      <c r="U134" s="542" t="s">
        <v>19</v>
      </c>
      <c r="V134" s="542" t="s">
        <v>40</v>
      </c>
      <c r="W134" s="542" t="s">
        <v>41</v>
      </c>
      <c r="X134" s="542" t="s">
        <v>15</v>
      </c>
      <c r="Y134" s="542"/>
      <c r="Z134" s="542"/>
      <c r="AA134" s="542"/>
      <c r="AB134" s="542"/>
      <c r="AC134" s="542"/>
      <c r="AD134" s="542"/>
      <c r="AE134" s="542"/>
      <c r="AF134" s="542"/>
    </row>
    <row r="135" spans="1:32" x14ac:dyDescent="0.25">
      <c r="A135" s="542" t="s">
        <v>473</v>
      </c>
      <c r="B135" s="503" t="s">
        <v>474</v>
      </c>
      <c r="C135" s="542">
        <v>1709</v>
      </c>
      <c r="D135" s="542" t="s">
        <v>475</v>
      </c>
      <c r="E135" s="641" t="s">
        <v>10</v>
      </c>
      <c r="F135" s="542" t="s">
        <v>461</v>
      </c>
      <c r="G135" s="542" t="s">
        <v>4020</v>
      </c>
      <c r="H135" s="501" t="s">
        <v>78</v>
      </c>
      <c r="I135" s="542" t="s">
        <v>4219</v>
      </c>
      <c r="J135" s="501" t="s">
        <v>83</v>
      </c>
      <c r="K135" s="542"/>
      <c r="L135" s="542"/>
      <c r="M135" s="542"/>
      <c r="N135" s="542" t="s">
        <v>4125</v>
      </c>
      <c r="O135" s="542" t="s">
        <v>29</v>
      </c>
      <c r="P135" s="542" t="s">
        <v>12</v>
      </c>
      <c r="Q135" s="542" t="s">
        <v>30</v>
      </c>
      <c r="R135" s="542" t="s">
        <v>19</v>
      </c>
      <c r="S135" s="542" t="s">
        <v>84</v>
      </c>
      <c r="T135" s="542" t="s">
        <v>15</v>
      </c>
      <c r="U135" s="542"/>
      <c r="V135" s="542"/>
      <c r="W135" s="542"/>
      <c r="X135" s="542"/>
      <c r="Y135" s="542"/>
      <c r="Z135" s="542"/>
      <c r="AA135" s="542"/>
      <c r="AB135" s="542"/>
      <c r="AC135" s="542"/>
      <c r="AD135" s="542"/>
      <c r="AE135" s="542"/>
      <c r="AF135" s="542"/>
    </row>
    <row r="136" spans="1:32" x14ac:dyDescent="0.25">
      <c r="A136" s="542" t="s">
        <v>476</v>
      </c>
      <c r="B136" s="503" t="s">
        <v>477</v>
      </c>
      <c r="C136" s="542">
        <v>1709</v>
      </c>
      <c r="D136" s="542" t="s">
        <v>478</v>
      </c>
      <c r="E136" s="641" t="s">
        <v>10</v>
      </c>
      <c r="F136" s="542" t="s">
        <v>461</v>
      </c>
      <c r="G136" s="542" t="s">
        <v>4020</v>
      </c>
      <c r="H136" s="501" t="s">
        <v>78</v>
      </c>
      <c r="I136" s="542" t="s">
        <v>4219</v>
      </c>
      <c r="J136" s="501" t="s">
        <v>83</v>
      </c>
      <c r="K136" s="542"/>
      <c r="L136" s="542"/>
      <c r="M136" s="542"/>
      <c r="N136" s="542" t="s">
        <v>4125</v>
      </c>
      <c r="O136" s="542" t="s">
        <v>29</v>
      </c>
      <c r="P136" s="542" t="s">
        <v>12</v>
      </c>
      <c r="Q136" s="542" t="s">
        <v>30</v>
      </c>
      <c r="R136" s="542" t="s">
        <v>19</v>
      </c>
      <c r="S136" s="542" t="s">
        <v>84</v>
      </c>
      <c r="T136" s="542" t="s">
        <v>15</v>
      </c>
      <c r="U136" s="542"/>
      <c r="V136" s="542"/>
      <c r="W136" s="542"/>
      <c r="X136" s="542"/>
      <c r="Y136" s="542"/>
      <c r="Z136" s="542"/>
      <c r="AA136" s="542"/>
      <c r="AB136" s="542"/>
      <c r="AC136" s="542"/>
      <c r="AD136" s="542"/>
      <c r="AE136" s="542"/>
      <c r="AF136" s="542"/>
    </row>
    <row r="137" spans="1:32" x14ac:dyDescent="0.25">
      <c r="A137" s="542" t="s">
        <v>479</v>
      </c>
      <c r="B137" s="503" t="s">
        <v>480</v>
      </c>
      <c r="C137" s="542">
        <v>1709</v>
      </c>
      <c r="D137" s="542" t="s">
        <v>481</v>
      </c>
      <c r="E137" s="641" t="s">
        <v>10</v>
      </c>
      <c r="F137" s="542" t="s">
        <v>461</v>
      </c>
      <c r="G137" s="542" t="s">
        <v>4020</v>
      </c>
      <c r="H137" s="501" t="s">
        <v>78</v>
      </c>
      <c r="I137" s="542" t="s">
        <v>4219</v>
      </c>
      <c r="J137" s="501" t="s">
        <v>83</v>
      </c>
      <c r="K137" s="542"/>
      <c r="L137" s="542"/>
      <c r="M137" s="542"/>
      <c r="N137" s="542" t="s">
        <v>4125</v>
      </c>
      <c r="O137" s="542" t="s">
        <v>29</v>
      </c>
      <c r="P137" s="542" t="s">
        <v>12</v>
      </c>
      <c r="Q137" s="542" t="s">
        <v>30</v>
      </c>
      <c r="R137" s="542" t="s">
        <v>19</v>
      </c>
      <c r="S137" s="542" t="s">
        <v>84</v>
      </c>
      <c r="T137" s="542" t="s">
        <v>15</v>
      </c>
      <c r="U137" s="542"/>
      <c r="V137" s="542"/>
      <c r="W137" s="542"/>
      <c r="X137" s="542"/>
      <c r="Y137" s="542"/>
      <c r="Z137" s="542"/>
      <c r="AA137" s="542"/>
      <c r="AB137" s="542"/>
      <c r="AC137" s="542"/>
      <c r="AD137" s="542"/>
      <c r="AE137" s="542"/>
      <c r="AF137" s="542"/>
    </row>
    <row r="138" spans="1:32" x14ac:dyDescent="0.25">
      <c r="A138" s="542" t="s">
        <v>482</v>
      </c>
      <c r="B138" s="503" t="s">
        <v>483</v>
      </c>
      <c r="C138" s="542">
        <v>1709</v>
      </c>
      <c r="D138" s="542" t="s">
        <v>484</v>
      </c>
      <c r="E138" s="641" t="s">
        <v>10</v>
      </c>
      <c r="F138" s="542" t="s">
        <v>461</v>
      </c>
      <c r="G138" s="542" t="s">
        <v>4020</v>
      </c>
      <c r="H138" s="501" t="s">
        <v>78</v>
      </c>
      <c r="I138" s="542" t="s">
        <v>4219</v>
      </c>
      <c r="J138" s="501" t="s">
        <v>83</v>
      </c>
      <c r="K138" s="542"/>
      <c r="L138" s="542"/>
      <c r="M138" s="542"/>
      <c r="N138" s="542" t="s">
        <v>4125</v>
      </c>
      <c r="O138" s="542" t="s">
        <v>29</v>
      </c>
      <c r="P138" s="542" t="s">
        <v>12</v>
      </c>
      <c r="Q138" s="542" t="s">
        <v>30</v>
      </c>
      <c r="R138" s="542" t="s">
        <v>19</v>
      </c>
      <c r="S138" s="542" t="s">
        <v>84</v>
      </c>
      <c r="T138" s="542" t="s">
        <v>15</v>
      </c>
      <c r="U138" s="542"/>
      <c r="V138" s="542"/>
      <c r="W138" s="542"/>
      <c r="X138" s="542"/>
      <c r="Y138" s="542"/>
      <c r="Z138" s="542"/>
      <c r="AA138" s="542"/>
      <c r="AB138" s="542"/>
      <c r="AC138" s="542"/>
      <c r="AD138" s="542"/>
      <c r="AE138" s="542"/>
      <c r="AF138" s="542"/>
    </row>
    <row r="139" spans="1:32" x14ac:dyDescent="0.25">
      <c r="A139" s="542" t="s">
        <v>81</v>
      </c>
      <c r="B139" s="503" t="s">
        <v>485</v>
      </c>
      <c r="C139" s="542">
        <v>1709</v>
      </c>
      <c r="D139" s="542" t="s">
        <v>82</v>
      </c>
      <c r="E139" s="641" t="s">
        <v>10</v>
      </c>
      <c r="F139" s="542" t="s">
        <v>461</v>
      </c>
      <c r="G139" s="542" t="s">
        <v>4020</v>
      </c>
      <c r="H139" s="501" t="s">
        <v>78</v>
      </c>
      <c r="I139" s="542" t="s">
        <v>4219</v>
      </c>
      <c r="J139" s="501" t="s">
        <v>83</v>
      </c>
      <c r="K139" s="542"/>
      <c r="L139" s="542"/>
      <c r="M139" s="542"/>
      <c r="N139" s="542" t="s">
        <v>4125</v>
      </c>
      <c r="O139" s="542" t="s">
        <v>29</v>
      </c>
      <c r="P139" s="542" t="s">
        <v>12</v>
      </c>
      <c r="Q139" s="542" t="s">
        <v>13</v>
      </c>
      <c r="R139" s="542" t="s">
        <v>9</v>
      </c>
      <c r="S139" s="542" t="s">
        <v>36</v>
      </c>
      <c r="T139" s="542" t="s">
        <v>14</v>
      </c>
      <c r="U139" s="542" t="s">
        <v>19</v>
      </c>
      <c r="V139" s="542" t="s">
        <v>84</v>
      </c>
      <c r="W139" s="542" t="s">
        <v>15</v>
      </c>
      <c r="X139" s="542"/>
      <c r="Y139" s="542"/>
      <c r="Z139" s="542"/>
      <c r="AA139" s="542"/>
      <c r="AB139" s="542"/>
      <c r="AC139" s="542"/>
      <c r="AD139" s="542"/>
      <c r="AE139" s="542"/>
      <c r="AF139" s="542"/>
    </row>
    <row r="140" spans="1:32" x14ac:dyDescent="0.25">
      <c r="A140" s="542" t="s">
        <v>85</v>
      </c>
      <c r="B140" s="503" t="s">
        <v>486</v>
      </c>
      <c r="C140" s="542">
        <v>1709</v>
      </c>
      <c r="D140" s="542" t="s">
        <v>487</v>
      </c>
      <c r="E140" s="641" t="s">
        <v>10</v>
      </c>
      <c r="F140" s="542" t="s">
        <v>461</v>
      </c>
      <c r="G140" s="542" t="s">
        <v>4020</v>
      </c>
      <c r="H140" s="501" t="s">
        <v>78</v>
      </c>
      <c r="I140" s="542" t="s">
        <v>4219</v>
      </c>
      <c r="J140" s="501" t="s">
        <v>83</v>
      </c>
      <c r="K140" s="542"/>
      <c r="L140" s="542"/>
      <c r="M140" s="542"/>
      <c r="N140" s="542" t="s">
        <v>4125</v>
      </c>
      <c r="O140" s="542" t="s">
        <v>29</v>
      </c>
      <c r="P140" s="542" t="s">
        <v>12</v>
      </c>
      <c r="Q140" s="542" t="s">
        <v>13</v>
      </c>
      <c r="R140" s="542" t="s">
        <v>9</v>
      </c>
      <c r="S140" s="542" t="s">
        <v>14</v>
      </c>
      <c r="T140" s="542" t="s">
        <v>19</v>
      </c>
      <c r="U140" s="542" t="s">
        <v>84</v>
      </c>
      <c r="V140" s="542" t="s">
        <v>15</v>
      </c>
      <c r="W140" s="542"/>
      <c r="X140" s="542"/>
      <c r="Y140" s="542"/>
      <c r="Z140" s="542"/>
      <c r="AA140" s="542"/>
      <c r="AB140" s="542"/>
      <c r="AC140" s="542"/>
      <c r="AD140" s="542"/>
      <c r="AE140" s="542"/>
      <c r="AF140" s="542"/>
    </row>
    <row r="141" spans="1:32" x14ac:dyDescent="0.25">
      <c r="A141" s="542" t="s">
        <v>488</v>
      </c>
      <c r="B141" s="503" t="s">
        <v>489</v>
      </c>
      <c r="C141" s="542">
        <v>1709</v>
      </c>
      <c r="D141" s="542" t="s">
        <v>490</v>
      </c>
      <c r="E141" s="641" t="s">
        <v>10</v>
      </c>
      <c r="F141" s="542" t="s">
        <v>461</v>
      </c>
      <c r="G141" s="542" t="s">
        <v>4020</v>
      </c>
      <c r="H141" s="501" t="s">
        <v>78</v>
      </c>
      <c r="I141" s="542" t="s">
        <v>4219</v>
      </c>
      <c r="J141" s="501" t="s">
        <v>83</v>
      </c>
      <c r="K141" s="542"/>
      <c r="L141" s="542"/>
      <c r="M141" s="542"/>
      <c r="N141" s="542" t="s">
        <v>4125</v>
      </c>
      <c r="O141" s="542" t="s">
        <v>29</v>
      </c>
      <c r="P141" s="542" t="s">
        <v>12</v>
      </c>
      <c r="Q141" s="542" t="s">
        <v>13</v>
      </c>
      <c r="R141" s="542" t="s">
        <v>9</v>
      </c>
      <c r="S141" s="542" t="s">
        <v>14</v>
      </c>
      <c r="T141" s="542" t="s">
        <v>19</v>
      </c>
      <c r="U141" s="542" t="s">
        <v>84</v>
      </c>
      <c r="V141" s="542" t="s">
        <v>15</v>
      </c>
      <c r="W141" s="542"/>
      <c r="X141" s="542"/>
      <c r="Y141" s="542"/>
      <c r="Z141" s="542"/>
      <c r="AA141" s="542"/>
      <c r="AB141" s="542"/>
      <c r="AC141" s="542"/>
      <c r="AD141" s="542"/>
      <c r="AE141" s="542"/>
      <c r="AF141" s="542"/>
    </row>
    <row r="142" spans="1:32" x14ac:dyDescent="0.25">
      <c r="A142" s="542" t="s">
        <v>491</v>
      </c>
      <c r="B142" s="503" t="s">
        <v>492</v>
      </c>
      <c r="C142" s="542">
        <v>1709</v>
      </c>
      <c r="D142" s="542" t="s">
        <v>493</v>
      </c>
      <c r="E142" s="641" t="s">
        <v>10</v>
      </c>
      <c r="F142" s="542" t="s">
        <v>461</v>
      </c>
      <c r="G142" s="542" t="s">
        <v>4020</v>
      </c>
      <c r="H142" s="501" t="s">
        <v>78</v>
      </c>
      <c r="I142" s="542" t="s">
        <v>4219</v>
      </c>
      <c r="J142" s="501" t="s">
        <v>83</v>
      </c>
      <c r="K142" s="542"/>
      <c r="L142" s="542"/>
      <c r="M142" s="542"/>
      <c r="N142" s="542" t="s">
        <v>4125</v>
      </c>
      <c r="O142" s="542" t="s">
        <v>29</v>
      </c>
      <c r="P142" s="542" t="s">
        <v>12</v>
      </c>
      <c r="Q142" s="542" t="s">
        <v>13</v>
      </c>
      <c r="R142" s="542" t="s">
        <v>9</v>
      </c>
      <c r="S142" s="542" t="s">
        <v>14</v>
      </c>
      <c r="T142" s="542" t="s">
        <v>19</v>
      </c>
      <c r="U142" s="542" t="s">
        <v>84</v>
      </c>
      <c r="V142" s="542" t="s">
        <v>15</v>
      </c>
      <c r="W142" s="542"/>
      <c r="X142" s="542"/>
      <c r="Y142" s="542"/>
      <c r="Z142" s="542"/>
      <c r="AA142" s="542"/>
      <c r="AB142" s="542"/>
      <c r="AC142" s="542"/>
      <c r="AD142" s="542"/>
      <c r="AE142" s="542"/>
      <c r="AF142" s="542"/>
    </row>
    <row r="143" spans="1:32" s="520" customFormat="1" x14ac:dyDescent="0.25">
      <c r="A143" s="510" t="s">
        <v>494</v>
      </c>
      <c r="B143" s="511" t="s">
        <v>495</v>
      </c>
      <c r="C143" s="542">
        <v>1709</v>
      </c>
      <c r="D143" s="510" t="s">
        <v>4137</v>
      </c>
      <c r="E143" s="641" t="s">
        <v>10</v>
      </c>
      <c r="F143" s="510" t="s">
        <v>1134</v>
      </c>
      <c r="G143" s="510" t="s">
        <v>4021</v>
      </c>
      <c r="H143" s="510" t="s">
        <v>78</v>
      </c>
      <c r="I143" s="542" t="s">
        <v>4219</v>
      </c>
      <c r="J143" s="510" t="s">
        <v>83</v>
      </c>
      <c r="K143" s="542"/>
      <c r="L143" s="510" t="s">
        <v>4152</v>
      </c>
      <c r="M143" s="510"/>
      <c r="N143" s="542" t="s">
        <v>4125</v>
      </c>
      <c r="O143" s="510"/>
      <c r="P143" s="510" t="s">
        <v>12</v>
      </c>
      <c r="Q143" s="510" t="s">
        <v>13</v>
      </c>
      <c r="R143" s="510" t="s">
        <v>9</v>
      </c>
      <c r="S143" s="510" t="s">
        <v>36</v>
      </c>
      <c r="T143" s="510" t="s">
        <v>497</v>
      </c>
      <c r="U143" s="510" t="s">
        <v>15</v>
      </c>
      <c r="V143" s="510"/>
      <c r="W143" s="510"/>
      <c r="X143" s="510"/>
      <c r="Y143" s="510"/>
      <c r="Z143" s="510"/>
      <c r="AA143" s="510"/>
      <c r="AB143" s="510"/>
      <c r="AC143" s="510"/>
      <c r="AD143" s="510"/>
      <c r="AE143" s="510"/>
      <c r="AF143" s="510"/>
    </row>
    <row r="144" spans="1:32" x14ac:dyDescent="0.25">
      <c r="A144" s="542" t="s">
        <v>498</v>
      </c>
      <c r="B144" s="503" t="s">
        <v>499</v>
      </c>
      <c r="C144" s="542">
        <v>1709</v>
      </c>
      <c r="D144" s="542" t="s">
        <v>500</v>
      </c>
      <c r="E144" s="641" t="s">
        <v>10</v>
      </c>
      <c r="F144" s="542" t="s">
        <v>1134</v>
      </c>
      <c r="G144" s="542" t="s">
        <v>4021</v>
      </c>
      <c r="H144" s="501" t="s">
        <v>78</v>
      </c>
      <c r="I144" s="542" t="s">
        <v>4219</v>
      </c>
      <c r="J144" s="501" t="s">
        <v>83</v>
      </c>
      <c r="K144" s="542"/>
      <c r="L144" s="542"/>
      <c r="M144" s="542"/>
      <c r="N144" s="542" t="s">
        <v>4125</v>
      </c>
      <c r="O144" s="542" t="s">
        <v>29</v>
      </c>
      <c r="P144" s="542" t="s">
        <v>12</v>
      </c>
      <c r="Q144" s="542" t="s">
        <v>13</v>
      </c>
      <c r="R144" s="542" t="s">
        <v>9</v>
      </c>
      <c r="S144" s="542" t="s">
        <v>14</v>
      </c>
      <c r="T144" s="542" t="s">
        <v>501</v>
      </c>
      <c r="U144" s="542" t="s">
        <v>15</v>
      </c>
      <c r="V144" s="542"/>
      <c r="W144" s="542"/>
      <c r="X144" s="542"/>
      <c r="Y144" s="542"/>
      <c r="Z144" s="542"/>
      <c r="AA144" s="542"/>
      <c r="AB144" s="542"/>
      <c r="AC144" s="542"/>
      <c r="AD144" s="542"/>
      <c r="AE144" s="542"/>
      <c r="AF144" s="542"/>
    </row>
    <row r="145" spans="1:34" s="520" customFormat="1" x14ac:dyDescent="0.25">
      <c r="A145" s="510" t="s">
        <v>494</v>
      </c>
      <c r="B145" s="511" t="s">
        <v>502</v>
      </c>
      <c r="C145" s="542">
        <v>1709</v>
      </c>
      <c r="D145" s="510" t="s">
        <v>496</v>
      </c>
      <c r="E145" s="641" t="s">
        <v>10</v>
      </c>
      <c r="F145" s="510" t="s">
        <v>3590</v>
      </c>
      <c r="G145" s="510" t="s">
        <v>4022</v>
      </c>
      <c r="H145" s="510" t="s">
        <v>78</v>
      </c>
      <c r="I145" s="542" t="s">
        <v>4219</v>
      </c>
      <c r="J145" s="510" t="s">
        <v>83</v>
      </c>
      <c r="K145" s="542"/>
      <c r="L145" s="510" t="s">
        <v>4152</v>
      </c>
      <c r="M145" s="510"/>
      <c r="N145" s="542" t="s">
        <v>4125</v>
      </c>
      <c r="O145" s="510"/>
      <c r="P145" s="510" t="s">
        <v>12</v>
      </c>
      <c r="Q145" s="510" t="s">
        <v>13</v>
      </c>
      <c r="R145" s="510" t="s">
        <v>9</v>
      </c>
      <c r="S145" s="510" t="s">
        <v>36</v>
      </c>
      <c r="T145" s="510" t="s">
        <v>497</v>
      </c>
      <c r="U145" s="510" t="s">
        <v>15</v>
      </c>
      <c r="V145" s="510"/>
      <c r="W145" s="510"/>
      <c r="X145" s="510"/>
      <c r="Y145" s="510"/>
      <c r="Z145" s="510"/>
      <c r="AA145" s="510"/>
      <c r="AB145" s="510"/>
      <c r="AC145" s="510"/>
      <c r="AD145" s="510"/>
      <c r="AE145" s="510"/>
      <c r="AF145" s="510"/>
    </row>
    <row r="146" spans="1:34" x14ac:dyDescent="0.25">
      <c r="A146" s="542" t="s">
        <v>503</v>
      </c>
      <c r="B146" s="503" t="s">
        <v>504</v>
      </c>
      <c r="C146" s="542">
        <v>1709</v>
      </c>
      <c r="D146" s="509" t="s">
        <v>505</v>
      </c>
      <c r="E146" s="641" t="s">
        <v>10</v>
      </c>
      <c r="F146" s="542" t="s">
        <v>3590</v>
      </c>
      <c r="G146" s="542" t="s">
        <v>4022</v>
      </c>
      <c r="H146" s="501" t="s">
        <v>78</v>
      </c>
      <c r="I146" s="542" t="s">
        <v>4219</v>
      </c>
      <c r="J146" s="501" t="s">
        <v>83</v>
      </c>
      <c r="K146" s="542"/>
      <c r="L146" s="510" t="s">
        <v>4152</v>
      </c>
      <c r="M146" s="542"/>
      <c r="N146" s="542" t="s">
        <v>4125</v>
      </c>
      <c r="O146" s="542" t="s">
        <v>29</v>
      </c>
      <c r="P146" s="542" t="s">
        <v>12</v>
      </c>
      <c r="Q146" s="510" t="s">
        <v>13</v>
      </c>
      <c r="R146" s="510" t="s">
        <v>9</v>
      </c>
      <c r="S146" s="542" t="s">
        <v>497</v>
      </c>
      <c r="T146" s="542" t="s">
        <v>15</v>
      </c>
      <c r="U146" s="542"/>
      <c r="V146" s="542"/>
      <c r="W146" s="542"/>
      <c r="X146" s="542"/>
      <c r="Y146" s="542"/>
      <c r="Z146" s="542"/>
      <c r="AA146" s="542"/>
      <c r="AB146" s="542"/>
      <c r="AC146" s="542"/>
      <c r="AD146" s="542"/>
      <c r="AE146" s="542"/>
      <c r="AF146" s="542"/>
      <c r="AG146" s="542"/>
      <c r="AH146" s="542"/>
    </row>
    <row r="147" spans="1:34" s="520" customFormat="1" x14ac:dyDescent="0.25">
      <c r="A147" s="510" t="s">
        <v>506</v>
      </c>
      <c r="B147" s="511" t="s">
        <v>507</v>
      </c>
      <c r="C147" s="542">
        <v>1709</v>
      </c>
      <c r="D147" s="510" t="s">
        <v>508</v>
      </c>
      <c r="E147" s="641" t="s">
        <v>10</v>
      </c>
      <c r="F147" s="510" t="s">
        <v>3590</v>
      </c>
      <c r="G147" s="510" t="s">
        <v>4022</v>
      </c>
      <c r="H147" s="510" t="s">
        <v>78</v>
      </c>
      <c r="I147" s="542" t="s">
        <v>4219</v>
      </c>
      <c r="J147" s="510" t="s">
        <v>83</v>
      </c>
      <c r="K147" s="542"/>
      <c r="L147" s="510" t="s">
        <v>4152</v>
      </c>
      <c r="M147" s="510"/>
      <c r="N147" s="542" t="s">
        <v>4125</v>
      </c>
      <c r="O147" s="510"/>
      <c r="P147" s="510" t="s">
        <v>12</v>
      </c>
      <c r="Q147" s="510" t="s">
        <v>30</v>
      </c>
      <c r="R147" s="510" t="s">
        <v>497</v>
      </c>
      <c r="S147" s="510" t="s">
        <v>15</v>
      </c>
      <c r="T147" s="510"/>
      <c r="U147" s="510"/>
      <c r="V147" s="510"/>
      <c r="W147" s="510"/>
      <c r="X147" s="510"/>
      <c r="Y147" s="510"/>
      <c r="Z147" s="510"/>
      <c r="AA147" s="510"/>
      <c r="AB147" s="510"/>
      <c r="AC147" s="510"/>
      <c r="AD147" s="510"/>
      <c r="AE147" s="510"/>
      <c r="AF147" s="510"/>
    </row>
    <row r="148" spans="1:34" x14ac:dyDescent="0.25">
      <c r="A148" s="542" t="s">
        <v>509</v>
      </c>
      <c r="B148" s="503" t="s">
        <v>510</v>
      </c>
      <c r="C148" s="542">
        <v>1709</v>
      </c>
      <c r="D148" s="542" t="s">
        <v>511</v>
      </c>
      <c r="E148" s="641" t="s">
        <v>10</v>
      </c>
      <c r="F148" s="542" t="s">
        <v>3590</v>
      </c>
      <c r="G148" s="542" t="s">
        <v>4022</v>
      </c>
      <c r="H148" s="501" t="s">
        <v>78</v>
      </c>
      <c r="I148" s="542" t="s">
        <v>4219</v>
      </c>
      <c r="J148" s="501" t="s">
        <v>83</v>
      </c>
      <c r="K148" s="542"/>
      <c r="L148" s="542"/>
      <c r="M148" s="542"/>
      <c r="N148" s="542" t="s">
        <v>4125</v>
      </c>
      <c r="O148" s="542" t="s">
        <v>29</v>
      </c>
      <c r="P148" s="542" t="s">
        <v>12</v>
      </c>
      <c r="Q148" s="542" t="s">
        <v>13</v>
      </c>
      <c r="R148" s="542" t="s">
        <v>9</v>
      </c>
      <c r="S148" s="542" t="s">
        <v>36</v>
      </c>
      <c r="T148" s="542" t="s">
        <v>15</v>
      </c>
      <c r="U148" s="542"/>
      <c r="V148" s="542"/>
      <c r="W148" s="542"/>
      <c r="X148" s="542"/>
      <c r="Y148" s="542"/>
      <c r="Z148" s="542"/>
      <c r="AA148" s="542"/>
      <c r="AB148" s="542"/>
      <c r="AC148" s="542"/>
      <c r="AD148" s="542"/>
      <c r="AE148" s="542"/>
      <c r="AF148" s="542"/>
    </row>
    <row r="149" spans="1:34" x14ac:dyDescent="0.25">
      <c r="A149" s="542" t="s">
        <v>3954</v>
      </c>
      <c r="B149" s="503" t="s">
        <v>512</v>
      </c>
      <c r="C149" s="542">
        <v>1709</v>
      </c>
      <c r="D149" s="542" t="s">
        <v>508</v>
      </c>
      <c r="E149" s="641" t="s">
        <v>10</v>
      </c>
      <c r="F149" s="542" t="s">
        <v>515</v>
      </c>
      <c r="G149" s="542" t="s">
        <v>4023</v>
      </c>
      <c r="H149" s="501"/>
      <c r="I149" s="542" t="s">
        <v>4219</v>
      </c>
      <c r="J149" s="501" t="s">
        <v>83</v>
      </c>
      <c r="K149" s="542"/>
      <c r="L149" s="542"/>
      <c r="M149" s="542"/>
      <c r="N149" s="542" t="s">
        <v>4125</v>
      </c>
      <c r="O149" s="542" t="s">
        <v>29</v>
      </c>
      <c r="P149" s="542" t="s">
        <v>12</v>
      </c>
      <c r="Q149" s="542" t="s">
        <v>13</v>
      </c>
      <c r="R149" s="542" t="s">
        <v>9</v>
      </c>
      <c r="S149" s="542" t="s">
        <v>497</v>
      </c>
      <c r="T149" s="542" t="s">
        <v>15</v>
      </c>
      <c r="U149" s="542"/>
      <c r="V149" s="542"/>
      <c r="W149" s="542"/>
      <c r="X149" s="542"/>
      <c r="Y149" s="542"/>
      <c r="Z149" s="542"/>
      <c r="AA149" s="542"/>
      <c r="AB149" s="542"/>
      <c r="AC149" s="542"/>
      <c r="AD149" s="542"/>
      <c r="AE149" s="542"/>
      <c r="AF149" s="542"/>
      <c r="AG149" s="133"/>
    </row>
    <row r="150" spans="1:34" x14ac:dyDescent="0.25">
      <c r="A150" s="542" t="s">
        <v>513</v>
      </c>
      <c r="B150" s="503" t="s">
        <v>514</v>
      </c>
      <c r="C150" s="542">
        <v>1709</v>
      </c>
      <c r="D150" s="542" t="s">
        <v>515</v>
      </c>
      <c r="E150" s="641" t="s">
        <v>10</v>
      </c>
      <c r="F150" s="542" t="s">
        <v>515</v>
      </c>
      <c r="G150" s="542" t="s">
        <v>4023</v>
      </c>
      <c r="H150" s="501"/>
      <c r="I150" s="542" t="s">
        <v>4219</v>
      </c>
      <c r="J150" s="501" t="s">
        <v>83</v>
      </c>
      <c r="K150" s="542"/>
      <c r="L150" s="542"/>
      <c r="M150" s="542"/>
      <c r="N150" s="542" t="s">
        <v>4125</v>
      </c>
      <c r="O150" s="542" t="s">
        <v>29</v>
      </c>
      <c r="P150" s="542" t="s">
        <v>12</v>
      </c>
      <c r="Q150" s="542" t="s">
        <v>13</v>
      </c>
      <c r="R150" s="542" t="s">
        <v>9</v>
      </c>
      <c r="S150" s="542" t="s">
        <v>14</v>
      </c>
      <c r="T150" s="542" t="s">
        <v>516</v>
      </c>
      <c r="U150" s="542" t="s">
        <v>15</v>
      </c>
      <c r="V150" s="542"/>
      <c r="W150" s="542"/>
      <c r="X150" s="542"/>
      <c r="Y150" s="542"/>
      <c r="Z150" s="542"/>
      <c r="AA150" s="542"/>
      <c r="AB150" s="542"/>
      <c r="AC150" s="542"/>
      <c r="AD150" s="542"/>
      <c r="AE150" s="542"/>
      <c r="AF150" s="542"/>
    </row>
    <row r="151" spans="1:34" x14ac:dyDescent="0.25">
      <c r="A151" s="542" t="s">
        <v>517</v>
      </c>
      <c r="B151" s="503" t="s">
        <v>518</v>
      </c>
      <c r="C151" s="542">
        <v>1709</v>
      </c>
      <c r="D151" s="542" t="s">
        <v>519</v>
      </c>
      <c r="E151" s="641" t="s">
        <v>10</v>
      </c>
      <c r="F151" s="542" t="s">
        <v>3591</v>
      </c>
      <c r="G151" s="542" t="s">
        <v>4024</v>
      </c>
      <c r="H151" s="501" t="s">
        <v>78</v>
      </c>
      <c r="I151" s="542" t="s">
        <v>4219</v>
      </c>
      <c r="J151" s="501" t="s">
        <v>83</v>
      </c>
      <c r="K151" s="542"/>
      <c r="L151" s="542"/>
      <c r="M151" s="542"/>
      <c r="N151" s="542" t="s">
        <v>4125</v>
      </c>
      <c r="O151" s="542" t="s">
        <v>29</v>
      </c>
      <c r="P151" s="542" t="s">
        <v>12</v>
      </c>
      <c r="Q151" s="542" t="s">
        <v>13</v>
      </c>
      <c r="R151" s="542" t="s">
        <v>9</v>
      </c>
      <c r="S151" s="542" t="s">
        <v>520</v>
      </c>
      <c r="T151" s="542" t="s">
        <v>15</v>
      </c>
      <c r="U151" s="542"/>
      <c r="V151" s="542"/>
      <c r="W151" s="542"/>
      <c r="X151" s="542"/>
      <c r="Y151" s="542"/>
      <c r="Z151" s="542"/>
      <c r="AA151" s="542"/>
      <c r="AB151" s="542"/>
      <c r="AC151" s="542"/>
      <c r="AD151" s="542"/>
      <c r="AE151" s="542"/>
      <c r="AF151" s="542"/>
    </row>
    <row r="152" spans="1:34" x14ac:dyDescent="0.25">
      <c r="A152" s="542" t="s">
        <v>55</v>
      </c>
      <c r="B152" s="503" t="s">
        <v>56</v>
      </c>
      <c r="C152" s="542">
        <v>1709</v>
      </c>
      <c r="D152" s="542" t="s">
        <v>57</v>
      </c>
      <c r="E152" s="641" t="s">
        <v>10</v>
      </c>
      <c r="F152" s="542" t="s">
        <v>57</v>
      </c>
      <c r="G152" s="542" t="s">
        <v>4025</v>
      </c>
      <c r="H152" s="501" t="s">
        <v>78</v>
      </c>
      <c r="I152" s="542" t="s">
        <v>4219</v>
      </c>
      <c r="J152" s="542" t="s">
        <v>521</v>
      </c>
      <c r="K152" s="542"/>
      <c r="L152" s="542"/>
      <c r="M152" s="542"/>
      <c r="N152" s="542" t="s">
        <v>4125</v>
      </c>
      <c r="O152" s="542" t="s">
        <v>29</v>
      </c>
      <c r="P152" s="542" t="s">
        <v>12</v>
      </c>
      <c r="Q152" s="542" t="s">
        <v>13</v>
      </c>
      <c r="R152" s="542" t="s">
        <v>9</v>
      </c>
      <c r="S152" s="542" t="s">
        <v>36</v>
      </c>
      <c r="T152" s="542" t="s">
        <v>58</v>
      </c>
      <c r="U152" s="542" t="s">
        <v>15</v>
      </c>
      <c r="V152" s="542"/>
      <c r="W152" s="542"/>
      <c r="X152" s="542"/>
      <c r="Y152" s="542"/>
      <c r="Z152" s="542"/>
      <c r="AA152" s="542"/>
      <c r="AB152" s="542"/>
      <c r="AC152" s="542"/>
      <c r="AD152" s="542"/>
      <c r="AE152" s="542"/>
      <c r="AF152" s="542"/>
    </row>
    <row r="153" spans="1:34" s="520" customFormat="1" x14ac:dyDescent="0.25">
      <c r="A153" s="510" t="s">
        <v>59</v>
      </c>
      <c r="B153" s="511" t="s">
        <v>60</v>
      </c>
      <c r="C153" s="542">
        <v>1709</v>
      </c>
      <c r="D153" s="510" t="s">
        <v>61</v>
      </c>
      <c r="E153" s="641" t="s">
        <v>10</v>
      </c>
      <c r="F153" s="510" t="s">
        <v>57</v>
      </c>
      <c r="G153" s="510" t="s">
        <v>4025</v>
      </c>
      <c r="H153" s="510" t="s">
        <v>78</v>
      </c>
      <c r="I153" s="542" t="s">
        <v>4219</v>
      </c>
      <c r="J153" s="510" t="s">
        <v>521</v>
      </c>
      <c r="K153" s="542"/>
      <c r="L153" s="510" t="s">
        <v>4160</v>
      </c>
      <c r="M153" s="510"/>
      <c r="N153" s="542" t="s">
        <v>4125</v>
      </c>
      <c r="O153" s="510"/>
      <c r="P153" s="510" t="s">
        <v>12</v>
      </c>
      <c r="Q153" s="510" t="s">
        <v>30</v>
      </c>
      <c r="R153" s="510" t="s">
        <v>58</v>
      </c>
      <c r="S153" s="510" t="s">
        <v>15</v>
      </c>
      <c r="T153" s="510"/>
      <c r="U153" s="510"/>
      <c r="V153" s="510"/>
      <c r="W153" s="510"/>
      <c r="X153" s="510"/>
      <c r="Y153" s="510"/>
      <c r="Z153" s="510"/>
      <c r="AA153" s="510"/>
      <c r="AB153" s="510"/>
      <c r="AC153" s="510"/>
      <c r="AD153" s="510"/>
      <c r="AE153" s="510"/>
      <c r="AF153" s="510"/>
    </row>
    <row r="154" spans="1:34" x14ac:dyDescent="0.25">
      <c r="A154" s="542" t="s">
        <v>522</v>
      </c>
      <c r="B154" s="503" t="s">
        <v>523</v>
      </c>
      <c r="C154" s="542">
        <v>1709</v>
      </c>
      <c r="D154" s="542" t="s">
        <v>524</v>
      </c>
      <c r="E154" s="641" t="s">
        <v>10</v>
      </c>
      <c r="F154" s="542" t="s">
        <v>57</v>
      </c>
      <c r="G154" s="542" t="s">
        <v>4025</v>
      </c>
      <c r="H154" s="501" t="s">
        <v>78</v>
      </c>
      <c r="I154" s="542" t="s">
        <v>4219</v>
      </c>
      <c r="J154" s="542" t="s">
        <v>521</v>
      </c>
      <c r="K154" s="542"/>
      <c r="L154" s="542"/>
      <c r="M154" s="542"/>
      <c r="N154" s="542" t="s">
        <v>4125</v>
      </c>
      <c r="O154" s="542" t="s">
        <v>29</v>
      </c>
      <c r="P154" s="542" t="s">
        <v>12</v>
      </c>
      <c r="Q154" s="542" t="s">
        <v>13</v>
      </c>
      <c r="R154" s="542" t="s">
        <v>9</v>
      </c>
      <c r="S154" s="542" t="s">
        <v>36</v>
      </c>
      <c r="T154" s="542" t="s">
        <v>58</v>
      </c>
      <c r="U154" s="542" t="s">
        <v>15</v>
      </c>
      <c r="V154" s="542"/>
      <c r="W154" s="542"/>
      <c r="X154" s="542"/>
      <c r="Y154" s="542"/>
      <c r="Z154" s="542"/>
      <c r="AA154" s="542"/>
      <c r="AB154" s="542"/>
      <c r="AC154" s="542"/>
      <c r="AD154" s="542"/>
      <c r="AE154" s="542"/>
      <c r="AF154" s="542"/>
    </row>
    <row r="155" spans="1:34" x14ac:dyDescent="0.25">
      <c r="A155" s="542" t="s">
        <v>525</v>
      </c>
      <c r="B155" s="503" t="s">
        <v>526</v>
      </c>
      <c r="C155" s="542">
        <v>1709</v>
      </c>
      <c r="D155" s="542" t="s">
        <v>527</v>
      </c>
      <c r="E155" s="641" t="s">
        <v>10</v>
      </c>
      <c r="F155" s="542" t="s">
        <v>57</v>
      </c>
      <c r="G155" s="542" t="s">
        <v>4025</v>
      </c>
      <c r="H155" s="501" t="s">
        <v>78</v>
      </c>
      <c r="I155" s="542" t="s">
        <v>4219</v>
      </c>
      <c r="J155" s="542" t="s">
        <v>521</v>
      </c>
      <c r="K155" s="542"/>
      <c r="L155" s="542"/>
      <c r="M155" s="542"/>
      <c r="N155" s="542" t="s">
        <v>4125</v>
      </c>
      <c r="O155" s="542" t="s">
        <v>29</v>
      </c>
      <c r="P155" s="542" t="s">
        <v>12</v>
      </c>
      <c r="Q155" s="542" t="s">
        <v>30</v>
      </c>
      <c r="R155" s="542" t="s">
        <v>58</v>
      </c>
      <c r="S155" s="542" t="s">
        <v>15</v>
      </c>
      <c r="T155" s="542"/>
      <c r="U155" s="542"/>
      <c r="V155" s="542"/>
      <c r="W155" s="542"/>
      <c r="X155" s="542"/>
      <c r="Y155" s="542"/>
      <c r="Z155" s="542"/>
      <c r="AA155" s="542"/>
      <c r="AB155" s="542"/>
      <c r="AC155" s="542"/>
      <c r="AD155" s="542"/>
      <c r="AE155" s="542"/>
      <c r="AF155" s="542"/>
    </row>
    <row r="156" spans="1:34" x14ac:dyDescent="0.25">
      <c r="A156" s="542" t="s">
        <v>62</v>
      </c>
      <c r="B156" s="503" t="s">
        <v>528</v>
      </c>
      <c r="C156" s="542">
        <v>1709</v>
      </c>
      <c r="D156" s="542" t="s">
        <v>529</v>
      </c>
      <c r="E156" s="641" t="s">
        <v>10</v>
      </c>
      <c r="F156" s="542" t="s">
        <v>57</v>
      </c>
      <c r="G156" s="542" t="s">
        <v>4025</v>
      </c>
      <c r="H156" s="501" t="s">
        <v>78</v>
      </c>
      <c r="I156" s="542" t="s">
        <v>4219</v>
      </c>
      <c r="J156" s="542" t="s">
        <v>521</v>
      </c>
      <c r="K156" s="542"/>
      <c r="L156" s="542"/>
      <c r="M156" s="542"/>
      <c r="N156" s="542" t="s">
        <v>4125</v>
      </c>
      <c r="O156" s="542" t="s">
        <v>29</v>
      </c>
      <c r="P156" s="542" t="s">
        <v>12</v>
      </c>
      <c r="Q156" s="542" t="s">
        <v>30</v>
      </c>
      <c r="R156" s="542" t="s">
        <v>58</v>
      </c>
      <c r="S156" s="542" t="s">
        <v>15</v>
      </c>
      <c r="T156" s="542"/>
      <c r="U156" s="542"/>
      <c r="V156" s="542"/>
      <c r="W156" s="542"/>
      <c r="X156" s="542"/>
      <c r="Y156" s="542"/>
      <c r="Z156" s="542"/>
      <c r="AA156" s="542"/>
      <c r="AB156" s="542"/>
      <c r="AC156" s="542"/>
      <c r="AD156" s="542"/>
      <c r="AE156" s="542"/>
      <c r="AF156" s="542"/>
    </row>
    <row r="157" spans="1:34" x14ac:dyDescent="0.25">
      <c r="A157" s="542" t="s">
        <v>66</v>
      </c>
      <c r="B157" s="503" t="s">
        <v>530</v>
      </c>
      <c r="C157" s="542">
        <v>1709</v>
      </c>
      <c r="D157" s="542" t="s">
        <v>531</v>
      </c>
      <c r="E157" s="641" t="s">
        <v>10</v>
      </c>
      <c r="F157" s="542" t="s">
        <v>57</v>
      </c>
      <c r="G157" s="542" t="s">
        <v>4025</v>
      </c>
      <c r="H157" s="501" t="s">
        <v>78</v>
      </c>
      <c r="I157" s="542" t="s">
        <v>4219</v>
      </c>
      <c r="J157" s="542" t="s">
        <v>521</v>
      </c>
      <c r="K157" s="542"/>
      <c r="L157" s="542"/>
      <c r="M157" s="542"/>
      <c r="N157" s="542" t="s">
        <v>4125</v>
      </c>
      <c r="O157" s="542" t="s">
        <v>29</v>
      </c>
      <c r="P157" s="542" t="s">
        <v>12</v>
      </c>
      <c r="Q157" s="542" t="s">
        <v>30</v>
      </c>
      <c r="R157" s="542" t="s">
        <v>58</v>
      </c>
      <c r="S157" s="542" t="s">
        <v>15</v>
      </c>
      <c r="T157" s="542"/>
      <c r="U157" s="542"/>
      <c r="V157" s="542"/>
      <c r="W157" s="542"/>
      <c r="X157" s="542"/>
      <c r="Y157" s="542"/>
      <c r="Z157" s="542"/>
      <c r="AA157" s="542"/>
      <c r="AB157" s="542"/>
      <c r="AC157" s="542"/>
      <c r="AD157" s="542"/>
      <c r="AE157" s="542"/>
      <c r="AF157" s="542"/>
    </row>
    <row r="158" spans="1:34" x14ac:dyDescent="0.25">
      <c r="A158" s="542" t="s">
        <v>532</v>
      </c>
      <c r="B158" s="503" t="s">
        <v>51</v>
      </c>
      <c r="C158" s="542">
        <v>1709</v>
      </c>
      <c r="D158" s="542" t="s">
        <v>533</v>
      </c>
      <c r="E158" s="641" t="s">
        <v>10</v>
      </c>
      <c r="F158" s="542" t="s">
        <v>3592</v>
      </c>
      <c r="G158" s="542" t="s">
        <v>4026</v>
      </c>
      <c r="H158" s="542" t="s">
        <v>78</v>
      </c>
      <c r="I158" s="542" t="s">
        <v>4219</v>
      </c>
      <c r="J158" s="542" t="s">
        <v>79</v>
      </c>
      <c r="K158" s="542"/>
      <c r="L158" s="542" t="s">
        <v>71</v>
      </c>
      <c r="M158" s="542"/>
      <c r="N158" s="542" t="s">
        <v>4125</v>
      </c>
      <c r="O158" s="542" t="s">
        <v>29</v>
      </c>
      <c r="P158" s="542" t="s">
        <v>12</v>
      </c>
      <c r="Q158" s="542" t="s">
        <v>13</v>
      </c>
      <c r="R158" s="542" t="s">
        <v>9</v>
      </c>
      <c r="S158" s="542" t="s">
        <v>14</v>
      </c>
      <c r="T158" s="542" t="s">
        <v>19</v>
      </c>
      <c r="U158" s="542" t="s">
        <v>20</v>
      </c>
      <c r="V158" s="542" t="s">
        <v>21</v>
      </c>
      <c r="W158" s="542" t="s">
        <v>22</v>
      </c>
      <c r="X158" s="542" t="s">
        <v>23</v>
      </c>
      <c r="Y158" s="542" t="s">
        <v>24</v>
      </c>
      <c r="Z158" s="542" t="s">
        <v>25</v>
      </c>
      <c r="AA158" s="542" t="s">
        <v>26</v>
      </c>
      <c r="AB158" s="542" t="s">
        <v>27</v>
      </c>
      <c r="AC158" s="542" t="s">
        <v>36</v>
      </c>
      <c r="AD158" s="542" t="s">
        <v>15</v>
      </c>
      <c r="AE158" s="542"/>
      <c r="AF158" s="542"/>
    </row>
    <row r="159" spans="1:34" x14ac:dyDescent="0.25">
      <c r="A159" s="542" t="s">
        <v>535</v>
      </c>
      <c r="B159" s="503" t="s">
        <v>35</v>
      </c>
      <c r="C159" s="542">
        <v>1709</v>
      </c>
      <c r="D159" s="542" t="s">
        <v>440</v>
      </c>
      <c r="E159" s="641" t="s">
        <v>10</v>
      </c>
      <c r="F159" s="542" t="s">
        <v>3592</v>
      </c>
      <c r="G159" s="542" t="s">
        <v>4026</v>
      </c>
      <c r="H159" s="542" t="s">
        <v>78</v>
      </c>
      <c r="I159" s="542" t="s">
        <v>4219</v>
      </c>
      <c r="J159" s="542" t="s">
        <v>79</v>
      </c>
      <c r="K159" s="542"/>
      <c r="L159" s="542" t="s">
        <v>71</v>
      </c>
      <c r="M159" s="542"/>
      <c r="N159" s="542" t="s">
        <v>4125</v>
      </c>
      <c r="O159" s="542" t="s">
        <v>29</v>
      </c>
      <c r="P159" s="542" t="s">
        <v>12</v>
      </c>
      <c r="Q159" s="542" t="s">
        <v>30</v>
      </c>
      <c r="R159" s="542" t="s">
        <v>19</v>
      </c>
      <c r="S159" s="542" t="s">
        <v>40</v>
      </c>
      <c r="T159" s="542" t="s">
        <v>659</v>
      </c>
      <c r="U159" s="542" t="s">
        <v>15</v>
      </c>
      <c r="V159" s="542"/>
      <c r="W159" s="542"/>
      <c r="X159" s="542"/>
      <c r="Y159" s="542"/>
      <c r="Z159" s="542"/>
      <c r="AA159" s="542"/>
      <c r="AB159" s="542"/>
      <c r="AC159" s="542"/>
      <c r="AD159" s="542"/>
      <c r="AE159" s="542"/>
      <c r="AF159" s="542"/>
    </row>
    <row r="160" spans="1:34" x14ac:dyDescent="0.25">
      <c r="A160" s="542" t="s">
        <v>536</v>
      </c>
      <c r="B160" s="503" t="s">
        <v>537</v>
      </c>
      <c r="C160" s="542">
        <v>1709</v>
      </c>
      <c r="D160" s="542" t="s">
        <v>538</v>
      </c>
      <c r="E160" s="641" t="s">
        <v>10</v>
      </c>
      <c r="F160" s="542" t="s">
        <v>3592</v>
      </c>
      <c r="G160" s="542" t="s">
        <v>4026</v>
      </c>
      <c r="H160" s="542" t="s">
        <v>78</v>
      </c>
      <c r="I160" s="542" t="s">
        <v>4219</v>
      </c>
      <c r="J160" s="542" t="s">
        <v>79</v>
      </c>
      <c r="K160" s="542"/>
      <c r="L160" s="542"/>
      <c r="M160" s="542"/>
      <c r="N160" s="542" t="s">
        <v>4125</v>
      </c>
      <c r="O160" s="542" t="s">
        <v>29</v>
      </c>
      <c r="P160" s="542" t="s">
        <v>12</v>
      </c>
      <c r="Q160" s="542" t="s">
        <v>30</v>
      </c>
      <c r="R160" s="542" t="s">
        <v>539</v>
      </c>
      <c r="S160" s="542" t="s">
        <v>15</v>
      </c>
      <c r="T160" s="542"/>
      <c r="U160" s="542"/>
      <c r="V160" s="542"/>
      <c r="W160" s="542"/>
      <c r="X160" s="542"/>
      <c r="Y160" s="542"/>
      <c r="Z160" s="542"/>
      <c r="AA160" s="542"/>
      <c r="AB160" s="542"/>
      <c r="AC160" s="542"/>
      <c r="AD160" s="542"/>
      <c r="AE160" s="542"/>
      <c r="AF160" s="542"/>
    </row>
    <row r="161" spans="1:32" x14ac:dyDescent="0.25">
      <c r="A161" s="542" t="s">
        <v>540</v>
      </c>
      <c r="B161" s="503" t="s">
        <v>541</v>
      </c>
      <c r="C161" s="542">
        <v>1709</v>
      </c>
      <c r="D161" s="542" t="s">
        <v>542</v>
      </c>
      <c r="E161" s="641" t="s">
        <v>10</v>
      </c>
      <c r="F161" s="542" t="s">
        <v>3592</v>
      </c>
      <c r="G161" s="542" t="s">
        <v>4026</v>
      </c>
      <c r="H161" s="542" t="s">
        <v>78</v>
      </c>
      <c r="I161" s="542" t="s">
        <v>4219</v>
      </c>
      <c r="J161" s="542" t="s">
        <v>79</v>
      </c>
      <c r="K161" s="542"/>
      <c r="L161" s="542"/>
      <c r="M161" s="542"/>
      <c r="N161" s="542" t="s">
        <v>4125</v>
      </c>
      <c r="O161" s="542" t="s">
        <v>29</v>
      </c>
      <c r="P161" s="542" t="s">
        <v>12</v>
      </c>
      <c r="Q161" s="542" t="s">
        <v>30</v>
      </c>
      <c r="R161" s="542" t="s">
        <v>539</v>
      </c>
      <c r="S161" s="542" t="s">
        <v>15</v>
      </c>
      <c r="T161" s="542"/>
      <c r="U161" s="542"/>
      <c r="V161" s="542"/>
      <c r="W161" s="542"/>
      <c r="X161" s="542"/>
      <c r="Y161" s="542"/>
      <c r="Z161" s="542"/>
      <c r="AA161" s="542"/>
      <c r="AB161" s="542"/>
      <c r="AC161" s="542"/>
      <c r="AD161" s="542"/>
      <c r="AE161" s="542"/>
      <c r="AF161" s="542"/>
    </row>
    <row r="162" spans="1:32" x14ac:dyDescent="0.25">
      <c r="A162" s="542" t="s">
        <v>543</v>
      </c>
      <c r="B162" s="503" t="s">
        <v>544</v>
      </c>
      <c r="C162" s="542">
        <v>1709</v>
      </c>
      <c r="D162" s="542" t="s">
        <v>545</v>
      </c>
      <c r="E162" s="641" t="s">
        <v>10</v>
      </c>
      <c r="F162" s="542" t="s">
        <v>3592</v>
      </c>
      <c r="G162" s="542" t="s">
        <v>4026</v>
      </c>
      <c r="H162" s="542" t="s">
        <v>78</v>
      </c>
      <c r="I162" s="542" t="s">
        <v>4219</v>
      </c>
      <c r="J162" s="542" t="s">
        <v>79</v>
      </c>
      <c r="K162" s="542"/>
      <c r="L162" s="542" t="s">
        <v>546</v>
      </c>
      <c r="M162" s="542"/>
      <c r="N162" s="542" t="s">
        <v>4125</v>
      </c>
      <c r="O162" s="542" t="s">
        <v>29</v>
      </c>
      <c r="P162" s="542" t="s">
        <v>12</v>
      </c>
      <c r="Q162" s="542" t="s">
        <v>30</v>
      </c>
      <c r="R162" s="542" t="s">
        <v>539</v>
      </c>
      <c r="S162" s="542" t="s">
        <v>15</v>
      </c>
      <c r="T162" s="542"/>
      <c r="U162" s="542"/>
      <c r="V162" s="542"/>
      <c r="W162" s="542"/>
      <c r="X162" s="542"/>
      <c r="Y162" s="542"/>
      <c r="Z162" s="542"/>
      <c r="AA162" s="542"/>
      <c r="AB162" s="542"/>
      <c r="AC162" s="542"/>
      <c r="AD162" s="542"/>
      <c r="AE162" s="542"/>
      <c r="AF162" s="542"/>
    </row>
    <row r="163" spans="1:32" x14ac:dyDescent="0.25">
      <c r="A163" s="542" t="s">
        <v>547</v>
      </c>
      <c r="B163" s="503" t="s">
        <v>548</v>
      </c>
      <c r="C163" s="542">
        <v>1709</v>
      </c>
      <c r="D163" s="542" t="s">
        <v>549</v>
      </c>
      <c r="E163" s="641" t="s">
        <v>10</v>
      </c>
      <c r="F163" s="542" t="s">
        <v>3592</v>
      </c>
      <c r="G163" s="542" t="s">
        <v>4026</v>
      </c>
      <c r="H163" s="542" t="s">
        <v>78</v>
      </c>
      <c r="I163" s="542" t="s">
        <v>4219</v>
      </c>
      <c r="J163" s="542" t="s">
        <v>79</v>
      </c>
      <c r="K163" s="542"/>
      <c r="L163" s="542"/>
      <c r="M163" s="542"/>
      <c r="N163" s="542" t="s">
        <v>4125</v>
      </c>
      <c r="O163" s="542" t="s">
        <v>29</v>
      </c>
      <c r="P163" s="542" t="s">
        <v>12</v>
      </c>
      <c r="Q163" s="542" t="s">
        <v>30</v>
      </c>
      <c r="R163" s="542" t="s">
        <v>539</v>
      </c>
      <c r="S163" s="542" t="s">
        <v>15</v>
      </c>
      <c r="T163" s="542"/>
      <c r="U163" s="542"/>
      <c r="V163" s="542"/>
      <c r="W163" s="542"/>
      <c r="X163" s="542"/>
      <c r="Y163" s="542"/>
      <c r="Z163" s="542"/>
      <c r="AA163" s="542"/>
      <c r="AB163" s="542"/>
      <c r="AC163" s="542"/>
      <c r="AD163" s="542"/>
      <c r="AE163" s="542"/>
      <c r="AF163" s="542"/>
    </row>
    <row r="164" spans="1:32" x14ac:dyDescent="0.25">
      <c r="A164" s="542" t="s">
        <v>551</v>
      </c>
      <c r="B164" s="503" t="s">
        <v>182</v>
      </c>
      <c r="C164" s="542">
        <v>1709</v>
      </c>
      <c r="D164" s="542" t="s">
        <v>9</v>
      </c>
      <c r="E164" s="641" t="s">
        <v>10</v>
      </c>
      <c r="F164" s="542" t="s">
        <v>1137</v>
      </c>
      <c r="G164" s="542" t="s">
        <v>4027</v>
      </c>
      <c r="H164" s="542" t="s">
        <v>78</v>
      </c>
      <c r="I164" s="542" t="s">
        <v>4219</v>
      </c>
      <c r="J164" s="542" t="s">
        <v>79</v>
      </c>
      <c r="K164" s="542"/>
      <c r="L164" s="542" t="s">
        <v>71</v>
      </c>
      <c r="M164" s="542"/>
      <c r="N164" s="542" t="s">
        <v>4125</v>
      </c>
      <c r="O164" s="542" t="s">
        <v>29</v>
      </c>
      <c r="P164" s="542" t="s">
        <v>12</v>
      </c>
      <c r="Q164" s="542" t="s">
        <v>13</v>
      </c>
      <c r="R164" s="542" t="s">
        <v>9</v>
      </c>
      <c r="S164" s="542" t="s">
        <v>14</v>
      </c>
      <c r="T164" s="542" t="s">
        <v>36</v>
      </c>
      <c r="U164" s="542" t="s">
        <v>15</v>
      </c>
      <c r="V164" s="542"/>
      <c r="W164" s="542"/>
      <c r="X164" s="542"/>
      <c r="Y164" s="542"/>
      <c r="Z164" s="542"/>
      <c r="AA164" s="542"/>
      <c r="AB164" s="542"/>
      <c r="AC164" s="542"/>
      <c r="AD164" s="542"/>
      <c r="AE164" s="542"/>
      <c r="AF164" s="542"/>
    </row>
    <row r="165" spans="1:32" x14ac:dyDescent="0.25">
      <c r="A165" s="542" t="s">
        <v>552</v>
      </c>
      <c r="B165" s="503" t="s">
        <v>553</v>
      </c>
      <c r="C165" s="542">
        <v>1709</v>
      </c>
      <c r="D165" s="542" t="s">
        <v>554</v>
      </c>
      <c r="E165" s="641" t="s">
        <v>10</v>
      </c>
      <c r="F165" s="542" t="s">
        <v>1137</v>
      </c>
      <c r="G165" s="542" t="s">
        <v>4027</v>
      </c>
      <c r="H165" s="542" t="s">
        <v>78</v>
      </c>
      <c r="I165" s="542" t="s">
        <v>4219</v>
      </c>
      <c r="J165" s="542" t="s">
        <v>79</v>
      </c>
      <c r="K165" s="542"/>
      <c r="L165" s="542"/>
      <c r="M165" s="542"/>
      <c r="N165" s="542" t="s">
        <v>4125</v>
      </c>
      <c r="O165" s="542" t="s">
        <v>29</v>
      </c>
      <c r="P165" s="542" t="s">
        <v>12</v>
      </c>
      <c r="Q165" s="542" t="s">
        <v>30</v>
      </c>
      <c r="R165" s="542" t="s">
        <v>555</v>
      </c>
      <c r="S165" s="542" t="s">
        <v>15</v>
      </c>
      <c r="T165" s="542"/>
      <c r="U165" s="542"/>
      <c r="V165" s="542"/>
      <c r="W165" s="542"/>
      <c r="X165" s="542"/>
      <c r="Y165" s="542"/>
      <c r="Z165" s="542"/>
      <c r="AA165" s="542"/>
      <c r="AB165" s="542"/>
      <c r="AC165" s="542"/>
      <c r="AD165" s="542"/>
      <c r="AE165" s="542"/>
      <c r="AF165" s="542"/>
    </row>
    <row r="166" spans="1:32" x14ac:dyDescent="0.25">
      <c r="A166" s="542" t="s">
        <v>556</v>
      </c>
      <c r="B166" s="503" t="s">
        <v>557</v>
      </c>
      <c r="C166" s="542">
        <v>1709</v>
      </c>
      <c r="D166" s="542" t="s">
        <v>558</v>
      </c>
      <c r="E166" s="641" t="s">
        <v>10</v>
      </c>
      <c r="F166" s="542" t="s">
        <v>1137</v>
      </c>
      <c r="G166" s="542" t="s">
        <v>4027</v>
      </c>
      <c r="H166" s="542" t="s">
        <v>78</v>
      </c>
      <c r="I166" s="542" t="s">
        <v>4219</v>
      </c>
      <c r="J166" s="542" t="s">
        <v>79</v>
      </c>
      <c r="K166" s="542"/>
      <c r="L166" s="542"/>
      <c r="M166" s="542"/>
      <c r="N166" s="542" t="s">
        <v>4125</v>
      </c>
      <c r="O166" s="542" t="s">
        <v>29</v>
      </c>
      <c r="P166" s="542" t="s">
        <v>12</v>
      </c>
      <c r="Q166" s="542" t="s">
        <v>30</v>
      </c>
      <c r="R166" s="542" t="s">
        <v>555</v>
      </c>
      <c r="S166" s="542" t="s">
        <v>15</v>
      </c>
      <c r="T166" s="542"/>
      <c r="U166" s="542"/>
      <c r="V166" s="542"/>
      <c r="W166" s="542"/>
      <c r="X166" s="542"/>
      <c r="Y166" s="542"/>
      <c r="Z166" s="542"/>
      <c r="AA166" s="542"/>
      <c r="AB166" s="542"/>
      <c r="AC166" s="542"/>
      <c r="AD166" s="542"/>
      <c r="AE166" s="542"/>
      <c r="AF166" s="542"/>
    </row>
    <row r="167" spans="1:32" x14ac:dyDescent="0.25">
      <c r="A167" s="542" t="s">
        <v>559</v>
      </c>
      <c r="B167" s="503" t="s">
        <v>51</v>
      </c>
      <c r="C167" s="542">
        <v>1709</v>
      </c>
      <c r="D167" s="542" t="s">
        <v>9</v>
      </c>
      <c r="E167" s="641" t="s">
        <v>10</v>
      </c>
      <c r="F167" s="542" t="s">
        <v>3593</v>
      </c>
      <c r="G167" s="542" t="s">
        <v>4028</v>
      </c>
      <c r="H167" s="542" t="s">
        <v>78</v>
      </c>
      <c r="I167" s="542" t="s">
        <v>4219</v>
      </c>
      <c r="J167" s="542" t="s">
        <v>79</v>
      </c>
      <c r="K167" s="542" t="s">
        <v>4064</v>
      </c>
      <c r="L167" s="542" t="s">
        <v>71</v>
      </c>
      <c r="M167" s="542"/>
      <c r="N167" s="542" t="s">
        <v>4125</v>
      </c>
      <c r="O167" s="542" t="s">
        <v>29</v>
      </c>
      <c r="P167" s="542" t="s">
        <v>12</v>
      </c>
      <c r="Q167" s="542" t="s">
        <v>13</v>
      </c>
      <c r="R167" s="542" t="s">
        <v>9</v>
      </c>
      <c r="S167" s="542" t="s">
        <v>14</v>
      </c>
      <c r="T167" s="542" t="s">
        <v>36</v>
      </c>
      <c r="U167" s="542" t="s">
        <v>88</v>
      </c>
      <c r="V167" s="542" t="s">
        <v>15</v>
      </c>
      <c r="W167" s="542"/>
      <c r="X167" s="542"/>
      <c r="Y167" s="542"/>
      <c r="Z167" s="542"/>
      <c r="AA167" s="542"/>
      <c r="AB167" s="542"/>
      <c r="AC167" s="542"/>
      <c r="AD167" s="542"/>
      <c r="AE167" s="542"/>
      <c r="AF167" s="542"/>
    </row>
    <row r="168" spans="1:32" x14ac:dyDescent="0.25">
      <c r="A168" s="542" t="s">
        <v>560</v>
      </c>
      <c r="B168" s="503" t="s">
        <v>35</v>
      </c>
      <c r="C168" s="542">
        <v>1709</v>
      </c>
      <c r="D168" s="542" t="s">
        <v>4104</v>
      </c>
      <c r="E168" s="641" t="s">
        <v>10</v>
      </c>
      <c r="F168" s="542" t="s">
        <v>3593</v>
      </c>
      <c r="G168" s="542" t="s">
        <v>4028</v>
      </c>
      <c r="H168" s="542" t="s">
        <v>78</v>
      </c>
      <c r="I168" s="542" t="s">
        <v>4219</v>
      </c>
      <c r="J168" s="542" t="s">
        <v>79</v>
      </c>
      <c r="K168" s="542"/>
      <c r="L168" s="542" t="s">
        <v>71</v>
      </c>
      <c r="M168" s="542"/>
      <c r="N168" s="542" t="s">
        <v>4125</v>
      </c>
      <c r="O168" s="542" t="s">
        <v>29</v>
      </c>
      <c r="P168" s="542" t="s">
        <v>12</v>
      </c>
      <c r="Q168" s="542" t="s">
        <v>13</v>
      </c>
      <c r="R168" s="542" t="s">
        <v>9</v>
      </c>
      <c r="S168" s="542" t="s">
        <v>14</v>
      </c>
      <c r="T168" s="542" t="s">
        <v>36</v>
      </c>
      <c r="U168" s="542" t="s">
        <v>19</v>
      </c>
      <c r="V168" s="542" t="s">
        <v>40</v>
      </c>
      <c r="W168" s="542" t="s">
        <v>659</v>
      </c>
      <c r="X168" s="542" t="s">
        <v>15</v>
      </c>
      <c r="Y168" s="542"/>
      <c r="Z168" s="542"/>
      <c r="AA168" s="542"/>
      <c r="AB168" s="542"/>
      <c r="AC168" s="542"/>
      <c r="AD168" s="542"/>
      <c r="AE168" s="542"/>
      <c r="AF168" s="542"/>
    </row>
    <row r="169" spans="1:32" x14ac:dyDescent="0.25">
      <c r="A169" s="542" t="s">
        <v>561</v>
      </c>
      <c r="B169" s="503" t="s">
        <v>35</v>
      </c>
      <c r="C169" s="542">
        <v>1709</v>
      </c>
      <c r="D169" s="542" t="s">
        <v>4105</v>
      </c>
      <c r="E169" s="641" t="s">
        <v>10</v>
      </c>
      <c r="F169" s="542" t="s">
        <v>3593</v>
      </c>
      <c r="G169" s="542" t="s">
        <v>4028</v>
      </c>
      <c r="H169" s="542" t="s">
        <v>78</v>
      </c>
      <c r="I169" s="542" t="s">
        <v>4219</v>
      </c>
      <c r="J169" s="542" t="s">
        <v>79</v>
      </c>
      <c r="K169" s="542"/>
      <c r="L169" s="542" t="s">
        <v>71</v>
      </c>
      <c r="M169" s="542"/>
      <c r="N169" s="542" t="s">
        <v>4125</v>
      </c>
      <c r="O169" s="542" t="s">
        <v>29</v>
      </c>
      <c r="P169" s="542" t="s">
        <v>12</v>
      </c>
      <c r="Q169" s="542" t="s">
        <v>13</v>
      </c>
      <c r="R169" s="542" t="s">
        <v>9</v>
      </c>
      <c r="S169" s="542" t="s">
        <v>14</v>
      </c>
      <c r="T169" s="542" t="s">
        <v>36</v>
      </c>
      <c r="U169" s="542" t="s">
        <v>19</v>
      </c>
      <c r="V169" s="542" t="s">
        <v>40</v>
      </c>
      <c r="W169" s="542" t="s">
        <v>659</v>
      </c>
      <c r="X169" s="542" t="s">
        <v>15</v>
      </c>
      <c r="Y169" s="542"/>
      <c r="Z169" s="542"/>
      <c r="AA169" s="542"/>
      <c r="AB169" s="542"/>
      <c r="AC169" s="542"/>
      <c r="AD169" s="542"/>
      <c r="AE169" s="542"/>
      <c r="AF169" s="542"/>
    </row>
    <row r="170" spans="1:32" x14ac:dyDescent="0.25">
      <c r="A170" s="542" t="s">
        <v>562</v>
      </c>
      <c r="B170" s="503" t="s">
        <v>35</v>
      </c>
      <c r="C170" s="542">
        <v>1709</v>
      </c>
      <c r="D170" s="542" t="s">
        <v>440</v>
      </c>
      <c r="E170" s="641" t="s">
        <v>10</v>
      </c>
      <c r="F170" s="542" t="s">
        <v>3593</v>
      </c>
      <c r="G170" s="542" t="s">
        <v>4028</v>
      </c>
      <c r="H170" s="542" t="s">
        <v>78</v>
      </c>
      <c r="I170" s="542" t="s">
        <v>4219</v>
      </c>
      <c r="J170" s="542" t="s">
        <v>79</v>
      </c>
      <c r="K170" s="542" t="s">
        <v>4064</v>
      </c>
      <c r="L170" s="542" t="s">
        <v>71</v>
      </c>
      <c r="M170" s="542"/>
      <c r="N170" s="542" t="s">
        <v>4125</v>
      </c>
      <c r="O170" s="542" t="s">
        <v>29</v>
      </c>
      <c r="P170" s="542" t="s">
        <v>12</v>
      </c>
      <c r="Q170" s="542" t="s">
        <v>30</v>
      </c>
      <c r="R170" s="542" t="s">
        <v>19</v>
      </c>
      <c r="S170" s="542" t="s">
        <v>40</v>
      </c>
      <c r="T170" s="542" t="s">
        <v>659</v>
      </c>
      <c r="U170" s="542" t="s">
        <v>36</v>
      </c>
      <c r="V170" s="542" t="s">
        <v>88</v>
      </c>
      <c r="W170" s="542" t="s">
        <v>15</v>
      </c>
      <c r="X170" s="542"/>
      <c r="Y170" s="542"/>
      <c r="Z170" s="542"/>
      <c r="AA170" s="542"/>
      <c r="AB170" s="542"/>
      <c r="AC170" s="542"/>
      <c r="AD170" s="542"/>
      <c r="AE170" s="542"/>
      <c r="AF170" s="542"/>
    </row>
    <row r="171" spans="1:32" x14ac:dyDescent="0.25">
      <c r="A171" s="542" t="s">
        <v>563</v>
      </c>
      <c r="B171" s="503" t="s">
        <v>35</v>
      </c>
      <c r="C171" s="542">
        <v>1709</v>
      </c>
      <c r="D171" s="542" t="s">
        <v>564</v>
      </c>
      <c r="E171" s="641" t="s">
        <v>10</v>
      </c>
      <c r="F171" s="542" t="s">
        <v>3593</v>
      </c>
      <c r="G171" s="542" t="s">
        <v>4028</v>
      </c>
      <c r="H171" s="542" t="s">
        <v>78</v>
      </c>
      <c r="I171" s="542" t="s">
        <v>4219</v>
      </c>
      <c r="J171" s="542" t="s">
        <v>79</v>
      </c>
      <c r="K171" s="542" t="s">
        <v>4064</v>
      </c>
      <c r="L171" s="542" t="s">
        <v>71</v>
      </c>
      <c r="M171" s="542"/>
      <c r="N171" s="542" t="s">
        <v>4125</v>
      </c>
      <c r="O171" s="542" t="s">
        <v>29</v>
      </c>
      <c r="P171" s="542" t="s">
        <v>12</v>
      </c>
      <c r="Q171" s="542" t="s">
        <v>30</v>
      </c>
      <c r="R171" s="542" t="s">
        <v>19</v>
      </c>
      <c r="S171" s="542" t="s">
        <v>20</v>
      </c>
      <c r="T171" s="542" t="s">
        <v>21</v>
      </c>
      <c r="U171" s="542" t="s">
        <v>22</v>
      </c>
      <c r="V171" s="542" t="s">
        <v>23</v>
      </c>
      <c r="W171" s="542" t="s">
        <v>24</v>
      </c>
      <c r="X171" s="542" t="s">
        <v>25</v>
      </c>
      <c r="Y171" s="542" t="s">
        <v>26</v>
      </c>
      <c r="Z171" s="542" t="s">
        <v>27</v>
      </c>
      <c r="AA171" s="542" t="s">
        <v>565</v>
      </c>
      <c r="AB171" s="542" t="s">
        <v>36</v>
      </c>
      <c r="AC171" s="542" t="s">
        <v>88</v>
      </c>
      <c r="AD171" s="542" t="s">
        <v>15</v>
      </c>
      <c r="AE171" s="542"/>
      <c r="AF171" s="542"/>
    </row>
    <row r="172" spans="1:32" x14ac:dyDescent="0.25">
      <c r="A172" s="542" t="s">
        <v>566</v>
      </c>
      <c r="B172" s="503" t="s">
        <v>567</v>
      </c>
      <c r="C172" s="542">
        <v>1709</v>
      </c>
      <c r="D172" s="542" t="s">
        <v>568</v>
      </c>
      <c r="E172" s="641" t="s">
        <v>10</v>
      </c>
      <c r="F172" s="542" t="s">
        <v>3593</v>
      </c>
      <c r="G172" s="542" t="s">
        <v>4028</v>
      </c>
      <c r="H172" s="542" t="s">
        <v>78</v>
      </c>
      <c r="I172" s="542" t="s">
        <v>4219</v>
      </c>
      <c r="J172" s="542" t="s">
        <v>79</v>
      </c>
      <c r="K172" s="542"/>
      <c r="L172" s="542"/>
      <c r="M172" s="542"/>
      <c r="N172" s="542" t="s">
        <v>4125</v>
      </c>
      <c r="O172" s="542" t="s">
        <v>29</v>
      </c>
      <c r="P172" s="542" t="s">
        <v>12</v>
      </c>
      <c r="Q172" s="542" t="s">
        <v>30</v>
      </c>
      <c r="R172" s="542" t="s">
        <v>88</v>
      </c>
      <c r="S172" s="542" t="s">
        <v>15</v>
      </c>
      <c r="T172" s="542"/>
      <c r="U172" s="542"/>
      <c r="V172" s="542"/>
      <c r="W172" s="542"/>
      <c r="X172" s="542"/>
      <c r="Y172" s="542"/>
      <c r="Z172" s="542"/>
      <c r="AA172" s="542"/>
      <c r="AB172" s="542"/>
      <c r="AC172" s="542"/>
      <c r="AD172" s="542"/>
      <c r="AE172" s="542"/>
      <c r="AF172" s="542"/>
    </row>
    <row r="173" spans="1:32" x14ac:dyDescent="0.25">
      <c r="A173" s="542" t="s">
        <v>569</v>
      </c>
      <c r="B173" s="503" t="s">
        <v>567</v>
      </c>
      <c r="C173" s="542">
        <v>1709</v>
      </c>
      <c r="D173" s="542" t="s">
        <v>570</v>
      </c>
      <c r="E173" s="641" t="s">
        <v>10</v>
      </c>
      <c r="F173" s="542" t="s">
        <v>3593</v>
      </c>
      <c r="G173" s="542" t="s">
        <v>4028</v>
      </c>
      <c r="H173" s="542" t="s">
        <v>78</v>
      </c>
      <c r="I173" s="542" t="s">
        <v>4219</v>
      </c>
      <c r="J173" s="542" t="s">
        <v>79</v>
      </c>
      <c r="K173" s="542" t="s">
        <v>4114</v>
      </c>
      <c r="L173" s="542"/>
      <c r="M173" s="542"/>
      <c r="N173" s="542" t="s">
        <v>4125</v>
      </c>
      <c r="O173" s="542" t="s">
        <v>29</v>
      </c>
      <c r="P173" s="542" t="s">
        <v>12</v>
      </c>
      <c r="Q173" s="542" t="s">
        <v>30</v>
      </c>
      <c r="R173" s="542" t="s">
        <v>88</v>
      </c>
      <c r="S173" s="542" t="s">
        <v>15</v>
      </c>
      <c r="T173" s="542"/>
      <c r="U173" s="542"/>
      <c r="V173" s="542"/>
      <c r="W173" s="542"/>
      <c r="X173" s="542"/>
      <c r="Y173" s="542"/>
      <c r="Z173" s="542"/>
      <c r="AA173" s="542"/>
      <c r="AB173" s="542"/>
      <c r="AC173" s="542"/>
      <c r="AD173" s="542"/>
      <c r="AE173" s="542"/>
      <c r="AF173" s="542"/>
    </row>
    <row r="174" spans="1:32" x14ac:dyDescent="0.25">
      <c r="A174" s="542" t="s">
        <v>571</v>
      </c>
      <c r="B174" s="503" t="s">
        <v>567</v>
      </c>
      <c r="C174" s="542">
        <v>1709</v>
      </c>
      <c r="D174" s="542" t="s">
        <v>572</v>
      </c>
      <c r="E174" s="641" t="s">
        <v>10</v>
      </c>
      <c r="F174" s="542" t="s">
        <v>3593</v>
      </c>
      <c r="G174" s="542" t="s">
        <v>4028</v>
      </c>
      <c r="H174" s="542" t="s">
        <v>78</v>
      </c>
      <c r="I174" s="542" t="s">
        <v>4219</v>
      </c>
      <c r="J174" s="542" t="s">
        <v>79</v>
      </c>
      <c r="K174" s="542" t="s">
        <v>4114</v>
      </c>
      <c r="L174" s="542"/>
      <c r="M174" s="542"/>
      <c r="N174" s="542" t="s">
        <v>4125</v>
      </c>
      <c r="O174" s="542" t="s">
        <v>29</v>
      </c>
      <c r="P174" s="542" t="s">
        <v>12</v>
      </c>
      <c r="Q174" s="542" t="s">
        <v>30</v>
      </c>
      <c r="R174" s="542" t="s">
        <v>88</v>
      </c>
      <c r="S174" s="542" t="s">
        <v>15</v>
      </c>
      <c r="T174" s="542"/>
      <c r="U174" s="542"/>
      <c r="V174" s="542"/>
      <c r="W174" s="542"/>
      <c r="X174" s="542"/>
      <c r="Y174" s="542"/>
      <c r="Z174" s="542"/>
      <c r="AA174" s="542"/>
      <c r="AB174" s="542"/>
      <c r="AC174" s="542"/>
      <c r="AD174" s="542"/>
      <c r="AE174" s="542"/>
      <c r="AF174" s="542"/>
    </row>
    <row r="175" spans="1:32" s="520" customFormat="1" x14ac:dyDescent="0.25">
      <c r="A175" s="510" t="s">
        <v>94</v>
      </c>
      <c r="B175" s="511" t="s">
        <v>573</v>
      </c>
      <c r="C175" s="542">
        <v>1709</v>
      </c>
      <c r="D175" s="510" t="s">
        <v>4106</v>
      </c>
      <c r="E175" s="641" t="s">
        <v>10</v>
      </c>
      <c r="F175" s="510" t="s">
        <v>3593</v>
      </c>
      <c r="G175" s="510" t="s">
        <v>4028</v>
      </c>
      <c r="H175" s="510" t="s">
        <v>78</v>
      </c>
      <c r="I175" s="542" t="s">
        <v>4219</v>
      </c>
      <c r="J175" s="510" t="s">
        <v>79</v>
      </c>
      <c r="K175" s="542"/>
      <c r="L175" s="510" t="s">
        <v>4215</v>
      </c>
      <c r="M175" s="510"/>
      <c r="N175" s="542" t="s">
        <v>4125</v>
      </c>
      <c r="O175" s="510"/>
      <c r="P175" s="510" t="s">
        <v>12</v>
      </c>
      <c r="Q175" s="510" t="s">
        <v>30</v>
      </c>
      <c r="R175" s="510" t="s">
        <v>88</v>
      </c>
      <c r="S175" s="510" t="s">
        <v>15</v>
      </c>
      <c r="T175" s="510"/>
      <c r="U175" s="510"/>
      <c r="V175" s="510"/>
      <c r="W175" s="510"/>
      <c r="X175" s="510"/>
      <c r="Y175" s="510"/>
      <c r="Z175" s="510"/>
      <c r="AA175" s="510"/>
      <c r="AB175" s="510"/>
      <c r="AC175" s="510"/>
      <c r="AD175" s="510"/>
      <c r="AE175" s="510"/>
      <c r="AF175" s="510"/>
    </row>
    <row r="176" spans="1:32" s="520" customFormat="1" x14ac:dyDescent="0.25">
      <c r="A176" s="510" t="s">
        <v>574</v>
      </c>
      <c r="B176" s="511" t="s">
        <v>573</v>
      </c>
      <c r="C176" s="542">
        <v>1709</v>
      </c>
      <c r="D176" s="510" t="s">
        <v>4107</v>
      </c>
      <c r="E176" s="641" t="s">
        <v>10</v>
      </c>
      <c r="F176" s="510" t="s">
        <v>3593</v>
      </c>
      <c r="G176" s="510" t="s">
        <v>4028</v>
      </c>
      <c r="H176" s="510" t="s">
        <v>78</v>
      </c>
      <c r="I176" s="542" t="s">
        <v>4219</v>
      </c>
      <c r="J176" s="510" t="s">
        <v>79</v>
      </c>
      <c r="K176" s="542"/>
      <c r="L176" s="510" t="s">
        <v>4215</v>
      </c>
      <c r="M176" s="510"/>
      <c r="N176" s="542" t="s">
        <v>4125</v>
      </c>
      <c r="O176" s="510"/>
      <c r="P176" s="510" t="s">
        <v>12</v>
      </c>
      <c r="Q176" s="510" t="s">
        <v>30</v>
      </c>
      <c r="R176" s="510" t="s">
        <v>88</v>
      </c>
      <c r="S176" s="510" t="s">
        <v>15</v>
      </c>
      <c r="T176" s="510"/>
      <c r="U176" s="510"/>
      <c r="V176" s="510"/>
      <c r="W176" s="510"/>
      <c r="X176" s="510"/>
      <c r="Y176" s="510"/>
      <c r="Z176" s="510"/>
      <c r="AA176" s="510"/>
      <c r="AB176" s="510"/>
      <c r="AC176" s="510"/>
      <c r="AD176" s="510"/>
      <c r="AE176" s="510"/>
      <c r="AF176" s="510"/>
    </row>
    <row r="177" spans="1:32" x14ac:dyDescent="0.25">
      <c r="A177" s="542" t="s">
        <v>575</v>
      </c>
      <c r="B177" s="503" t="s">
        <v>576</v>
      </c>
      <c r="C177" s="542">
        <v>1709</v>
      </c>
      <c r="D177" s="542" t="s">
        <v>577</v>
      </c>
      <c r="E177" s="641" t="s">
        <v>10</v>
      </c>
      <c r="F177" s="542" t="s">
        <v>3593</v>
      </c>
      <c r="G177" s="542" t="s">
        <v>4028</v>
      </c>
      <c r="H177" s="542" t="s">
        <v>78</v>
      </c>
      <c r="I177" s="542" t="s">
        <v>4219</v>
      </c>
      <c r="J177" s="542" t="s">
        <v>79</v>
      </c>
      <c r="K177" s="542" t="s">
        <v>4064</v>
      </c>
      <c r="L177" s="542"/>
      <c r="M177" s="542"/>
      <c r="N177" s="542" t="s">
        <v>4125</v>
      </c>
      <c r="O177" s="542" t="s">
        <v>29</v>
      </c>
      <c r="P177" s="542" t="s">
        <v>12</v>
      </c>
      <c r="Q177" s="542" t="s">
        <v>30</v>
      </c>
      <c r="R177" s="542" t="s">
        <v>88</v>
      </c>
      <c r="S177" s="542" t="s">
        <v>15</v>
      </c>
      <c r="T177" s="542"/>
      <c r="U177" s="542"/>
      <c r="V177" s="542"/>
      <c r="W177" s="542"/>
      <c r="X177" s="542"/>
      <c r="Y177" s="542"/>
      <c r="Z177" s="542"/>
      <c r="AA177" s="542"/>
      <c r="AB177" s="542"/>
      <c r="AC177" s="542"/>
      <c r="AD177" s="542"/>
      <c r="AE177" s="542"/>
      <c r="AF177" s="542"/>
    </row>
    <row r="178" spans="1:32" x14ac:dyDescent="0.25">
      <c r="A178" s="542" t="s">
        <v>578</v>
      </c>
      <c r="B178" s="503" t="s">
        <v>579</v>
      </c>
      <c r="C178" s="542">
        <v>1709</v>
      </c>
      <c r="D178" s="542" t="s">
        <v>580</v>
      </c>
      <c r="E178" s="641" t="s">
        <v>10</v>
      </c>
      <c r="F178" s="542" t="s">
        <v>3593</v>
      </c>
      <c r="G178" s="542" t="s">
        <v>4028</v>
      </c>
      <c r="H178" s="542" t="s">
        <v>78</v>
      </c>
      <c r="I178" s="542" t="s">
        <v>4219</v>
      </c>
      <c r="J178" s="542" t="s">
        <v>79</v>
      </c>
      <c r="K178" s="542" t="s">
        <v>4064</v>
      </c>
      <c r="L178" s="542"/>
      <c r="M178" s="542"/>
      <c r="N178" s="542" t="s">
        <v>4125</v>
      </c>
      <c r="O178" s="542" t="s">
        <v>29</v>
      </c>
      <c r="P178" s="542" t="s">
        <v>12</v>
      </c>
      <c r="Q178" s="542" t="s">
        <v>30</v>
      </c>
      <c r="R178" s="542" t="s">
        <v>88</v>
      </c>
      <c r="S178" s="542" t="s">
        <v>15</v>
      </c>
      <c r="T178" s="542"/>
      <c r="U178" s="542"/>
      <c r="V178" s="542"/>
      <c r="W178" s="542"/>
      <c r="X178" s="542"/>
      <c r="Y178" s="542"/>
      <c r="Z178" s="542"/>
      <c r="AA178" s="542"/>
      <c r="AB178" s="542"/>
      <c r="AC178" s="542"/>
      <c r="AD178" s="542"/>
      <c r="AE178" s="542"/>
      <c r="AF178" s="542"/>
    </row>
    <row r="179" spans="1:32" x14ac:dyDescent="0.25">
      <c r="A179" s="542" t="s">
        <v>89</v>
      </c>
      <c r="B179" s="503" t="s">
        <v>581</v>
      </c>
      <c r="C179" s="542">
        <v>1709</v>
      </c>
      <c r="D179" s="542" t="s">
        <v>582</v>
      </c>
      <c r="E179" s="641" t="s">
        <v>10</v>
      </c>
      <c r="F179" s="542" t="s">
        <v>3593</v>
      </c>
      <c r="G179" s="542" t="s">
        <v>4028</v>
      </c>
      <c r="H179" s="542" t="s">
        <v>78</v>
      </c>
      <c r="I179" s="542" t="s">
        <v>4219</v>
      </c>
      <c r="J179" s="542" t="s">
        <v>79</v>
      </c>
      <c r="K179" s="542" t="s">
        <v>4114</v>
      </c>
      <c r="L179" s="542"/>
      <c r="M179" s="542"/>
      <c r="N179" s="542" t="s">
        <v>4125</v>
      </c>
      <c r="O179" s="542" t="s">
        <v>29</v>
      </c>
      <c r="P179" s="542" t="s">
        <v>12</v>
      </c>
      <c r="Q179" s="542" t="s">
        <v>30</v>
      </c>
      <c r="R179" s="542" t="s">
        <v>88</v>
      </c>
      <c r="S179" s="542" t="s">
        <v>15</v>
      </c>
      <c r="T179" s="542"/>
      <c r="U179" s="542"/>
      <c r="V179" s="542"/>
      <c r="W179" s="542"/>
      <c r="X179" s="542"/>
      <c r="Y179" s="542"/>
      <c r="Z179" s="542"/>
      <c r="AA179" s="542"/>
      <c r="AB179" s="542"/>
      <c r="AC179" s="542"/>
      <c r="AD179" s="542"/>
      <c r="AE179" s="542"/>
      <c r="AF179" s="542"/>
    </row>
    <row r="180" spans="1:32" x14ac:dyDescent="0.25">
      <c r="A180" s="542" t="s">
        <v>86</v>
      </c>
      <c r="B180" s="503" t="s">
        <v>87</v>
      </c>
      <c r="C180" s="542">
        <v>1709</v>
      </c>
      <c r="D180" s="542" t="s">
        <v>583</v>
      </c>
      <c r="E180" s="641" t="s">
        <v>10</v>
      </c>
      <c r="F180" s="542" t="s">
        <v>3593</v>
      </c>
      <c r="G180" s="542" t="s">
        <v>4028</v>
      </c>
      <c r="H180" s="542" t="s">
        <v>78</v>
      </c>
      <c r="I180" s="542" t="s">
        <v>4219</v>
      </c>
      <c r="J180" s="542" t="s">
        <v>79</v>
      </c>
      <c r="K180" s="542" t="s">
        <v>4064</v>
      </c>
      <c r="L180" s="542"/>
      <c r="M180" s="542"/>
      <c r="N180" s="542" t="s">
        <v>4125</v>
      </c>
      <c r="O180" s="542" t="s">
        <v>29</v>
      </c>
      <c r="P180" s="542" t="s">
        <v>12</v>
      </c>
      <c r="Q180" s="542" t="s">
        <v>30</v>
      </c>
      <c r="R180" s="542" t="s">
        <v>88</v>
      </c>
      <c r="S180" s="542" t="s">
        <v>15</v>
      </c>
      <c r="T180" s="542"/>
      <c r="U180" s="542"/>
      <c r="V180" s="542"/>
      <c r="W180" s="542"/>
      <c r="X180" s="542"/>
      <c r="Y180" s="542"/>
      <c r="Z180" s="542"/>
      <c r="AA180" s="542"/>
      <c r="AB180" s="542"/>
      <c r="AC180" s="542"/>
      <c r="AD180" s="542"/>
      <c r="AE180" s="542"/>
      <c r="AF180" s="542"/>
    </row>
    <row r="181" spans="1:32" x14ac:dyDescent="0.25">
      <c r="A181" s="542" t="s">
        <v>584</v>
      </c>
      <c r="B181" s="503" t="s">
        <v>585</v>
      </c>
      <c r="C181" s="542">
        <v>1709</v>
      </c>
      <c r="D181" s="542" t="s">
        <v>586</v>
      </c>
      <c r="E181" s="641" t="s">
        <v>10</v>
      </c>
      <c r="F181" s="542" t="s">
        <v>3594</v>
      </c>
      <c r="G181" s="542" t="s">
        <v>4029</v>
      </c>
      <c r="H181" s="542" t="s">
        <v>78</v>
      </c>
      <c r="I181" s="542" t="s">
        <v>4219</v>
      </c>
      <c r="J181" s="542" t="s">
        <v>587</v>
      </c>
      <c r="K181" s="542"/>
      <c r="L181" s="542"/>
      <c r="M181" s="542"/>
      <c r="N181" s="542" t="s">
        <v>4125</v>
      </c>
      <c r="O181" s="542" t="s">
        <v>29</v>
      </c>
      <c r="P181" s="542" t="s">
        <v>12</v>
      </c>
      <c r="Q181" s="542" t="s">
        <v>588</v>
      </c>
      <c r="R181" s="542" t="s">
        <v>15</v>
      </c>
      <c r="S181" s="542"/>
      <c r="T181" s="542"/>
      <c r="U181" s="542"/>
      <c r="V181" s="542"/>
      <c r="W181" s="542"/>
      <c r="X181" s="542"/>
      <c r="Y181" s="542"/>
      <c r="Z181" s="542"/>
      <c r="AA181" s="542"/>
      <c r="AB181" s="542"/>
      <c r="AC181" s="542"/>
      <c r="AD181" s="542"/>
      <c r="AE181" s="542"/>
      <c r="AF181" s="542"/>
    </row>
    <row r="182" spans="1:32" x14ac:dyDescent="0.25">
      <c r="A182" s="542" t="s">
        <v>589</v>
      </c>
      <c r="B182" s="503" t="s">
        <v>590</v>
      </c>
      <c r="C182" s="542">
        <v>1709</v>
      </c>
      <c r="D182" s="542" t="s">
        <v>591</v>
      </c>
      <c r="E182" s="641" t="s">
        <v>10</v>
      </c>
      <c r="F182" s="542" t="s">
        <v>3594</v>
      </c>
      <c r="G182" s="542" t="s">
        <v>4029</v>
      </c>
      <c r="H182" s="542" t="s">
        <v>78</v>
      </c>
      <c r="I182" s="542" t="s">
        <v>4219</v>
      </c>
      <c r="J182" s="542" t="s">
        <v>587</v>
      </c>
      <c r="K182" s="542"/>
      <c r="L182" s="542"/>
      <c r="M182" s="542"/>
      <c r="N182" s="542" t="s">
        <v>4125</v>
      </c>
      <c r="O182" s="542" t="s">
        <v>29</v>
      </c>
      <c r="P182" s="542" t="s">
        <v>12</v>
      </c>
      <c r="Q182" s="542" t="s">
        <v>592</v>
      </c>
      <c r="R182" s="542" t="s">
        <v>15</v>
      </c>
      <c r="S182" s="542"/>
      <c r="T182" s="542"/>
      <c r="U182" s="542"/>
      <c r="V182" s="542"/>
      <c r="W182" s="542"/>
      <c r="X182" s="542"/>
      <c r="Y182" s="542"/>
      <c r="Z182" s="542"/>
      <c r="AA182" s="542"/>
      <c r="AB182" s="542"/>
      <c r="AC182" s="542"/>
      <c r="AD182" s="542"/>
      <c r="AE182" s="542"/>
      <c r="AF182" s="542"/>
    </row>
    <row r="183" spans="1:32" x14ac:dyDescent="0.25">
      <c r="A183" s="542" t="s">
        <v>593</v>
      </c>
      <c r="B183" s="503" t="s">
        <v>594</v>
      </c>
      <c r="C183" s="542">
        <v>1709</v>
      </c>
      <c r="D183" s="542" t="s">
        <v>595</v>
      </c>
      <c r="E183" s="641" t="s">
        <v>10</v>
      </c>
      <c r="F183" s="542" t="s">
        <v>3594</v>
      </c>
      <c r="G183" s="542" t="s">
        <v>4029</v>
      </c>
      <c r="H183" s="542" t="s">
        <v>78</v>
      </c>
      <c r="I183" s="542" t="s">
        <v>4219</v>
      </c>
      <c r="J183" s="542" t="s">
        <v>587</v>
      </c>
      <c r="K183" s="542"/>
      <c r="L183" s="542"/>
      <c r="M183" s="542"/>
      <c r="N183" s="542" t="s">
        <v>4125</v>
      </c>
      <c r="O183" s="542" t="s">
        <v>29</v>
      </c>
      <c r="P183" s="542" t="s">
        <v>12</v>
      </c>
      <c r="Q183" s="542" t="s">
        <v>592</v>
      </c>
      <c r="R183" s="542" t="s">
        <v>588</v>
      </c>
      <c r="S183" s="542" t="s">
        <v>15</v>
      </c>
      <c r="T183" s="542"/>
      <c r="U183" s="542"/>
      <c r="V183" s="542"/>
      <c r="W183" s="542"/>
      <c r="X183" s="542"/>
      <c r="Y183" s="542"/>
      <c r="Z183" s="542"/>
      <c r="AA183" s="542"/>
      <c r="AB183" s="542"/>
      <c r="AC183" s="542"/>
      <c r="AD183" s="542"/>
      <c r="AE183" s="542"/>
      <c r="AF183" s="542"/>
    </row>
    <row r="184" spans="1:32" x14ac:dyDescent="0.25">
      <c r="A184" s="542" t="s">
        <v>596</v>
      </c>
      <c r="B184" s="503" t="s">
        <v>597</v>
      </c>
      <c r="C184" s="542">
        <v>1709</v>
      </c>
      <c r="D184" s="542" t="s">
        <v>598</v>
      </c>
      <c r="E184" s="641" t="s">
        <v>10</v>
      </c>
      <c r="F184" s="542" t="s">
        <v>3594</v>
      </c>
      <c r="G184" s="542" t="s">
        <v>4029</v>
      </c>
      <c r="H184" s="542" t="s">
        <v>78</v>
      </c>
      <c r="I184" s="542" t="s">
        <v>4219</v>
      </c>
      <c r="J184" s="542" t="s">
        <v>587</v>
      </c>
      <c r="K184" s="542"/>
      <c r="L184" s="542"/>
      <c r="M184" s="542"/>
      <c r="N184" s="542" t="s">
        <v>4125</v>
      </c>
      <c r="O184" s="542" t="s">
        <v>29</v>
      </c>
      <c r="P184" s="542" t="s">
        <v>12</v>
      </c>
      <c r="Q184" s="542" t="s">
        <v>13</v>
      </c>
      <c r="R184" s="542" t="s">
        <v>9</v>
      </c>
      <c r="S184" s="501" t="s">
        <v>19</v>
      </c>
      <c r="T184" s="542" t="s">
        <v>20</v>
      </c>
      <c r="U184" s="542" t="s">
        <v>36</v>
      </c>
      <c r="V184" s="542" t="s">
        <v>15</v>
      </c>
      <c r="W184" s="542"/>
      <c r="X184" s="542"/>
      <c r="Y184" s="542"/>
      <c r="Z184" s="542"/>
      <c r="AA184" s="542"/>
      <c r="AB184" s="542"/>
      <c r="AC184" s="542"/>
      <c r="AD184" s="542"/>
      <c r="AE184" s="542"/>
      <c r="AF184" s="542"/>
    </row>
    <row r="185" spans="1:32" x14ac:dyDescent="0.25">
      <c r="A185" s="542" t="s">
        <v>599</v>
      </c>
      <c r="B185" s="503" t="s">
        <v>600</v>
      </c>
      <c r="C185" s="542">
        <v>1709</v>
      </c>
      <c r="D185" s="542" t="s">
        <v>601</v>
      </c>
      <c r="E185" s="641" t="s">
        <v>10</v>
      </c>
      <c r="F185" s="542" t="s">
        <v>3594</v>
      </c>
      <c r="G185" s="542" t="s">
        <v>4029</v>
      </c>
      <c r="H185" s="542" t="s">
        <v>78</v>
      </c>
      <c r="I185" s="542" t="s">
        <v>4219</v>
      </c>
      <c r="J185" s="542" t="s">
        <v>587</v>
      </c>
      <c r="K185" s="542"/>
      <c r="L185" s="542"/>
      <c r="M185" s="542"/>
      <c r="N185" s="542" t="s">
        <v>4125</v>
      </c>
      <c r="O185" s="542" t="s">
        <v>29</v>
      </c>
      <c r="P185" s="542" t="s">
        <v>12</v>
      </c>
      <c r="Q185" s="542" t="s">
        <v>30</v>
      </c>
      <c r="R185" s="542" t="s">
        <v>19</v>
      </c>
      <c r="S185" s="542" t="s">
        <v>20</v>
      </c>
      <c r="T185" s="542" t="s">
        <v>21</v>
      </c>
      <c r="U185" s="542" t="s">
        <v>22</v>
      </c>
      <c r="V185" s="542" t="s">
        <v>23</v>
      </c>
      <c r="W185" s="542" t="s">
        <v>24</v>
      </c>
      <c r="X185" s="542" t="s">
        <v>25</v>
      </c>
      <c r="Y185" s="542" t="s">
        <v>26</v>
      </c>
      <c r="Z185" s="542" t="s">
        <v>27</v>
      </c>
      <c r="AA185" s="542" t="s">
        <v>565</v>
      </c>
      <c r="AB185" s="542" t="s">
        <v>15</v>
      </c>
      <c r="AC185" s="542"/>
      <c r="AD185" s="542"/>
      <c r="AE185" s="542"/>
      <c r="AF185" s="542"/>
    </row>
    <row r="186" spans="1:32" x14ac:dyDescent="0.25">
      <c r="A186" s="542" t="s">
        <v>602</v>
      </c>
      <c r="B186" s="503" t="s">
        <v>603</v>
      </c>
      <c r="C186" s="542">
        <v>1709</v>
      </c>
      <c r="D186" s="542" t="s">
        <v>604</v>
      </c>
      <c r="E186" s="641" t="s">
        <v>10</v>
      </c>
      <c r="F186" s="542" t="s">
        <v>3594</v>
      </c>
      <c r="G186" s="542" t="s">
        <v>4029</v>
      </c>
      <c r="H186" s="542" t="s">
        <v>78</v>
      </c>
      <c r="I186" s="542" t="s">
        <v>4219</v>
      </c>
      <c r="J186" s="542" t="s">
        <v>587</v>
      </c>
      <c r="K186" s="542"/>
      <c r="L186" s="542"/>
      <c r="M186" s="542"/>
      <c r="N186" s="542" t="s">
        <v>4125</v>
      </c>
      <c r="O186" s="542" t="s">
        <v>29</v>
      </c>
      <c r="P186" s="542" t="s">
        <v>12</v>
      </c>
      <c r="Q186" s="542" t="s">
        <v>30</v>
      </c>
      <c r="R186" s="501" t="s">
        <v>19</v>
      </c>
      <c r="S186" s="542" t="s">
        <v>20</v>
      </c>
      <c r="T186" s="542" t="s">
        <v>15</v>
      </c>
      <c r="U186" s="542"/>
      <c r="V186" s="542"/>
      <c r="W186" s="542"/>
      <c r="X186" s="542"/>
      <c r="Y186" s="542"/>
      <c r="Z186" s="542"/>
      <c r="AA186" s="542"/>
      <c r="AB186" s="542"/>
      <c r="AC186" s="542"/>
      <c r="AD186" s="542"/>
      <c r="AE186" s="542"/>
      <c r="AF186" s="542"/>
    </row>
    <row r="187" spans="1:32" x14ac:dyDescent="0.25">
      <c r="A187" s="542" t="s">
        <v>5934</v>
      </c>
      <c r="B187" s="503" t="s">
        <v>606</v>
      </c>
      <c r="C187" s="542">
        <v>1709</v>
      </c>
      <c r="D187" s="542" t="s">
        <v>607</v>
      </c>
      <c r="E187" s="641" t="s">
        <v>10</v>
      </c>
      <c r="F187" s="542" t="s">
        <v>3595</v>
      </c>
      <c r="G187" s="542" t="s">
        <v>4030</v>
      </c>
      <c r="H187" s="542" t="s">
        <v>78</v>
      </c>
      <c r="I187" s="542" t="s">
        <v>4219</v>
      </c>
      <c r="J187" s="542" t="s">
        <v>79</v>
      </c>
      <c r="K187" s="542"/>
      <c r="L187" s="542"/>
      <c r="M187" s="542"/>
      <c r="N187" s="542" t="s">
        <v>4125</v>
      </c>
      <c r="O187" s="542" t="s">
        <v>29</v>
      </c>
      <c r="P187" s="542" t="s">
        <v>12</v>
      </c>
      <c r="Q187" s="542" t="s">
        <v>608</v>
      </c>
      <c r="R187" s="542" t="s">
        <v>621</v>
      </c>
      <c r="S187" s="542" t="s">
        <v>628</v>
      </c>
      <c r="T187" s="542" t="s">
        <v>15</v>
      </c>
      <c r="U187" s="542"/>
      <c r="V187" s="542"/>
      <c r="W187" s="542"/>
      <c r="X187" s="542"/>
      <c r="Y187" s="542"/>
      <c r="Z187" s="542"/>
      <c r="AA187" s="542"/>
      <c r="AB187" s="542"/>
      <c r="AC187" s="542"/>
      <c r="AD187" s="542"/>
      <c r="AE187" s="542"/>
      <c r="AF187" s="542"/>
    </row>
    <row r="188" spans="1:32" x14ac:dyDescent="0.25">
      <c r="A188" s="542" t="s">
        <v>605</v>
      </c>
      <c r="B188" s="503" t="s">
        <v>606</v>
      </c>
      <c r="C188" s="542">
        <v>1709</v>
      </c>
      <c r="D188" s="542" t="s">
        <v>607</v>
      </c>
      <c r="E188" s="641" t="s">
        <v>10</v>
      </c>
      <c r="F188" s="542" t="s">
        <v>3595</v>
      </c>
      <c r="G188" s="542" t="s">
        <v>4030</v>
      </c>
      <c r="H188" s="542" t="s">
        <v>78</v>
      </c>
      <c r="I188" s="542" t="s">
        <v>4219</v>
      </c>
      <c r="J188" s="542" t="s">
        <v>79</v>
      </c>
      <c r="K188" s="542"/>
      <c r="L188" s="542"/>
      <c r="M188" s="542"/>
      <c r="N188" s="542" t="s">
        <v>4125</v>
      </c>
      <c r="O188" s="542" t="s">
        <v>29</v>
      </c>
      <c r="P188" s="542" t="s">
        <v>12</v>
      </c>
      <c r="Q188" s="542" t="s">
        <v>608</v>
      </c>
      <c r="R188" s="542" t="s">
        <v>15</v>
      </c>
      <c r="S188" s="542"/>
      <c r="T188" s="542"/>
      <c r="U188" s="542"/>
      <c r="V188" s="542"/>
      <c r="W188" s="542"/>
      <c r="X188" s="542"/>
      <c r="Y188" s="542"/>
      <c r="Z188" s="542"/>
      <c r="AA188" s="542"/>
      <c r="AB188" s="542"/>
      <c r="AC188" s="542"/>
      <c r="AD188" s="542"/>
      <c r="AE188" s="542"/>
      <c r="AF188" s="542"/>
    </row>
    <row r="189" spans="1:32" x14ac:dyDescent="0.25">
      <c r="A189" s="542" t="s">
        <v>609</v>
      </c>
      <c r="B189" s="503" t="s">
        <v>610</v>
      </c>
      <c r="C189" s="542">
        <v>1709</v>
      </c>
      <c r="D189" s="503" t="s">
        <v>611</v>
      </c>
      <c r="E189" s="641" t="s">
        <v>10</v>
      </c>
      <c r="F189" s="542" t="s">
        <v>3595</v>
      </c>
      <c r="G189" s="542" t="s">
        <v>4030</v>
      </c>
      <c r="H189" s="542" t="s">
        <v>78</v>
      </c>
      <c r="I189" s="542" t="s">
        <v>4219</v>
      </c>
      <c r="J189" s="542" t="s">
        <v>79</v>
      </c>
      <c r="K189" s="542"/>
      <c r="L189" s="542"/>
      <c r="M189" s="542"/>
      <c r="N189" s="542" t="s">
        <v>4125</v>
      </c>
      <c r="O189" s="542" t="s">
        <v>29</v>
      </c>
      <c r="P189" s="542" t="s">
        <v>12</v>
      </c>
      <c r="Q189" s="542" t="s">
        <v>608</v>
      </c>
      <c r="R189" s="542" t="s">
        <v>15</v>
      </c>
      <c r="S189" s="542"/>
      <c r="T189" s="542"/>
      <c r="U189" s="542"/>
      <c r="V189" s="542"/>
      <c r="W189" s="542"/>
      <c r="X189" s="542"/>
      <c r="Y189" s="542"/>
      <c r="Z189" s="542"/>
      <c r="AA189" s="542"/>
      <c r="AB189" s="542"/>
      <c r="AC189" s="542"/>
      <c r="AD189" s="542"/>
      <c r="AE189" s="542"/>
      <c r="AF189" s="542"/>
    </row>
    <row r="190" spans="1:32" x14ac:dyDescent="0.25">
      <c r="A190" s="542" t="s">
        <v>612</v>
      </c>
      <c r="B190" s="503" t="s">
        <v>613</v>
      </c>
      <c r="C190" s="542">
        <v>1709</v>
      </c>
      <c r="D190" s="542" t="s">
        <v>614</v>
      </c>
      <c r="E190" s="641" t="s">
        <v>10</v>
      </c>
      <c r="F190" s="542" t="s">
        <v>3595</v>
      </c>
      <c r="G190" s="542" t="s">
        <v>4030</v>
      </c>
      <c r="H190" s="542" t="s">
        <v>78</v>
      </c>
      <c r="I190" s="542" t="s">
        <v>4219</v>
      </c>
      <c r="J190" s="542" t="s">
        <v>79</v>
      </c>
      <c r="K190" s="542"/>
      <c r="L190" s="542"/>
      <c r="M190" s="542"/>
      <c r="N190" s="542" t="s">
        <v>4125</v>
      </c>
      <c r="O190" s="542" t="s">
        <v>29</v>
      </c>
      <c r="P190" s="542" t="s">
        <v>12</v>
      </c>
      <c r="Q190" s="542" t="s">
        <v>608</v>
      </c>
      <c r="R190" s="542" t="s">
        <v>15</v>
      </c>
      <c r="S190" s="542"/>
      <c r="T190" s="542"/>
      <c r="U190" s="542"/>
      <c r="V190" s="542"/>
      <c r="W190" s="542"/>
      <c r="X190" s="542"/>
      <c r="Y190" s="542"/>
      <c r="Z190" s="542"/>
      <c r="AA190" s="542"/>
      <c r="AB190" s="542"/>
      <c r="AC190" s="542"/>
      <c r="AD190" s="542"/>
      <c r="AE190" s="542"/>
      <c r="AF190" s="542"/>
    </row>
    <row r="191" spans="1:32" x14ac:dyDescent="0.25">
      <c r="A191" s="542" t="s">
        <v>615</v>
      </c>
      <c r="B191" s="503" t="s">
        <v>616</v>
      </c>
      <c r="C191" s="542">
        <v>1709</v>
      </c>
      <c r="D191" s="542" t="s">
        <v>617</v>
      </c>
      <c r="E191" s="641" t="s">
        <v>10</v>
      </c>
      <c r="F191" s="542" t="s">
        <v>3595</v>
      </c>
      <c r="G191" s="542" t="s">
        <v>4030</v>
      </c>
      <c r="H191" s="542" t="s">
        <v>78</v>
      </c>
      <c r="I191" s="542" t="s">
        <v>4219</v>
      </c>
      <c r="J191" s="542" t="s">
        <v>79</v>
      </c>
      <c r="K191" s="542"/>
      <c r="L191" s="542"/>
      <c r="M191" s="542"/>
      <c r="N191" s="542" t="s">
        <v>4125</v>
      </c>
      <c r="O191" s="542" t="s">
        <v>29</v>
      </c>
      <c r="P191" s="542" t="s">
        <v>12</v>
      </c>
      <c r="Q191" s="542" t="s">
        <v>608</v>
      </c>
      <c r="R191" s="542" t="s">
        <v>15</v>
      </c>
      <c r="S191" s="542"/>
      <c r="T191" s="542"/>
      <c r="U191" s="542"/>
      <c r="V191" s="542"/>
      <c r="W191" s="542"/>
      <c r="X191" s="542"/>
      <c r="Y191" s="542"/>
      <c r="Z191" s="542"/>
      <c r="AA191" s="542"/>
      <c r="AB191" s="542"/>
      <c r="AC191" s="542"/>
      <c r="AD191" s="542"/>
      <c r="AE191" s="542"/>
      <c r="AF191" s="542"/>
    </row>
    <row r="192" spans="1:32" x14ac:dyDescent="0.25">
      <c r="A192" s="542" t="s">
        <v>618</v>
      </c>
      <c r="B192" s="503" t="s">
        <v>619</v>
      </c>
      <c r="C192" s="542">
        <v>1709</v>
      </c>
      <c r="D192" s="542" t="s">
        <v>620</v>
      </c>
      <c r="E192" s="641" t="s">
        <v>10</v>
      </c>
      <c r="F192" s="542" t="s">
        <v>3595</v>
      </c>
      <c r="G192" s="542" t="s">
        <v>4030</v>
      </c>
      <c r="H192" s="542" t="s">
        <v>78</v>
      </c>
      <c r="I192" s="542" t="s">
        <v>4219</v>
      </c>
      <c r="J192" s="542" t="s">
        <v>79</v>
      </c>
      <c r="K192" s="542"/>
      <c r="L192" s="542"/>
      <c r="M192" s="542"/>
      <c r="N192" s="542" t="s">
        <v>4125</v>
      </c>
      <c r="O192" s="542" t="s">
        <v>29</v>
      </c>
      <c r="P192" s="542" t="s">
        <v>12</v>
      </c>
      <c r="Q192" s="542" t="s">
        <v>621</v>
      </c>
      <c r="R192" s="542" t="s">
        <v>15</v>
      </c>
      <c r="S192" s="542"/>
      <c r="T192" s="542"/>
      <c r="U192" s="542"/>
      <c r="V192" s="542"/>
      <c r="W192" s="542"/>
      <c r="X192" s="542"/>
      <c r="Y192" s="542"/>
      <c r="Z192" s="542"/>
      <c r="AA192" s="542"/>
      <c r="AB192" s="542"/>
      <c r="AC192" s="542"/>
      <c r="AD192" s="542"/>
      <c r="AE192" s="542"/>
      <c r="AF192" s="542"/>
    </row>
    <row r="193" spans="1:32" x14ac:dyDescent="0.25">
      <c r="A193" s="542" t="s">
        <v>622</v>
      </c>
      <c r="B193" s="503" t="s">
        <v>623</v>
      </c>
      <c r="C193" s="542">
        <v>1709</v>
      </c>
      <c r="D193" s="542" t="s">
        <v>624</v>
      </c>
      <c r="E193" s="641" t="s">
        <v>10</v>
      </c>
      <c r="F193" s="542" t="s">
        <v>3595</v>
      </c>
      <c r="G193" s="542" t="s">
        <v>4030</v>
      </c>
      <c r="H193" s="542" t="s">
        <v>78</v>
      </c>
      <c r="I193" s="542" t="s">
        <v>4219</v>
      </c>
      <c r="J193" s="542" t="s">
        <v>79</v>
      </c>
      <c r="K193" s="542"/>
      <c r="L193" s="542"/>
      <c r="M193" s="542"/>
      <c r="N193" s="542" t="s">
        <v>4125</v>
      </c>
      <c r="O193" s="542" t="s">
        <v>29</v>
      </c>
      <c r="P193" s="542" t="s">
        <v>12</v>
      </c>
      <c r="Q193" s="542" t="s">
        <v>621</v>
      </c>
      <c r="R193" s="542" t="s">
        <v>15</v>
      </c>
      <c r="S193" s="542"/>
      <c r="T193" s="542"/>
      <c r="U193" s="542"/>
      <c r="V193" s="542"/>
      <c r="W193" s="542"/>
      <c r="X193" s="542"/>
      <c r="Y193" s="542"/>
      <c r="Z193" s="542"/>
      <c r="AA193" s="542"/>
      <c r="AB193" s="542"/>
      <c r="AC193" s="542"/>
      <c r="AD193" s="542"/>
      <c r="AE193" s="542"/>
      <c r="AF193" s="542"/>
    </row>
    <row r="194" spans="1:32" x14ac:dyDescent="0.25">
      <c r="A194" s="542" t="s">
        <v>625</v>
      </c>
      <c r="B194" s="503" t="s">
        <v>626</v>
      </c>
      <c r="C194" s="542">
        <v>1709</v>
      </c>
      <c r="D194" s="542" t="s">
        <v>627</v>
      </c>
      <c r="E194" s="641" t="s">
        <v>10</v>
      </c>
      <c r="F194" s="542" t="s">
        <v>3595</v>
      </c>
      <c r="G194" s="542" t="s">
        <v>4030</v>
      </c>
      <c r="H194" s="542" t="s">
        <v>78</v>
      </c>
      <c r="I194" s="542" t="s">
        <v>4219</v>
      </c>
      <c r="J194" s="542" t="s">
        <v>79</v>
      </c>
      <c r="K194" s="542"/>
      <c r="L194" s="542"/>
      <c r="M194" s="542"/>
      <c r="N194" s="542" t="s">
        <v>4125</v>
      </c>
      <c r="O194" s="542" t="s">
        <v>29</v>
      </c>
      <c r="P194" s="542" t="s">
        <v>12</v>
      </c>
      <c r="Q194" s="542" t="s">
        <v>628</v>
      </c>
      <c r="R194" s="542" t="s">
        <v>15</v>
      </c>
      <c r="S194" s="542"/>
      <c r="T194" s="542"/>
      <c r="U194" s="542"/>
      <c r="V194" s="542"/>
      <c r="W194" s="542"/>
      <c r="X194" s="542"/>
      <c r="Y194" s="542"/>
      <c r="Z194" s="542"/>
      <c r="AA194" s="542"/>
      <c r="AB194" s="542"/>
      <c r="AC194" s="542"/>
      <c r="AD194" s="542"/>
      <c r="AE194" s="542"/>
      <c r="AF194" s="542"/>
    </row>
    <row r="195" spans="1:32" x14ac:dyDescent="0.25">
      <c r="A195" s="542" t="s">
        <v>629</v>
      </c>
      <c r="B195" s="503" t="s">
        <v>630</v>
      </c>
      <c r="C195" s="542">
        <v>1709</v>
      </c>
      <c r="D195" s="542" t="s">
        <v>631</v>
      </c>
      <c r="E195" s="641" t="s">
        <v>10</v>
      </c>
      <c r="F195" s="542" t="s">
        <v>3595</v>
      </c>
      <c r="G195" s="542" t="s">
        <v>4030</v>
      </c>
      <c r="H195" s="542" t="s">
        <v>78</v>
      </c>
      <c r="I195" s="542" t="s">
        <v>4219</v>
      </c>
      <c r="J195" s="542" t="s">
        <v>79</v>
      </c>
      <c r="K195" s="542"/>
      <c r="L195" s="542"/>
      <c r="M195" s="542"/>
      <c r="N195" s="542" t="s">
        <v>4125</v>
      </c>
      <c r="O195" s="542" t="s">
        <v>29</v>
      </c>
      <c r="P195" s="542" t="s">
        <v>12</v>
      </c>
      <c r="Q195" s="542" t="s">
        <v>608</v>
      </c>
      <c r="R195" s="542" t="s">
        <v>621</v>
      </c>
      <c r="S195" s="542" t="s">
        <v>628</v>
      </c>
      <c r="T195" s="542" t="s">
        <v>15</v>
      </c>
      <c r="U195" s="542"/>
      <c r="V195" s="542"/>
      <c r="W195" s="542"/>
      <c r="X195" s="542"/>
      <c r="Y195" s="542"/>
      <c r="Z195" s="542"/>
      <c r="AA195" s="542"/>
      <c r="AB195" s="542"/>
      <c r="AC195" s="542"/>
      <c r="AD195" s="542"/>
      <c r="AE195" s="542"/>
      <c r="AF195" s="542"/>
    </row>
    <row r="196" spans="1:32" x14ac:dyDescent="0.25">
      <c r="A196" s="542" t="s">
        <v>632</v>
      </c>
      <c r="B196" s="503" t="s">
        <v>633</v>
      </c>
      <c r="C196" s="542">
        <v>1709</v>
      </c>
      <c r="D196" s="542" t="s">
        <v>634</v>
      </c>
      <c r="E196" s="641" t="s">
        <v>10</v>
      </c>
      <c r="F196" s="542" t="s">
        <v>3595</v>
      </c>
      <c r="G196" s="542" t="s">
        <v>4030</v>
      </c>
      <c r="H196" s="542" t="s">
        <v>78</v>
      </c>
      <c r="I196" s="542" t="s">
        <v>4219</v>
      </c>
      <c r="J196" s="542" t="s">
        <v>79</v>
      </c>
      <c r="K196" s="542"/>
      <c r="L196" s="542"/>
      <c r="M196" s="542"/>
      <c r="N196" s="542" t="s">
        <v>4125</v>
      </c>
      <c r="O196" s="542" t="s">
        <v>29</v>
      </c>
      <c r="P196" s="542" t="s">
        <v>12</v>
      </c>
      <c r="Q196" s="542" t="s">
        <v>608</v>
      </c>
      <c r="R196" s="542" t="s">
        <v>15</v>
      </c>
      <c r="S196" s="542"/>
      <c r="T196" s="542"/>
      <c r="U196" s="542"/>
      <c r="V196" s="542"/>
      <c r="W196" s="542"/>
      <c r="X196" s="542"/>
      <c r="Y196" s="542"/>
      <c r="Z196" s="542"/>
      <c r="AA196" s="542"/>
      <c r="AB196" s="542"/>
      <c r="AC196" s="542"/>
      <c r="AD196" s="542"/>
      <c r="AE196" s="542"/>
      <c r="AF196" s="542"/>
    </row>
    <row r="197" spans="1:32" x14ac:dyDescent="0.25">
      <c r="A197" s="542" t="s">
        <v>635</v>
      </c>
      <c r="B197" s="503" t="s">
        <v>636</v>
      </c>
      <c r="C197" s="542">
        <v>1709</v>
      </c>
      <c r="D197" s="542" t="s">
        <v>637</v>
      </c>
      <c r="E197" s="641" t="s">
        <v>10</v>
      </c>
      <c r="F197" s="542" t="s">
        <v>3596</v>
      </c>
      <c r="G197" s="542" t="s">
        <v>4031</v>
      </c>
      <c r="H197" s="542" t="s">
        <v>78</v>
      </c>
      <c r="I197" s="542" t="s">
        <v>4219</v>
      </c>
      <c r="J197" s="542" t="s">
        <v>587</v>
      </c>
      <c r="K197" s="542"/>
      <c r="L197" s="542"/>
      <c r="M197" s="542"/>
      <c r="N197" s="542" t="s">
        <v>4125</v>
      </c>
      <c r="O197" s="542" t="s">
        <v>29</v>
      </c>
      <c r="P197" s="542" t="s">
        <v>12</v>
      </c>
      <c r="Q197" s="542" t="s">
        <v>638</v>
      </c>
      <c r="R197" s="542" t="s">
        <v>15</v>
      </c>
      <c r="S197" s="542"/>
      <c r="T197" s="542"/>
      <c r="U197" s="542"/>
      <c r="V197" s="542"/>
      <c r="W197" s="542"/>
      <c r="X197" s="542"/>
      <c r="Y197" s="542"/>
      <c r="Z197" s="542"/>
      <c r="AA197" s="542"/>
      <c r="AB197" s="542"/>
      <c r="AC197" s="542"/>
      <c r="AD197" s="542"/>
      <c r="AE197" s="542"/>
      <c r="AF197" s="542"/>
    </row>
    <row r="198" spans="1:32" x14ac:dyDescent="0.25">
      <c r="A198" s="542" t="s">
        <v>639</v>
      </c>
      <c r="B198" s="503" t="s">
        <v>640</v>
      </c>
      <c r="C198" s="542">
        <v>1709</v>
      </c>
      <c r="D198" s="542" t="s">
        <v>641</v>
      </c>
      <c r="E198" s="641" t="s">
        <v>10</v>
      </c>
      <c r="F198" s="542" t="s">
        <v>3596</v>
      </c>
      <c r="G198" s="542" t="s">
        <v>4031</v>
      </c>
      <c r="H198" s="542" t="s">
        <v>78</v>
      </c>
      <c r="I198" s="542" t="s">
        <v>4219</v>
      </c>
      <c r="J198" s="542" t="s">
        <v>587</v>
      </c>
      <c r="K198" s="542"/>
      <c r="L198" s="542"/>
      <c r="M198" s="542"/>
      <c r="N198" s="542" t="s">
        <v>4125</v>
      </c>
      <c r="O198" s="542" t="s">
        <v>29</v>
      </c>
      <c r="P198" s="542" t="s">
        <v>12</v>
      </c>
      <c r="Q198" s="542" t="s">
        <v>642</v>
      </c>
      <c r="R198" s="542" t="s">
        <v>638</v>
      </c>
      <c r="S198" s="542" t="s">
        <v>15</v>
      </c>
      <c r="T198" s="542"/>
      <c r="U198" s="542"/>
      <c r="V198" s="542"/>
      <c r="W198" s="542"/>
      <c r="X198" s="542"/>
      <c r="Y198" s="542"/>
      <c r="Z198" s="542"/>
      <c r="AA198" s="542"/>
      <c r="AB198" s="542"/>
      <c r="AC198" s="542"/>
      <c r="AD198" s="542"/>
      <c r="AE198" s="542"/>
      <c r="AF198" s="542"/>
    </row>
    <row r="199" spans="1:32" x14ac:dyDescent="0.25">
      <c r="A199" s="542" t="s">
        <v>643</v>
      </c>
      <c r="B199" s="507" t="s">
        <v>644</v>
      </c>
      <c r="C199" s="542">
        <v>1709</v>
      </c>
      <c r="D199" s="542" t="s">
        <v>645</v>
      </c>
      <c r="E199" s="641" t="s">
        <v>10</v>
      </c>
      <c r="F199" s="542" t="s">
        <v>3596</v>
      </c>
      <c r="G199" s="542" t="s">
        <v>4031</v>
      </c>
      <c r="H199" s="542" t="s">
        <v>78</v>
      </c>
      <c r="I199" s="542" t="s">
        <v>4219</v>
      </c>
      <c r="J199" s="542" t="s">
        <v>587</v>
      </c>
      <c r="K199" s="542"/>
      <c r="L199" s="542"/>
      <c r="M199" s="542"/>
      <c r="N199" s="542" t="s">
        <v>4125</v>
      </c>
      <c r="O199" s="542" t="s">
        <v>29</v>
      </c>
      <c r="P199" s="542" t="s">
        <v>12</v>
      </c>
      <c r="Q199" s="542" t="s">
        <v>642</v>
      </c>
      <c r="R199" s="542" t="s">
        <v>638</v>
      </c>
      <c r="S199" s="542" t="s">
        <v>15</v>
      </c>
      <c r="T199" s="542"/>
      <c r="U199" s="542"/>
      <c r="V199" s="542"/>
      <c r="W199" s="542"/>
      <c r="X199" s="542"/>
      <c r="Y199" s="542"/>
      <c r="Z199" s="542"/>
      <c r="AA199" s="542"/>
      <c r="AB199" s="542"/>
      <c r="AC199" s="542"/>
      <c r="AD199" s="542"/>
      <c r="AE199" s="542"/>
      <c r="AF199" s="542"/>
    </row>
    <row r="200" spans="1:32" x14ac:dyDescent="0.25">
      <c r="A200" s="542" t="s">
        <v>646</v>
      </c>
      <c r="B200" s="503" t="s">
        <v>647</v>
      </c>
      <c r="C200" s="542">
        <v>1709</v>
      </c>
      <c r="D200" s="542" t="s">
        <v>648</v>
      </c>
      <c r="E200" s="641" t="s">
        <v>10</v>
      </c>
      <c r="F200" s="542" t="s">
        <v>3596</v>
      </c>
      <c r="G200" s="542" t="s">
        <v>4031</v>
      </c>
      <c r="H200" s="542" t="s">
        <v>78</v>
      </c>
      <c r="I200" s="542" t="s">
        <v>4219</v>
      </c>
      <c r="J200" s="542" t="s">
        <v>587</v>
      </c>
      <c r="K200" s="542"/>
      <c r="L200" s="542"/>
      <c r="M200" s="542"/>
      <c r="N200" s="542" t="s">
        <v>4125</v>
      </c>
      <c r="O200" s="542" t="s">
        <v>29</v>
      </c>
      <c r="P200" s="542" t="s">
        <v>12</v>
      </c>
      <c r="Q200" s="542" t="s">
        <v>638</v>
      </c>
      <c r="R200" s="542" t="s">
        <v>15</v>
      </c>
      <c r="S200" s="542"/>
      <c r="T200" s="542"/>
      <c r="U200" s="542"/>
      <c r="V200" s="542"/>
      <c r="W200" s="542"/>
      <c r="X200" s="542"/>
      <c r="Y200" s="542"/>
      <c r="Z200" s="542"/>
      <c r="AA200" s="542"/>
      <c r="AB200" s="542"/>
      <c r="AC200" s="542"/>
      <c r="AD200" s="542"/>
      <c r="AE200" s="542"/>
      <c r="AF200" s="542"/>
    </row>
    <row r="201" spans="1:32" x14ac:dyDescent="0.25">
      <c r="A201" s="542" t="s">
        <v>649</v>
      </c>
      <c r="B201" s="503" t="s">
        <v>650</v>
      </c>
      <c r="C201" s="542">
        <v>1709</v>
      </c>
      <c r="D201" s="542" t="s">
        <v>651</v>
      </c>
      <c r="E201" s="641" t="s">
        <v>10</v>
      </c>
      <c r="F201" s="542" t="s">
        <v>3596</v>
      </c>
      <c r="G201" s="542" t="s">
        <v>4031</v>
      </c>
      <c r="H201" s="542" t="s">
        <v>78</v>
      </c>
      <c r="I201" s="542" t="s">
        <v>4219</v>
      </c>
      <c r="J201" s="542" t="s">
        <v>587</v>
      </c>
      <c r="K201" s="542"/>
      <c r="L201" s="542"/>
      <c r="M201" s="542"/>
      <c r="N201" s="542" t="s">
        <v>4125</v>
      </c>
      <c r="O201" s="542" t="s">
        <v>29</v>
      </c>
      <c r="P201" s="542" t="s">
        <v>12</v>
      </c>
      <c r="Q201" s="542" t="s">
        <v>638</v>
      </c>
      <c r="R201" s="542" t="s">
        <v>15</v>
      </c>
      <c r="S201" s="542"/>
      <c r="T201" s="542"/>
      <c r="U201" s="542"/>
      <c r="V201" s="542"/>
      <c r="W201" s="542"/>
      <c r="X201" s="542"/>
      <c r="Y201" s="542"/>
      <c r="Z201" s="542"/>
      <c r="AA201" s="542"/>
      <c r="AB201" s="542"/>
      <c r="AC201" s="542"/>
      <c r="AD201" s="542"/>
      <c r="AE201" s="542"/>
      <c r="AF201" s="542"/>
    </row>
    <row r="202" spans="1:32" x14ac:dyDescent="0.25">
      <c r="A202" s="542" t="s">
        <v>652</v>
      </c>
      <c r="B202" s="503" t="s">
        <v>653</v>
      </c>
      <c r="C202" s="542">
        <v>1709</v>
      </c>
      <c r="D202" s="542" t="s">
        <v>637</v>
      </c>
      <c r="E202" s="641" t="s">
        <v>10</v>
      </c>
      <c r="F202" s="542" t="s">
        <v>3596</v>
      </c>
      <c r="G202" s="542" t="s">
        <v>4031</v>
      </c>
      <c r="H202" s="542" t="s">
        <v>78</v>
      </c>
      <c r="I202" s="542" t="s">
        <v>4219</v>
      </c>
      <c r="J202" s="542" t="s">
        <v>587</v>
      </c>
      <c r="K202" s="542"/>
      <c r="L202" s="542"/>
      <c r="M202" s="542"/>
      <c r="N202" s="542" t="s">
        <v>4125</v>
      </c>
      <c r="O202" s="542" t="s">
        <v>29</v>
      </c>
      <c r="P202" s="542" t="s">
        <v>12</v>
      </c>
      <c r="Q202" s="542" t="s">
        <v>642</v>
      </c>
      <c r="R202" s="542" t="s">
        <v>15</v>
      </c>
      <c r="S202" s="542"/>
      <c r="T202" s="542"/>
      <c r="U202" s="542"/>
      <c r="V202" s="542"/>
      <c r="W202" s="542"/>
      <c r="X202" s="542"/>
      <c r="Y202" s="542"/>
      <c r="Z202" s="542"/>
      <c r="AA202" s="542"/>
      <c r="AB202" s="542"/>
      <c r="AC202" s="542"/>
      <c r="AD202" s="542"/>
      <c r="AE202" s="542"/>
      <c r="AF202" s="542"/>
    </row>
    <row r="203" spans="1:32" x14ac:dyDescent="0.25">
      <c r="A203" s="542" t="s">
        <v>654</v>
      </c>
      <c r="B203" s="503" t="s">
        <v>655</v>
      </c>
      <c r="C203" s="542">
        <v>1709</v>
      </c>
      <c r="D203" s="542" t="s">
        <v>656</v>
      </c>
      <c r="E203" s="641" t="s">
        <v>10</v>
      </c>
      <c r="F203" s="542" t="s">
        <v>3597</v>
      </c>
      <c r="G203" s="542" t="s">
        <v>4032</v>
      </c>
      <c r="H203" s="542" t="s">
        <v>78</v>
      </c>
      <c r="I203" s="542" t="s">
        <v>4219</v>
      </c>
      <c r="J203" s="542" t="s">
        <v>657</v>
      </c>
      <c r="K203" s="542"/>
      <c r="L203" s="542"/>
      <c r="M203" s="542" t="s">
        <v>5529</v>
      </c>
      <c r="N203" s="542"/>
      <c r="O203" s="542"/>
      <c r="P203" s="542" t="s">
        <v>12</v>
      </c>
      <c r="Q203" s="542" t="s">
        <v>13</v>
      </c>
      <c r="R203" s="542" t="s">
        <v>9</v>
      </c>
      <c r="S203" s="542" t="s">
        <v>14</v>
      </c>
      <c r="T203" s="542" t="s">
        <v>19</v>
      </c>
      <c r="U203" s="542" t="s">
        <v>40</v>
      </c>
      <c r="V203" s="542" t="s">
        <v>659</v>
      </c>
      <c r="W203" s="542" t="s">
        <v>660</v>
      </c>
      <c r="X203" s="542" t="s">
        <v>15</v>
      </c>
      <c r="Y203" s="542"/>
      <c r="Z203" s="542"/>
      <c r="AA203" s="542"/>
      <c r="AB203" s="542"/>
      <c r="AC203" s="542"/>
      <c r="AD203" s="542"/>
      <c r="AE203" s="542"/>
      <c r="AF203" s="542"/>
    </row>
    <row r="204" spans="1:32" x14ac:dyDescent="0.25">
      <c r="A204" s="542" t="s">
        <v>661</v>
      </c>
      <c r="B204" s="503" t="s">
        <v>662</v>
      </c>
      <c r="C204" s="542">
        <v>1709</v>
      </c>
      <c r="D204" s="542" t="s">
        <v>663</v>
      </c>
      <c r="E204" s="641" t="s">
        <v>10</v>
      </c>
      <c r="F204" s="542" t="s">
        <v>3597</v>
      </c>
      <c r="G204" s="542" t="s">
        <v>4032</v>
      </c>
      <c r="H204" s="542" t="s">
        <v>78</v>
      </c>
      <c r="I204" s="542" t="s">
        <v>4219</v>
      </c>
      <c r="J204" s="542" t="s">
        <v>657</v>
      </c>
      <c r="K204" s="542"/>
      <c r="L204" s="542"/>
      <c r="M204" s="542" t="s">
        <v>5529</v>
      </c>
      <c r="N204" s="542"/>
      <c r="O204" s="542"/>
      <c r="P204" s="542" t="s">
        <v>12</v>
      </c>
      <c r="Q204" s="542" t="s">
        <v>13</v>
      </c>
      <c r="R204" s="542" t="s">
        <v>9</v>
      </c>
      <c r="S204" s="542" t="s">
        <v>14</v>
      </c>
      <c r="T204" s="542" t="s">
        <v>19</v>
      </c>
      <c r="U204" s="542" t="s">
        <v>40</v>
      </c>
      <c r="V204" s="542" t="s">
        <v>659</v>
      </c>
      <c r="W204" s="542" t="s">
        <v>660</v>
      </c>
      <c r="X204" s="542" t="s">
        <v>15</v>
      </c>
      <c r="Y204" s="542"/>
      <c r="Z204" s="542"/>
      <c r="AA204" s="542"/>
      <c r="AB204" s="542"/>
      <c r="AC204" s="542"/>
      <c r="AD204" s="542"/>
      <c r="AE204" s="542"/>
      <c r="AF204" s="542"/>
    </row>
    <row r="205" spans="1:32" x14ac:dyDescent="0.25">
      <c r="A205" s="542" t="s">
        <v>664</v>
      </c>
      <c r="B205" s="503" t="s">
        <v>665</v>
      </c>
      <c r="C205" s="542">
        <v>1709</v>
      </c>
      <c r="D205" s="542" t="s">
        <v>666</v>
      </c>
      <c r="E205" s="641" t="s">
        <v>10</v>
      </c>
      <c r="F205" s="542" t="s">
        <v>3597</v>
      </c>
      <c r="G205" s="542" t="s">
        <v>4032</v>
      </c>
      <c r="H205" s="542" t="s">
        <v>78</v>
      </c>
      <c r="I205" s="542" t="s">
        <v>4219</v>
      </c>
      <c r="J205" s="542" t="s">
        <v>657</v>
      </c>
      <c r="K205" s="542"/>
      <c r="L205" s="542"/>
      <c r="M205" s="542" t="s">
        <v>5529</v>
      </c>
      <c r="N205" s="542"/>
      <c r="O205" s="542"/>
      <c r="P205" s="542" t="s">
        <v>12</v>
      </c>
      <c r="Q205" s="542" t="s">
        <v>13</v>
      </c>
      <c r="R205" s="542" t="s">
        <v>9</v>
      </c>
      <c r="S205" s="542" t="s">
        <v>14</v>
      </c>
      <c r="T205" s="542" t="s">
        <v>19</v>
      </c>
      <c r="U205" s="542" t="s">
        <v>40</v>
      </c>
      <c r="V205" s="542" t="s">
        <v>659</v>
      </c>
      <c r="W205" s="542" t="s">
        <v>660</v>
      </c>
      <c r="X205" s="542" t="s">
        <v>15</v>
      </c>
      <c r="Y205" s="542"/>
      <c r="Z205" s="542"/>
      <c r="AA205" s="542"/>
      <c r="AB205" s="542"/>
      <c r="AC205" s="542"/>
      <c r="AD205" s="542"/>
      <c r="AE205" s="542"/>
      <c r="AF205" s="542"/>
    </row>
    <row r="206" spans="1:32" x14ac:dyDescent="0.25">
      <c r="A206" s="542" t="s">
        <v>667</v>
      </c>
      <c r="B206" s="503" t="s">
        <v>668</v>
      </c>
      <c r="C206" s="542">
        <v>1709</v>
      </c>
      <c r="D206" s="542" t="s">
        <v>669</v>
      </c>
      <c r="E206" s="641" t="s">
        <v>10</v>
      </c>
      <c r="F206" s="542" t="s">
        <v>3597</v>
      </c>
      <c r="G206" s="542" t="s">
        <v>4032</v>
      </c>
      <c r="H206" s="542" t="s">
        <v>78</v>
      </c>
      <c r="I206" s="542" t="s">
        <v>4219</v>
      </c>
      <c r="J206" s="542" t="s">
        <v>657</v>
      </c>
      <c r="K206" s="542"/>
      <c r="L206" s="542"/>
      <c r="M206" s="542" t="s">
        <v>5529</v>
      </c>
      <c r="N206" s="542"/>
      <c r="O206" s="542"/>
      <c r="P206" s="542" t="s">
        <v>12</v>
      </c>
      <c r="Q206" s="542" t="s">
        <v>13</v>
      </c>
      <c r="R206" s="542" t="s">
        <v>9</v>
      </c>
      <c r="S206" s="542" t="s">
        <v>14</v>
      </c>
      <c r="T206" s="542" t="s">
        <v>19</v>
      </c>
      <c r="U206" s="542" t="s">
        <v>40</v>
      </c>
      <c r="V206" s="542" t="s">
        <v>659</v>
      </c>
      <c r="W206" s="542" t="s">
        <v>660</v>
      </c>
      <c r="X206" s="542" t="s">
        <v>15</v>
      </c>
      <c r="Y206" s="542"/>
      <c r="Z206" s="542"/>
      <c r="AA206" s="542"/>
      <c r="AB206" s="542"/>
      <c r="AC206" s="542"/>
      <c r="AD206" s="542"/>
      <c r="AE206" s="542"/>
      <c r="AF206" s="542"/>
    </row>
    <row r="207" spans="1:32" x14ac:dyDescent="0.25">
      <c r="A207" s="542" t="s">
        <v>670</v>
      </c>
      <c r="B207" s="503" t="s">
        <v>671</v>
      </c>
      <c r="C207" s="542">
        <v>1709</v>
      </c>
      <c r="D207" s="542" t="s">
        <v>672</v>
      </c>
      <c r="E207" s="641" t="s">
        <v>10</v>
      </c>
      <c r="F207" s="542" t="s">
        <v>3597</v>
      </c>
      <c r="G207" s="542" t="s">
        <v>4032</v>
      </c>
      <c r="H207" s="542" t="s">
        <v>78</v>
      </c>
      <c r="I207" s="542" t="s">
        <v>4219</v>
      </c>
      <c r="J207" s="542" t="s">
        <v>657</v>
      </c>
      <c r="K207" s="542"/>
      <c r="L207" s="542"/>
      <c r="M207" s="542" t="s">
        <v>5529</v>
      </c>
      <c r="N207" s="542"/>
      <c r="O207" s="542"/>
      <c r="P207" s="542" t="s">
        <v>12</v>
      </c>
      <c r="Q207" s="542" t="s">
        <v>13</v>
      </c>
      <c r="R207" s="542" t="s">
        <v>9</v>
      </c>
      <c r="S207" s="542" t="s">
        <v>14</v>
      </c>
      <c r="T207" s="542" t="s">
        <v>19</v>
      </c>
      <c r="U207" s="542" t="s">
        <v>40</v>
      </c>
      <c r="V207" s="542" t="s">
        <v>659</v>
      </c>
      <c r="W207" s="542" t="s">
        <v>660</v>
      </c>
      <c r="X207" s="542" t="s">
        <v>15</v>
      </c>
      <c r="Y207" s="542"/>
      <c r="Z207" s="542"/>
      <c r="AA207" s="542"/>
      <c r="AB207" s="542"/>
      <c r="AC207" s="542"/>
      <c r="AD207" s="542"/>
      <c r="AE207" s="542"/>
      <c r="AF207" s="542"/>
    </row>
    <row r="208" spans="1:32" x14ac:dyDescent="0.25">
      <c r="A208" s="542" t="s">
        <v>674</v>
      </c>
      <c r="B208" s="503" t="s">
        <v>182</v>
      </c>
      <c r="C208" s="542">
        <v>1709</v>
      </c>
      <c r="D208" s="542" t="s">
        <v>9</v>
      </c>
      <c r="E208" s="641" t="s">
        <v>10</v>
      </c>
      <c r="F208" s="542" t="s">
        <v>3598</v>
      </c>
      <c r="G208" s="542" t="s">
        <v>4033</v>
      </c>
      <c r="H208" s="542" t="s">
        <v>78</v>
      </c>
      <c r="I208" s="542" t="s">
        <v>4219</v>
      </c>
      <c r="J208" s="542" t="s">
        <v>79</v>
      </c>
      <c r="K208" s="542" t="s">
        <v>4114</v>
      </c>
      <c r="L208" s="542" t="s">
        <v>71</v>
      </c>
      <c r="M208" s="542"/>
      <c r="N208" s="542" t="s">
        <v>4125</v>
      </c>
      <c r="O208" s="542" t="s">
        <v>29</v>
      </c>
      <c r="P208" s="542" t="s">
        <v>12</v>
      </c>
      <c r="Q208" s="542" t="s">
        <v>13</v>
      </c>
      <c r="R208" s="542" t="s">
        <v>9</v>
      </c>
      <c r="S208" s="542" t="s">
        <v>14</v>
      </c>
      <c r="T208" s="542" t="s">
        <v>36</v>
      </c>
      <c r="U208" s="542" t="s">
        <v>15</v>
      </c>
      <c r="V208" s="542"/>
      <c r="W208" s="542"/>
      <c r="X208" s="542"/>
      <c r="Y208" s="542"/>
      <c r="Z208" s="542"/>
      <c r="AA208" s="542"/>
      <c r="AB208" s="542"/>
      <c r="AC208" s="542"/>
      <c r="AD208" s="542"/>
      <c r="AE208" s="542"/>
      <c r="AF208" s="542"/>
    </row>
    <row r="209" spans="1:32" x14ac:dyDescent="0.25">
      <c r="A209" s="542" t="s">
        <v>675</v>
      </c>
      <c r="B209" s="503" t="s">
        <v>35</v>
      </c>
      <c r="C209" s="542">
        <v>1709</v>
      </c>
      <c r="D209" s="542" t="s">
        <v>39</v>
      </c>
      <c r="E209" s="641" t="s">
        <v>10</v>
      </c>
      <c r="F209" s="542" t="s">
        <v>3598</v>
      </c>
      <c r="G209" s="542" t="s">
        <v>4033</v>
      </c>
      <c r="H209" s="542" t="s">
        <v>78</v>
      </c>
      <c r="I209" s="542" t="s">
        <v>4219</v>
      </c>
      <c r="J209" s="542" t="s">
        <v>79</v>
      </c>
      <c r="K209" s="542"/>
      <c r="L209" s="542" t="s">
        <v>71</v>
      </c>
      <c r="M209" s="542"/>
      <c r="N209" s="542" t="s">
        <v>4125</v>
      </c>
      <c r="O209" s="542" t="s">
        <v>29</v>
      </c>
      <c r="P209" s="542" t="s">
        <v>12</v>
      </c>
      <c r="Q209" s="542" t="s">
        <v>30</v>
      </c>
      <c r="R209" s="501" t="s">
        <v>19</v>
      </c>
      <c r="S209" s="542" t="s">
        <v>40</v>
      </c>
      <c r="T209" s="542" t="s">
        <v>659</v>
      </c>
      <c r="U209" s="542" t="s">
        <v>36</v>
      </c>
      <c r="V209" s="542" t="s">
        <v>15</v>
      </c>
      <c r="W209" s="542"/>
      <c r="X209" s="542"/>
      <c r="Y209" s="542"/>
      <c r="Z209" s="542"/>
      <c r="AA209" s="542"/>
      <c r="AB209" s="542"/>
      <c r="AC209" s="542"/>
      <c r="AD209" s="542"/>
      <c r="AE209" s="542"/>
      <c r="AF209" s="542"/>
    </row>
    <row r="210" spans="1:32" x14ac:dyDescent="0.25">
      <c r="A210" s="542" t="s">
        <v>676</v>
      </c>
      <c r="B210" s="503" t="s">
        <v>677</v>
      </c>
      <c r="C210" s="542">
        <v>1709</v>
      </c>
      <c r="D210" s="542" t="s">
        <v>678</v>
      </c>
      <c r="E210" s="641" t="s">
        <v>10</v>
      </c>
      <c r="F210" s="542" t="s">
        <v>3598</v>
      </c>
      <c r="G210" s="542" t="s">
        <v>4033</v>
      </c>
      <c r="H210" s="542" t="s">
        <v>78</v>
      </c>
      <c r="I210" s="542" t="s">
        <v>4219</v>
      </c>
      <c r="J210" s="542" t="s">
        <v>79</v>
      </c>
      <c r="K210" s="542"/>
      <c r="L210" s="542"/>
      <c r="M210" s="542"/>
      <c r="N210" s="542" t="s">
        <v>4125</v>
      </c>
      <c r="O210" s="542" t="s">
        <v>29</v>
      </c>
      <c r="P210" s="542" t="s">
        <v>12</v>
      </c>
      <c r="Q210" s="542" t="s">
        <v>30</v>
      </c>
      <c r="R210" s="501" t="s">
        <v>660</v>
      </c>
      <c r="S210" s="542" t="s">
        <v>15</v>
      </c>
      <c r="T210" s="542"/>
      <c r="U210" s="542"/>
      <c r="V210" s="542"/>
      <c r="W210" s="542"/>
      <c r="X210" s="542"/>
      <c r="Y210" s="542"/>
      <c r="Z210" s="542"/>
      <c r="AA210" s="542"/>
      <c r="AB210" s="542"/>
      <c r="AC210" s="542"/>
      <c r="AD210" s="542"/>
      <c r="AE210" s="542"/>
      <c r="AF210" s="542"/>
    </row>
    <row r="211" spans="1:32" x14ac:dyDescent="0.25">
      <c r="A211" s="542" t="s">
        <v>679</v>
      </c>
      <c r="B211" s="503" t="s">
        <v>680</v>
      </c>
      <c r="C211" s="542">
        <v>1709</v>
      </c>
      <c r="D211" s="542" t="s">
        <v>681</v>
      </c>
      <c r="E211" s="641" t="s">
        <v>10</v>
      </c>
      <c r="F211" s="542" t="s">
        <v>3598</v>
      </c>
      <c r="G211" s="542" t="s">
        <v>4033</v>
      </c>
      <c r="H211" s="542" t="s">
        <v>78</v>
      </c>
      <c r="I211" s="542" t="s">
        <v>4219</v>
      </c>
      <c r="J211" s="542" t="s">
        <v>79</v>
      </c>
      <c r="K211" s="542"/>
      <c r="L211" s="542" t="s">
        <v>4627</v>
      </c>
      <c r="M211" s="542"/>
      <c r="N211" s="542" t="s">
        <v>4125</v>
      </c>
      <c r="O211" s="542" t="s">
        <v>29</v>
      </c>
      <c r="P211" s="542" t="s">
        <v>12</v>
      </c>
      <c r="Q211" s="542" t="s">
        <v>30</v>
      </c>
      <c r="R211" s="501" t="s">
        <v>660</v>
      </c>
      <c r="S211" s="542" t="s">
        <v>15</v>
      </c>
      <c r="T211" s="542"/>
      <c r="U211" s="542"/>
      <c r="V211" s="542"/>
      <c r="W211" s="542"/>
      <c r="X211" s="542"/>
      <c r="Y211" s="542"/>
      <c r="Z211" s="542"/>
      <c r="AA211" s="542"/>
      <c r="AB211" s="542"/>
      <c r="AC211" s="542"/>
      <c r="AD211" s="542"/>
      <c r="AE211" s="542"/>
      <c r="AF211" s="542"/>
    </row>
    <row r="212" spans="1:32" x14ac:dyDescent="0.25">
      <c r="A212" s="542" t="s">
        <v>682</v>
      </c>
      <c r="B212" s="503" t="s">
        <v>683</v>
      </c>
      <c r="C212" s="542">
        <v>1709</v>
      </c>
      <c r="D212" s="542" t="s">
        <v>684</v>
      </c>
      <c r="E212" s="641" t="s">
        <v>10</v>
      </c>
      <c r="F212" s="542" t="s">
        <v>3598</v>
      </c>
      <c r="G212" s="542" t="s">
        <v>4033</v>
      </c>
      <c r="H212" s="542" t="s">
        <v>78</v>
      </c>
      <c r="I212" s="542" t="s">
        <v>4219</v>
      </c>
      <c r="J212" s="542" t="s">
        <v>79</v>
      </c>
      <c r="K212" s="542"/>
      <c r="L212" s="542"/>
      <c r="M212" s="542"/>
      <c r="N212" s="542" t="s">
        <v>4125</v>
      </c>
      <c r="O212" s="542" t="s">
        <v>29</v>
      </c>
      <c r="P212" s="542" t="s">
        <v>12</v>
      </c>
      <c r="Q212" s="542" t="s">
        <v>30</v>
      </c>
      <c r="R212" s="542" t="s">
        <v>19</v>
      </c>
      <c r="S212" s="542" t="s">
        <v>40</v>
      </c>
      <c r="T212" s="542" t="s">
        <v>659</v>
      </c>
      <c r="U212" s="542" t="s">
        <v>36</v>
      </c>
      <c r="V212" s="501" t="s">
        <v>660</v>
      </c>
      <c r="W212" s="542" t="s">
        <v>15</v>
      </c>
      <c r="X212" s="542"/>
      <c r="Y212" s="542"/>
      <c r="Z212" s="542"/>
      <c r="AA212" s="542"/>
      <c r="AB212" s="542"/>
      <c r="AC212" s="542"/>
      <c r="AD212" s="542"/>
      <c r="AE212" s="542"/>
      <c r="AF212" s="542"/>
    </row>
    <row r="213" spans="1:32" x14ac:dyDescent="0.25">
      <c r="A213" s="542" t="s">
        <v>690</v>
      </c>
      <c r="B213" s="503" t="s">
        <v>691</v>
      </c>
      <c r="C213" s="542">
        <v>1709</v>
      </c>
      <c r="D213" s="542" t="s">
        <v>692</v>
      </c>
      <c r="E213" s="641" t="s">
        <v>10</v>
      </c>
      <c r="F213" s="542" t="s">
        <v>70</v>
      </c>
      <c r="G213" s="542" t="s">
        <v>4034</v>
      </c>
      <c r="H213" s="542" t="s">
        <v>78</v>
      </c>
      <c r="I213" s="542" t="s">
        <v>4219</v>
      </c>
      <c r="J213" s="542" t="s">
        <v>79</v>
      </c>
      <c r="K213" s="542"/>
      <c r="L213" s="542" t="s">
        <v>4704</v>
      </c>
      <c r="M213" s="542" t="s">
        <v>4117</v>
      </c>
      <c r="N213" s="542" t="s">
        <v>4125</v>
      </c>
      <c r="O213" s="542"/>
      <c r="P213" s="542" t="s">
        <v>12</v>
      </c>
      <c r="Q213" s="542" t="s">
        <v>13</v>
      </c>
      <c r="R213" s="542" t="s">
        <v>9</v>
      </c>
      <c r="S213" s="542" t="s">
        <v>14</v>
      </c>
      <c r="T213" s="542" t="s">
        <v>19</v>
      </c>
      <c r="U213" s="542" t="s">
        <v>40</v>
      </c>
      <c r="V213" s="542" t="s">
        <v>36</v>
      </c>
      <c r="W213" s="542" t="s">
        <v>15</v>
      </c>
      <c r="X213" s="542"/>
      <c r="Y213" s="542"/>
      <c r="Z213" s="542"/>
      <c r="AA213" s="542"/>
      <c r="AB213" s="542"/>
      <c r="AC213" s="542"/>
      <c r="AD213" s="542"/>
      <c r="AE213" s="542"/>
      <c r="AF213" s="542"/>
    </row>
    <row r="214" spans="1:32" x14ac:dyDescent="0.25">
      <c r="A214" s="542" t="s">
        <v>4497</v>
      </c>
      <c r="B214" s="503" t="s">
        <v>691</v>
      </c>
      <c r="C214" s="542">
        <v>1709</v>
      </c>
      <c r="D214" s="542" t="s">
        <v>692</v>
      </c>
      <c r="E214" s="641" t="s">
        <v>10</v>
      </c>
      <c r="F214" s="542" t="s">
        <v>70</v>
      </c>
      <c r="G214" s="542" t="s">
        <v>4034</v>
      </c>
      <c r="H214" s="542" t="s">
        <v>78</v>
      </c>
      <c r="I214" s="542" t="s">
        <v>4219</v>
      </c>
      <c r="J214" s="542" t="s">
        <v>79</v>
      </c>
      <c r="K214" s="542"/>
      <c r="L214" s="542" t="s">
        <v>4704</v>
      </c>
      <c r="M214" s="542" t="s">
        <v>4117</v>
      </c>
      <c r="N214" s="542" t="s">
        <v>4125</v>
      </c>
      <c r="O214" s="542"/>
      <c r="P214" s="542" t="s">
        <v>12</v>
      </c>
      <c r="Q214" s="542" t="s">
        <v>30</v>
      </c>
      <c r="R214" s="542" t="s">
        <v>19</v>
      </c>
      <c r="S214" s="542" t="s">
        <v>40</v>
      </c>
      <c r="T214" s="542" t="s">
        <v>36</v>
      </c>
      <c r="U214" s="542" t="s">
        <v>15</v>
      </c>
      <c r="V214" s="542"/>
      <c r="W214" s="542"/>
      <c r="X214" s="542"/>
      <c r="Y214" s="542"/>
      <c r="Z214" s="542"/>
      <c r="AA214" s="542"/>
      <c r="AB214" s="542"/>
      <c r="AC214" s="542"/>
      <c r="AD214" s="542"/>
      <c r="AE214" s="542"/>
      <c r="AF214" s="542"/>
    </row>
    <row r="215" spans="1:32" x14ac:dyDescent="0.25">
      <c r="A215" s="542" t="s">
        <v>690</v>
      </c>
      <c r="B215" s="503" t="s">
        <v>691</v>
      </c>
      <c r="C215" s="542">
        <v>1709</v>
      </c>
      <c r="D215" s="542" t="s">
        <v>692</v>
      </c>
      <c r="E215" s="641" t="s">
        <v>10</v>
      </c>
      <c r="F215" s="542" t="s">
        <v>70</v>
      </c>
      <c r="G215" s="542" t="s">
        <v>4034</v>
      </c>
      <c r="H215" s="542" t="s">
        <v>78</v>
      </c>
      <c r="I215" s="542" t="s">
        <v>4219</v>
      </c>
      <c r="J215" s="542" t="s">
        <v>79</v>
      </c>
      <c r="K215" s="542"/>
      <c r="L215" s="542" t="s">
        <v>3422</v>
      </c>
      <c r="M215" s="542" t="s">
        <v>4117</v>
      </c>
      <c r="N215" s="542" t="s">
        <v>4125</v>
      </c>
      <c r="O215" s="542"/>
      <c r="P215" s="542" t="s">
        <v>12</v>
      </c>
      <c r="Q215" s="542" t="s">
        <v>30</v>
      </c>
      <c r="R215" s="542" t="s">
        <v>45</v>
      </c>
      <c r="S215" s="542" t="s">
        <v>46</v>
      </c>
      <c r="T215" s="542" t="s">
        <v>47</v>
      </c>
      <c r="U215" s="542" t="s">
        <v>693</v>
      </c>
      <c r="V215" s="542" t="s">
        <v>48</v>
      </c>
      <c r="W215" s="542" t="s">
        <v>49</v>
      </c>
      <c r="X215" s="542" t="s">
        <v>15</v>
      </c>
      <c r="Y215" s="542"/>
      <c r="Z215" s="542"/>
      <c r="AA215" s="542"/>
      <c r="AB215" s="542"/>
      <c r="AC215" s="542"/>
      <c r="AD215" s="542"/>
      <c r="AE215" s="542"/>
      <c r="AF215" s="542"/>
    </row>
    <row r="216" spans="1:32" x14ac:dyDescent="0.25">
      <c r="A216" s="542" t="s">
        <v>694</v>
      </c>
      <c r="B216" s="503" t="s">
        <v>4523</v>
      </c>
      <c r="C216" s="542">
        <v>1709</v>
      </c>
      <c r="D216" s="542" t="s">
        <v>4524</v>
      </c>
      <c r="E216" s="641" t="s">
        <v>10</v>
      </c>
      <c r="F216" s="542" t="s">
        <v>70</v>
      </c>
      <c r="G216" s="542" t="s">
        <v>4034</v>
      </c>
      <c r="H216" s="542" t="s">
        <v>78</v>
      </c>
      <c r="I216" s="542" t="s">
        <v>4219</v>
      </c>
      <c r="J216" s="542" t="s">
        <v>79</v>
      </c>
      <c r="K216" s="542"/>
      <c r="L216" s="542"/>
      <c r="M216" s="542" t="s">
        <v>4117</v>
      </c>
      <c r="N216" s="542" t="s">
        <v>4125</v>
      </c>
      <c r="O216" s="542"/>
      <c r="P216" s="542" t="s">
        <v>12</v>
      </c>
      <c r="Q216" s="542" t="s">
        <v>13</v>
      </c>
      <c r="R216" s="542" t="s">
        <v>9</v>
      </c>
      <c r="S216" s="542" t="s">
        <v>14</v>
      </c>
      <c r="T216" s="542" t="s">
        <v>19</v>
      </c>
      <c r="U216" s="542" t="s">
        <v>40</v>
      </c>
      <c r="V216" s="542" t="s">
        <v>41</v>
      </c>
      <c r="W216" s="542" t="s">
        <v>45</v>
      </c>
      <c r="X216" s="542" t="s">
        <v>46</v>
      </c>
      <c r="Y216" s="542" t="s">
        <v>47</v>
      </c>
      <c r="Z216" s="542" t="s">
        <v>15</v>
      </c>
      <c r="AA216" s="542"/>
      <c r="AB216" s="542"/>
      <c r="AC216" s="542"/>
      <c r="AD216" s="542"/>
      <c r="AE216" s="542"/>
      <c r="AF216" s="542"/>
    </row>
    <row r="217" spans="1:32" s="518" customFormat="1" x14ac:dyDescent="0.25">
      <c r="A217" s="505" t="s">
        <v>696</v>
      </c>
      <c r="B217" s="506" t="s">
        <v>697</v>
      </c>
      <c r="C217" s="542">
        <v>1709</v>
      </c>
      <c r="D217" s="505" t="s">
        <v>3948</v>
      </c>
      <c r="E217" s="641" t="s">
        <v>10</v>
      </c>
      <c r="F217" s="505" t="s">
        <v>70</v>
      </c>
      <c r="G217" s="505" t="s">
        <v>4034</v>
      </c>
      <c r="H217" s="505" t="s">
        <v>78</v>
      </c>
      <c r="I217" s="542" t="s">
        <v>4219</v>
      </c>
      <c r="J217" s="505" t="s">
        <v>79</v>
      </c>
      <c r="K217" s="542"/>
      <c r="L217" s="505"/>
      <c r="M217" s="542" t="s">
        <v>4117</v>
      </c>
      <c r="N217" s="542" t="s">
        <v>4125</v>
      </c>
      <c r="O217" s="505"/>
      <c r="P217" s="505" t="s">
        <v>12</v>
      </c>
      <c r="Q217" s="505" t="s">
        <v>13</v>
      </c>
      <c r="R217" s="505" t="s">
        <v>9</v>
      </c>
      <c r="S217" s="505" t="s">
        <v>14</v>
      </c>
      <c r="T217" s="505" t="s">
        <v>19</v>
      </c>
      <c r="U217" s="505" t="s">
        <v>20</v>
      </c>
      <c r="V217" s="505" t="s">
        <v>21</v>
      </c>
      <c r="W217" s="505" t="s">
        <v>22</v>
      </c>
      <c r="X217" s="505" t="s">
        <v>23</v>
      </c>
      <c r="Y217" s="505" t="s">
        <v>24</v>
      </c>
      <c r="Z217" s="505" t="s">
        <v>25</v>
      </c>
      <c r="AA217" s="505" t="s">
        <v>26</v>
      </c>
      <c r="AB217" s="542" t="s">
        <v>45</v>
      </c>
      <c r="AC217" s="542" t="s">
        <v>46</v>
      </c>
      <c r="AD217" s="542" t="s">
        <v>693</v>
      </c>
      <c r="AE217" s="542" t="s">
        <v>15</v>
      </c>
      <c r="AF217" s="505"/>
    </row>
    <row r="218" spans="1:32" x14ac:dyDescent="0.25">
      <c r="A218" s="542" t="s">
        <v>699</v>
      </c>
      <c r="B218" s="503" t="s">
        <v>182</v>
      </c>
      <c r="C218" s="542">
        <v>1709</v>
      </c>
      <c r="D218" s="542" t="s">
        <v>9</v>
      </c>
      <c r="E218" s="641" t="s">
        <v>10</v>
      </c>
      <c r="F218" s="542" t="s">
        <v>3599</v>
      </c>
      <c r="G218" s="542" t="s">
        <v>4035</v>
      </c>
      <c r="H218" s="542" t="s">
        <v>78</v>
      </c>
      <c r="I218" s="542" t="s">
        <v>4219</v>
      </c>
      <c r="J218" s="542" t="s">
        <v>79</v>
      </c>
      <c r="K218" s="542"/>
      <c r="L218" s="542" t="s">
        <v>71</v>
      </c>
      <c r="M218" s="542" t="s">
        <v>4117</v>
      </c>
      <c r="N218" s="542" t="s">
        <v>4125</v>
      </c>
      <c r="O218" s="542"/>
      <c r="P218" s="542" t="s">
        <v>12</v>
      </c>
      <c r="Q218" s="542" t="s">
        <v>13</v>
      </c>
      <c r="R218" s="542" t="s">
        <v>9</v>
      </c>
      <c r="S218" s="542" t="s">
        <v>14</v>
      </c>
      <c r="T218" s="542" t="s">
        <v>36</v>
      </c>
      <c r="U218" s="542" t="s">
        <v>15</v>
      </c>
      <c r="V218" s="542"/>
      <c r="W218" s="542"/>
      <c r="X218" s="542"/>
      <c r="Y218" s="542"/>
      <c r="Z218" s="542"/>
      <c r="AA218" s="542"/>
      <c r="AB218" s="542"/>
      <c r="AC218" s="542"/>
      <c r="AD218" s="542"/>
      <c r="AE218" s="542"/>
      <c r="AF218" s="542"/>
    </row>
    <row r="219" spans="1:32" x14ac:dyDescent="0.25">
      <c r="A219" s="542" t="s">
        <v>700</v>
      </c>
      <c r="B219" s="503" t="s">
        <v>35</v>
      </c>
      <c r="C219" s="542">
        <v>1709</v>
      </c>
      <c r="D219" s="542" t="s">
        <v>39</v>
      </c>
      <c r="E219" s="641" t="s">
        <v>10</v>
      </c>
      <c r="F219" s="542" t="s">
        <v>3599</v>
      </c>
      <c r="G219" s="542" t="s">
        <v>4035</v>
      </c>
      <c r="H219" s="542" t="s">
        <v>78</v>
      </c>
      <c r="I219" s="542" t="s">
        <v>4219</v>
      </c>
      <c r="J219" s="542" t="s">
        <v>79</v>
      </c>
      <c r="K219" s="542"/>
      <c r="L219" s="542" t="s">
        <v>71</v>
      </c>
      <c r="M219" s="542" t="s">
        <v>4117</v>
      </c>
      <c r="N219" s="542" t="s">
        <v>4125</v>
      </c>
      <c r="O219" s="542"/>
      <c r="P219" s="542" t="s">
        <v>12</v>
      </c>
      <c r="Q219" s="542" t="s">
        <v>30</v>
      </c>
      <c r="R219" s="501" t="s">
        <v>19</v>
      </c>
      <c r="S219" s="542" t="s">
        <v>40</v>
      </c>
      <c r="T219" s="542" t="s">
        <v>659</v>
      </c>
      <c r="U219" s="542" t="s">
        <v>36</v>
      </c>
      <c r="V219" s="542" t="s">
        <v>15</v>
      </c>
      <c r="W219" s="542"/>
      <c r="X219" s="542"/>
      <c r="Y219" s="542"/>
      <c r="Z219" s="542"/>
      <c r="AA219" s="542"/>
      <c r="AB219" s="542"/>
      <c r="AC219" s="542"/>
      <c r="AD219" s="542"/>
      <c r="AE219" s="542"/>
      <c r="AF219" s="542"/>
    </row>
    <row r="220" spans="1:32" x14ac:dyDescent="0.25">
      <c r="A220" s="542" t="s">
        <v>3445</v>
      </c>
      <c r="B220" s="503" t="s">
        <v>758</v>
      </c>
      <c r="C220" s="542">
        <v>1709</v>
      </c>
      <c r="D220" s="542" t="s">
        <v>3441</v>
      </c>
      <c r="E220" s="641" t="s">
        <v>10</v>
      </c>
      <c r="F220" s="542" t="s">
        <v>3599</v>
      </c>
      <c r="G220" s="542" t="s">
        <v>4035</v>
      </c>
      <c r="H220" s="542" t="s">
        <v>78</v>
      </c>
      <c r="I220" s="542" t="s">
        <v>4219</v>
      </c>
      <c r="J220" s="542" t="s">
        <v>79</v>
      </c>
      <c r="K220" s="542"/>
      <c r="L220" s="542" t="s">
        <v>4704</v>
      </c>
      <c r="M220" s="542" t="s">
        <v>4117</v>
      </c>
      <c r="N220" s="542" t="s">
        <v>4125</v>
      </c>
      <c r="O220" s="542"/>
      <c r="P220" s="542" t="s">
        <v>12</v>
      </c>
      <c r="Q220" s="542" t="s">
        <v>13</v>
      </c>
      <c r="R220" s="542" t="s">
        <v>9</v>
      </c>
      <c r="S220" s="501" t="s">
        <v>19</v>
      </c>
      <c r="T220" s="542" t="s">
        <v>40</v>
      </c>
      <c r="U220" s="542" t="s">
        <v>15</v>
      </c>
      <c r="V220" s="542"/>
      <c r="W220" s="542"/>
      <c r="X220" s="542"/>
      <c r="Y220" s="542"/>
      <c r="Z220" s="542"/>
      <c r="AA220" s="542"/>
      <c r="AB220" s="542"/>
      <c r="AC220" s="542"/>
      <c r="AD220" s="542"/>
      <c r="AE220" s="542"/>
      <c r="AF220" s="542"/>
    </row>
    <row r="221" spans="1:32" x14ac:dyDescent="0.25">
      <c r="A221" s="542" t="s">
        <v>3446</v>
      </c>
      <c r="B221" s="503" t="s">
        <v>758</v>
      </c>
      <c r="C221" s="542">
        <v>1709</v>
      </c>
      <c r="D221" s="542" t="s">
        <v>3442</v>
      </c>
      <c r="E221" s="641" t="s">
        <v>10</v>
      </c>
      <c r="F221" s="542" t="s">
        <v>3599</v>
      </c>
      <c r="G221" s="542" t="s">
        <v>4035</v>
      </c>
      <c r="H221" s="542" t="s">
        <v>78</v>
      </c>
      <c r="I221" s="542" t="s">
        <v>4219</v>
      </c>
      <c r="J221" s="542" t="s">
        <v>79</v>
      </c>
      <c r="K221" s="542"/>
      <c r="L221" s="542" t="s">
        <v>4704</v>
      </c>
      <c r="M221" s="542" t="s">
        <v>4117</v>
      </c>
      <c r="N221" s="542" t="s">
        <v>4125</v>
      </c>
      <c r="O221" s="542"/>
      <c r="P221" s="542" t="s">
        <v>12</v>
      </c>
      <c r="Q221" s="542" t="s">
        <v>13</v>
      </c>
      <c r="R221" s="542" t="s">
        <v>9</v>
      </c>
      <c r="S221" s="501" t="s">
        <v>19</v>
      </c>
      <c r="T221" s="542" t="s">
        <v>40</v>
      </c>
      <c r="U221" s="542" t="s">
        <v>15</v>
      </c>
      <c r="V221" s="542"/>
      <c r="W221" s="542"/>
      <c r="X221" s="542"/>
      <c r="Y221" s="542"/>
      <c r="Z221" s="542"/>
      <c r="AA221" s="542"/>
      <c r="AB221" s="542"/>
      <c r="AC221" s="542"/>
      <c r="AD221" s="542"/>
      <c r="AE221" s="542"/>
      <c r="AF221" s="542"/>
    </row>
    <row r="222" spans="1:32" x14ac:dyDescent="0.25">
      <c r="A222" s="542" t="s">
        <v>3439</v>
      </c>
      <c r="B222" s="503" t="s">
        <v>758</v>
      </c>
      <c r="C222" s="542">
        <v>1709</v>
      </c>
      <c r="D222" s="542" t="s">
        <v>3440</v>
      </c>
      <c r="E222" s="641" t="s">
        <v>10</v>
      </c>
      <c r="F222" s="542" t="s">
        <v>3599</v>
      </c>
      <c r="G222" s="542" t="s">
        <v>4035</v>
      </c>
      <c r="H222" s="542" t="s">
        <v>78</v>
      </c>
      <c r="I222" s="542" t="s">
        <v>4219</v>
      </c>
      <c r="J222" s="542" t="s">
        <v>79</v>
      </c>
      <c r="K222" s="542"/>
      <c r="L222" s="542" t="s">
        <v>4704</v>
      </c>
      <c r="M222" s="542" t="s">
        <v>4117</v>
      </c>
      <c r="N222" s="542" t="s">
        <v>4125</v>
      </c>
      <c r="O222" s="542"/>
      <c r="P222" s="542" t="s">
        <v>12</v>
      </c>
      <c r="Q222" s="542" t="s">
        <v>13</v>
      </c>
      <c r="R222" s="542" t="s">
        <v>9</v>
      </c>
      <c r="S222" s="501" t="s">
        <v>19</v>
      </c>
      <c r="T222" s="542" t="s">
        <v>40</v>
      </c>
      <c r="U222" s="542" t="s">
        <v>15</v>
      </c>
      <c r="V222" s="542"/>
      <c r="W222" s="542"/>
      <c r="X222" s="542"/>
      <c r="Y222" s="542"/>
      <c r="Z222" s="542"/>
      <c r="AA222" s="542"/>
      <c r="AB222" s="542"/>
      <c r="AC222" s="542"/>
      <c r="AD222" s="542"/>
      <c r="AE222" s="542"/>
      <c r="AF222" s="542"/>
    </row>
    <row r="223" spans="1:32" x14ac:dyDescent="0.25">
      <c r="A223" s="542" t="s">
        <v>3443</v>
      </c>
      <c r="B223" s="503" t="s">
        <v>3503</v>
      </c>
      <c r="C223" s="542">
        <v>1709</v>
      </c>
      <c r="D223" s="542" t="s">
        <v>3509</v>
      </c>
      <c r="E223" s="641" t="s">
        <v>10</v>
      </c>
      <c r="F223" s="542" t="s">
        <v>3599</v>
      </c>
      <c r="G223" s="542" t="s">
        <v>4035</v>
      </c>
      <c r="H223" s="542" t="s">
        <v>78</v>
      </c>
      <c r="I223" s="542" t="s">
        <v>4219</v>
      </c>
      <c r="J223" s="542" t="s">
        <v>79</v>
      </c>
      <c r="K223" s="542"/>
      <c r="L223" s="542" t="s">
        <v>4704</v>
      </c>
      <c r="M223" s="542" t="s">
        <v>4117</v>
      </c>
      <c r="N223" s="542" t="s">
        <v>4125</v>
      </c>
      <c r="O223" s="542"/>
      <c r="P223" s="542" t="s">
        <v>12</v>
      </c>
      <c r="Q223" s="542" t="s">
        <v>13</v>
      </c>
      <c r="R223" s="542" t="s">
        <v>9</v>
      </c>
      <c r="S223" s="501" t="s">
        <v>19</v>
      </c>
      <c r="T223" s="542" t="s">
        <v>40</v>
      </c>
      <c r="U223" s="542" t="s">
        <v>15</v>
      </c>
      <c r="V223" s="542"/>
      <c r="W223" s="542"/>
      <c r="X223" s="542"/>
      <c r="Y223" s="542"/>
      <c r="Z223" s="542"/>
      <c r="AA223" s="542"/>
      <c r="AB223" s="542"/>
      <c r="AC223" s="542"/>
      <c r="AD223" s="542"/>
      <c r="AE223" s="542"/>
      <c r="AF223" s="542"/>
    </row>
    <row r="224" spans="1:32" x14ac:dyDescent="0.25">
      <c r="A224" s="542" t="s">
        <v>3502</v>
      </c>
      <c r="B224" s="503" t="s">
        <v>3503</v>
      </c>
      <c r="C224" s="542">
        <v>1709</v>
      </c>
      <c r="D224" s="542" t="s">
        <v>3509</v>
      </c>
      <c r="E224" s="641" t="s">
        <v>10</v>
      </c>
      <c r="F224" s="542" t="s">
        <v>3599</v>
      </c>
      <c r="G224" s="542" t="s">
        <v>4035</v>
      </c>
      <c r="H224" s="542" t="s">
        <v>78</v>
      </c>
      <c r="I224" s="542" t="s">
        <v>4219</v>
      </c>
      <c r="J224" s="542" t="s">
        <v>79</v>
      </c>
      <c r="K224" s="542"/>
      <c r="L224" s="542" t="s">
        <v>3422</v>
      </c>
      <c r="M224" s="542" t="s">
        <v>4117</v>
      </c>
      <c r="N224" s="542" t="s">
        <v>4125</v>
      </c>
      <c r="O224" s="542"/>
      <c r="P224" s="542" t="s">
        <v>12</v>
      </c>
      <c r="Q224" s="542" t="s">
        <v>30</v>
      </c>
      <c r="R224" s="501" t="s">
        <v>702</v>
      </c>
      <c r="S224" s="542" t="s">
        <v>15</v>
      </c>
      <c r="T224" s="542"/>
      <c r="U224" s="542"/>
      <c r="V224" s="542"/>
      <c r="W224" s="542"/>
      <c r="X224" s="542"/>
      <c r="Y224" s="542"/>
      <c r="Z224" s="542"/>
      <c r="AA224" s="542"/>
      <c r="AB224" s="542"/>
      <c r="AC224" s="542"/>
      <c r="AD224" s="542"/>
      <c r="AE224" s="542"/>
      <c r="AF224" s="542"/>
    </row>
    <row r="225" spans="1:33" x14ac:dyDescent="0.25">
      <c r="A225" s="542" t="s">
        <v>3544</v>
      </c>
      <c r="B225" s="503" t="s">
        <v>3503</v>
      </c>
      <c r="C225" s="542">
        <v>1709</v>
      </c>
      <c r="D225" s="542" t="s">
        <v>3509</v>
      </c>
      <c r="E225" s="641" t="s">
        <v>10</v>
      </c>
      <c r="F225" s="542" t="s">
        <v>3599</v>
      </c>
      <c r="G225" s="542" t="s">
        <v>4035</v>
      </c>
      <c r="H225" s="542" t="s">
        <v>78</v>
      </c>
      <c r="I225" s="542" t="s">
        <v>4219</v>
      </c>
      <c r="J225" s="542" t="s">
        <v>79</v>
      </c>
      <c r="K225" s="542"/>
      <c r="L225" s="542" t="s">
        <v>3545</v>
      </c>
      <c r="M225" s="542" t="s">
        <v>4117</v>
      </c>
      <c r="N225" s="542" t="s">
        <v>4125</v>
      </c>
      <c r="O225" s="542"/>
      <c r="P225" s="542" t="s">
        <v>12</v>
      </c>
      <c r="Q225" s="542" t="s">
        <v>30</v>
      </c>
      <c r="R225" s="501" t="s">
        <v>702</v>
      </c>
      <c r="S225" s="542" t="s">
        <v>15</v>
      </c>
      <c r="T225" s="542"/>
      <c r="U225" s="542"/>
      <c r="V225" s="542"/>
      <c r="W225" s="542"/>
      <c r="X225" s="542"/>
      <c r="Y225" s="542"/>
      <c r="Z225" s="542"/>
      <c r="AA225" s="542"/>
      <c r="AB225" s="542"/>
      <c r="AC225" s="542"/>
      <c r="AD225" s="542"/>
      <c r="AE225" s="542"/>
      <c r="AF225" s="542"/>
    </row>
    <row r="226" spans="1:33" x14ac:dyDescent="0.25">
      <c r="A226" s="542" t="s">
        <v>701</v>
      </c>
      <c r="B226" s="503" t="s">
        <v>3513</v>
      </c>
      <c r="C226" s="542">
        <v>1709</v>
      </c>
      <c r="D226" s="542" t="s">
        <v>3514</v>
      </c>
      <c r="E226" s="641" t="s">
        <v>10</v>
      </c>
      <c r="F226" s="542" t="s">
        <v>3599</v>
      </c>
      <c r="G226" s="542" t="s">
        <v>4035</v>
      </c>
      <c r="H226" s="542" t="s">
        <v>78</v>
      </c>
      <c r="I226" s="542" t="s">
        <v>4219</v>
      </c>
      <c r="J226" s="542" t="s">
        <v>79</v>
      </c>
      <c r="K226" s="542"/>
      <c r="L226" s="542"/>
      <c r="M226" s="542" t="s">
        <v>4117</v>
      </c>
      <c r="N226" s="542" t="s">
        <v>4125</v>
      </c>
      <c r="O226" s="542"/>
      <c r="P226" s="542" t="s">
        <v>12</v>
      </c>
      <c r="Q226" s="542" t="s">
        <v>30</v>
      </c>
      <c r="R226" s="501" t="s">
        <v>702</v>
      </c>
      <c r="S226" s="542" t="s">
        <v>15</v>
      </c>
      <c r="T226" s="542"/>
      <c r="U226" s="542"/>
      <c r="V226" s="542"/>
      <c r="W226" s="542"/>
      <c r="X226" s="542"/>
      <c r="Y226" s="542"/>
      <c r="Z226" s="542"/>
      <c r="AA226" s="542"/>
      <c r="AB226" s="542"/>
      <c r="AC226" s="542"/>
      <c r="AD226" s="542"/>
      <c r="AE226" s="542"/>
      <c r="AF226" s="542"/>
    </row>
    <row r="227" spans="1:33" x14ac:dyDescent="0.25">
      <c r="A227" s="542" t="s">
        <v>3444</v>
      </c>
      <c r="B227" s="503" t="s">
        <v>704</v>
      </c>
      <c r="C227" s="542">
        <v>1709</v>
      </c>
      <c r="D227" s="542" t="s">
        <v>705</v>
      </c>
      <c r="E227" s="641" t="s">
        <v>10</v>
      </c>
      <c r="F227" s="542" t="s">
        <v>3599</v>
      </c>
      <c r="G227" s="542" t="s">
        <v>4035</v>
      </c>
      <c r="H227" s="542" t="s">
        <v>78</v>
      </c>
      <c r="I227" s="542" t="s">
        <v>4219</v>
      </c>
      <c r="J227" s="542" t="s">
        <v>79</v>
      </c>
      <c r="K227" s="542"/>
      <c r="L227" s="542" t="s">
        <v>4704</v>
      </c>
      <c r="M227" s="542" t="s">
        <v>4117</v>
      </c>
      <c r="N227" s="542" t="s">
        <v>4125</v>
      </c>
      <c r="O227" s="542"/>
      <c r="P227" s="542" t="s">
        <v>12</v>
      </c>
      <c r="Q227" s="542" t="s">
        <v>13</v>
      </c>
      <c r="R227" s="542" t="s">
        <v>9</v>
      </c>
      <c r="S227" s="501" t="s">
        <v>19</v>
      </c>
      <c r="T227" s="542" t="s">
        <v>40</v>
      </c>
      <c r="U227" s="542" t="s">
        <v>15</v>
      </c>
      <c r="V227" s="542"/>
      <c r="W227" s="542"/>
      <c r="X227" s="542"/>
      <c r="Y227" s="542"/>
      <c r="Z227" s="542"/>
      <c r="AA227" s="542"/>
      <c r="AB227" s="542"/>
      <c r="AC227" s="542"/>
      <c r="AD227" s="542"/>
      <c r="AE227" s="542"/>
      <c r="AF227" s="542"/>
    </row>
    <row r="228" spans="1:33" x14ac:dyDescent="0.25">
      <c r="A228" s="542" t="s">
        <v>703</v>
      </c>
      <c r="B228" s="503" t="s">
        <v>704</v>
      </c>
      <c r="C228" s="542">
        <v>1709</v>
      </c>
      <c r="D228" s="542" t="s">
        <v>705</v>
      </c>
      <c r="E228" s="641" t="s">
        <v>10</v>
      </c>
      <c r="F228" s="542" t="s">
        <v>3599</v>
      </c>
      <c r="G228" s="542" t="s">
        <v>4035</v>
      </c>
      <c r="H228" s="542" t="s">
        <v>78</v>
      </c>
      <c r="I228" s="542" t="s">
        <v>4219</v>
      </c>
      <c r="J228" s="542" t="s">
        <v>79</v>
      </c>
      <c r="K228" s="542"/>
      <c r="L228" s="542" t="s">
        <v>3444</v>
      </c>
      <c r="M228" s="542" t="s">
        <v>4117</v>
      </c>
      <c r="N228" s="542" t="s">
        <v>4125</v>
      </c>
      <c r="O228" s="542"/>
      <c r="P228" s="542" t="s">
        <v>12</v>
      </c>
      <c r="Q228" s="542" t="s">
        <v>30</v>
      </c>
      <c r="R228" s="501" t="s">
        <v>702</v>
      </c>
      <c r="S228" s="542" t="s">
        <v>15</v>
      </c>
      <c r="T228" s="542"/>
      <c r="U228" s="542"/>
      <c r="V228" s="542"/>
      <c r="W228" s="542"/>
      <c r="X228" s="542"/>
      <c r="Y228" s="542"/>
      <c r="Z228" s="542"/>
      <c r="AA228" s="542"/>
      <c r="AB228" s="542"/>
      <c r="AC228" s="542"/>
      <c r="AD228" s="542"/>
      <c r="AE228" s="542"/>
      <c r="AF228" s="542"/>
    </row>
    <row r="229" spans="1:33" x14ac:dyDescent="0.25">
      <c r="A229" s="542" t="s">
        <v>706</v>
      </c>
      <c r="B229" s="503" t="s">
        <v>707</v>
      </c>
      <c r="C229" s="542">
        <v>1709</v>
      </c>
      <c r="D229" s="542" t="s">
        <v>705</v>
      </c>
      <c r="E229" s="641" t="s">
        <v>10</v>
      </c>
      <c r="F229" s="542" t="s">
        <v>3599</v>
      </c>
      <c r="G229" s="542" t="s">
        <v>4035</v>
      </c>
      <c r="H229" s="542" t="s">
        <v>78</v>
      </c>
      <c r="I229" s="542" t="s">
        <v>4219</v>
      </c>
      <c r="J229" s="542" t="s">
        <v>79</v>
      </c>
      <c r="K229" s="542"/>
      <c r="L229" s="542" t="s">
        <v>3444</v>
      </c>
      <c r="M229" s="542" t="s">
        <v>4117</v>
      </c>
      <c r="N229" s="542" t="s">
        <v>4125</v>
      </c>
      <c r="O229" s="542"/>
      <c r="P229" s="542" t="s">
        <v>12</v>
      </c>
      <c r="Q229" s="542" t="s">
        <v>30</v>
      </c>
      <c r="R229" s="501" t="s">
        <v>702</v>
      </c>
      <c r="S229" s="542" t="s">
        <v>15</v>
      </c>
      <c r="T229" s="542"/>
      <c r="U229" s="542"/>
      <c r="V229" s="542"/>
      <c r="W229" s="542"/>
      <c r="X229" s="542"/>
      <c r="Y229" s="542"/>
      <c r="Z229" s="542"/>
      <c r="AA229" s="542"/>
      <c r="AB229" s="542"/>
      <c r="AC229" s="542"/>
      <c r="AD229" s="542"/>
      <c r="AE229" s="542"/>
      <c r="AF229" s="542"/>
    </row>
    <row r="230" spans="1:33" x14ac:dyDescent="0.25">
      <c r="A230" s="542" t="s">
        <v>708</v>
      </c>
      <c r="B230" s="503" t="s">
        <v>709</v>
      </c>
      <c r="C230" s="542">
        <v>1709</v>
      </c>
      <c r="D230" s="542" t="s">
        <v>710</v>
      </c>
      <c r="E230" s="641" t="s">
        <v>10</v>
      </c>
      <c r="F230" s="542" t="s">
        <v>3599</v>
      </c>
      <c r="G230" s="542" t="s">
        <v>4035</v>
      </c>
      <c r="H230" s="542" t="s">
        <v>78</v>
      </c>
      <c r="I230" s="542" t="s">
        <v>4219</v>
      </c>
      <c r="J230" s="542" t="s">
        <v>79</v>
      </c>
      <c r="K230" s="542"/>
      <c r="L230" s="542" t="s">
        <v>3444</v>
      </c>
      <c r="M230" s="542" t="s">
        <v>4117</v>
      </c>
      <c r="N230" s="542" t="s">
        <v>4125</v>
      </c>
      <c r="O230" s="542"/>
      <c r="P230" s="542" t="s">
        <v>12</v>
      </c>
      <c r="Q230" s="542" t="s">
        <v>30</v>
      </c>
      <c r="R230" s="501" t="s">
        <v>702</v>
      </c>
      <c r="S230" s="542" t="s">
        <v>15</v>
      </c>
      <c r="T230" s="542"/>
      <c r="U230" s="542"/>
      <c r="V230" s="542"/>
      <c r="W230" s="542"/>
      <c r="X230" s="542"/>
      <c r="Y230" s="542"/>
      <c r="Z230" s="542"/>
      <c r="AA230" s="542"/>
      <c r="AB230" s="542"/>
      <c r="AC230" s="542"/>
      <c r="AD230" s="542"/>
      <c r="AE230" s="542"/>
      <c r="AF230" s="542"/>
    </row>
    <row r="231" spans="1:33" x14ac:dyDescent="0.25">
      <c r="A231" s="542" t="s">
        <v>711</v>
      </c>
      <c r="B231" s="503" t="s">
        <v>709</v>
      </c>
      <c r="C231" s="542">
        <v>1709</v>
      </c>
      <c r="D231" s="542" t="s">
        <v>710</v>
      </c>
      <c r="E231" s="641" t="s">
        <v>10</v>
      </c>
      <c r="F231" s="542" t="s">
        <v>3599</v>
      </c>
      <c r="G231" s="542" t="s">
        <v>4035</v>
      </c>
      <c r="H231" s="542" t="s">
        <v>78</v>
      </c>
      <c r="I231" s="542" t="s">
        <v>4219</v>
      </c>
      <c r="J231" s="542" t="s">
        <v>79</v>
      </c>
      <c r="K231" s="542"/>
      <c r="L231" s="542" t="s">
        <v>3444</v>
      </c>
      <c r="M231" s="542" t="s">
        <v>4117</v>
      </c>
      <c r="N231" s="542" t="s">
        <v>4125</v>
      </c>
      <c r="O231" s="542"/>
      <c r="P231" s="542" t="s">
        <v>12</v>
      </c>
      <c r="Q231" s="542" t="s">
        <v>30</v>
      </c>
      <c r="R231" s="501" t="s">
        <v>702</v>
      </c>
      <c r="S231" s="542" t="s">
        <v>15</v>
      </c>
      <c r="T231" s="542"/>
      <c r="U231" s="542"/>
      <c r="V231" s="542"/>
      <c r="W231" s="542"/>
      <c r="X231" s="542"/>
      <c r="Y231" s="542"/>
      <c r="Z231" s="542"/>
      <c r="AA231" s="542"/>
      <c r="AB231" s="542"/>
      <c r="AC231" s="542"/>
      <c r="AD231" s="542"/>
      <c r="AE231" s="542"/>
      <c r="AF231" s="542"/>
    </row>
    <row r="232" spans="1:33" x14ac:dyDescent="0.25">
      <c r="A232" s="542" t="s">
        <v>712</v>
      </c>
      <c r="B232" s="503" t="s">
        <v>709</v>
      </c>
      <c r="C232" s="542">
        <v>1709</v>
      </c>
      <c r="D232" s="542" t="s">
        <v>710</v>
      </c>
      <c r="E232" s="641" t="s">
        <v>10</v>
      </c>
      <c r="F232" s="542" t="s">
        <v>3599</v>
      </c>
      <c r="G232" s="542" t="s">
        <v>4035</v>
      </c>
      <c r="H232" s="542" t="s">
        <v>78</v>
      </c>
      <c r="I232" s="542" t="s">
        <v>4219</v>
      </c>
      <c r="J232" s="542" t="s">
        <v>79</v>
      </c>
      <c r="K232" s="542"/>
      <c r="L232" s="542" t="s">
        <v>3444</v>
      </c>
      <c r="M232" s="542" t="s">
        <v>4117</v>
      </c>
      <c r="N232" s="542" t="s">
        <v>4125</v>
      </c>
      <c r="O232" s="542"/>
      <c r="P232" s="542" t="s">
        <v>12</v>
      </c>
      <c r="Q232" s="542" t="s">
        <v>30</v>
      </c>
      <c r="R232" s="501" t="s">
        <v>702</v>
      </c>
      <c r="S232" s="542" t="s">
        <v>15</v>
      </c>
      <c r="T232" s="542"/>
      <c r="U232" s="542"/>
      <c r="V232" s="542"/>
      <c r="W232" s="542"/>
      <c r="X232" s="542"/>
      <c r="Y232" s="542"/>
      <c r="Z232" s="542"/>
      <c r="AA232" s="542"/>
      <c r="AB232" s="542"/>
      <c r="AC232" s="542"/>
      <c r="AD232" s="542"/>
      <c r="AE232" s="542"/>
      <c r="AF232" s="542"/>
    </row>
    <row r="233" spans="1:33" x14ac:dyDescent="0.25">
      <c r="A233" s="542" t="s">
        <v>713</v>
      </c>
      <c r="B233" s="503" t="s">
        <v>714</v>
      </c>
      <c r="C233" s="542">
        <v>1709</v>
      </c>
      <c r="D233" s="542" t="s">
        <v>715</v>
      </c>
      <c r="E233" s="641" t="s">
        <v>10</v>
      </c>
      <c r="F233" s="542" t="s">
        <v>3599</v>
      </c>
      <c r="G233" s="542" t="s">
        <v>4035</v>
      </c>
      <c r="H233" s="542" t="s">
        <v>78</v>
      </c>
      <c r="I233" s="542" t="s">
        <v>4219</v>
      </c>
      <c r="J233" s="542" t="s">
        <v>79</v>
      </c>
      <c r="K233" s="542"/>
      <c r="L233" s="542" t="s">
        <v>3444</v>
      </c>
      <c r="M233" s="542" t="s">
        <v>4117</v>
      </c>
      <c r="N233" s="542" t="s">
        <v>4125</v>
      </c>
      <c r="O233" s="542"/>
      <c r="P233" s="542" t="s">
        <v>12</v>
      </c>
      <c r="Q233" s="542" t="s">
        <v>30</v>
      </c>
      <c r="R233" s="501" t="s">
        <v>702</v>
      </c>
      <c r="S233" s="542" t="s">
        <v>15</v>
      </c>
      <c r="T233" s="542"/>
      <c r="U233" s="542"/>
      <c r="V233" s="542"/>
      <c r="W233" s="542"/>
      <c r="X233" s="542"/>
      <c r="Y233" s="542"/>
      <c r="Z233" s="542"/>
      <c r="AA233" s="542"/>
      <c r="AB233" s="542"/>
      <c r="AC233" s="542"/>
      <c r="AD233" s="542"/>
      <c r="AE233" s="542"/>
      <c r="AF233" s="542"/>
    </row>
    <row r="234" spans="1:33" x14ac:dyDescent="0.25">
      <c r="A234" s="542" t="s">
        <v>716</v>
      </c>
      <c r="B234" s="503" t="s">
        <v>3512</v>
      </c>
      <c r="C234" s="542">
        <v>1709</v>
      </c>
      <c r="D234" s="542" t="s">
        <v>717</v>
      </c>
      <c r="E234" s="641" t="s">
        <v>10</v>
      </c>
      <c r="F234" s="542" t="s">
        <v>3599</v>
      </c>
      <c r="G234" s="542" t="s">
        <v>4035</v>
      </c>
      <c r="H234" s="542" t="s">
        <v>78</v>
      </c>
      <c r="I234" s="542" t="s">
        <v>4219</v>
      </c>
      <c r="J234" s="542" t="s">
        <v>79</v>
      </c>
      <c r="K234" s="542"/>
      <c r="L234" s="542" t="s">
        <v>3444</v>
      </c>
      <c r="M234" s="542" t="s">
        <v>4117</v>
      </c>
      <c r="N234" s="542" t="s">
        <v>4125</v>
      </c>
      <c r="O234" s="542"/>
      <c r="P234" s="542" t="s">
        <v>12</v>
      </c>
      <c r="Q234" s="542" t="s">
        <v>30</v>
      </c>
      <c r="R234" s="501" t="s">
        <v>702</v>
      </c>
      <c r="S234" s="542" t="s">
        <v>15</v>
      </c>
      <c r="T234" s="542"/>
      <c r="U234" s="542"/>
      <c r="V234" s="542"/>
      <c r="W234" s="542"/>
      <c r="X234" s="542"/>
      <c r="Y234" s="542"/>
      <c r="Z234" s="542"/>
      <c r="AA234" s="542"/>
      <c r="AB234" s="542"/>
      <c r="AC234" s="542"/>
      <c r="AD234" s="542"/>
      <c r="AE234" s="542"/>
      <c r="AF234" s="542"/>
    </row>
    <row r="235" spans="1:33" x14ac:dyDescent="0.25">
      <c r="A235" s="542" t="s">
        <v>718</v>
      </c>
      <c r="B235" s="503" t="s">
        <v>63</v>
      </c>
      <c r="C235" s="542">
        <v>1709</v>
      </c>
      <c r="D235" s="542" t="s">
        <v>64</v>
      </c>
      <c r="E235" s="641" t="s">
        <v>10</v>
      </c>
      <c r="F235" s="542" t="s">
        <v>64</v>
      </c>
      <c r="G235" s="542" t="s">
        <v>4036</v>
      </c>
      <c r="H235" s="542" t="s">
        <v>78</v>
      </c>
      <c r="I235" s="542" t="s">
        <v>4219</v>
      </c>
      <c r="J235" s="542" t="s">
        <v>521</v>
      </c>
      <c r="K235" s="542"/>
      <c r="L235" s="542" t="s">
        <v>673</v>
      </c>
      <c r="M235" s="542"/>
      <c r="N235" s="542" t="s">
        <v>4125</v>
      </c>
      <c r="O235" s="542" t="s">
        <v>29</v>
      </c>
      <c r="P235" s="542" t="s">
        <v>12</v>
      </c>
      <c r="Q235" s="542" t="s">
        <v>13</v>
      </c>
      <c r="R235" s="542" t="s">
        <v>9</v>
      </c>
      <c r="S235" s="542" t="s">
        <v>14</v>
      </c>
      <c r="T235" s="542" t="s">
        <v>19</v>
      </c>
      <c r="U235" s="542" t="s">
        <v>254</v>
      </c>
      <c r="V235" s="542" t="s">
        <v>40</v>
      </c>
      <c r="W235" s="542" t="s">
        <v>659</v>
      </c>
      <c r="X235" s="542" t="s">
        <v>65</v>
      </c>
      <c r="Y235" s="542" t="s">
        <v>15</v>
      </c>
      <c r="Z235" s="542"/>
      <c r="AA235" s="542"/>
      <c r="AB235" s="542"/>
      <c r="AC235" s="542"/>
      <c r="AD235" s="542"/>
      <c r="AE235" s="542"/>
      <c r="AF235" s="542"/>
    </row>
    <row r="236" spans="1:33" x14ac:dyDescent="0.25">
      <c r="A236" s="542" t="s">
        <v>719</v>
      </c>
      <c r="B236" s="503" t="s">
        <v>67</v>
      </c>
      <c r="C236" s="542">
        <v>1709</v>
      </c>
      <c r="D236" s="542" t="s">
        <v>68</v>
      </c>
      <c r="E236" s="641" t="s">
        <v>10</v>
      </c>
      <c r="F236" s="542" t="s">
        <v>64</v>
      </c>
      <c r="G236" s="542" t="s">
        <v>4036</v>
      </c>
      <c r="H236" s="542" t="s">
        <v>78</v>
      </c>
      <c r="I236" s="542" t="s">
        <v>4219</v>
      </c>
      <c r="J236" s="542" t="s">
        <v>521</v>
      </c>
      <c r="K236" s="542"/>
      <c r="L236" s="542" t="s">
        <v>658</v>
      </c>
      <c r="M236" s="542"/>
      <c r="N236" s="542" t="s">
        <v>4125</v>
      </c>
      <c r="O236" s="542" t="s">
        <v>29</v>
      </c>
      <c r="P236" s="542" t="s">
        <v>12</v>
      </c>
      <c r="Q236" s="542" t="s">
        <v>13</v>
      </c>
      <c r="R236" s="542" t="s">
        <v>9</v>
      </c>
      <c r="S236" s="542" t="s">
        <v>36</v>
      </c>
      <c r="T236" s="542" t="s">
        <v>14</v>
      </c>
      <c r="U236" s="542" t="s">
        <v>19</v>
      </c>
      <c r="V236" s="542" t="s">
        <v>40</v>
      </c>
      <c r="W236" s="542" t="s">
        <v>659</v>
      </c>
      <c r="X236" s="542" t="s">
        <v>65</v>
      </c>
      <c r="Y236" s="542" t="s">
        <v>19</v>
      </c>
      <c r="Z236" s="542" t="s">
        <v>40</v>
      </c>
      <c r="AA236" s="542" t="s">
        <v>659</v>
      </c>
      <c r="AB236" s="542" t="s">
        <v>65</v>
      </c>
      <c r="AC236" s="542" t="s">
        <v>15</v>
      </c>
      <c r="AD236" s="542"/>
      <c r="AE236" s="542"/>
      <c r="AF236" s="542"/>
      <c r="AG236" s="133"/>
    </row>
    <row r="237" spans="1:33" x14ac:dyDescent="0.25">
      <c r="A237" s="542" t="s">
        <v>720</v>
      </c>
      <c r="B237" s="503" t="s">
        <v>721</v>
      </c>
      <c r="C237" s="542">
        <v>1709</v>
      </c>
      <c r="D237" s="542" t="s">
        <v>722</v>
      </c>
      <c r="E237" s="641" t="s">
        <v>10</v>
      </c>
      <c r="F237" s="542" t="s">
        <v>64</v>
      </c>
      <c r="G237" s="542" t="s">
        <v>4036</v>
      </c>
      <c r="H237" s="542" t="s">
        <v>78</v>
      </c>
      <c r="I237" s="542" t="s">
        <v>4219</v>
      </c>
      <c r="J237" s="542" t="s">
        <v>521</v>
      </c>
      <c r="K237" s="542"/>
      <c r="L237" s="542" t="s">
        <v>658</v>
      </c>
      <c r="M237" s="542"/>
      <c r="N237" s="542" t="s">
        <v>4125</v>
      </c>
      <c r="O237" s="542" t="s">
        <v>29</v>
      </c>
      <c r="P237" s="542" t="s">
        <v>12</v>
      </c>
      <c r="Q237" s="542" t="s">
        <v>13</v>
      </c>
      <c r="R237" s="542" t="s">
        <v>9</v>
      </c>
      <c r="S237" s="542" t="s">
        <v>36</v>
      </c>
      <c r="T237" s="542" t="s">
        <v>14</v>
      </c>
      <c r="U237" s="542" t="s">
        <v>19</v>
      </c>
      <c r="V237" s="542" t="s">
        <v>20</v>
      </c>
      <c r="W237" s="542" t="s">
        <v>21</v>
      </c>
      <c r="X237" s="542" t="s">
        <v>22</v>
      </c>
      <c r="Y237" s="542" t="s">
        <v>23</v>
      </c>
      <c r="Z237" s="542" t="s">
        <v>24</v>
      </c>
      <c r="AA237" s="542" t="s">
        <v>25</v>
      </c>
      <c r="AB237" s="542" t="s">
        <v>26</v>
      </c>
      <c r="AC237" s="542" t="s">
        <v>27</v>
      </c>
      <c r="AD237" s="542" t="s">
        <v>65</v>
      </c>
      <c r="AE237" s="542" t="s">
        <v>15</v>
      </c>
      <c r="AF237" s="542"/>
    </row>
    <row r="238" spans="1:33" x14ac:dyDescent="0.25">
      <c r="A238" s="542" t="s">
        <v>723</v>
      </c>
      <c r="B238" s="503" t="s">
        <v>721</v>
      </c>
      <c r="C238" s="542">
        <v>1709</v>
      </c>
      <c r="D238" s="542" t="s">
        <v>724</v>
      </c>
      <c r="E238" s="641" t="s">
        <v>10</v>
      </c>
      <c r="F238" s="542" t="s">
        <v>64</v>
      </c>
      <c r="G238" s="542" t="s">
        <v>4036</v>
      </c>
      <c r="H238" s="542" t="s">
        <v>78</v>
      </c>
      <c r="I238" s="542" t="s">
        <v>4219</v>
      </c>
      <c r="J238" s="542" t="s">
        <v>521</v>
      </c>
      <c r="K238" s="542"/>
      <c r="L238" s="542" t="s">
        <v>658</v>
      </c>
      <c r="M238" s="542"/>
      <c r="N238" s="542" t="s">
        <v>4125</v>
      </c>
      <c r="O238" s="542" t="s">
        <v>29</v>
      </c>
      <c r="P238" s="542" t="s">
        <v>12</v>
      </c>
      <c r="Q238" s="542" t="s">
        <v>30</v>
      </c>
      <c r="R238" s="542" t="s">
        <v>19</v>
      </c>
      <c r="S238" s="542" t="s">
        <v>20</v>
      </c>
      <c r="T238" s="542" t="s">
        <v>21</v>
      </c>
      <c r="U238" s="542" t="s">
        <v>22</v>
      </c>
      <c r="V238" s="542" t="s">
        <v>23</v>
      </c>
      <c r="W238" s="542" t="s">
        <v>24</v>
      </c>
      <c r="X238" s="542" t="s">
        <v>25</v>
      </c>
      <c r="Y238" s="542" t="s">
        <v>26</v>
      </c>
      <c r="Z238" s="542" t="s">
        <v>27</v>
      </c>
      <c r="AA238" s="542" t="s">
        <v>65</v>
      </c>
      <c r="AB238" s="542" t="s">
        <v>15</v>
      </c>
      <c r="AC238" s="542"/>
      <c r="AD238" s="542"/>
      <c r="AE238" s="542"/>
      <c r="AF238" s="542"/>
    </row>
    <row r="239" spans="1:33" x14ac:dyDescent="0.25">
      <c r="A239" s="542" t="s">
        <v>725</v>
      </c>
      <c r="B239" s="503" t="s">
        <v>721</v>
      </c>
      <c r="C239" s="542">
        <v>1709</v>
      </c>
      <c r="D239" s="542" t="s">
        <v>726</v>
      </c>
      <c r="E239" s="641" t="s">
        <v>10</v>
      </c>
      <c r="F239" s="542" t="s">
        <v>64</v>
      </c>
      <c r="G239" s="542" t="s">
        <v>4036</v>
      </c>
      <c r="H239" s="542" t="s">
        <v>78</v>
      </c>
      <c r="I239" s="542" t="s">
        <v>4219</v>
      </c>
      <c r="J239" s="542" t="s">
        <v>521</v>
      </c>
      <c r="K239" s="542"/>
      <c r="L239" s="542" t="s">
        <v>658</v>
      </c>
      <c r="M239" s="542"/>
      <c r="N239" s="542" t="s">
        <v>4125</v>
      </c>
      <c r="O239" s="542" t="s">
        <v>29</v>
      </c>
      <c r="P239" s="542" t="s">
        <v>12</v>
      </c>
      <c r="Q239" s="542" t="s">
        <v>30</v>
      </c>
      <c r="R239" s="542" t="s">
        <v>65</v>
      </c>
      <c r="S239" s="542" t="s">
        <v>15</v>
      </c>
      <c r="T239" s="542"/>
      <c r="U239" s="542"/>
      <c r="V239" s="542"/>
      <c r="W239" s="542"/>
      <c r="X239" s="542"/>
      <c r="Y239" s="542"/>
      <c r="Z239" s="542"/>
      <c r="AA239" s="542"/>
      <c r="AB239" s="542"/>
      <c r="AC239" s="542"/>
      <c r="AD239" s="542"/>
      <c r="AE239" s="542"/>
      <c r="AF239" s="542"/>
    </row>
    <row r="240" spans="1:33" x14ac:dyDescent="0.25">
      <c r="A240" s="542" t="s">
        <v>727</v>
      </c>
      <c r="B240" s="503" t="s">
        <v>35</v>
      </c>
      <c r="C240" s="542">
        <v>1709</v>
      </c>
      <c r="D240" s="542" t="s">
        <v>732</v>
      </c>
      <c r="E240" s="641" t="s">
        <v>10</v>
      </c>
      <c r="F240" s="542" t="s">
        <v>734</v>
      </c>
      <c r="G240" s="542" t="s">
        <v>4037</v>
      </c>
      <c r="H240" s="542" t="s">
        <v>78</v>
      </c>
      <c r="I240" s="542" t="s">
        <v>4219</v>
      </c>
      <c r="J240" s="542" t="s">
        <v>521</v>
      </c>
      <c r="K240" s="542"/>
      <c r="L240" s="542" t="s">
        <v>4704</v>
      </c>
      <c r="M240" s="542" t="s">
        <v>4117</v>
      </c>
      <c r="N240" s="542" t="s">
        <v>4125</v>
      </c>
      <c r="O240" s="542"/>
      <c r="P240" s="542" t="s">
        <v>12</v>
      </c>
      <c r="Q240" s="542" t="s">
        <v>13</v>
      </c>
      <c r="R240" s="542" t="s">
        <v>9</v>
      </c>
      <c r="S240" s="542" t="s">
        <v>14</v>
      </c>
      <c r="T240" s="542" t="s">
        <v>19</v>
      </c>
      <c r="U240" s="542" t="s">
        <v>40</v>
      </c>
      <c r="V240" s="542" t="s">
        <v>36</v>
      </c>
      <c r="W240" s="542" t="s">
        <v>15</v>
      </c>
      <c r="X240" s="542"/>
      <c r="Y240" s="542"/>
      <c r="Z240" s="542"/>
      <c r="AA240" s="542"/>
      <c r="AB240" s="542"/>
      <c r="AC240" s="542"/>
      <c r="AD240" s="542"/>
      <c r="AE240" s="542"/>
      <c r="AF240" s="542"/>
    </row>
    <row r="241" spans="1:32" x14ac:dyDescent="0.25">
      <c r="A241" s="542" t="s">
        <v>728</v>
      </c>
      <c r="B241" s="503" t="s">
        <v>35</v>
      </c>
      <c r="C241" s="542">
        <v>1709</v>
      </c>
      <c r="D241" s="542" t="s">
        <v>729</v>
      </c>
      <c r="E241" s="641" t="s">
        <v>10</v>
      </c>
      <c r="F241" s="542" t="s">
        <v>734</v>
      </c>
      <c r="G241" s="542" t="s">
        <v>4037</v>
      </c>
      <c r="H241" s="542" t="s">
        <v>78</v>
      </c>
      <c r="I241" s="542" t="s">
        <v>4219</v>
      </c>
      <c r="J241" s="542" t="s">
        <v>521</v>
      </c>
      <c r="K241" s="542"/>
      <c r="L241" s="542"/>
      <c r="M241" s="542"/>
      <c r="N241" s="542" t="s">
        <v>4125</v>
      </c>
      <c r="O241" s="542"/>
      <c r="P241" s="542" t="s">
        <v>12</v>
      </c>
      <c r="Q241" s="542" t="s">
        <v>30</v>
      </c>
      <c r="R241" s="542" t="s">
        <v>19</v>
      </c>
      <c r="S241" s="542" t="s">
        <v>40</v>
      </c>
      <c r="T241" s="542" t="s">
        <v>659</v>
      </c>
      <c r="U241" s="542" t="s">
        <v>36</v>
      </c>
      <c r="V241" s="542" t="s">
        <v>15</v>
      </c>
      <c r="W241" s="542"/>
      <c r="X241" s="542"/>
      <c r="Y241" s="542"/>
      <c r="Z241" s="542"/>
      <c r="AA241" s="542"/>
      <c r="AB241" s="542"/>
      <c r="AC241" s="542"/>
      <c r="AD241" s="542"/>
      <c r="AE241" s="542"/>
      <c r="AF241" s="542"/>
    </row>
    <row r="242" spans="1:32" x14ac:dyDescent="0.25">
      <c r="A242" s="542" t="s">
        <v>730</v>
      </c>
      <c r="B242" s="503" t="s">
        <v>731</v>
      </c>
      <c r="C242" s="542">
        <v>1709</v>
      </c>
      <c r="D242" s="542" t="s">
        <v>732</v>
      </c>
      <c r="E242" s="641" t="s">
        <v>10</v>
      </c>
      <c r="F242" s="542" t="s">
        <v>734</v>
      </c>
      <c r="G242" s="542" t="s">
        <v>4037</v>
      </c>
      <c r="H242" s="542" t="s">
        <v>78</v>
      </c>
      <c r="I242" s="542" t="s">
        <v>4219</v>
      </c>
      <c r="J242" s="542" t="s">
        <v>521</v>
      </c>
      <c r="K242" s="542"/>
      <c r="L242" s="542" t="s">
        <v>3422</v>
      </c>
      <c r="M242" s="542" t="s">
        <v>4117</v>
      </c>
      <c r="N242" s="542" t="s">
        <v>4125</v>
      </c>
      <c r="O242" s="542"/>
      <c r="P242" s="542" t="s">
        <v>12</v>
      </c>
      <c r="Q242" s="542" t="s">
        <v>733</v>
      </c>
      <c r="R242" s="501" t="s">
        <v>660</v>
      </c>
      <c r="S242" s="542" t="s">
        <v>733</v>
      </c>
      <c r="T242" s="542" t="s">
        <v>734</v>
      </c>
      <c r="U242" s="542" t="s">
        <v>36</v>
      </c>
      <c r="V242" s="542" t="s">
        <v>15</v>
      </c>
      <c r="W242" s="542"/>
      <c r="X242" s="542"/>
      <c r="Y242" s="542"/>
      <c r="Z242" s="542"/>
      <c r="AA242" s="542"/>
      <c r="AB242" s="542"/>
      <c r="AC242" s="542"/>
      <c r="AD242" s="542"/>
      <c r="AE242" s="542"/>
      <c r="AF242" s="542"/>
    </row>
    <row r="243" spans="1:32" x14ac:dyDescent="0.25">
      <c r="A243" s="542" t="s">
        <v>735</v>
      </c>
      <c r="B243" s="503" t="s">
        <v>731</v>
      </c>
      <c r="C243" s="542">
        <v>1709</v>
      </c>
      <c r="D243" s="542" t="s">
        <v>732</v>
      </c>
      <c r="E243" s="641" t="s">
        <v>10</v>
      </c>
      <c r="F243" s="542" t="s">
        <v>734</v>
      </c>
      <c r="G243" s="542" t="s">
        <v>4037</v>
      </c>
      <c r="H243" s="542" t="s">
        <v>78</v>
      </c>
      <c r="I243" s="542" t="s">
        <v>4219</v>
      </c>
      <c r="J243" s="542" t="s">
        <v>521</v>
      </c>
      <c r="K243" s="542"/>
      <c r="L243" s="542" t="s">
        <v>3422</v>
      </c>
      <c r="M243" s="542" t="s">
        <v>4117</v>
      </c>
      <c r="N243" s="542" t="s">
        <v>4125</v>
      </c>
      <c r="O243" s="542"/>
      <c r="P243" s="542" t="s">
        <v>12</v>
      </c>
      <c r="Q243" s="542" t="s">
        <v>30</v>
      </c>
      <c r="R243" s="542" t="s">
        <v>734</v>
      </c>
      <c r="S243" s="542" t="s">
        <v>15</v>
      </c>
      <c r="T243" s="542"/>
      <c r="U243" s="542"/>
      <c r="V243" s="542"/>
      <c r="W243" s="542"/>
      <c r="X243" s="542"/>
      <c r="Y243" s="542"/>
      <c r="Z243" s="542"/>
      <c r="AA243" s="542"/>
      <c r="AB243" s="542"/>
      <c r="AC243" s="542"/>
      <c r="AD243" s="542"/>
      <c r="AE243" s="542"/>
      <c r="AF243" s="542"/>
    </row>
    <row r="244" spans="1:32" x14ac:dyDescent="0.25">
      <c r="A244" s="542" t="s">
        <v>3429</v>
      </c>
      <c r="B244" s="503" t="s">
        <v>182</v>
      </c>
      <c r="C244" s="542">
        <v>1709</v>
      </c>
      <c r="D244" s="542" t="s">
        <v>742</v>
      </c>
      <c r="E244" s="641" t="s">
        <v>10</v>
      </c>
      <c r="F244" s="542" t="s">
        <v>734</v>
      </c>
      <c r="G244" s="542" t="s">
        <v>4037</v>
      </c>
      <c r="H244" s="542" t="s">
        <v>78</v>
      </c>
      <c r="I244" s="542" t="s">
        <v>4219</v>
      </c>
      <c r="J244" s="542" t="s">
        <v>521</v>
      </c>
      <c r="K244" s="542"/>
      <c r="L244" s="542"/>
      <c r="M244" s="542"/>
      <c r="N244" s="542" t="s">
        <v>4125</v>
      </c>
      <c r="O244" s="542"/>
      <c r="P244" s="542" t="s">
        <v>12</v>
      </c>
      <c r="Q244" s="542" t="s">
        <v>13</v>
      </c>
      <c r="R244" s="542" t="s">
        <v>9</v>
      </c>
      <c r="S244" s="542" t="s">
        <v>14</v>
      </c>
      <c r="T244" s="542" t="s">
        <v>36</v>
      </c>
      <c r="U244" s="542" t="s">
        <v>15</v>
      </c>
      <c r="V244" s="542"/>
      <c r="W244" s="542"/>
      <c r="X244" s="542"/>
      <c r="Y244" s="542"/>
      <c r="Z244" s="542"/>
      <c r="AA244" s="542"/>
      <c r="AB244" s="542"/>
      <c r="AC244" s="542"/>
      <c r="AD244" s="542"/>
      <c r="AE244" s="542"/>
      <c r="AF244" s="542"/>
    </row>
    <row r="245" spans="1:32" x14ac:dyDescent="0.25">
      <c r="A245" s="542" t="s">
        <v>737</v>
      </c>
      <c r="B245" s="503" t="s">
        <v>738</v>
      </c>
      <c r="C245" s="542">
        <v>1709</v>
      </c>
      <c r="D245" s="542" t="s">
        <v>739</v>
      </c>
      <c r="E245" s="641" t="s">
        <v>10</v>
      </c>
      <c r="F245" s="542" t="s">
        <v>734</v>
      </c>
      <c r="G245" s="542" t="s">
        <v>4037</v>
      </c>
      <c r="H245" s="542" t="s">
        <v>78</v>
      </c>
      <c r="I245" s="542" t="s">
        <v>4219</v>
      </c>
      <c r="J245" s="542" t="s">
        <v>521</v>
      </c>
      <c r="K245" s="542"/>
      <c r="L245" s="542"/>
      <c r="M245" s="542"/>
      <c r="N245" s="542" t="s">
        <v>4125</v>
      </c>
      <c r="O245" s="542" t="s">
        <v>29</v>
      </c>
      <c r="P245" s="542" t="s">
        <v>12</v>
      </c>
      <c r="Q245" s="542" t="s">
        <v>13</v>
      </c>
      <c r="R245" s="542" t="s">
        <v>9</v>
      </c>
      <c r="S245" s="542" t="s">
        <v>19</v>
      </c>
      <c r="T245" s="542" t="s">
        <v>40</v>
      </c>
      <c r="U245" s="542" t="s">
        <v>659</v>
      </c>
      <c r="V245" s="542" t="s">
        <v>660</v>
      </c>
      <c r="W245" s="542" t="s">
        <v>15</v>
      </c>
      <c r="X245" s="542"/>
      <c r="Y245" s="542"/>
      <c r="Z245" s="542"/>
      <c r="AA245" s="542"/>
      <c r="AB245" s="542"/>
      <c r="AC245" s="542"/>
      <c r="AD245" s="542"/>
      <c r="AE245" s="542"/>
      <c r="AF245" s="542"/>
    </row>
    <row r="246" spans="1:32" x14ac:dyDescent="0.25">
      <c r="A246" s="542" t="s">
        <v>3423</v>
      </c>
      <c r="B246" s="503" t="s">
        <v>182</v>
      </c>
      <c r="C246" s="542">
        <v>1709</v>
      </c>
      <c r="D246" s="542" t="s">
        <v>742</v>
      </c>
      <c r="E246" s="641" t="s">
        <v>10</v>
      </c>
      <c r="F246" s="542" t="s">
        <v>734</v>
      </c>
      <c r="G246" s="542" t="s">
        <v>4037</v>
      </c>
      <c r="H246" s="542" t="s">
        <v>78</v>
      </c>
      <c r="I246" s="542" t="s">
        <v>4219</v>
      </c>
      <c r="J246" s="542" t="s">
        <v>521</v>
      </c>
      <c r="K246" s="542"/>
      <c r="L246" s="542" t="s">
        <v>4704</v>
      </c>
      <c r="M246" s="542" t="s">
        <v>4117</v>
      </c>
      <c r="N246" s="542" t="s">
        <v>4125</v>
      </c>
      <c r="O246" s="542"/>
      <c r="P246" s="542" t="s">
        <v>12</v>
      </c>
      <c r="Q246" s="542" t="s">
        <v>13</v>
      </c>
      <c r="R246" s="542" t="s">
        <v>9</v>
      </c>
      <c r="S246" s="542" t="s">
        <v>14</v>
      </c>
      <c r="T246" s="542" t="s">
        <v>19</v>
      </c>
      <c r="U246" s="542" t="s">
        <v>40</v>
      </c>
      <c r="V246" s="542" t="s">
        <v>36</v>
      </c>
      <c r="W246" s="542" t="s">
        <v>15</v>
      </c>
      <c r="X246" s="542"/>
      <c r="Y246" s="542"/>
      <c r="Z246" s="542"/>
      <c r="AA246" s="542"/>
      <c r="AB246" s="542"/>
      <c r="AC246" s="542"/>
      <c r="AD246" s="542"/>
      <c r="AE246" s="542"/>
      <c r="AF246" s="542"/>
    </row>
    <row r="247" spans="1:32" x14ac:dyDescent="0.25">
      <c r="A247" s="542" t="s">
        <v>740</v>
      </c>
      <c r="B247" s="503" t="s">
        <v>741</v>
      </c>
      <c r="C247" s="542">
        <v>1709</v>
      </c>
      <c r="D247" s="542" t="s">
        <v>742</v>
      </c>
      <c r="E247" s="641" t="s">
        <v>10</v>
      </c>
      <c r="F247" s="542" t="s">
        <v>734</v>
      </c>
      <c r="G247" s="542" t="s">
        <v>4037</v>
      </c>
      <c r="H247" s="542" t="s">
        <v>78</v>
      </c>
      <c r="I247" s="542" t="s">
        <v>4219</v>
      </c>
      <c r="J247" s="542" t="s">
        <v>521</v>
      </c>
      <c r="K247" s="542"/>
      <c r="L247" s="542" t="s">
        <v>3422</v>
      </c>
      <c r="M247" s="542" t="s">
        <v>4117</v>
      </c>
      <c r="N247" s="542" t="s">
        <v>4125</v>
      </c>
      <c r="O247" s="542"/>
      <c r="P247" s="542" t="s">
        <v>12</v>
      </c>
      <c r="Q247" s="542" t="s">
        <v>30</v>
      </c>
      <c r="R247" s="509" t="s">
        <v>19</v>
      </c>
      <c r="S247" s="509" t="s">
        <v>40</v>
      </c>
      <c r="T247" s="542" t="s">
        <v>659</v>
      </c>
      <c r="U247" s="542" t="s">
        <v>660</v>
      </c>
      <c r="V247" s="542" t="s">
        <v>734</v>
      </c>
      <c r="W247" s="542" t="s">
        <v>15</v>
      </c>
      <c r="X247" s="542"/>
      <c r="Y247" s="542"/>
      <c r="Z247" s="542"/>
      <c r="AA247" s="542"/>
      <c r="AB247" s="542"/>
      <c r="AC247" s="542"/>
      <c r="AD247" s="542"/>
      <c r="AE247" s="542"/>
      <c r="AF247" s="542"/>
    </row>
    <row r="248" spans="1:32" x14ac:dyDescent="0.25">
      <c r="A248" s="542" t="s">
        <v>3424</v>
      </c>
      <c r="B248" s="503" t="s">
        <v>182</v>
      </c>
      <c r="C248" s="542">
        <v>1709</v>
      </c>
      <c r="D248" s="542" t="s">
        <v>3425</v>
      </c>
      <c r="E248" s="641" t="s">
        <v>10</v>
      </c>
      <c r="F248" s="542" t="s">
        <v>734</v>
      </c>
      <c r="G248" s="542" t="s">
        <v>4037</v>
      </c>
      <c r="H248" s="542" t="s">
        <v>78</v>
      </c>
      <c r="I248" s="542" t="s">
        <v>4219</v>
      </c>
      <c r="J248" s="542" t="s">
        <v>521</v>
      </c>
      <c r="K248" s="542"/>
      <c r="L248" s="542" t="s">
        <v>4704</v>
      </c>
      <c r="M248" s="542" t="s">
        <v>4117</v>
      </c>
      <c r="N248" s="542" t="s">
        <v>4125</v>
      </c>
      <c r="O248" s="542"/>
      <c r="P248" s="542" t="s">
        <v>12</v>
      </c>
      <c r="Q248" s="542" t="s">
        <v>13</v>
      </c>
      <c r="R248" s="542" t="s">
        <v>9</v>
      </c>
      <c r="S248" s="542" t="s">
        <v>14</v>
      </c>
      <c r="T248" s="542" t="s">
        <v>19</v>
      </c>
      <c r="U248" s="542" t="s">
        <v>40</v>
      </c>
      <c r="V248" s="542" t="s">
        <v>36</v>
      </c>
      <c r="W248" s="542" t="s">
        <v>15</v>
      </c>
      <c r="X248" s="542"/>
      <c r="Y248" s="542"/>
      <c r="Z248" s="542"/>
      <c r="AA248" s="542"/>
      <c r="AB248" s="542"/>
      <c r="AC248" s="542"/>
      <c r="AD248" s="542"/>
      <c r="AE248" s="542"/>
      <c r="AF248" s="542"/>
    </row>
    <row r="249" spans="1:32" x14ac:dyDescent="0.25">
      <c r="A249" s="542" t="s">
        <v>1021</v>
      </c>
      <c r="B249" s="503" t="s">
        <v>3426</v>
      </c>
      <c r="C249" s="542">
        <v>1709</v>
      </c>
      <c r="D249" s="542" t="s">
        <v>3425</v>
      </c>
      <c r="E249" s="641" t="s">
        <v>10</v>
      </c>
      <c r="F249" s="542" t="s">
        <v>734</v>
      </c>
      <c r="G249" s="542" t="s">
        <v>4037</v>
      </c>
      <c r="H249" s="542" t="s">
        <v>78</v>
      </c>
      <c r="I249" s="542" t="s">
        <v>4219</v>
      </c>
      <c r="J249" s="542" t="s">
        <v>521</v>
      </c>
      <c r="K249" s="542"/>
      <c r="L249" s="542" t="s">
        <v>3422</v>
      </c>
      <c r="M249" s="542" t="s">
        <v>4117</v>
      </c>
      <c r="N249" s="542" t="s">
        <v>4125</v>
      </c>
      <c r="O249" s="542"/>
      <c r="P249" s="542" t="s">
        <v>12</v>
      </c>
      <c r="Q249" s="542" t="s">
        <v>30</v>
      </c>
      <c r="R249" s="542" t="s">
        <v>19</v>
      </c>
      <c r="S249" s="542" t="s">
        <v>40</v>
      </c>
      <c r="T249" s="542" t="s">
        <v>660</v>
      </c>
      <c r="U249" s="542" t="s">
        <v>734</v>
      </c>
      <c r="V249" s="542" t="s">
        <v>15</v>
      </c>
      <c r="W249" s="542"/>
      <c r="X249" s="542"/>
      <c r="Y249" s="542"/>
      <c r="Z249" s="542"/>
      <c r="AA249" s="542"/>
      <c r="AB249" s="542"/>
      <c r="AC249" s="542"/>
      <c r="AD249" s="542"/>
      <c r="AE249" s="542"/>
      <c r="AF249" s="542"/>
    </row>
    <row r="250" spans="1:32" x14ac:dyDescent="0.25">
      <c r="A250" s="542" t="s">
        <v>743</v>
      </c>
      <c r="B250" s="503" t="s">
        <v>744</v>
      </c>
      <c r="C250" s="542">
        <v>1709</v>
      </c>
      <c r="D250" s="542" t="s">
        <v>745</v>
      </c>
      <c r="E250" s="641" t="s">
        <v>10</v>
      </c>
      <c r="F250" s="542" t="s">
        <v>1593</v>
      </c>
      <c r="G250" s="542" t="s">
        <v>4038</v>
      </c>
      <c r="H250" s="542" t="s">
        <v>78</v>
      </c>
      <c r="I250" s="542" t="s">
        <v>4219</v>
      </c>
      <c r="J250" s="542" t="s">
        <v>587</v>
      </c>
      <c r="K250" s="542"/>
      <c r="L250" s="542" t="s">
        <v>3408</v>
      </c>
      <c r="M250" s="542"/>
      <c r="N250" s="542" t="s">
        <v>4125</v>
      </c>
      <c r="O250" s="542"/>
      <c r="P250" s="542" t="s">
        <v>12</v>
      </c>
      <c r="Q250" s="542" t="s">
        <v>13</v>
      </c>
      <c r="R250" s="542" t="s">
        <v>9</v>
      </c>
      <c r="S250" s="542" t="s">
        <v>36</v>
      </c>
      <c r="T250" s="501" t="s">
        <v>19</v>
      </c>
      <c r="U250" s="542" t="s">
        <v>40</v>
      </c>
      <c r="V250" s="542" t="s">
        <v>746</v>
      </c>
      <c r="W250" s="542" t="s">
        <v>15</v>
      </c>
      <c r="X250" s="542"/>
      <c r="Y250" s="542"/>
      <c r="Z250" s="542"/>
      <c r="AA250" s="542"/>
      <c r="AB250" s="542"/>
      <c r="AC250" s="542"/>
      <c r="AD250" s="542"/>
      <c r="AE250" s="542"/>
      <c r="AF250" s="542"/>
    </row>
    <row r="251" spans="1:32" x14ac:dyDescent="0.25">
      <c r="A251" s="542" t="s">
        <v>747</v>
      </c>
      <c r="B251" s="503" t="s">
        <v>748</v>
      </c>
      <c r="C251" s="542">
        <v>1709</v>
      </c>
      <c r="D251" s="542" t="s">
        <v>749</v>
      </c>
      <c r="E251" s="641" t="s">
        <v>10</v>
      </c>
      <c r="F251" s="542" t="s">
        <v>1593</v>
      </c>
      <c r="G251" s="542" t="s">
        <v>4038</v>
      </c>
      <c r="H251" s="542" t="s">
        <v>78</v>
      </c>
      <c r="I251" s="542" t="s">
        <v>4219</v>
      </c>
      <c r="J251" s="542" t="s">
        <v>587</v>
      </c>
      <c r="K251" s="542"/>
      <c r="L251" s="542"/>
      <c r="M251" s="542"/>
      <c r="N251" s="542" t="s">
        <v>4125</v>
      </c>
      <c r="O251" s="542"/>
      <c r="P251" s="542" t="s">
        <v>12</v>
      </c>
      <c r="Q251" s="542" t="s">
        <v>30</v>
      </c>
      <c r="R251" s="501" t="s">
        <v>19</v>
      </c>
      <c r="S251" s="542" t="s">
        <v>40</v>
      </c>
      <c r="T251" s="542" t="s">
        <v>746</v>
      </c>
      <c r="U251" s="542" t="s">
        <v>15</v>
      </c>
      <c r="V251" s="542"/>
      <c r="W251" s="542"/>
      <c r="X251" s="542"/>
      <c r="Y251" s="542"/>
      <c r="Z251" s="542"/>
      <c r="AA251" s="542"/>
      <c r="AB251" s="542"/>
      <c r="AC251" s="542"/>
      <c r="AD251" s="542"/>
      <c r="AE251" s="542"/>
      <c r="AF251" s="542"/>
    </row>
    <row r="252" spans="1:32" x14ac:dyDescent="0.25">
      <c r="A252" s="542" t="s">
        <v>750</v>
      </c>
      <c r="B252" s="503" t="s">
        <v>751</v>
      </c>
      <c r="C252" s="542">
        <v>1709</v>
      </c>
      <c r="D252" s="542" t="s">
        <v>752</v>
      </c>
      <c r="E252" s="641" t="s">
        <v>10</v>
      </c>
      <c r="F252" s="542" t="s">
        <v>1593</v>
      </c>
      <c r="G252" s="542" t="s">
        <v>4038</v>
      </c>
      <c r="H252" s="542" t="s">
        <v>78</v>
      </c>
      <c r="I252" s="542" t="s">
        <v>4219</v>
      </c>
      <c r="J252" s="542" t="s">
        <v>587</v>
      </c>
      <c r="K252" s="542"/>
      <c r="L252" s="542" t="s">
        <v>4704</v>
      </c>
      <c r="M252" s="542" t="s">
        <v>4117</v>
      </c>
      <c r="N252" s="542" t="s">
        <v>4125</v>
      </c>
      <c r="O252" s="542"/>
      <c r="P252" s="542" t="s">
        <v>12</v>
      </c>
      <c r="Q252" s="542" t="s">
        <v>13</v>
      </c>
      <c r="R252" s="542" t="s">
        <v>9</v>
      </c>
      <c r="S252" s="542" t="s">
        <v>36</v>
      </c>
      <c r="T252" s="501" t="s">
        <v>19</v>
      </c>
      <c r="U252" s="542" t="s">
        <v>40</v>
      </c>
      <c r="V252" s="542" t="s">
        <v>15</v>
      </c>
      <c r="W252" s="542"/>
      <c r="X252" s="542"/>
      <c r="Y252" s="542"/>
      <c r="Z252" s="542"/>
      <c r="AA252" s="542"/>
      <c r="AB252" s="542"/>
      <c r="AC252" s="542"/>
      <c r="AD252" s="542"/>
      <c r="AE252" s="542"/>
      <c r="AF252" s="542"/>
    </row>
    <row r="253" spans="1:32" x14ac:dyDescent="0.25">
      <c r="A253" s="542" t="s">
        <v>750</v>
      </c>
      <c r="B253" s="503" t="s">
        <v>753</v>
      </c>
      <c r="C253" s="542">
        <v>1709</v>
      </c>
      <c r="D253" s="542" t="s">
        <v>752</v>
      </c>
      <c r="E253" s="641" t="s">
        <v>10</v>
      </c>
      <c r="F253" s="542" t="s">
        <v>1593</v>
      </c>
      <c r="G253" s="542" t="s">
        <v>4038</v>
      </c>
      <c r="H253" s="542" t="s">
        <v>78</v>
      </c>
      <c r="I253" s="542" t="s">
        <v>4219</v>
      </c>
      <c r="J253" s="542" t="s">
        <v>587</v>
      </c>
      <c r="K253" s="542"/>
      <c r="L253" s="542" t="s">
        <v>3422</v>
      </c>
      <c r="M253" s="542" t="s">
        <v>4117</v>
      </c>
      <c r="N253" s="542" t="s">
        <v>4125</v>
      </c>
      <c r="O253" s="542"/>
      <c r="P253" s="542" t="s">
        <v>12</v>
      </c>
      <c r="Q253" s="542" t="s">
        <v>30</v>
      </c>
      <c r="R253" s="542" t="s">
        <v>254</v>
      </c>
      <c r="S253" s="542" t="s">
        <v>660</v>
      </c>
      <c r="T253" s="542" t="s">
        <v>15</v>
      </c>
      <c r="U253" s="542"/>
      <c r="V253" s="542"/>
      <c r="W253" s="542"/>
      <c r="X253" s="542"/>
      <c r="Y253" s="542"/>
      <c r="Z253" s="542"/>
      <c r="AA253" s="542"/>
      <c r="AB253" s="542"/>
      <c r="AC253" s="542"/>
      <c r="AD253" s="542"/>
      <c r="AE253" s="542"/>
      <c r="AF253" s="542"/>
    </row>
    <row r="254" spans="1:32" x14ac:dyDescent="0.25">
      <c r="A254" s="542" t="s">
        <v>754</v>
      </c>
      <c r="B254" s="503" t="s">
        <v>755</v>
      </c>
      <c r="C254" s="542">
        <v>1709</v>
      </c>
      <c r="D254" s="542" t="s">
        <v>756</v>
      </c>
      <c r="E254" s="641" t="s">
        <v>10</v>
      </c>
      <c r="F254" s="542" t="s">
        <v>1575</v>
      </c>
      <c r="G254" s="542" t="s">
        <v>4039</v>
      </c>
      <c r="H254" s="542" t="s">
        <v>78</v>
      </c>
      <c r="I254" s="542" t="s">
        <v>4219</v>
      </c>
      <c r="J254" s="542" t="s">
        <v>587</v>
      </c>
      <c r="K254" s="542"/>
      <c r="L254" s="542" t="s">
        <v>4704</v>
      </c>
      <c r="M254" s="542" t="s">
        <v>4117</v>
      </c>
      <c r="N254" s="542" t="s">
        <v>4125</v>
      </c>
      <c r="O254" s="542"/>
      <c r="P254" s="542" t="s">
        <v>12</v>
      </c>
      <c r="Q254" s="542" t="s">
        <v>13</v>
      </c>
      <c r="R254" s="542" t="s">
        <v>9</v>
      </c>
      <c r="S254" s="542" t="s">
        <v>36</v>
      </c>
      <c r="T254" s="501" t="s">
        <v>19</v>
      </c>
      <c r="U254" s="542" t="s">
        <v>40</v>
      </c>
      <c r="V254" s="542" t="s">
        <v>15</v>
      </c>
      <c r="W254" s="542"/>
      <c r="X254" s="542"/>
      <c r="Y254" s="542"/>
      <c r="Z254" s="542"/>
      <c r="AA254" s="542"/>
      <c r="AB254" s="542"/>
      <c r="AC254" s="542"/>
      <c r="AD254" s="542"/>
      <c r="AE254" s="542"/>
      <c r="AF254" s="542"/>
    </row>
    <row r="255" spans="1:32" x14ac:dyDescent="0.25">
      <c r="A255" s="542" t="s">
        <v>754</v>
      </c>
      <c r="B255" s="503" t="s">
        <v>755</v>
      </c>
      <c r="C255" s="542">
        <v>1709</v>
      </c>
      <c r="D255" s="542" t="s">
        <v>756</v>
      </c>
      <c r="E255" s="641" t="s">
        <v>10</v>
      </c>
      <c r="F255" s="542" t="s">
        <v>1575</v>
      </c>
      <c r="G255" s="542" t="s">
        <v>4039</v>
      </c>
      <c r="H255" s="542" t="s">
        <v>78</v>
      </c>
      <c r="I255" s="542" t="s">
        <v>4219</v>
      </c>
      <c r="J255" s="542" t="s">
        <v>587</v>
      </c>
      <c r="K255" s="542"/>
      <c r="L255" s="542" t="s">
        <v>3422</v>
      </c>
      <c r="M255" s="542" t="s">
        <v>4117</v>
      </c>
      <c r="N255" s="542" t="s">
        <v>4125</v>
      </c>
      <c r="O255" s="542"/>
      <c r="P255" s="542" t="s">
        <v>12</v>
      </c>
      <c r="Q255" s="542" t="s">
        <v>30</v>
      </c>
      <c r="R255" s="542" t="s">
        <v>660</v>
      </c>
      <c r="S255" s="542" t="s">
        <v>15</v>
      </c>
      <c r="T255" s="542"/>
      <c r="U255" s="542"/>
      <c r="V255" s="542"/>
      <c r="W255" s="542"/>
      <c r="X255" s="542"/>
      <c r="Y255" s="542"/>
      <c r="Z255" s="542"/>
      <c r="AA255" s="542"/>
      <c r="AB255" s="542"/>
      <c r="AC255" s="542"/>
      <c r="AD255" s="542"/>
      <c r="AE255" s="542"/>
      <c r="AF255" s="542"/>
    </row>
    <row r="256" spans="1:32" x14ac:dyDescent="0.25">
      <c r="A256" s="542" t="s">
        <v>757</v>
      </c>
      <c r="B256" s="503" t="s">
        <v>758</v>
      </c>
      <c r="C256" s="542">
        <v>1709</v>
      </c>
      <c r="D256" s="542" t="s">
        <v>759</v>
      </c>
      <c r="E256" s="641" t="s">
        <v>10</v>
      </c>
      <c r="F256" s="542" t="s">
        <v>1575</v>
      </c>
      <c r="G256" s="542" t="s">
        <v>4039</v>
      </c>
      <c r="H256" s="542" t="s">
        <v>78</v>
      </c>
      <c r="I256" s="542" t="s">
        <v>4219</v>
      </c>
      <c r="J256" s="542" t="s">
        <v>587</v>
      </c>
      <c r="K256" s="542"/>
      <c r="L256" s="542"/>
      <c r="M256" s="542"/>
      <c r="N256" s="542" t="s">
        <v>4125</v>
      </c>
      <c r="O256" s="542"/>
      <c r="P256" s="542" t="s">
        <v>12</v>
      </c>
      <c r="Q256" s="542" t="s">
        <v>13</v>
      </c>
      <c r="R256" s="542" t="s">
        <v>9</v>
      </c>
      <c r="S256" s="501" t="s">
        <v>19</v>
      </c>
      <c r="T256" s="542" t="s">
        <v>40</v>
      </c>
      <c r="U256" s="542" t="s">
        <v>659</v>
      </c>
      <c r="V256" s="542" t="s">
        <v>660</v>
      </c>
      <c r="W256" s="542" t="s">
        <v>15</v>
      </c>
      <c r="X256" s="542"/>
      <c r="Y256" s="542"/>
      <c r="Z256" s="542"/>
      <c r="AA256" s="542"/>
      <c r="AB256" s="542"/>
      <c r="AC256" s="542"/>
      <c r="AD256" s="542"/>
      <c r="AE256" s="542"/>
      <c r="AF256" s="542"/>
    </row>
    <row r="257" spans="1:32" x14ac:dyDescent="0.25">
      <c r="A257" s="542" t="s">
        <v>760</v>
      </c>
      <c r="B257" s="503" t="s">
        <v>3548</v>
      </c>
      <c r="C257" s="542">
        <v>1709</v>
      </c>
      <c r="D257" s="542" t="s">
        <v>762</v>
      </c>
      <c r="E257" s="641" t="s">
        <v>10</v>
      </c>
      <c r="F257" s="542" t="s">
        <v>1575</v>
      </c>
      <c r="G257" s="542" t="s">
        <v>4039</v>
      </c>
      <c r="H257" s="542" t="s">
        <v>78</v>
      </c>
      <c r="I257" s="542" t="s">
        <v>4219</v>
      </c>
      <c r="J257" s="542" t="s">
        <v>587</v>
      </c>
      <c r="K257" s="542"/>
      <c r="L257" s="503" t="s">
        <v>761</v>
      </c>
      <c r="M257" s="503"/>
      <c r="N257" s="542" t="s">
        <v>4125</v>
      </c>
      <c r="O257" s="503"/>
      <c r="P257" s="542" t="s">
        <v>12</v>
      </c>
      <c r="Q257" s="542" t="s">
        <v>13</v>
      </c>
      <c r="R257" s="542" t="s">
        <v>9</v>
      </c>
      <c r="S257" s="501" t="s">
        <v>19</v>
      </c>
      <c r="T257" s="542" t="s">
        <v>40</v>
      </c>
      <c r="U257" s="542" t="s">
        <v>659</v>
      </c>
      <c r="V257" s="542" t="s">
        <v>660</v>
      </c>
      <c r="W257" s="542" t="s">
        <v>15</v>
      </c>
      <c r="X257" s="542"/>
      <c r="Y257" s="542"/>
      <c r="Z257" s="542"/>
      <c r="AA257" s="542"/>
      <c r="AB257" s="542"/>
      <c r="AC257" s="542"/>
      <c r="AD257" s="542"/>
      <c r="AE257" s="542"/>
      <c r="AF257" s="542"/>
    </row>
    <row r="258" spans="1:32" x14ac:dyDescent="0.25">
      <c r="A258" s="542" t="s">
        <v>763</v>
      </c>
      <c r="B258" s="503" t="s">
        <v>764</v>
      </c>
      <c r="C258" s="542">
        <v>1709</v>
      </c>
      <c r="D258" s="542" t="s">
        <v>765</v>
      </c>
      <c r="E258" s="641" t="s">
        <v>10</v>
      </c>
      <c r="F258" s="542" t="s">
        <v>1575</v>
      </c>
      <c r="G258" s="542" t="s">
        <v>4039</v>
      </c>
      <c r="H258" s="542" t="s">
        <v>78</v>
      </c>
      <c r="I258" s="542" t="s">
        <v>4219</v>
      </c>
      <c r="J258" s="542" t="s">
        <v>587</v>
      </c>
      <c r="K258" s="542"/>
      <c r="L258" s="542" t="s">
        <v>4704</v>
      </c>
      <c r="M258" s="542" t="s">
        <v>4117</v>
      </c>
      <c r="N258" s="542" t="s">
        <v>4125</v>
      </c>
      <c r="O258" s="542"/>
      <c r="P258" s="542" t="s">
        <v>12</v>
      </c>
      <c r="Q258" s="542" t="s">
        <v>13</v>
      </c>
      <c r="R258" s="542" t="s">
        <v>9</v>
      </c>
      <c r="S258" s="542" t="s">
        <v>36</v>
      </c>
      <c r="T258" s="501" t="s">
        <v>19</v>
      </c>
      <c r="U258" s="542" t="s">
        <v>40</v>
      </c>
      <c r="V258" s="542" t="s">
        <v>15</v>
      </c>
      <c r="W258" s="542"/>
      <c r="X258" s="542"/>
      <c r="Y258" s="542"/>
      <c r="Z258" s="542"/>
      <c r="AA258" s="542"/>
      <c r="AB258" s="542"/>
      <c r="AC258" s="542"/>
      <c r="AD258" s="542"/>
      <c r="AE258" s="542"/>
      <c r="AF258" s="542"/>
    </row>
    <row r="259" spans="1:32" x14ac:dyDescent="0.25">
      <c r="A259" s="542" t="s">
        <v>763</v>
      </c>
      <c r="B259" s="503" t="s">
        <v>764</v>
      </c>
      <c r="C259" s="542">
        <v>1709</v>
      </c>
      <c r="D259" s="542" t="s">
        <v>765</v>
      </c>
      <c r="E259" s="641" t="s">
        <v>10</v>
      </c>
      <c r="F259" s="542" t="s">
        <v>1575</v>
      </c>
      <c r="G259" s="542" t="s">
        <v>4039</v>
      </c>
      <c r="H259" s="542" t="s">
        <v>78</v>
      </c>
      <c r="I259" s="542" t="s">
        <v>4219</v>
      </c>
      <c r="J259" s="542" t="s">
        <v>587</v>
      </c>
      <c r="K259" s="542"/>
      <c r="L259" s="542" t="s">
        <v>3422</v>
      </c>
      <c r="M259" s="542" t="s">
        <v>4117</v>
      </c>
      <c r="N259" s="542" t="s">
        <v>4125</v>
      </c>
      <c r="O259" s="542"/>
      <c r="P259" s="542" t="s">
        <v>12</v>
      </c>
      <c r="Q259" s="542" t="s">
        <v>30</v>
      </c>
      <c r="R259" s="542" t="s">
        <v>660</v>
      </c>
      <c r="S259" s="542" t="s">
        <v>15</v>
      </c>
      <c r="T259" s="542"/>
      <c r="U259" s="542"/>
      <c r="V259" s="542"/>
      <c r="W259" s="542"/>
      <c r="X259" s="542"/>
      <c r="Y259" s="542"/>
      <c r="Z259" s="542"/>
      <c r="AA259" s="542"/>
      <c r="AB259" s="542"/>
      <c r="AC259" s="542"/>
      <c r="AD259" s="542"/>
      <c r="AE259" s="542"/>
      <c r="AF259" s="542"/>
    </row>
    <row r="260" spans="1:32" x14ac:dyDescent="0.25">
      <c r="A260" s="542" t="s">
        <v>3431</v>
      </c>
      <c r="B260" s="503" t="s">
        <v>758</v>
      </c>
      <c r="C260" s="542">
        <v>1709</v>
      </c>
      <c r="D260" s="542" t="s">
        <v>3552</v>
      </c>
      <c r="E260" s="641" t="s">
        <v>10</v>
      </c>
      <c r="F260" s="542" t="s">
        <v>1606</v>
      </c>
      <c r="G260" s="542" t="s">
        <v>4040</v>
      </c>
      <c r="H260" s="542" t="s">
        <v>78</v>
      </c>
      <c r="I260" s="542" t="s">
        <v>4219</v>
      </c>
      <c r="J260" s="542" t="s">
        <v>587</v>
      </c>
      <c r="K260" s="542"/>
      <c r="L260" s="542" t="s">
        <v>4704</v>
      </c>
      <c r="M260" s="542" t="s">
        <v>4117</v>
      </c>
      <c r="N260" s="542" t="s">
        <v>4125</v>
      </c>
      <c r="O260" s="542"/>
      <c r="P260" s="542" t="s">
        <v>12</v>
      </c>
      <c r="Q260" s="542" t="s">
        <v>13</v>
      </c>
      <c r="R260" s="542" t="s">
        <v>9</v>
      </c>
      <c r="S260" s="501" t="s">
        <v>19</v>
      </c>
      <c r="T260" s="542" t="s">
        <v>40</v>
      </c>
      <c r="U260" s="542" t="s">
        <v>15</v>
      </c>
      <c r="V260" s="542"/>
      <c r="W260" s="542"/>
      <c r="X260" s="542"/>
      <c r="Y260" s="542"/>
      <c r="Z260" s="542"/>
      <c r="AA260" s="542"/>
      <c r="AB260" s="542"/>
      <c r="AC260" s="542"/>
      <c r="AD260" s="542"/>
      <c r="AE260" s="542"/>
      <c r="AF260" s="542"/>
    </row>
    <row r="261" spans="1:32" x14ac:dyDescent="0.25">
      <c r="A261" s="542" t="s">
        <v>3432</v>
      </c>
      <c r="B261" s="503" t="s">
        <v>758</v>
      </c>
      <c r="C261" s="542">
        <v>1709</v>
      </c>
      <c r="D261" s="542" t="s">
        <v>3553</v>
      </c>
      <c r="E261" s="641" t="s">
        <v>10</v>
      </c>
      <c r="F261" s="542" t="s">
        <v>1606</v>
      </c>
      <c r="G261" s="542" t="s">
        <v>4040</v>
      </c>
      <c r="H261" s="542" t="s">
        <v>78</v>
      </c>
      <c r="I261" s="542" t="s">
        <v>4219</v>
      </c>
      <c r="J261" s="542" t="s">
        <v>587</v>
      </c>
      <c r="K261" s="542"/>
      <c r="L261" s="542" t="s">
        <v>4704</v>
      </c>
      <c r="M261" s="542" t="s">
        <v>4117</v>
      </c>
      <c r="N261" s="542" t="s">
        <v>4125</v>
      </c>
      <c r="O261" s="542"/>
      <c r="P261" s="542" t="s">
        <v>12</v>
      </c>
      <c r="Q261" s="542" t="s">
        <v>13</v>
      </c>
      <c r="R261" s="542" t="s">
        <v>9</v>
      </c>
      <c r="S261" s="501" t="s">
        <v>19</v>
      </c>
      <c r="T261" s="542" t="s">
        <v>40</v>
      </c>
      <c r="U261" s="542" t="s">
        <v>15</v>
      </c>
      <c r="V261" s="542"/>
      <c r="W261" s="542"/>
      <c r="X261" s="542"/>
      <c r="Y261" s="542"/>
      <c r="Z261" s="542"/>
      <c r="AA261" s="542"/>
      <c r="AB261" s="542"/>
      <c r="AC261" s="542"/>
      <c r="AD261" s="542"/>
      <c r="AE261" s="542"/>
      <c r="AF261" s="542"/>
    </row>
    <row r="262" spans="1:32" x14ac:dyDescent="0.25">
      <c r="A262" s="542" t="s">
        <v>3433</v>
      </c>
      <c r="B262" s="503" t="s">
        <v>758</v>
      </c>
      <c r="C262" s="542">
        <v>1709</v>
      </c>
      <c r="D262" s="542" t="s">
        <v>3554</v>
      </c>
      <c r="E262" s="641" t="s">
        <v>10</v>
      </c>
      <c r="F262" s="542" t="s">
        <v>1606</v>
      </c>
      <c r="G262" s="542" t="s">
        <v>4040</v>
      </c>
      <c r="H262" s="542" t="s">
        <v>78</v>
      </c>
      <c r="I262" s="542" t="s">
        <v>4219</v>
      </c>
      <c r="J262" s="542" t="s">
        <v>587</v>
      </c>
      <c r="K262" s="542"/>
      <c r="L262" s="542" t="s">
        <v>4704</v>
      </c>
      <c r="M262" s="542" t="s">
        <v>4117</v>
      </c>
      <c r="N262" s="542" t="s">
        <v>4125</v>
      </c>
      <c r="O262" s="542"/>
      <c r="P262" s="542" t="s">
        <v>12</v>
      </c>
      <c r="Q262" s="542" t="s">
        <v>13</v>
      </c>
      <c r="R262" s="542" t="s">
        <v>9</v>
      </c>
      <c r="S262" s="501" t="s">
        <v>19</v>
      </c>
      <c r="T262" s="542" t="s">
        <v>40</v>
      </c>
      <c r="U262" s="542" t="s">
        <v>15</v>
      </c>
      <c r="V262" s="542"/>
      <c r="W262" s="542"/>
      <c r="X262" s="542"/>
      <c r="Y262" s="542"/>
      <c r="Z262" s="542"/>
      <c r="AA262" s="542"/>
      <c r="AB262" s="542"/>
      <c r="AC262" s="542"/>
      <c r="AD262" s="542"/>
      <c r="AE262" s="542"/>
      <c r="AF262" s="542"/>
    </row>
    <row r="263" spans="1:32" x14ac:dyDescent="0.25">
      <c r="A263" s="542" t="s">
        <v>3434</v>
      </c>
      <c r="B263" s="503" t="s">
        <v>758</v>
      </c>
      <c r="C263" s="542">
        <v>1709</v>
      </c>
      <c r="D263" s="542" t="s">
        <v>3555</v>
      </c>
      <c r="E263" s="641" t="s">
        <v>10</v>
      </c>
      <c r="F263" s="542" t="s">
        <v>1606</v>
      </c>
      <c r="G263" s="542" t="s">
        <v>4040</v>
      </c>
      <c r="H263" s="542" t="s">
        <v>78</v>
      </c>
      <c r="I263" s="542" t="s">
        <v>4219</v>
      </c>
      <c r="J263" s="542" t="s">
        <v>587</v>
      </c>
      <c r="K263" s="542"/>
      <c r="L263" s="542" t="s">
        <v>4704</v>
      </c>
      <c r="M263" s="542" t="s">
        <v>4117</v>
      </c>
      <c r="N263" s="542" t="s">
        <v>4125</v>
      </c>
      <c r="O263" s="542"/>
      <c r="P263" s="542" t="s">
        <v>12</v>
      </c>
      <c r="Q263" s="542" t="s">
        <v>13</v>
      </c>
      <c r="R263" s="542" t="s">
        <v>9</v>
      </c>
      <c r="S263" s="501" t="s">
        <v>19</v>
      </c>
      <c r="T263" s="542" t="s">
        <v>40</v>
      </c>
      <c r="U263" s="542" t="s">
        <v>15</v>
      </c>
      <c r="V263" s="542"/>
      <c r="W263" s="542"/>
      <c r="X263" s="542"/>
      <c r="Y263" s="542"/>
      <c r="Z263" s="542"/>
      <c r="AA263" s="542"/>
      <c r="AB263" s="542"/>
      <c r="AC263" s="542"/>
      <c r="AD263" s="542"/>
      <c r="AE263" s="542"/>
      <c r="AF263" s="542"/>
    </row>
    <row r="264" spans="1:32" x14ac:dyDescent="0.25">
      <c r="A264" s="542" t="s">
        <v>3556</v>
      </c>
      <c r="B264" s="503" t="s">
        <v>3559</v>
      </c>
      <c r="C264" s="542">
        <v>1709</v>
      </c>
      <c r="D264" s="542" t="s">
        <v>3549</v>
      </c>
      <c r="E264" s="641" t="s">
        <v>10</v>
      </c>
      <c r="F264" s="542" t="s">
        <v>1606</v>
      </c>
      <c r="G264" s="542" t="s">
        <v>4040</v>
      </c>
      <c r="H264" s="542" t="s">
        <v>78</v>
      </c>
      <c r="I264" s="542" t="s">
        <v>4219</v>
      </c>
      <c r="J264" s="542" t="s">
        <v>587</v>
      </c>
      <c r="K264" s="542"/>
      <c r="L264" s="542" t="s">
        <v>3561</v>
      </c>
      <c r="M264" s="542" t="s">
        <v>4117</v>
      </c>
      <c r="N264" s="542" t="s">
        <v>4125</v>
      </c>
      <c r="O264" s="542"/>
      <c r="P264" s="542" t="s">
        <v>12</v>
      </c>
      <c r="Q264" s="542" t="s">
        <v>733</v>
      </c>
      <c r="R264" s="542" t="s">
        <v>40</v>
      </c>
      <c r="S264" s="542" t="s">
        <v>15</v>
      </c>
      <c r="T264" s="542"/>
      <c r="U264" s="542"/>
      <c r="V264" s="542"/>
      <c r="W264" s="542"/>
      <c r="X264" s="542"/>
      <c r="Y264" s="542"/>
      <c r="Z264" s="542"/>
      <c r="AA264" s="542"/>
      <c r="AB264" s="542"/>
      <c r="AC264" s="542"/>
      <c r="AD264" s="542"/>
      <c r="AE264" s="542"/>
      <c r="AF264" s="542"/>
    </row>
    <row r="265" spans="1:32" x14ac:dyDescent="0.25">
      <c r="A265" s="542" t="s">
        <v>3557</v>
      </c>
      <c r="B265" s="503" t="s">
        <v>3560</v>
      </c>
      <c r="C265" s="542">
        <v>1709</v>
      </c>
      <c r="D265" s="542" t="s">
        <v>3558</v>
      </c>
      <c r="E265" s="641" t="s">
        <v>10</v>
      </c>
      <c r="F265" s="542" t="s">
        <v>1606</v>
      </c>
      <c r="G265" s="542" t="s">
        <v>4040</v>
      </c>
      <c r="H265" s="542" t="s">
        <v>78</v>
      </c>
      <c r="I265" s="542" t="s">
        <v>4219</v>
      </c>
      <c r="J265" s="542" t="s">
        <v>587</v>
      </c>
      <c r="K265" s="542"/>
      <c r="L265" s="542" t="s">
        <v>3562</v>
      </c>
      <c r="M265" s="542" t="s">
        <v>4117</v>
      </c>
      <c r="N265" s="542" t="s">
        <v>4125</v>
      </c>
      <c r="O265" s="542"/>
      <c r="P265" s="542" t="s">
        <v>12</v>
      </c>
      <c r="Q265" s="542" t="s">
        <v>733</v>
      </c>
      <c r="R265" s="542" t="s">
        <v>40</v>
      </c>
      <c r="S265" s="542" t="s">
        <v>15</v>
      </c>
      <c r="T265" s="542"/>
      <c r="U265" s="542"/>
      <c r="V265" s="542"/>
      <c r="W265" s="542"/>
      <c r="X265" s="542"/>
      <c r="Y265" s="542"/>
      <c r="Z265" s="542"/>
      <c r="AA265" s="542"/>
      <c r="AB265" s="542"/>
      <c r="AC265" s="542"/>
      <c r="AD265" s="542"/>
      <c r="AE265" s="542"/>
      <c r="AF265" s="542"/>
    </row>
    <row r="266" spans="1:32" x14ac:dyDescent="0.25">
      <c r="A266" s="542" t="s">
        <v>766</v>
      </c>
      <c r="B266" s="503" t="s">
        <v>182</v>
      </c>
      <c r="C266" s="542">
        <v>1709</v>
      </c>
      <c r="D266" s="542" t="s">
        <v>9</v>
      </c>
      <c r="E266" s="641" t="s">
        <v>10</v>
      </c>
      <c r="F266" s="542" t="s">
        <v>3600</v>
      </c>
      <c r="G266" s="542" t="s">
        <v>4041</v>
      </c>
      <c r="H266" s="542" t="s">
        <v>78</v>
      </c>
      <c r="I266" s="542" t="s">
        <v>4219</v>
      </c>
      <c r="J266" s="542" t="s">
        <v>768</v>
      </c>
      <c r="K266" s="542"/>
      <c r="L266" s="542" t="s">
        <v>80</v>
      </c>
      <c r="M266" s="542" t="s">
        <v>4117</v>
      </c>
      <c r="N266" s="542" t="s">
        <v>4125</v>
      </c>
      <c r="O266" s="542"/>
      <c r="P266" s="542" t="s">
        <v>12</v>
      </c>
      <c r="Q266" s="542" t="s">
        <v>13</v>
      </c>
      <c r="R266" s="542" t="s">
        <v>9</v>
      </c>
      <c r="S266" s="542" t="s">
        <v>14</v>
      </c>
      <c r="T266" s="542" t="s">
        <v>36</v>
      </c>
      <c r="U266" s="542" t="s">
        <v>15</v>
      </c>
      <c r="V266" s="542"/>
      <c r="W266" s="542"/>
      <c r="X266" s="542"/>
      <c r="Y266" s="542"/>
      <c r="Z266" s="542"/>
      <c r="AA266" s="542"/>
      <c r="AB266" s="542"/>
      <c r="AC266" s="542"/>
      <c r="AD266" s="542"/>
      <c r="AE266" s="542"/>
      <c r="AF266" s="542"/>
    </row>
    <row r="267" spans="1:32" x14ac:dyDescent="0.25">
      <c r="A267" s="542" t="s">
        <v>769</v>
      </c>
      <c r="B267" s="503" t="s">
        <v>182</v>
      </c>
      <c r="C267" s="542">
        <v>1709</v>
      </c>
      <c r="D267" s="542" t="s">
        <v>770</v>
      </c>
      <c r="E267" s="641" t="s">
        <v>10</v>
      </c>
      <c r="F267" s="542" t="s">
        <v>3600</v>
      </c>
      <c r="G267" s="542" t="s">
        <v>4041</v>
      </c>
      <c r="H267" s="542" t="s">
        <v>78</v>
      </c>
      <c r="I267" s="542" t="s">
        <v>4219</v>
      </c>
      <c r="J267" s="542" t="s">
        <v>768</v>
      </c>
      <c r="K267" s="542"/>
      <c r="L267" s="542"/>
      <c r="M267" s="542" t="s">
        <v>4117</v>
      </c>
      <c r="N267" s="542" t="s">
        <v>4125</v>
      </c>
      <c r="O267" s="542"/>
      <c r="P267" s="542" t="s">
        <v>12</v>
      </c>
      <c r="Q267" s="542" t="s">
        <v>30</v>
      </c>
      <c r="R267" s="542" t="s">
        <v>19</v>
      </c>
      <c r="S267" s="542" t="s">
        <v>40</v>
      </c>
      <c r="T267" s="542" t="s">
        <v>659</v>
      </c>
      <c r="U267" s="542" t="s">
        <v>93</v>
      </c>
      <c r="V267" s="542" t="s">
        <v>36</v>
      </c>
      <c r="W267" s="542" t="s">
        <v>15</v>
      </c>
      <c r="X267" s="542"/>
      <c r="Y267" s="542"/>
      <c r="Z267" s="542"/>
      <c r="AA267" s="542"/>
      <c r="AB267" s="542"/>
      <c r="AC267" s="542"/>
      <c r="AD267" s="542"/>
      <c r="AE267" s="542"/>
      <c r="AF267" s="542"/>
    </row>
    <row r="268" spans="1:32" x14ac:dyDescent="0.25">
      <c r="A268" s="542" t="s">
        <v>771</v>
      </c>
      <c r="B268" s="503" t="s">
        <v>772</v>
      </c>
      <c r="C268" s="542">
        <v>1709</v>
      </c>
      <c r="D268" s="542" t="s">
        <v>773</v>
      </c>
      <c r="E268" s="641" t="s">
        <v>10</v>
      </c>
      <c r="F268" s="542" t="s">
        <v>3600</v>
      </c>
      <c r="G268" s="542" t="s">
        <v>4041</v>
      </c>
      <c r="H268" s="542" t="s">
        <v>78</v>
      </c>
      <c r="I268" s="542" t="s">
        <v>4219</v>
      </c>
      <c r="J268" s="542" t="s">
        <v>768</v>
      </c>
      <c r="K268" s="542"/>
      <c r="L268" s="542" t="s">
        <v>80</v>
      </c>
      <c r="M268" s="542" t="s">
        <v>4117</v>
      </c>
      <c r="N268" s="542" t="s">
        <v>4125</v>
      </c>
      <c r="O268" s="542"/>
      <c r="P268" s="542" t="s">
        <v>12</v>
      </c>
      <c r="Q268" s="542" t="s">
        <v>30</v>
      </c>
      <c r="R268" s="542" t="s">
        <v>19</v>
      </c>
      <c r="S268" s="542" t="s">
        <v>40</v>
      </c>
      <c r="T268" s="542" t="s">
        <v>659</v>
      </c>
      <c r="U268" s="542" t="s">
        <v>93</v>
      </c>
      <c r="V268" s="542" t="s">
        <v>15</v>
      </c>
      <c r="W268" s="542"/>
      <c r="X268" s="542"/>
      <c r="Y268" s="542"/>
      <c r="Z268" s="542"/>
      <c r="AA268" s="542"/>
      <c r="AB268" s="542"/>
      <c r="AC268" s="542"/>
      <c r="AD268" s="542"/>
      <c r="AE268" s="542"/>
      <c r="AF268" s="542"/>
    </row>
    <row r="269" spans="1:32" x14ac:dyDescent="0.25">
      <c r="A269" s="542" t="s">
        <v>774</v>
      </c>
      <c r="B269" s="503" t="s">
        <v>775</v>
      </c>
      <c r="C269" s="542">
        <v>1709</v>
      </c>
      <c r="D269" s="542" t="s">
        <v>776</v>
      </c>
      <c r="E269" s="641" t="s">
        <v>10</v>
      </c>
      <c r="F269" s="542" t="s">
        <v>3600</v>
      </c>
      <c r="G269" s="542" t="s">
        <v>4041</v>
      </c>
      <c r="H269" s="542" t="s">
        <v>78</v>
      </c>
      <c r="I269" s="542" t="s">
        <v>4219</v>
      </c>
      <c r="J269" s="542" t="s">
        <v>768</v>
      </c>
      <c r="K269" s="542"/>
      <c r="L269" s="542" t="s">
        <v>80</v>
      </c>
      <c r="M269" s="542" t="s">
        <v>4117</v>
      </c>
      <c r="N269" s="542" t="s">
        <v>4125</v>
      </c>
      <c r="O269" s="542"/>
      <c r="P269" s="542" t="s">
        <v>12</v>
      </c>
      <c r="Q269" s="542" t="s">
        <v>30</v>
      </c>
      <c r="R269" s="542" t="s">
        <v>19</v>
      </c>
      <c r="S269" s="542" t="s">
        <v>40</v>
      </c>
      <c r="T269" s="542" t="s">
        <v>659</v>
      </c>
      <c r="U269" s="542" t="s">
        <v>93</v>
      </c>
      <c r="V269" s="542" t="s">
        <v>15</v>
      </c>
      <c r="W269" s="542"/>
      <c r="X269" s="542"/>
      <c r="Y269" s="542"/>
      <c r="Z269" s="542"/>
      <c r="AA269" s="542"/>
      <c r="AB269" s="542"/>
      <c r="AC269" s="542"/>
      <c r="AD269" s="542"/>
      <c r="AE269" s="542"/>
      <c r="AF269" s="542"/>
    </row>
    <row r="270" spans="1:32" x14ac:dyDescent="0.25">
      <c r="A270" s="542" t="s">
        <v>777</v>
      </c>
      <c r="B270" s="503" t="s">
        <v>778</v>
      </c>
      <c r="C270" s="542">
        <v>1709</v>
      </c>
      <c r="D270" s="542" t="s">
        <v>779</v>
      </c>
      <c r="E270" s="641" t="s">
        <v>10</v>
      </c>
      <c r="F270" s="542" t="s">
        <v>3600</v>
      </c>
      <c r="G270" s="542" t="s">
        <v>4041</v>
      </c>
      <c r="H270" s="542" t="s">
        <v>78</v>
      </c>
      <c r="I270" s="542" t="s">
        <v>4219</v>
      </c>
      <c r="J270" s="542" t="s">
        <v>768</v>
      </c>
      <c r="K270" s="542"/>
      <c r="L270" s="542"/>
      <c r="M270" s="542" t="s">
        <v>4117</v>
      </c>
      <c r="N270" s="542" t="s">
        <v>4125</v>
      </c>
      <c r="O270" s="542"/>
      <c r="P270" s="542" t="s">
        <v>12</v>
      </c>
      <c r="Q270" s="542" t="s">
        <v>733</v>
      </c>
      <c r="R270" s="542" t="s">
        <v>93</v>
      </c>
      <c r="S270" s="542" t="s">
        <v>15</v>
      </c>
      <c r="T270" s="542"/>
      <c r="U270" s="542"/>
      <c r="V270" s="542"/>
      <c r="W270" s="542"/>
      <c r="X270" s="542"/>
      <c r="Y270" s="542"/>
      <c r="Z270" s="542"/>
      <c r="AA270" s="542"/>
      <c r="AB270" s="542"/>
      <c r="AC270" s="542"/>
      <c r="AD270" s="542"/>
      <c r="AE270" s="542"/>
      <c r="AF270" s="542"/>
    </row>
    <row r="271" spans="1:32" x14ac:dyDescent="0.25">
      <c r="A271" s="542" t="s">
        <v>780</v>
      </c>
      <c r="B271" s="503" t="s">
        <v>781</v>
      </c>
      <c r="C271" s="542">
        <v>1709</v>
      </c>
      <c r="D271" s="542" t="s">
        <v>782</v>
      </c>
      <c r="E271" s="641" t="s">
        <v>10</v>
      </c>
      <c r="F271" s="542" t="s">
        <v>3600</v>
      </c>
      <c r="G271" s="542" t="s">
        <v>4041</v>
      </c>
      <c r="H271" s="542" t="s">
        <v>78</v>
      </c>
      <c r="I271" s="542" t="s">
        <v>4219</v>
      </c>
      <c r="J271" s="542" t="s">
        <v>768</v>
      </c>
      <c r="K271" s="542"/>
      <c r="L271" s="542"/>
      <c r="M271" s="542" t="s">
        <v>4117</v>
      </c>
      <c r="N271" s="542" t="s">
        <v>4125</v>
      </c>
      <c r="O271" s="542"/>
      <c r="P271" s="542" t="s">
        <v>12</v>
      </c>
      <c r="Q271" s="542" t="s">
        <v>733</v>
      </c>
      <c r="R271" s="542" t="s">
        <v>93</v>
      </c>
      <c r="S271" s="542" t="s">
        <v>15</v>
      </c>
      <c r="T271" s="542"/>
      <c r="U271" s="542"/>
      <c r="V271" s="542"/>
      <c r="W271" s="542"/>
      <c r="X271" s="542"/>
      <c r="Y271" s="542"/>
      <c r="Z271" s="542"/>
      <c r="AA271" s="542"/>
      <c r="AB271" s="542"/>
      <c r="AC271" s="542"/>
      <c r="AD271" s="542"/>
      <c r="AE271" s="542"/>
      <c r="AF271" s="542"/>
    </row>
    <row r="272" spans="1:32" ht="14.25" customHeight="1" x14ac:dyDescent="0.25">
      <c r="A272" s="542" t="s">
        <v>783</v>
      </c>
      <c r="B272" s="503" t="s">
        <v>784</v>
      </c>
      <c r="C272" s="542">
        <v>1709</v>
      </c>
      <c r="D272" s="542" t="s">
        <v>785</v>
      </c>
      <c r="E272" s="641" t="s">
        <v>10</v>
      </c>
      <c r="F272" s="542" t="s">
        <v>3600</v>
      </c>
      <c r="G272" s="542" t="s">
        <v>4041</v>
      </c>
      <c r="H272" s="542" t="s">
        <v>78</v>
      </c>
      <c r="I272" s="542" t="s">
        <v>4219</v>
      </c>
      <c r="J272" s="542" t="s">
        <v>768</v>
      </c>
      <c r="K272" s="542"/>
      <c r="L272" s="542"/>
      <c r="M272" s="542" t="s">
        <v>4117</v>
      </c>
      <c r="N272" s="542" t="s">
        <v>4125</v>
      </c>
      <c r="O272" s="542"/>
      <c r="P272" s="542" t="s">
        <v>12</v>
      </c>
      <c r="Q272" s="542" t="s">
        <v>30</v>
      </c>
      <c r="R272" s="542" t="s">
        <v>19</v>
      </c>
      <c r="S272" s="542" t="s">
        <v>40</v>
      </c>
      <c r="T272" s="542" t="s">
        <v>659</v>
      </c>
      <c r="U272" s="542" t="s">
        <v>93</v>
      </c>
      <c r="V272" s="542" t="s">
        <v>15</v>
      </c>
      <c r="W272" s="542"/>
      <c r="X272" s="542"/>
      <c r="Y272" s="542"/>
      <c r="Z272" s="542"/>
      <c r="AA272" s="542"/>
      <c r="AB272" s="542"/>
      <c r="AC272" s="542"/>
      <c r="AD272" s="542"/>
      <c r="AE272" s="542"/>
      <c r="AF272" s="542"/>
    </row>
    <row r="273" spans="1:32" ht="14.25" customHeight="1" x14ac:dyDescent="0.25">
      <c r="A273" s="542" t="s">
        <v>786</v>
      </c>
      <c r="B273" s="503" t="s">
        <v>787</v>
      </c>
      <c r="C273" s="542">
        <v>1709</v>
      </c>
      <c r="D273" s="542" t="s">
        <v>788</v>
      </c>
      <c r="E273" s="641" t="s">
        <v>10</v>
      </c>
      <c r="F273" s="542" t="s">
        <v>3600</v>
      </c>
      <c r="G273" s="542" t="s">
        <v>4041</v>
      </c>
      <c r="H273" s="542" t="s">
        <v>78</v>
      </c>
      <c r="I273" s="542" t="s">
        <v>4219</v>
      </c>
      <c r="J273" s="542" t="s">
        <v>768</v>
      </c>
      <c r="K273" s="542"/>
      <c r="L273" s="542"/>
      <c r="M273" s="542" t="s">
        <v>4117</v>
      </c>
      <c r="N273" s="542" t="s">
        <v>4125</v>
      </c>
      <c r="O273" s="542"/>
      <c r="P273" s="542" t="s">
        <v>12</v>
      </c>
      <c r="Q273" s="542" t="s">
        <v>30</v>
      </c>
      <c r="R273" s="542" t="s">
        <v>19</v>
      </c>
      <c r="S273" s="542" t="s">
        <v>40</v>
      </c>
      <c r="T273" s="542" t="s">
        <v>659</v>
      </c>
      <c r="U273" s="542" t="s">
        <v>93</v>
      </c>
      <c r="V273" s="542" t="s">
        <v>15</v>
      </c>
      <c r="W273" s="542"/>
      <c r="X273" s="542"/>
      <c r="Y273" s="542"/>
      <c r="Z273" s="542"/>
      <c r="AA273" s="542"/>
      <c r="AB273" s="542"/>
      <c r="AC273" s="542"/>
      <c r="AD273" s="542"/>
      <c r="AE273" s="542"/>
      <c r="AF273" s="542"/>
    </row>
    <row r="274" spans="1:32" ht="14.25" customHeight="1" x14ac:dyDescent="0.25">
      <c r="A274" s="542" t="s">
        <v>789</v>
      </c>
      <c r="B274" s="503" t="s">
        <v>790</v>
      </c>
      <c r="C274" s="542">
        <v>1709</v>
      </c>
      <c r="D274" s="542" t="s">
        <v>791</v>
      </c>
      <c r="E274" s="641" t="s">
        <v>10</v>
      </c>
      <c r="F274" s="542" t="s">
        <v>3600</v>
      </c>
      <c r="G274" s="542" t="s">
        <v>4041</v>
      </c>
      <c r="H274" s="542" t="s">
        <v>78</v>
      </c>
      <c r="I274" s="542" t="s">
        <v>4219</v>
      </c>
      <c r="J274" s="542" t="s">
        <v>768</v>
      </c>
      <c r="K274" s="542"/>
      <c r="L274" s="542"/>
      <c r="M274" s="542" t="s">
        <v>4117</v>
      </c>
      <c r="N274" s="542" t="s">
        <v>4125</v>
      </c>
      <c r="O274" s="542"/>
      <c r="P274" s="542" t="s">
        <v>12</v>
      </c>
      <c r="Q274" s="542" t="s">
        <v>30</v>
      </c>
      <c r="R274" s="542" t="s">
        <v>19</v>
      </c>
      <c r="S274" s="542" t="s">
        <v>40</v>
      </c>
      <c r="T274" s="542" t="s">
        <v>659</v>
      </c>
      <c r="U274" s="542" t="s">
        <v>93</v>
      </c>
      <c r="V274" s="542" t="s">
        <v>15</v>
      </c>
      <c r="W274" s="542"/>
      <c r="X274" s="542"/>
      <c r="Y274" s="542"/>
      <c r="Z274" s="542"/>
      <c r="AA274" s="542"/>
      <c r="AB274" s="542"/>
      <c r="AC274" s="542"/>
      <c r="AD274" s="542"/>
      <c r="AE274" s="542"/>
      <c r="AF274" s="542"/>
    </row>
    <row r="275" spans="1:32" ht="14.25" customHeight="1" x14ac:dyDescent="0.25">
      <c r="A275" s="542" t="s">
        <v>792</v>
      </c>
      <c r="B275" s="503" t="s">
        <v>793</v>
      </c>
      <c r="C275" s="542">
        <v>1709</v>
      </c>
      <c r="D275" s="542" t="s">
        <v>794</v>
      </c>
      <c r="E275" s="641" t="s">
        <v>10</v>
      </c>
      <c r="F275" s="542" t="s">
        <v>3600</v>
      </c>
      <c r="G275" s="542" t="s">
        <v>4041</v>
      </c>
      <c r="H275" s="542" t="s">
        <v>78</v>
      </c>
      <c r="I275" s="542" t="s">
        <v>4219</v>
      </c>
      <c r="J275" s="542" t="s">
        <v>768</v>
      </c>
      <c r="K275" s="542"/>
      <c r="L275" s="542" t="s">
        <v>795</v>
      </c>
      <c r="M275" s="542" t="s">
        <v>4117</v>
      </c>
      <c r="N275" s="542" t="s">
        <v>4125</v>
      </c>
      <c r="O275" s="542"/>
      <c r="P275" s="542" t="s">
        <v>12</v>
      </c>
      <c r="Q275" s="542" t="s">
        <v>30</v>
      </c>
      <c r="R275" s="542" t="s">
        <v>19</v>
      </c>
      <c r="S275" s="542" t="s">
        <v>40</v>
      </c>
      <c r="T275" s="542" t="s">
        <v>659</v>
      </c>
      <c r="U275" s="542" t="s">
        <v>93</v>
      </c>
      <c r="V275" s="542" t="s">
        <v>15</v>
      </c>
      <c r="W275" s="542"/>
      <c r="X275" s="542"/>
      <c r="Y275" s="542"/>
      <c r="Z275" s="542"/>
      <c r="AA275" s="542"/>
      <c r="AB275" s="542"/>
      <c r="AC275" s="542"/>
      <c r="AD275" s="542"/>
      <c r="AE275" s="542"/>
      <c r="AF275" s="542"/>
    </row>
    <row r="276" spans="1:32" ht="14.25" customHeight="1" x14ac:dyDescent="0.25">
      <c r="A276" s="542" t="s">
        <v>796</v>
      </c>
      <c r="B276" s="503" t="s">
        <v>797</v>
      </c>
      <c r="C276" s="542">
        <v>1709</v>
      </c>
      <c r="D276" s="542" t="s">
        <v>798</v>
      </c>
      <c r="E276" s="641" t="s">
        <v>10</v>
      </c>
      <c r="F276" s="542" t="s">
        <v>3600</v>
      </c>
      <c r="G276" s="542" t="s">
        <v>4041</v>
      </c>
      <c r="H276" s="542" t="s">
        <v>78</v>
      </c>
      <c r="I276" s="542" t="s">
        <v>4219</v>
      </c>
      <c r="J276" s="542" t="s">
        <v>768</v>
      </c>
      <c r="K276" s="542"/>
      <c r="L276" s="542"/>
      <c r="M276" s="542" t="s">
        <v>4117</v>
      </c>
      <c r="N276" s="542" t="s">
        <v>4125</v>
      </c>
      <c r="O276" s="542"/>
      <c r="P276" s="542" t="s">
        <v>12</v>
      </c>
      <c r="Q276" s="542" t="s">
        <v>30</v>
      </c>
      <c r="R276" s="542" t="s">
        <v>19</v>
      </c>
      <c r="S276" s="542" t="s">
        <v>40</v>
      </c>
      <c r="T276" s="542" t="s">
        <v>659</v>
      </c>
      <c r="U276" s="542" t="s">
        <v>93</v>
      </c>
      <c r="V276" s="542" t="s">
        <v>15</v>
      </c>
      <c r="W276" s="542"/>
      <c r="X276" s="542"/>
      <c r="Y276" s="542"/>
      <c r="Z276" s="542"/>
      <c r="AA276" s="542"/>
      <c r="AB276" s="542"/>
      <c r="AC276" s="542"/>
      <c r="AD276" s="542"/>
      <c r="AE276" s="542"/>
      <c r="AF276" s="542"/>
    </row>
    <row r="277" spans="1:32" ht="14.25" customHeight="1" x14ac:dyDescent="0.25">
      <c r="A277" s="542" t="s">
        <v>799</v>
      </c>
      <c r="B277" s="503" t="s">
        <v>800</v>
      </c>
      <c r="C277" s="542">
        <v>1709</v>
      </c>
      <c r="D277" s="542" t="s">
        <v>801</v>
      </c>
      <c r="E277" s="641" t="s">
        <v>10</v>
      </c>
      <c r="F277" s="542" t="s">
        <v>3600</v>
      </c>
      <c r="G277" s="542" t="s">
        <v>4041</v>
      </c>
      <c r="H277" s="542" t="s">
        <v>78</v>
      </c>
      <c r="I277" s="542" t="s">
        <v>4219</v>
      </c>
      <c r="J277" s="542" t="s">
        <v>768</v>
      </c>
      <c r="K277" s="542"/>
      <c r="L277" s="542"/>
      <c r="M277" s="542" t="s">
        <v>4117</v>
      </c>
      <c r="N277" s="542" t="s">
        <v>4125</v>
      </c>
      <c r="O277" s="542"/>
      <c r="P277" s="542" t="s">
        <v>12</v>
      </c>
      <c r="Q277" s="542" t="s">
        <v>30</v>
      </c>
      <c r="R277" s="542" t="s">
        <v>19</v>
      </c>
      <c r="S277" s="542" t="s">
        <v>40</v>
      </c>
      <c r="T277" s="542" t="s">
        <v>659</v>
      </c>
      <c r="U277" s="542" t="s">
        <v>93</v>
      </c>
      <c r="V277" s="542" t="s">
        <v>15</v>
      </c>
      <c r="W277" s="542"/>
      <c r="X277" s="542"/>
      <c r="Y277" s="542"/>
      <c r="Z277" s="542"/>
      <c r="AA277" s="542"/>
      <c r="AB277" s="542"/>
      <c r="AC277" s="542"/>
      <c r="AD277" s="542"/>
      <c r="AE277" s="542"/>
      <c r="AF277" s="542"/>
    </row>
    <row r="278" spans="1:32" x14ac:dyDescent="0.25">
      <c r="A278" s="542" t="s">
        <v>802</v>
      </c>
      <c r="B278" s="503" t="s">
        <v>182</v>
      </c>
      <c r="C278" s="542">
        <v>1709</v>
      </c>
      <c r="D278" s="542" t="s">
        <v>9</v>
      </c>
      <c r="E278" s="641" t="s">
        <v>10</v>
      </c>
      <c r="F278" s="542" t="s">
        <v>3601</v>
      </c>
      <c r="G278" s="542" t="s">
        <v>4043</v>
      </c>
      <c r="H278" s="542"/>
      <c r="I278" s="542" t="s">
        <v>4219</v>
      </c>
      <c r="J278" s="542" t="s">
        <v>768</v>
      </c>
      <c r="K278" s="542"/>
      <c r="L278" s="542" t="s">
        <v>71</v>
      </c>
      <c r="M278" s="542"/>
      <c r="N278" s="542" t="s">
        <v>4125</v>
      </c>
      <c r="O278" s="542"/>
      <c r="P278" s="542" t="s">
        <v>12</v>
      </c>
      <c r="Q278" s="542" t="s">
        <v>13</v>
      </c>
      <c r="R278" s="542" t="s">
        <v>9</v>
      </c>
      <c r="S278" s="542" t="s">
        <v>14</v>
      </c>
      <c r="T278" s="542" t="s">
        <v>36</v>
      </c>
      <c r="U278" s="542" t="s">
        <v>15</v>
      </c>
      <c r="V278" s="542"/>
      <c r="W278" s="542"/>
      <c r="X278" s="542"/>
      <c r="Y278" s="542"/>
      <c r="Z278" s="542"/>
      <c r="AA278" s="542"/>
      <c r="AB278" s="542"/>
      <c r="AC278" s="542"/>
      <c r="AD278" s="542"/>
      <c r="AE278" s="542"/>
      <c r="AF278" s="542"/>
    </row>
    <row r="279" spans="1:32" x14ac:dyDescent="0.25">
      <c r="A279" s="542" t="s">
        <v>803</v>
      </c>
      <c r="B279" s="503" t="s">
        <v>804</v>
      </c>
      <c r="C279" s="542">
        <v>1709</v>
      </c>
      <c r="D279" s="542" t="s">
        <v>805</v>
      </c>
      <c r="E279" s="641" t="s">
        <v>10</v>
      </c>
      <c r="F279" s="542" t="s">
        <v>3601</v>
      </c>
      <c r="G279" s="542" t="s">
        <v>4043</v>
      </c>
      <c r="H279" s="542"/>
      <c r="I279" s="542" t="s">
        <v>4219</v>
      </c>
      <c r="J279" s="542" t="s">
        <v>768</v>
      </c>
      <c r="K279" s="542"/>
      <c r="L279" s="542"/>
      <c r="M279" s="542"/>
      <c r="N279" s="542" t="s">
        <v>4125</v>
      </c>
      <c r="O279" s="542"/>
      <c r="P279" s="542" t="s">
        <v>12</v>
      </c>
      <c r="Q279" s="542" t="s">
        <v>30</v>
      </c>
      <c r="R279" s="501" t="s">
        <v>19</v>
      </c>
      <c r="S279" s="542" t="s">
        <v>40</v>
      </c>
      <c r="T279" s="542" t="s">
        <v>42</v>
      </c>
      <c r="U279" s="542" t="s">
        <v>15</v>
      </c>
      <c r="V279" s="542"/>
      <c r="W279" s="542"/>
      <c r="X279" s="542"/>
      <c r="Y279" s="542"/>
      <c r="Z279" s="542"/>
      <c r="AA279" s="542"/>
      <c r="AB279" s="542"/>
      <c r="AC279" s="542"/>
      <c r="AD279" s="542"/>
      <c r="AE279" s="542"/>
      <c r="AF279" s="542"/>
    </row>
    <row r="280" spans="1:32" x14ac:dyDescent="0.25">
      <c r="A280" s="542" t="s">
        <v>806</v>
      </c>
      <c r="B280" s="512" t="s">
        <v>807</v>
      </c>
      <c r="C280" s="542">
        <v>1709</v>
      </c>
      <c r="D280" s="542" t="s">
        <v>808</v>
      </c>
      <c r="E280" s="641" t="s">
        <v>10</v>
      </c>
      <c r="F280" s="542" t="s">
        <v>3987</v>
      </c>
      <c r="G280" s="542" t="s">
        <v>4044</v>
      </c>
      <c r="H280" s="542" t="s">
        <v>78</v>
      </c>
      <c r="I280" s="542" t="s">
        <v>4219</v>
      </c>
      <c r="J280" s="542" t="s">
        <v>809</v>
      </c>
      <c r="K280" s="542"/>
      <c r="L280" s="542"/>
      <c r="M280" s="542"/>
      <c r="N280" s="542"/>
      <c r="O280" s="542" t="s">
        <v>29</v>
      </c>
      <c r="P280" s="542" t="s">
        <v>12</v>
      </c>
      <c r="Q280" s="542" t="s">
        <v>13</v>
      </c>
      <c r="R280" s="542" t="s">
        <v>9</v>
      </c>
      <c r="S280" s="542" t="s">
        <v>14</v>
      </c>
      <c r="T280" s="542" t="s">
        <v>19</v>
      </c>
      <c r="U280" s="542" t="s">
        <v>40</v>
      </c>
      <c r="V280" s="542" t="s">
        <v>810</v>
      </c>
      <c r="W280" s="542" t="s">
        <v>15</v>
      </c>
      <c r="X280" s="542"/>
      <c r="Y280" s="542"/>
      <c r="Z280" s="542"/>
      <c r="AA280" s="542"/>
      <c r="AB280" s="542"/>
      <c r="AC280" s="542"/>
      <c r="AD280" s="542"/>
      <c r="AE280" s="542"/>
      <c r="AF280" s="542"/>
    </row>
    <row r="281" spans="1:32" x14ac:dyDescent="0.25">
      <c r="A281" s="542" t="s">
        <v>811</v>
      </c>
      <c r="B281" s="512" t="s">
        <v>812</v>
      </c>
      <c r="C281" s="542">
        <v>1709</v>
      </c>
      <c r="D281" s="542" t="s">
        <v>813</v>
      </c>
      <c r="E281" s="641" t="s">
        <v>10</v>
      </c>
      <c r="F281" s="542" t="s">
        <v>3987</v>
      </c>
      <c r="G281" s="542" t="s">
        <v>4044</v>
      </c>
      <c r="H281" s="542" t="s">
        <v>78</v>
      </c>
      <c r="I281" s="542" t="s">
        <v>4219</v>
      </c>
      <c r="J281" s="542" t="s">
        <v>809</v>
      </c>
      <c r="K281" s="542"/>
      <c r="L281" s="542"/>
      <c r="M281" s="542"/>
      <c r="N281" s="542"/>
      <c r="O281" s="542" t="s">
        <v>29</v>
      </c>
      <c r="P281" s="542" t="s">
        <v>12</v>
      </c>
      <c r="Q281" s="542" t="s">
        <v>13</v>
      </c>
      <c r="R281" s="542" t="s">
        <v>9</v>
      </c>
      <c r="S281" s="542" t="s">
        <v>14</v>
      </c>
      <c r="T281" s="542" t="s">
        <v>19</v>
      </c>
      <c r="U281" s="542" t="s">
        <v>40</v>
      </c>
      <c r="V281" s="542" t="s">
        <v>810</v>
      </c>
      <c r="W281" s="542" t="s">
        <v>15</v>
      </c>
      <c r="X281" s="542"/>
      <c r="Y281" s="542"/>
      <c r="Z281" s="542"/>
      <c r="AA281" s="542"/>
      <c r="AB281" s="542"/>
      <c r="AC281" s="542"/>
      <c r="AD281" s="542"/>
      <c r="AE281" s="542"/>
      <c r="AF281" s="542"/>
    </row>
    <row r="282" spans="1:32" x14ac:dyDescent="0.25">
      <c r="A282" s="542" t="s">
        <v>814</v>
      </c>
      <c r="B282" s="512" t="s">
        <v>815</v>
      </c>
      <c r="C282" s="542">
        <v>1709</v>
      </c>
      <c r="D282" s="542" t="s">
        <v>816</v>
      </c>
      <c r="E282" s="641" t="s">
        <v>10</v>
      </c>
      <c r="F282" s="542" t="s">
        <v>3987</v>
      </c>
      <c r="G282" s="542" t="s">
        <v>4044</v>
      </c>
      <c r="H282" s="542" t="s">
        <v>78</v>
      </c>
      <c r="I282" s="542" t="s">
        <v>4219</v>
      </c>
      <c r="J282" s="542" t="s">
        <v>809</v>
      </c>
      <c r="K282" s="542"/>
      <c r="L282" s="542"/>
      <c r="M282" s="542"/>
      <c r="N282" s="542"/>
      <c r="O282" s="542" t="s">
        <v>29</v>
      </c>
      <c r="P282" s="542" t="s">
        <v>12</v>
      </c>
      <c r="Q282" s="542" t="s">
        <v>13</v>
      </c>
      <c r="R282" s="542" t="s">
        <v>9</v>
      </c>
      <c r="S282" s="542" t="s">
        <v>14</v>
      </c>
      <c r="T282" s="542" t="s">
        <v>19</v>
      </c>
      <c r="U282" s="542" t="s">
        <v>40</v>
      </c>
      <c r="V282" s="542" t="s">
        <v>810</v>
      </c>
      <c r="W282" s="542" t="s">
        <v>15</v>
      </c>
      <c r="X282" s="542"/>
      <c r="Y282" s="542"/>
      <c r="Z282" s="542"/>
      <c r="AA282" s="542"/>
      <c r="AB282" s="542"/>
      <c r="AC282" s="542"/>
      <c r="AD282" s="542"/>
      <c r="AE282" s="542"/>
      <c r="AF282" s="542"/>
    </row>
    <row r="283" spans="1:32" x14ac:dyDescent="0.25">
      <c r="A283" s="542" t="s">
        <v>817</v>
      </c>
      <c r="B283" s="513" t="s">
        <v>818</v>
      </c>
      <c r="C283" s="542">
        <v>1709</v>
      </c>
      <c r="D283" s="542" t="s">
        <v>819</v>
      </c>
      <c r="E283" s="641" t="s">
        <v>10</v>
      </c>
      <c r="F283" s="542" t="s">
        <v>3602</v>
      </c>
      <c r="G283" s="542" t="s">
        <v>4045</v>
      </c>
      <c r="H283" s="542" t="s">
        <v>78</v>
      </c>
      <c r="I283" s="542" t="s">
        <v>4219</v>
      </c>
      <c r="J283" s="542" t="s">
        <v>809</v>
      </c>
      <c r="K283" s="542"/>
      <c r="L283" s="542"/>
      <c r="M283" s="542"/>
      <c r="N283" s="542"/>
      <c r="O283" s="542"/>
      <c r="P283" s="542" t="s">
        <v>12</v>
      </c>
      <c r="Q283" s="542" t="s">
        <v>13</v>
      </c>
      <c r="R283" s="542" t="s">
        <v>9</v>
      </c>
      <c r="S283" s="542" t="s">
        <v>15</v>
      </c>
      <c r="T283" s="542"/>
      <c r="U283" s="542"/>
      <c r="V283" s="542"/>
      <c r="W283" s="542"/>
      <c r="X283" s="542"/>
      <c r="Y283" s="542"/>
      <c r="Z283" s="542"/>
      <c r="AA283" s="542"/>
      <c r="AB283" s="542"/>
      <c r="AC283" s="542"/>
      <c r="AD283" s="542"/>
      <c r="AE283" s="542"/>
      <c r="AF283" s="542"/>
    </row>
    <row r="284" spans="1:32" x14ac:dyDescent="0.25">
      <c r="A284" s="542" t="s">
        <v>820</v>
      </c>
      <c r="B284" s="512" t="s">
        <v>821</v>
      </c>
      <c r="C284" s="542">
        <v>1709</v>
      </c>
      <c r="D284" s="542" t="s">
        <v>822</v>
      </c>
      <c r="E284" s="641" t="s">
        <v>10</v>
      </c>
      <c r="F284" s="542" t="s">
        <v>3602</v>
      </c>
      <c r="G284" s="542" t="s">
        <v>4045</v>
      </c>
      <c r="H284" s="542" t="s">
        <v>78</v>
      </c>
      <c r="I284" s="542" t="s">
        <v>4219</v>
      </c>
      <c r="J284" s="542" t="s">
        <v>809</v>
      </c>
      <c r="K284" s="542"/>
      <c r="L284" s="542"/>
      <c r="M284" s="542"/>
      <c r="N284" s="542"/>
      <c r="O284" s="542"/>
      <c r="P284" s="542" t="s">
        <v>12</v>
      </c>
      <c r="Q284" s="542" t="s">
        <v>13</v>
      </c>
      <c r="R284" s="542" t="s">
        <v>9</v>
      </c>
      <c r="S284" s="542" t="s">
        <v>15</v>
      </c>
      <c r="T284" s="542"/>
      <c r="U284" s="542"/>
      <c r="V284" s="542"/>
      <c r="W284" s="542"/>
      <c r="X284" s="542"/>
      <c r="Y284" s="542"/>
      <c r="Z284" s="542"/>
      <c r="AA284" s="542"/>
      <c r="AB284" s="542"/>
      <c r="AC284" s="542"/>
      <c r="AD284" s="542"/>
      <c r="AE284" s="542"/>
      <c r="AF284" s="542"/>
    </row>
    <row r="285" spans="1:32" x14ac:dyDescent="0.25">
      <c r="A285" s="542" t="s">
        <v>823</v>
      </c>
      <c r="B285" s="512" t="s">
        <v>824</v>
      </c>
      <c r="C285" s="542">
        <v>1709</v>
      </c>
      <c r="D285" s="542" t="s">
        <v>825</v>
      </c>
      <c r="E285" s="641" t="s">
        <v>10</v>
      </c>
      <c r="F285" s="542" t="s">
        <v>3602</v>
      </c>
      <c r="G285" s="542" t="s">
        <v>4045</v>
      </c>
      <c r="H285" s="542" t="s">
        <v>78</v>
      </c>
      <c r="I285" s="542" t="s">
        <v>4219</v>
      </c>
      <c r="J285" s="542" t="s">
        <v>809</v>
      </c>
      <c r="K285" s="542"/>
      <c r="L285" s="542"/>
      <c r="M285" s="542"/>
      <c r="N285" s="542"/>
      <c r="O285" s="542"/>
      <c r="P285" s="542" t="s">
        <v>12</v>
      </c>
      <c r="Q285" s="542" t="s">
        <v>13</v>
      </c>
      <c r="R285" s="542" t="s">
        <v>9</v>
      </c>
      <c r="S285" s="542" t="s">
        <v>15</v>
      </c>
      <c r="T285" s="542"/>
      <c r="U285" s="542"/>
      <c r="V285" s="542"/>
      <c r="W285" s="542"/>
      <c r="X285" s="542"/>
      <c r="Y285" s="542"/>
      <c r="Z285" s="542"/>
      <c r="AA285" s="542"/>
      <c r="AB285" s="542"/>
      <c r="AC285" s="542"/>
      <c r="AD285" s="542"/>
      <c r="AE285" s="542"/>
      <c r="AF285" s="542"/>
    </row>
    <row r="286" spans="1:32" x14ac:dyDescent="0.25">
      <c r="A286" s="542" t="s">
        <v>826</v>
      </c>
      <c r="B286" s="512" t="s">
        <v>827</v>
      </c>
      <c r="C286" s="542">
        <v>1709</v>
      </c>
      <c r="D286" s="542" t="s">
        <v>828</v>
      </c>
      <c r="E286" s="641" t="s">
        <v>10</v>
      </c>
      <c r="F286" s="542" t="s">
        <v>3602</v>
      </c>
      <c r="G286" s="542" t="s">
        <v>4045</v>
      </c>
      <c r="H286" s="542" t="s">
        <v>78</v>
      </c>
      <c r="I286" s="542" t="s">
        <v>4219</v>
      </c>
      <c r="J286" s="542" t="s">
        <v>809</v>
      </c>
      <c r="K286" s="542"/>
      <c r="L286" s="542"/>
      <c r="M286" s="542"/>
      <c r="N286" s="542"/>
      <c r="O286" s="542"/>
      <c r="P286" s="542" t="s">
        <v>12</v>
      </c>
      <c r="Q286" s="542" t="s">
        <v>13</v>
      </c>
      <c r="R286" s="542" t="s">
        <v>9</v>
      </c>
      <c r="S286" s="542" t="s">
        <v>15</v>
      </c>
      <c r="T286" s="542"/>
      <c r="U286" s="542"/>
      <c r="V286" s="542"/>
      <c r="W286" s="542"/>
      <c r="X286" s="542"/>
      <c r="Y286" s="542"/>
      <c r="Z286" s="542"/>
      <c r="AA286" s="542"/>
      <c r="AB286" s="542"/>
      <c r="AC286" s="542"/>
      <c r="AD286" s="542"/>
      <c r="AE286" s="542"/>
      <c r="AF286" s="542"/>
    </row>
    <row r="287" spans="1:32" x14ac:dyDescent="0.25">
      <c r="A287" s="542" t="s">
        <v>829</v>
      </c>
      <c r="B287" s="512" t="s">
        <v>830</v>
      </c>
      <c r="C287" s="542">
        <v>1709</v>
      </c>
      <c r="D287" s="542" t="s">
        <v>831</v>
      </c>
      <c r="E287" s="641" t="s">
        <v>10</v>
      </c>
      <c r="F287" s="542" t="s">
        <v>3602</v>
      </c>
      <c r="G287" s="542" t="s">
        <v>4045</v>
      </c>
      <c r="H287" s="542" t="s">
        <v>78</v>
      </c>
      <c r="I287" s="542" t="s">
        <v>4219</v>
      </c>
      <c r="J287" s="542" t="s">
        <v>809</v>
      </c>
      <c r="K287" s="542"/>
      <c r="L287" s="542"/>
      <c r="M287" s="542"/>
      <c r="N287" s="542"/>
      <c r="O287" s="542"/>
      <c r="P287" s="542" t="s">
        <v>12</v>
      </c>
      <c r="Q287" s="542" t="s">
        <v>13</v>
      </c>
      <c r="R287" s="542" t="s">
        <v>15</v>
      </c>
      <c r="S287" s="542"/>
      <c r="T287" s="542"/>
      <c r="U287" s="542"/>
      <c r="V287" s="542"/>
      <c r="W287" s="542"/>
      <c r="X287" s="542"/>
      <c r="Y287" s="542"/>
      <c r="Z287" s="542"/>
      <c r="AA287" s="542"/>
      <c r="AB287" s="542"/>
      <c r="AC287" s="542"/>
      <c r="AD287" s="542"/>
      <c r="AE287" s="542"/>
      <c r="AF287" s="542"/>
    </row>
    <row r="288" spans="1:32" x14ac:dyDescent="0.25">
      <c r="A288" s="542" t="s">
        <v>832</v>
      </c>
      <c r="B288" s="512" t="s">
        <v>833</v>
      </c>
      <c r="C288" s="542">
        <v>1709</v>
      </c>
      <c r="D288" s="542" t="s">
        <v>834</v>
      </c>
      <c r="E288" s="641" t="s">
        <v>10</v>
      </c>
      <c r="F288" s="542" t="s">
        <v>3603</v>
      </c>
      <c r="G288" s="542" t="s">
        <v>4042</v>
      </c>
      <c r="H288" s="542" t="s">
        <v>78</v>
      </c>
      <c r="I288" s="542" t="s">
        <v>4219</v>
      </c>
      <c r="J288" s="542" t="s">
        <v>809</v>
      </c>
      <c r="K288" s="542"/>
      <c r="L288" s="542"/>
      <c r="M288" s="542"/>
      <c r="N288" s="542" t="s">
        <v>4125</v>
      </c>
      <c r="O288" s="542" t="s">
        <v>29</v>
      </c>
      <c r="P288" s="542" t="s">
        <v>12</v>
      </c>
      <c r="Q288" s="542" t="s">
        <v>835</v>
      </c>
      <c r="R288" s="542" t="s">
        <v>15</v>
      </c>
      <c r="S288" s="542"/>
      <c r="T288" s="542"/>
      <c r="U288" s="542"/>
      <c r="V288" s="542"/>
      <c r="W288" s="542"/>
      <c r="X288" s="542"/>
      <c r="Y288" s="542"/>
      <c r="Z288" s="542"/>
      <c r="AA288" s="542"/>
      <c r="AB288" s="542"/>
      <c r="AC288" s="542"/>
      <c r="AD288" s="542"/>
      <c r="AE288" s="542"/>
      <c r="AF288" s="542"/>
    </row>
    <row r="289" spans="1:32" x14ac:dyDescent="0.25">
      <c r="A289" s="542" t="s">
        <v>836</v>
      </c>
      <c r="B289" s="512" t="s">
        <v>837</v>
      </c>
      <c r="C289" s="542">
        <v>1709</v>
      </c>
      <c r="D289" s="542" t="s">
        <v>838</v>
      </c>
      <c r="E289" s="641" t="s">
        <v>10</v>
      </c>
      <c r="F289" s="542" t="s">
        <v>3603</v>
      </c>
      <c r="G289" s="542" t="s">
        <v>4042</v>
      </c>
      <c r="H289" s="542" t="s">
        <v>78</v>
      </c>
      <c r="I289" s="542" t="s">
        <v>4219</v>
      </c>
      <c r="J289" s="542" t="s">
        <v>809</v>
      </c>
      <c r="K289" s="542"/>
      <c r="L289" s="542"/>
      <c r="M289" s="542"/>
      <c r="N289" s="542" t="s">
        <v>4125</v>
      </c>
      <c r="O289" s="542" t="s">
        <v>29</v>
      </c>
      <c r="P289" s="542" t="s">
        <v>12</v>
      </c>
      <c r="Q289" s="542" t="s">
        <v>835</v>
      </c>
      <c r="R289" s="542" t="s">
        <v>15</v>
      </c>
      <c r="S289" s="542"/>
      <c r="T289" s="542"/>
      <c r="U289" s="542"/>
      <c r="V289" s="542"/>
      <c r="W289" s="542"/>
      <c r="X289" s="542"/>
      <c r="Y289" s="542"/>
      <c r="Z289" s="542"/>
      <c r="AA289" s="542"/>
      <c r="AB289" s="542"/>
      <c r="AC289" s="542"/>
      <c r="AD289" s="542"/>
      <c r="AE289" s="542"/>
      <c r="AF289" s="542"/>
    </row>
    <row r="290" spans="1:32" x14ac:dyDescent="0.25">
      <c r="A290" s="542" t="s">
        <v>839</v>
      </c>
      <c r="B290" s="512" t="s">
        <v>840</v>
      </c>
      <c r="C290" s="542">
        <v>1709</v>
      </c>
      <c r="D290" s="542" t="s">
        <v>841</v>
      </c>
      <c r="E290" s="641" t="s">
        <v>10</v>
      </c>
      <c r="F290" s="542" t="s">
        <v>3603</v>
      </c>
      <c r="G290" s="542" t="s">
        <v>4042</v>
      </c>
      <c r="H290" s="542" t="s">
        <v>78</v>
      </c>
      <c r="I290" s="542" t="s">
        <v>4219</v>
      </c>
      <c r="J290" s="542" t="s">
        <v>809</v>
      </c>
      <c r="K290" s="542"/>
      <c r="L290" s="542"/>
      <c r="M290" s="542"/>
      <c r="N290" s="542" t="s">
        <v>4125</v>
      </c>
      <c r="O290" s="542" t="s">
        <v>29</v>
      </c>
      <c r="P290" s="542" t="s">
        <v>12</v>
      </c>
      <c r="Q290" s="542" t="s">
        <v>13</v>
      </c>
      <c r="R290" s="542" t="s">
        <v>842</v>
      </c>
      <c r="S290" s="542" t="s">
        <v>15</v>
      </c>
      <c r="T290" s="542"/>
      <c r="U290" s="542"/>
      <c r="V290" s="542"/>
      <c r="W290" s="542"/>
      <c r="X290" s="542"/>
      <c r="Y290" s="542"/>
      <c r="Z290" s="542"/>
      <c r="AA290" s="542"/>
      <c r="AB290" s="542"/>
      <c r="AC290" s="542"/>
      <c r="AD290" s="542"/>
      <c r="AE290" s="542"/>
      <c r="AF290" s="542"/>
    </row>
    <row r="291" spans="1:32" x14ac:dyDescent="0.25">
      <c r="A291" s="542" t="s">
        <v>843</v>
      </c>
      <c r="B291" s="512" t="s">
        <v>844</v>
      </c>
      <c r="C291" s="542">
        <v>1709</v>
      </c>
      <c r="D291" s="542" t="s">
        <v>845</v>
      </c>
      <c r="E291" s="641" t="s">
        <v>10</v>
      </c>
      <c r="F291" s="542" t="s">
        <v>3603</v>
      </c>
      <c r="G291" s="542" t="s">
        <v>4042</v>
      </c>
      <c r="H291" s="542" t="s">
        <v>78</v>
      </c>
      <c r="I291" s="542" t="s">
        <v>4219</v>
      </c>
      <c r="J291" s="542" t="s">
        <v>809</v>
      </c>
      <c r="K291" s="542"/>
      <c r="L291" s="542"/>
      <c r="M291" s="542"/>
      <c r="N291" s="542" t="s">
        <v>4125</v>
      </c>
      <c r="O291" s="542" t="s">
        <v>29</v>
      </c>
      <c r="P291" s="542" t="s">
        <v>12</v>
      </c>
      <c r="Q291" s="542" t="s">
        <v>13</v>
      </c>
      <c r="R291" s="542" t="s">
        <v>9</v>
      </c>
      <c r="S291" s="542" t="s">
        <v>14</v>
      </c>
      <c r="T291" s="542" t="s">
        <v>19</v>
      </c>
      <c r="U291" s="542" t="s">
        <v>20</v>
      </c>
      <c r="V291" s="542" t="s">
        <v>15</v>
      </c>
      <c r="W291" s="542"/>
      <c r="X291" s="542"/>
      <c r="Y291" s="542"/>
      <c r="Z291" s="542"/>
      <c r="AA291" s="542"/>
      <c r="AB291" s="542"/>
      <c r="AC291" s="542"/>
      <c r="AD291" s="542"/>
      <c r="AE291" s="542"/>
      <c r="AF291" s="542"/>
    </row>
    <row r="292" spans="1:32" x14ac:dyDescent="0.25">
      <c r="A292" s="542" t="s">
        <v>846</v>
      </c>
      <c r="B292" s="512" t="s">
        <v>847</v>
      </c>
      <c r="C292" s="542">
        <v>1709</v>
      </c>
      <c r="D292" s="542" t="s">
        <v>848</v>
      </c>
      <c r="E292" s="641" t="s">
        <v>10</v>
      </c>
      <c r="F292" s="542" t="s">
        <v>3603</v>
      </c>
      <c r="G292" s="542" t="s">
        <v>4042</v>
      </c>
      <c r="H292" s="542" t="s">
        <v>78</v>
      </c>
      <c r="I292" s="542" t="s">
        <v>4219</v>
      </c>
      <c r="J292" s="542" t="s">
        <v>809</v>
      </c>
      <c r="K292" s="542"/>
      <c r="L292" s="542" t="s">
        <v>4627</v>
      </c>
      <c r="M292" s="542"/>
      <c r="N292" s="542" t="s">
        <v>4125</v>
      </c>
      <c r="O292" s="542" t="s">
        <v>29</v>
      </c>
      <c r="P292" s="542" t="s">
        <v>12</v>
      </c>
      <c r="Q292" s="542" t="s">
        <v>13</v>
      </c>
      <c r="R292" s="542" t="s">
        <v>9</v>
      </c>
      <c r="S292" s="542" t="s">
        <v>14</v>
      </c>
      <c r="T292" s="542" t="s">
        <v>19</v>
      </c>
      <c r="U292" s="542" t="s">
        <v>40</v>
      </c>
      <c r="V292" s="542" t="s">
        <v>15</v>
      </c>
      <c r="W292" s="542"/>
      <c r="X292" s="542"/>
      <c r="Y292" s="542"/>
      <c r="Z292" s="542"/>
      <c r="AA292" s="542"/>
      <c r="AB292" s="542"/>
      <c r="AC292" s="542"/>
      <c r="AD292" s="542"/>
      <c r="AE292" s="542"/>
      <c r="AF292" s="542"/>
    </row>
    <row r="293" spans="1:32" x14ac:dyDescent="0.25">
      <c r="A293" s="542" t="s">
        <v>849</v>
      </c>
      <c r="B293" s="512" t="s">
        <v>850</v>
      </c>
      <c r="C293" s="542">
        <v>1709</v>
      </c>
      <c r="D293" s="542" t="s">
        <v>851</v>
      </c>
      <c r="E293" s="641" t="s">
        <v>10</v>
      </c>
      <c r="F293" s="542" t="s">
        <v>3603</v>
      </c>
      <c r="G293" s="542" t="s">
        <v>4042</v>
      </c>
      <c r="H293" s="542" t="s">
        <v>78</v>
      </c>
      <c r="I293" s="542" t="s">
        <v>4219</v>
      </c>
      <c r="J293" s="542" t="s">
        <v>809</v>
      </c>
      <c r="K293" s="542"/>
      <c r="L293" s="542"/>
      <c r="M293" s="542"/>
      <c r="N293" s="542" t="s">
        <v>4125</v>
      </c>
      <c r="O293" s="542" t="s">
        <v>29</v>
      </c>
      <c r="P293" s="542" t="s">
        <v>12</v>
      </c>
      <c r="Q293" s="542" t="s">
        <v>835</v>
      </c>
      <c r="R293" s="542" t="s">
        <v>15</v>
      </c>
      <c r="S293" s="542"/>
      <c r="T293" s="542"/>
      <c r="U293" s="542"/>
      <c r="V293" s="542"/>
      <c r="W293" s="542"/>
      <c r="X293" s="542"/>
      <c r="Y293" s="542"/>
      <c r="Z293" s="542"/>
      <c r="AA293" s="542"/>
      <c r="AB293" s="542"/>
      <c r="AC293" s="542"/>
      <c r="AD293" s="542"/>
      <c r="AE293" s="542"/>
      <c r="AF293" s="542"/>
    </row>
    <row r="294" spans="1:32" x14ac:dyDescent="0.25">
      <c r="A294" s="542" t="s">
        <v>852</v>
      </c>
      <c r="B294" s="512" t="s">
        <v>853</v>
      </c>
      <c r="C294" s="542">
        <v>1709</v>
      </c>
      <c r="D294" s="542" t="s">
        <v>854</v>
      </c>
      <c r="E294" s="641" t="s">
        <v>10</v>
      </c>
      <c r="F294" s="542" t="s">
        <v>3603</v>
      </c>
      <c r="G294" s="542" t="s">
        <v>4042</v>
      </c>
      <c r="H294" s="542" t="s">
        <v>78</v>
      </c>
      <c r="I294" s="542" t="s">
        <v>4219</v>
      </c>
      <c r="J294" s="542" t="s">
        <v>809</v>
      </c>
      <c r="K294" s="542"/>
      <c r="L294" s="542"/>
      <c r="M294" s="542"/>
      <c r="N294" s="542" t="s">
        <v>4125</v>
      </c>
      <c r="O294" s="542" t="s">
        <v>29</v>
      </c>
      <c r="P294" s="542" t="s">
        <v>12</v>
      </c>
      <c r="Q294" s="542" t="s">
        <v>835</v>
      </c>
      <c r="R294" s="542" t="s">
        <v>15</v>
      </c>
      <c r="S294" s="542"/>
      <c r="T294" s="542"/>
      <c r="U294" s="542"/>
      <c r="V294" s="542"/>
      <c r="W294" s="542"/>
      <c r="X294" s="542"/>
      <c r="Y294" s="542"/>
      <c r="Z294" s="542"/>
      <c r="AA294" s="542"/>
      <c r="AB294" s="542"/>
      <c r="AC294" s="542"/>
      <c r="AD294" s="542"/>
      <c r="AE294" s="542"/>
      <c r="AF294" s="542"/>
    </row>
    <row r="295" spans="1:32" x14ac:dyDescent="0.25">
      <c r="A295" s="542" t="s">
        <v>855</v>
      </c>
      <c r="B295" s="512" t="s">
        <v>856</v>
      </c>
      <c r="C295" s="542">
        <v>1709</v>
      </c>
      <c r="D295" s="542" t="s">
        <v>857</v>
      </c>
      <c r="E295" s="641" t="s">
        <v>10</v>
      </c>
      <c r="F295" s="542" t="s">
        <v>3603</v>
      </c>
      <c r="G295" s="542" t="s">
        <v>4042</v>
      </c>
      <c r="H295" s="542" t="s">
        <v>78</v>
      </c>
      <c r="I295" s="542" t="s">
        <v>4219</v>
      </c>
      <c r="J295" s="542" t="s">
        <v>809</v>
      </c>
      <c r="K295" s="542"/>
      <c r="L295" s="542"/>
      <c r="M295" s="542"/>
      <c r="N295" s="542" t="s">
        <v>4125</v>
      </c>
      <c r="O295" s="542" t="s">
        <v>29</v>
      </c>
      <c r="P295" s="542" t="s">
        <v>12</v>
      </c>
      <c r="Q295" s="542" t="s">
        <v>835</v>
      </c>
      <c r="R295" s="542" t="s">
        <v>15</v>
      </c>
      <c r="S295" s="542"/>
      <c r="T295" s="542"/>
      <c r="U295" s="542"/>
      <c r="V295" s="542"/>
      <c r="W295" s="542"/>
      <c r="X295" s="542"/>
      <c r="Y295" s="542"/>
      <c r="Z295" s="542"/>
      <c r="AA295" s="542"/>
      <c r="AB295" s="542"/>
      <c r="AC295" s="542"/>
      <c r="AD295" s="542"/>
      <c r="AE295" s="542"/>
      <c r="AF295" s="542"/>
    </row>
    <row r="296" spans="1:32" x14ac:dyDescent="0.25">
      <c r="A296" s="542" t="s">
        <v>858</v>
      </c>
      <c r="B296" s="512" t="s">
        <v>859</v>
      </c>
      <c r="C296" s="542">
        <v>1709</v>
      </c>
      <c r="D296" s="542" t="s">
        <v>860</v>
      </c>
      <c r="E296" s="641" t="s">
        <v>10</v>
      </c>
      <c r="F296" s="542" t="s">
        <v>3603</v>
      </c>
      <c r="G296" s="542" t="s">
        <v>4042</v>
      </c>
      <c r="H296" s="542" t="s">
        <v>78</v>
      </c>
      <c r="I296" s="542" t="s">
        <v>4219</v>
      </c>
      <c r="J296" s="542" t="s">
        <v>809</v>
      </c>
      <c r="K296" s="542"/>
      <c r="L296" s="542"/>
      <c r="M296" s="542"/>
      <c r="N296" s="542" t="s">
        <v>4125</v>
      </c>
      <c r="O296" s="542" t="s">
        <v>29</v>
      </c>
      <c r="P296" s="542" t="s">
        <v>12</v>
      </c>
      <c r="Q296" s="542" t="s">
        <v>835</v>
      </c>
      <c r="R296" s="542" t="s">
        <v>15</v>
      </c>
      <c r="S296" s="542"/>
      <c r="T296" s="542"/>
      <c r="U296" s="542"/>
      <c r="V296" s="542"/>
      <c r="W296" s="542"/>
      <c r="X296" s="542"/>
      <c r="Y296" s="542"/>
      <c r="Z296" s="542"/>
      <c r="AA296" s="542"/>
      <c r="AB296" s="542"/>
      <c r="AC296" s="542"/>
      <c r="AD296" s="542"/>
      <c r="AE296" s="542"/>
      <c r="AF296" s="542"/>
    </row>
    <row r="297" spans="1:32" x14ac:dyDescent="0.25">
      <c r="A297" s="542" t="s">
        <v>861</v>
      </c>
      <c r="B297" s="507" t="s">
        <v>862</v>
      </c>
      <c r="C297" s="542">
        <v>1709</v>
      </c>
      <c r="D297" s="542" t="s">
        <v>863</v>
      </c>
      <c r="E297" s="641" t="s">
        <v>10</v>
      </c>
      <c r="F297" s="542" t="s">
        <v>3604</v>
      </c>
      <c r="G297" s="542" t="s">
        <v>4046</v>
      </c>
      <c r="H297" s="542" t="s">
        <v>78</v>
      </c>
      <c r="I297" s="542" t="s">
        <v>4219</v>
      </c>
      <c r="J297" s="542" t="s">
        <v>809</v>
      </c>
      <c r="K297" s="542"/>
      <c r="L297" s="542"/>
      <c r="M297" s="542"/>
      <c r="N297" s="542"/>
      <c r="O297" s="542" t="s">
        <v>29</v>
      </c>
      <c r="P297" s="542" t="s">
        <v>12</v>
      </c>
      <c r="Q297" s="542" t="s">
        <v>13</v>
      </c>
      <c r="R297" s="542" t="s">
        <v>9</v>
      </c>
      <c r="S297" s="542" t="s">
        <v>14</v>
      </c>
      <c r="T297" s="542" t="s">
        <v>19</v>
      </c>
      <c r="U297" s="542" t="s">
        <v>20</v>
      </c>
      <c r="V297" s="542" t="s">
        <v>864</v>
      </c>
      <c r="W297" s="542" t="s">
        <v>15</v>
      </c>
      <c r="X297" s="542"/>
      <c r="Y297" s="542"/>
      <c r="Z297" s="542"/>
      <c r="AA297" s="542"/>
      <c r="AB297" s="542"/>
      <c r="AC297" s="542"/>
      <c r="AD297" s="542"/>
      <c r="AE297" s="542"/>
      <c r="AF297" s="542"/>
    </row>
    <row r="298" spans="1:32" x14ac:dyDescent="0.25">
      <c r="A298" s="542" t="s">
        <v>865</v>
      </c>
      <c r="B298" s="507" t="s">
        <v>866</v>
      </c>
      <c r="C298" s="542">
        <v>1709</v>
      </c>
      <c r="D298" s="542" t="s">
        <v>867</v>
      </c>
      <c r="E298" s="641" t="s">
        <v>10</v>
      </c>
      <c r="F298" s="542" t="s">
        <v>3604</v>
      </c>
      <c r="G298" s="542" t="s">
        <v>4046</v>
      </c>
      <c r="H298" s="542" t="s">
        <v>78</v>
      </c>
      <c r="I298" s="542" t="s">
        <v>4219</v>
      </c>
      <c r="J298" s="542" t="s">
        <v>809</v>
      </c>
      <c r="K298" s="542"/>
      <c r="L298" s="542"/>
      <c r="M298" s="542"/>
      <c r="N298" s="542"/>
      <c r="O298" s="542" t="s">
        <v>29</v>
      </c>
      <c r="P298" s="542" t="s">
        <v>12</v>
      </c>
      <c r="Q298" s="542" t="s">
        <v>13</v>
      </c>
      <c r="R298" s="542" t="s">
        <v>9</v>
      </c>
      <c r="S298" s="542" t="s">
        <v>14</v>
      </c>
      <c r="T298" s="542" t="s">
        <v>19</v>
      </c>
      <c r="U298" s="542" t="s">
        <v>20</v>
      </c>
      <c r="V298" s="542" t="s">
        <v>864</v>
      </c>
      <c r="W298" s="542" t="s">
        <v>15</v>
      </c>
      <c r="X298" s="542"/>
      <c r="Y298" s="542"/>
      <c r="Z298" s="542"/>
      <c r="AA298" s="542"/>
      <c r="AB298" s="542"/>
      <c r="AC298" s="542"/>
      <c r="AD298" s="542"/>
      <c r="AE298" s="542"/>
      <c r="AF298" s="542"/>
    </row>
    <row r="299" spans="1:32" x14ac:dyDescent="0.25">
      <c r="A299" s="542" t="s">
        <v>868</v>
      </c>
      <c r="B299" s="507" t="s">
        <v>869</v>
      </c>
      <c r="C299" s="542">
        <v>1709</v>
      </c>
      <c r="D299" s="542" t="s">
        <v>870</v>
      </c>
      <c r="E299" s="641" t="s">
        <v>10</v>
      </c>
      <c r="F299" s="542" t="s">
        <v>3604</v>
      </c>
      <c r="G299" s="542" t="s">
        <v>4046</v>
      </c>
      <c r="H299" s="542" t="s">
        <v>78</v>
      </c>
      <c r="I299" s="542" t="s">
        <v>4219</v>
      </c>
      <c r="J299" s="542" t="s">
        <v>809</v>
      </c>
      <c r="K299" s="542"/>
      <c r="L299" s="542"/>
      <c r="M299" s="542"/>
      <c r="N299" s="542"/>
      <c r="O299" s="542" t="s">
        <v>29</v>
      </c>
      <c r="P299" s="542" t="s">
        <v>12</v>
      </c>
      <c r="Q299" s="542" t="s">
        <v>13</v>
      </c>
      <c r="R299" s="542" t="s">
        <v>9</v>
      </c>
      <c r="S299" s="542" t="s">
        <v>14</v>
      </c>
      <c r="T299" s="542" t="s">
        <v>19</v>
      </c>
      <c r="U299" s="542" t="s">
        <v>20</v>
      </c>
      <c r="V299" s="542" t="s">
        <v>864</v>
      </c>
      <c r="W299" s="542" t="s">
        <v>15</v>
      </c>
      <c r="X299" s="542"/>
      <c r="Y299" s="542"/>
      <c r="Z299" s="542"/>
      <c r="AA299" s="542"/>
      <c r="AB299" s="542"/>
      <c r="AC299" s="542"/>
      <c r="AD299" s="542"/>
      <c r="AE299" s="542"/>
      <c r="AF299" s="542"/>
    </row>
    <row r="300" spans="1:32" x14ac:dyDescent="0.25">
      <c r="A300" s="542" t="s">
        <v>871</v>
      </c>
      <c r="B300" s="507" t="s">
        <v>872</v>
      </c>
      <c r="C300" s="542">
        <v>1709</v>
      </c>
      <c r="D300" s="542" t="s">
        <v>873</v>
      </c>
      <c r="E300" s="641" t="s">
        <v>10</v>
      </c>
      <c r="F300" s="542" t="s">
        <v>3604</v>
      </c>
      <c r="G300" s="542" t="s">
        <v>4046</v>
      </c>
      <c r="H300" s="542" t="s">
        <v>78</v>
      </c>
      <c r="I300" s="542" t="s">
        <v>4219</v>
      </c>
      <c r="J300" s="542" t="s">
        <v>809</v>
      </c>
      <c r="K300" s="542"/>
      <c r="L300" s="542"/>
      <c r="M300" s="542"/>
      <c r="N300" s="542"/>
      <c r="O300" s="542" t="s">
        <v>29</v>
      </c>
      <c r="P300" s="542" t="s">
        <v>12</v>
      </c>
      <c r="Q300" s="542" t="s">
        <v>13</v>
      </c>
      <c r="R300" s="542" t="s">
        <v>9</v>
      </c>
      <c r="S300" s="542" t="s">
        <v>14</v>
      </c>
      <c r="T300" s="542" t="s">
        <v>19</v>
      </c>
      <c r="U300" s="542" t="s">
        <v>20</v>
      </c>
      <c r="V300" s="542" t="s">
        <v>864</v>
      </c>
      <c r="W300" s="542" t="s">
        <v>15</v>
      </c>
      <c r="X300" s="542"/>
      <c r="Y300" s="542"/>
      <c r="Z300" s="542"/>
      <c r="AA300" s="542"/>
      <c r="AB300" s="542"/>
      <c r="AC300" s="542"/>
      <c r="AD300" s="542"/>
      <c r="AE300" s="542"/>
      <c r="AF300" s="542"/>
    </row>
    <row r="301" spans="1:32" x14ac:dyDescent="0.25">
      <c r="A301" s="542" t="s">
        <v>874</v>
      </c>
      <c r="B301" s="507" t="s">
        <v>875</v>
      </c>
      <c r="C301" s="542">
        <v>1709</v>
      </c>
      <c r="D301" s="542" t="s">
        <v>876</v>
      </c>
      <c r="E301" s="641" t="s">
        <v>10</v>
      </c>
      <c r="F301" s="542" t="s">
        <v>3604</v>
      </c>
      <c r="G301" s="542" t="s">
        <v>4046</v>
      </c>
      <c r="H301" s="542" t="s">
        <v>78</v>
      </c>
      <c r="I301" s="542" t="s">
        <v>4219</v>
      </c>
      <c r="J301" s="542" t="s">
        <v>809</v>
      </c>
      <c r="K301" s="542"/>
      <c r="L301" s="542"/>
      <c r="M301" s="542"/>
      <c r="N301" s="542"/>
      <c r="O301" s="542" t="s">
        <v>29</v>
      </c>
      <c r="P301" s="542" t="s">
        <v>12</v>
      </c>
      <c r="Q301" s="542" t="s">
        <v>13</v>
      </c>
      <c r="R301" s="542" t="s">
        <v>9</v>
      </c>
      <c r="S301" s="542" t="s">
        <v>864</v>
      </c>
      <c r="T301" s="542" t="s">
        <v>15</v>
      </c>
      <c r="U301" s="542"/>
      <c r="V301" s="542"/>
      <c r="W301" s="542"/>
      <c r="X301" s="542"/>
      <c r="Y301" s="542"/>
      <c r="Z301" s="542"/>
      <c r="AA301" s="542"/>
      <c r="AB301" s="542"/>
      <c r="AC301" s="542"/>
      <c r="AD301" s="542"/>
      <c r="AE301" s="542"/>
      <c r="AF301" s="542"/>
    </row>
    <row r="302" spans="1:32" x14ac:dyDescent="0.25">
      <c r="A302" s="542" t="s">
        <v>878</v>
      </c>
      <c r="B302" s="512" t="s">
        <v>879</v>
      </c>
      <c r="C302" s="542">
        <v>1709</v>
      </c>
      <c r="D302" s="542" t="s">
        <v>880</v>
      </c>
      <c r="E302" s="641" t="s">
        <v>10</v>
      </c>
      <c r="F302" s="542" t="s">
        <v>3605</v>
      </c>
      <c r="G302" s="542" t="s">
        <v>4047</v>
      </c>
      <c r="H302" s="542"/>
      <c r="I302" s="542" t="s">
        <v>4219</v>
      </c>
      <c r="J302" s="542" t="s">
        <v>768</v>
      </c>
      <c r="K302" s="542"/>
      <c r="L302" s="542" t="s">
        <v>3564</v>
      </c>
      <c r="M302" s="542"/>
      <c r="N302" s="542" t="s">
        <v>4125</v>
      </c>
      <c r="O302" s="542"/>
      <c r="P302" s="542" t="s">
        <v>12</v>
      </c>
      <c r="Q302" s="542" t="s">
        <v>13</v>
      </c>
      <c r="R302" s="542" t="s">
        <v>9</v>
      </c>
      <c r="S302" s="542" t="s">
        <v>19</v>
      </c>
      <c r="T302" s="542" t="s">
        <v>40</v>
      </c>
      <c r="U302" s="542" t="s">
        <v>15</v>
      </c>
      <c r="V302" s="542"/>
      <c r="W302" s="542"/>
      <c r="X302" s="542"/>
      <c r="Y302" s="542"/>
      <c r="Z302" s="542"/>
      <c r="AA302" s="542"/>
      <c r="AB302" s="542"/>
      <c r="AC302" s="542"/>
      <c r="AD302" s="542"/>
      <c r="AE302" s="542"/>
      <c r="AF302" s="542"/>
    </row>
    <row r="303" spans="1:32" x14ac:dyDescent="0.25">
      <c r="A303" s="542" t="s">
        <v>881</v>
      </c>
      <c r="B303" s="503" t="s">
        <v>882</v>
      </c>
      <c r="C303" s="542">
        <v>1709</v>
      </c>
      <c r="D303" s="542" t="s">
        <v>883</v>
      </c>
      <c r="E303" s="641" t="s">
        <v>10</v>
      </c>
      <c r="F303" s="542" t="s">
        <v>3605</v>
      </c>
      <c r="G303" s="542" t="s">
        <v>4047</v>
      </c>
      <c r="H303" s="542"/>
      <c r="I303" s="542" t="s">
        <v>4219</v>
      </c>
      <c r="J303" s="542" t="s">
        <v>768</v>
      </c>
      <c r="K303" s="542"/>
      <c r="L303" s="542" t="s">
        <v>658</v>
      </c>
      <c r="M303" s="542"/>
      <c r="N303" s="542" t="s">
        <v>4125</v>
      </c>
      <c r="O303" s="542"/>
      <c r="P303" s="542" t="s">
        <v>12</v>
      </c>
      <c r="Q303" s="542" t="s">
        <v>13</v>
      </c>
      <c r="R303" s="542" t="s">
        <v>9</v>
      </c>
      <c r="S303" s="542" t="s">
        <v>19</v>
      </c>
      <c r="T303" s="542" t="s">
        <v>20</v>
      </c>
      <c r="U303" s="542" t="s">
        <v>15</v>
      </c>
      <c r="V303" s="542"/>
      <c r="W303" s="542"/>
      <c r="X303" s="542"/>
      <c r="Y303" s="542"/>
      <c r="Z303" s="542"/>
      <c r="AA303" s="542"/>
      <c r="AB303" s="542"/>
      <c r="AC303" s="542"/>
      <c r="AD303" s="542"/>
      <c r="AE303" s="542"/>
      <c r="AF303" s="542"/>
    </row>
    <row r="304" spans="1:32" x14ac:dyDescent="0.25">
      <c r="A304" s="542" t="s">
        <v>884</v>
      </c>
      <c r="B304" s="503" t="s">
        <v>885</v>
      </c>
      <c r="C304" s="542">
        <v>1709</v>
      </c>
      <c r="D304" s="542" t="s">
        <v>886</v>
      </c>
      <c r="E304" s="641" t="s">
        <v>10</v>
      </c>
      <c r="F304" s="542" t="s">
        <v>3605</v>
      </c>
      <c r="G304" s="542" t="s">
        <v>4047</v>
      </c>
      <c r="H304" s="542"/>
      <c r="I304" s="542" t="s">
        <v>4219</v>
      </c>
      <c r="J304" s="542" t="s">
        <v>768</v>
      </c>
      <c r="K304" s="542"/>
      <c r="L304" s="542" t="s">
        <v>4704</v>
      </c>
      <c r="M304" s="542" t="s">
        <v>4117</v>
      </c>
      <c r="N304" s="542" t="s">
        <v>4125</v>
      </c>
      <c r="O304" s="542"/>
      <c r="P304" s="542" t="s">
        <v>12</v>
      </c>
      <c r="Q304" s="542" t="s">
        <v>13</v>
      </c>
      <c r="R304" s="542" t="s">
        <v>9</v>
      </c>
      <c r="S304" s="542" t="s">
        <v>19</v>
      </c>
      <c r="T304" s="542" t="s">
        <v>40</v>
      </c>
      <c r="U304" s="542" t="s">
        <v>36</v>
      </c>
      <c r="V304" s="542" t="s">
        <v>15</v>
      </c>
      <c r="W304" s="542"/>
      <c r="X304" s="542"/>
      <c r="Y304" s="542"/>
      <c r="Z304" s="542"/>
      <c r="AA304" s="542"/>
      <c r="AB304" s="542"/>
      <c r="AC304" s="542"/>
      <c r="AD304" s="542"/>
      <c r="AE304" s="542"/>
      <c r="AF304" s="542"/>
    </row>
    <row r="305" spans="1:32" x14ac:dyDescent="0.25">
      <c r="A305" s="542" t="s">
        <v>3410</v>
      </c>
      <c r="B305" s="503" t="s">
        <v>885</v>
      </c>
      <c r="C305" s="542">
        <v>1709</v>
      </c>
      <c r="D305" s="542" t="s">
        <v>886</v>
      </c>
      <c r="E305" s="641" t="s">
        <v>10</v>
      </c>
      <c r="F305" s="542" t="s">
        <v>3605</v>
      </c>
      <c r="G305" s="542" t="s">
        <v>4047</v>
      </c>
      <c r="H305" s="542"/>
      <c r="I305" s="542" t="s">
        <v>4219</v>
      </c>
      <c r="J305" s="542" t="s">
        <v>768</v>
      </c>
      <c r="K305" s="542"/>
      <c r="L305" s="542" t="s">
        <v>3422</v>
      </c>
      <c r="M305" s="542" t="s">
        <v>4117</v>
      </c>
      <c r="N305" s="542" t="s">
        <v>4125</v>
      </c>
      <c r="O305" s="542"/>
      <c r="P305" s="542" t="s">
        <v>12</v>
      </c>
      <c r="Q305" s="542" t="s">
        <v>733</v>
      </c>
      <c r="R305" s="542" t="s">
        <v>40</v>
      </c>
      <c r="S305" s="542" t="s">
        <v>15</v>
      </c>
      <c r="T305" s="542"/>
      <c r="U305" s="542"/>
      <c r="V305" s="542"/>
      <c r="W305" s="542"/>
      <c r="X305" s="542"/>
      <c r="Y305" s="542"/>
      <c r="Z305" s="542"/>
      <c r="AA305" s="542"/>
      <c r="AB305" s="542"/>
      <c r="AC305" s="542"/>
      <c r="AD305" s="542"/>
      <c r="AE305" s="542"/>
      <c r="AF305" s="542"/>
    </row>
    <row r="306" spans="1:32" x14ac:dyDescent="0.25">
      <c r="A306" s="542" t="s">
        <v>887</v>
      </c>
      <c r="B306" s="503" t="s">
        <v>888</v>
      </c>
      <c r="C306" s="542">
        <v>1709</v>
      </c>
      <c r="D306" s="542" t="s">
        <v>889</v>
      </c>
      <c r="E306" s="641" t="s">
        <v>10</v>
      </c>
      <c r="F306" s="542" t="s">
        <v>3605</v>
      </c>
      <c r="G306" s="542" t="s">
        <v>4047</v>
      </c>
      <c r="H306" s="542"/>
      <c r="I306" s="542" t="s">
        <v>4219</v>
      </c>
      <c r="J306" s="542" t="s">
        <v>768</v>
      </c>
      <c r="K306" s="542"/>
      <c r="L306" s="542" t="s">
        <v>4704</v>
      </c>
      <c r="M306" s="542" t="s">
        <v>4117</v>
      </c>
      <c r="N306" s="542" t="s">
        <v>4125</v>
      </c>
      <c r="O306" s="542"/>
      <c r="P306" s="542" t="s">
        <v>12</v>
      </c>
      <c r="Q306" s="542" t="s">
        <v>13</v>
      </c>
      <c r="R306" s="542" t="s">
        <v>9</v>
      </c>
      <c r="S306" s="542" t="s">
        <v>19</v>
      </c>
      <c r="T306" s="542" t="s">
        <v>40</v>
      </c>
      <c r="U306" s="542" t="s">
        <v>36</v>
      </c>
      <c r="V306" s="542" t="s">
        <v>15</v>
      </c>
      <c r="W306" s="542"/>
      <c r="X306" s="542"/>
      <c r="Y306" s="542"/>
      <c r="Z306" s="542"/>
      <c r="AA306" s="542"/>
      <c r="AB306" s="542"/>
      <c r="AC306" s="542"/>
      <c r="AD306" s="542"/>
      <c r="AE306" s="542"/>
      <c r="AF306" s="542"/>
    </row>
    <row r="307" spans="1:32" x14ac:dyDescent="0.25">
      <c r="A307" s="542" t="s">
        <v>3411</v>
      </c>
      <c r="B307" s="503" t="s">
        <v>888</v>
      </c>
      <c r="C307" s="542">
        <v>1709</v>
      </c>
      <c r="D307" s="542" t="s">
        <v>889</v>
      </c>
      <c r="E307" s="641" t="s">
        <v>10</v>
      </c>
      <c r="F307" s="542" t="s">
        <v>3605</v>
      </c>
      <c r="G307" s="542" t="s">
        <v>4047</v>
      </c>
      <c r="H307" s="542"/>
      <c r="I307" s="542" t="s">
        <v>4219</v>
      </c>
      <c r="J307" s="542" t="s">
        <v>768</v>
      </c>
      <c r="K307" s="542"/>
      <c r="L307" s="542" t="s">
        <v>3422</v>
      </c>
      <c r="M307" s="542" t="s">
        <v>4117</v>
      </c>
      <c r="N307" s="542" t="s">
        <v>4125</v>
      </c>
      <c r="O307" s="542"/>
      <c r="P307" s="542" t="s">
        <v>12</v>
      </c>
      <c r="Q307" s="542" t="s">
        <v>733</v>
      </c>
      <c r="R307" s="542" t="s">
        <v>40</v>
      </c>
      <c r="S307" s="542" t="s">
        <v>15</v>
      </c>
      <c r="T307" s="542"/>
      <c r="U307" s="542"/>
      <c r="V307" s="542"/>
      <c r="W307" s="542"/>
      <c r="X307" s="542"/>
      <c r="Y307" s="542"/>
      <c r="Z307" s="542"/>
      <c r="AA307" s="542"/>
      <c r="AB307" s="542"/>
      <c r="AC307" s="542"/>
      <c r="AD307" s="542"/>
      <c r="AE307" s="542"/>
      <c r="AF307" s="542"/>
    </row>
    <row r="308" spans="1:32" x14ac:dyDescent="0.25">
      <c r="A308" s="542" t="s">
        <v>890</v>
      </c>
      <c r="B308" s="503" t="s">
        <v>891</v>
      </c>
      <c r="C308" s="542">
        <v>1709</v>
      </c>
      <c r="D308" s="542" t="s">
        <v>892</v>
      </c>
      <c r="E308" s="641" t="s">
        <v>10</v>
      </c>
      <c r="F308" s="542" t="s">
        <v>3605</v>
      </c>
      <c r="G308" s="542" t="s">
        <v>4047</v>
      </c>
      <c r="H308" s="542"/>
      <c r="I308" s="542" t="s">
        <v>4219</v>
      </c>
      <c r="J308" s="542" t="s">
        <v>768</v>
      </c>
      <c r="K308" s="542"/>
      <c r="L308" s="542" t="s">
        <v>4704</v>
      </c>
      <c r="M308" s="542" t="s">
        <v>4117</v>
      </c>
      <c r="N308" s="542" t="s">
        <v>4125</v>
      </c>
      <c r="O308" s="542"/>
      <c r="P308" s="542" t="s">
        <v>12</v>
      </c>
      <c r="Q308" s="542" t="s">
        <v>13</v>
      </c>
      <c r="R308" s="542" t="s">
        <v>9</v>
      </c>
      <c r="S308" s="542" t="s">
        <v>19</v>
      </c>
      <c r="T308" s="542" t="s">
        <v>40</v>
      </c>
      <c r="U308" s="542" t="s">
        <v>36</v>
      </c>
      <c r="V308" s="542" t="s">
        <v>15</v>
      </c>
      <c r="W308" s="542"/>
      <c r="X308" s="542"/>
      <c r="Y308" s="542"/>
      <c r="Z308" s="542"/>
      <c r="AA308" s="542"/>
      <c r="AB308" s="542"/>
      <c r="AC308" s="542"/>
      <c r="AD308" s="542"/>
      <c r="AE308" s="542"/>
      <c r="AF308" s="542"/>
    </row>
    <row r="309" spans="1:32" x14ac:dyDescent="0.25">
      <c r="A309" s="542" t="s">
        <v>3412</v>
      </c>
      <c r="B309" s="503" t="s">
        <v>891</v>
      </c>
      <c r="C309" s="542">
        <v>1709</v>
      </c>
      <c r="D309" s="542" t="s">
        <v>892</v>
      </c>
      <c r="E309" s="641" t="s">
        <v>10</v>
      </c>
      <c r="F309" s="542" t="s">
        <v>3605</v>
      </c>
      <c r="G309" s="542" t="s">
        <v>4047</v>
      </c>
      <c r="H309" s="542"/>
      <c r="I309" s="542" t="s">
        <v>4219</v>
      </c>
      <c r="J309" s="542" t="s">
        <v>768</v>
      </c>
      <c r="K309" s="542"/>
      <c r="L309" s="542" t="s">
        <v>3422</v>
      </c>
      <c r="M309" s="542" t="s">
        <v>4117</v>
      </c>
      <c r="N309" s="542" t="s">
        <v>4125</v>
      </c>
      <c r="O309" s="542"/>
      <c r="P309" s="542" t="s">
        <v>12</v>
      </c>
      <c r="Q309" s="542" t="s">
        <v>733</v>
      </c>
      <c r="R309" s="542" t="s">
        <v>40</v>
      </c>
      <c r="S309" s="542" t="s">
        <v>15</v>
      </c>
      <c r="T309" s="542"/>
      <c r="U309" s="542"/>
      <c r="V309" s="542"/>
      <c r="W309" s="542"/>
      <c r="X309" s="542"/>
      <c r="Y309" s="542"/>
      <c r="Z309" s="542"/>
      <c r="AA309" s="542"/>
      <c r="AB309" s="542"/>
      <c r="AC309" s="542"/>
      <c r="AD309" s="542"/>
      <c r="AE309" s="542"/>
      <c r="AF309" s="542"/>
    </row>
    <row r="310" spans="1:32" x14ac:dyDescent="0.25">
      <c r="A310" s="542" t="s">
        <v>893</v>
      </c>
      <c r="B310" s="503" t="s">
        <v>894</v>
      </c>
      <c r="C310" s="542">
        <v>1709</v>
      </c>
      <c r="D310" s="542" t="s">
        <v>895</v>
      </c>
      <c r="E310" s="641" t="s">
        <v>10</v>
      </c>
      <c r="F310" s="542" t="s">
        <v>3605</v>
      </c>
      <c r="G310" s="542" t="s">
        <v>4047</v>
      </c>
      <c r="H310" s="542"/>
      <c r="I310" s="542" t="s">
        <v>4219</v>
      </c>
      <c r="J310" s="542" t="s">
        <v>768</v>
      </c>
      <c r="K310" s="542"/>
      <c r="L310" s="542" t="s">
        <v>4704</v>
      </c>
      <c r="M310" s="542" t="s">
        <v>4117</v>
      </c>
      <c r="N310" s="542" t="s">
        <v>4125</v>
      </c>
      <c r="O310" s="542"/>
      <c r="P310" s="542" t="s">
        <v>12</v>
      </c>
      <c r="Q310" s="542" t="s">
        <v>13</v>
      </c>
      <c r="R310" s="542" t="s">
        <v>9</v>
      </c>
      <c r="S310" s="542" t="s">
        <v>19</v>
      </c>
      <c r="T310" s="542" t="s">
        <v>40</v>
      </c>
      <c r="U310" s="542" t="s">
        <v>36</v>
      </c>
      <c r="V310" s="542" t="s">
        <v>15</v>
      </c>
      <c r="W310" s="542"/>
      <c r="X310" s="542"/>
      <c r="Y310" s="542"/>
      <c r="Z310" s="542"/>
      <c r="AA310" s="542"/>
      <c r="AB310" s="542"/>
      <c r="AC310" s="542"/>
      <c r="AD310" s="542"/>
      <c r="AE310" s="542"/>
      <c r="AF310" s="542"/>
    </row>
    <row r="311" spans="1:32" x14ac:dyDescent="0.25">
      <c r="A311" s="542" t="s">
        <v>3413</v>
      </c>
      <c r="B311" s="503" t="s">
        <v>894</v>
      </c>
      <c r="C311" s="542">
        <v>1709</v>
      </c>
      <c r="D311" s="542" t="s">
        <v>895</v>
      </c>
      <c r="E311" s="641" t="s">
        <v>10</v>
      </c>
      <c r="F311" s="542" t="s">
        <v>3605</v>
      </c>
      <c r="G311" s="542" t="s">
        <v>4047</v>
      </c>
      <c r="H311" s="542"/>
      <c r="I311" s="542" t="s">
        <v>4219</v>
      </c>
      <c r="J311" s="542" t="s">
        <v>768</v>
      </c>
      <c r="K311" s="542"/>
      <c r="L311" s="542" t="s">
        <v>3422</v>
      </c>
      <c r="M311" s="542" t="s">
        <v>4117</v>
      </c>
      <c r="N311" s="542" t="s">
        <v>4125</v>
      </c>
      <c r="O311" s="542"/>
      <c r="P311" s="542" t="s">
        <v>12</v>
      </c>
      <c r="Q311" s="542" t="s">
        <v>733</v>
      </c>
      <c r="R311" s="542" t="s">
        <v>40</v>
      </c>
      <c r="S311" s="542" t="s">
        <v>15</v>
      </c>
      <c r="T311" s="542"/>
      <c r="U311" s="542"/>
      <c r="V311" s="542"/>
      <c r="W311" s="542"/>
      <c r="X311" s="542"/>
      <c r="Y311" s="542"/>
      <c r="Z311" s="542"/>
      <c r="AA311" s="542"/>
      <c r="AB311" s="542"/>
      <c r="AC311" s="542"/>
      <c r="AD311" s="542"/>
      <c r="AE311" s="542"/>
      <c r="AF311" s="542"/>
    </row>
    <row r="312" spans="1:32" x14ac:dyDescent="0.25">
      <c r="A312" s="542" t="s">
        <v>896</v>
      </c>
      <c r="B312" s="503" t="s">
        <v>897</v>
      </c>
      <c r="C312" s="542">
        <v>1709</v>
      </c>
      <c r="D312" s="542" t="s">
        <v>898</v>
      </c>
      <c r="E312" s="641" t="s">
        <v>10</v>
      </c>
      <c r="F312" s="542" t="s">
        <v>3605</v>
      </c>
      <c r="G312" s="542" t="s">
        <v>4047</v>
      </c>
      <c r="H312" s="542"/>
      <c r="I312" s="542" t="s">
        <v>4219</v>
      </c>
      <c r="J312" s="542" t="s">
        <v>768</v>
      </c>
      <c r="K312" s="542"/>
      <c r="L312" s="542"/>
      <c r="M312" s="542"/>
      <c r="N312" s="542" t="s">
        <v>4125</v>
      </c>
      <c r="O312" s="542"/>
      <c r="P312" s="542" t="s">
        <v>12</v>
      </c>
      <c r="Q312" s="542" t="s">
        <v>13</v>
      </c>
      <c r="R312" s="542" t="s">
        <v>9</v>
      </c>
      <c r="S312" s="542" t="s">
        <v>19</v>
      </c>
      <c r="T312" s="542" t="s">
        <v>15</v>
      </c>
      <c r="U312" s="542"/>
      <c r="V312" s="542"/>
      <c r="W312" s="542"/>
      <c r="X312" s="542"/>
      <c r="Y312" s="542"/>
      <c r="Z312" s="542"/>
      <c r="AA312" s="542"/>
      <c r="AB312" s="542"/>
      <c r="AC312" s="542"/>
      <c r="AD312" s="542"/>
      <c r="AE312" s="542"/>
      <c r="AF312" s="542"/>
    </row>
    <row r="313" spans="1:32" x14ac:dyDescent="0.25">
      <c r="A313" s="542" t="s">
        <v>899</v>
      </c>
      <c r="B313" s="503" t="s">
        <v>900</v>
      </c>
      <c r="C313" s="542">
        <v>1709</v>
      </c>
      <c r="D313" s="542" t="s">
        <v>901</v>
      </c>
      <c r="E313" s="641" t="s">
        <v>10</v>
      </c>
      <c r="F313" s="542" t="s">
        <v>3605</v>
      </c>
      <c r="G313" s="542" t="s">
        <v>4047</v>
      </c>
      <c r="H313" s="542"/>
      <c r="I313" s="542" t="s">
        <v>4219</v>
      </c>
      <c r="J313" s="542" t="s">
        <v>768</v>
      </c>
      <c r="K313" s="542"/>
      <c r="L313" s="542"/>
      <c r="M313" s="542"/>
      <c r="N313" s="542" t="s">
        <v>4125</v>
      </c>
      <c r="O313" s="542"/>
      <c r="P313" s="542" t="s">
        <v>12</v>
      </c>
      <c r="Q313" s="542" t="s">
        <v>13</v>
      </c>
      <c r="R313" s="542" t="s">
        <v>9</v>
      </c>
      <c r="S313" s="542" t="s">
        <v>19</v>
      </c>
      <c r="T313" s="542" t="s">
        <v>15</v>
      </c>
      <c r="U313" s="542"/>
      <c r="V313" s="542"/>
      <c r="W313" s="542"/>
      <c r="X313" s="542"/>
      <c r="Y313" s="542"/>
      <c r="Z313" s="542"/>
      <c r="AA313" s="542"/>
      <c r="AB313" s="542"/>
      <c r="AC313" s="542"/>
      <c r="AD313" s="542"/>
      <c r="AE313" s="542"/>
      <c r="AF313" s="542"/>
    </row>
    <row r="314" spans="1:32" x14ac:dyDescent="0.25">
      <c r="A314" s="542" t="s">
        <v>902</v>
      </c>
      <c r="B314" s="503" t="s">
        <v>903</v>
      </c>
      <c r="C314" s="542">
        <v>1709</v>
      </c>
      <c r="D314" s="542" t="s">
        <v>904</v>
      </c>
      <c r="E314" s="641" t="s">
        <v>10</v>
      </c>
      <c r="F314" s="542" t="s">
        <v>3605</v>
      </c>
      <c r="G314" s="542" t="s">
        <v>4047</v>
      </c>
      <c r="H314" s="542"/>
      <c r="I314" s="542" t="s">
        <v>4219</v>
      </c>
      <c r="J314" s="542" t="s">
        <v>768</v>
      </c>
      <c r="K314" s="542"/>
      <c r="L314" s="542"/>
      <c r="M314" s="542"/>
      <c r="N314" s="542" t="s">
        <v>4125</v>
      </c>
      <c r="O314" s="542"/>
      <c r="P314" s="542" t="s">
        <v>12</v>
      </c>
      <c r="Q314" s="542" t="s">
        <v>13</v>
      </c>
      <c r="R314" s="542" t="s">
        <v>9</v>
      </c>
      <c r="S314" s="542" t="s">
        <v>19</v>
      </c>
      <c r="T314" s="542" t="s">
        <v>15</v>
      </c>
      <c r="U314" s="542"/>
      <c r="V314" s="542"/>
      <c r="W314" s="542"/>
      <c r="X314" s="542"/>
      <c r="Y314" s="542"/>
      <c r="Z314" s="542"/>
      <c r="AA314" s="542"/>
      <c r="AB314" s="542"/>
      <c r="AC314" s="542"/>
      <c r="AD314" s="542"/>
      <c r="AE314" s="542"/>
      <c r="AF314" s="542"/>
    </row>
    <row r="315" spans="1:32" x14ac:dyDescent="0.25">
      <c r="A315" s="542" t="s">
        <v>905</v>
      </c>
      <c r="B315" s="503" t="s">
        <v>906</v>
      </c>
      <c r="C315" s="542">
        <v>1709</v>
      </c>
      <c r="D315" s="542" t="s">
        <v>907</v>
      </c>
      <c r="E315" s="641" t="s">
        <v>10</v>
      </c>
      <c r="F315" s="542" t="s">
        <v>3605</v>
      </c>
      <c r="G315" s="542" t="s">
        <v>4047</v>
      </c>
      <c r="H315" s="542"/>
      <c r="I315" s="542" t="s">
        <v>4219</v>
      </c>
      <c r="J315" s="542" t="s">
        <v>768</v>
      </c>
      <c r="K315" s="542"/>
      <c r="L315" s="542"/>
      <c r="M315" s="542"/>
      <c r="N315" s="542" t="s">
        <v>4125</v>
      </c>
      <c r="O315" s="542"/>
      <c r="P315" s="542" t="s">
        <v>12</v>
      </c>
      <c r="Q315" s="542" t="s">
        <v>13</v>
      </c>
      <c r="R315" s="542" t="s">
        <v>9</v>
      </c>
      <c r="S315" s="542" t="s">
        <v>19</v>
      </c>
      <c r="T315" s="542" t="s">
        <v>40</v>
      </c>
      <c r="U315" s="542" t="s">
        <v>254</v>
      </c>
      <c r="V315" s="542" t="s">
        <v>15</v>
      </c>
      <c r="W315" s="542"/>
      <c r="X315" s="542"/>
      <c r="Y315" s="542"/>
      <c r="Z315" s="542"/>
      <c r="AA315" s="542"/>
      <c r="AB315" s="542"/>
      <c r="AC315" s="542"/>
      <c r="AD315" s="542"/>
      <c r="AE315" s="542"/>
      <c r="AF315" s="542"/>
    </row>
    <row r="316" spans="1:32" x14ac:dyDescent="0.25">
      <c r="A316" s="542" t="s">
        <v>908</v>
      </c>
      <c r="B316" s="503" t="s">
        <v>909</v>
      </c>
      <c r="C316" s="542">
        <v>1709</v>
      </c>
      <c r="D316" s="542" t="s">
        <v>910</v>
      </c>
      <c r="E316" s="641" t="s">
        <v>10</v>
      </c>
      <c r="F316" s="542" t="s">
        <v>3605</v>
      </c>
      <c r="G316" s="542" t="s">
        <v>4047</v>
      </c>
      <c r="H316" s="542"/>
      <c r="I316" s="542" t="s">
        <v>4219</v>
      </c>
      <c r="J316" s="542" t="s">
        <v>768</v>
      </c>
      <c r="K316" s="542"/>
      <c r="L316" s="542"/>
      <c r="M316" s="542"/>
      <c r="N316" s="542" t="s">
        <v>4125</v>
      </c>
      <c r="O316" s="542"/>
      <c r="P316" s="542" t="s">
        <v>12</v>
      </c>
      <c r="Q316" s="542" t="s">
        <v>13</v>
      </c>
      <c r="R316" s="542" t="s">
        <v>9</v>
      </c>
      <c r="S316" s="542" t="s">
        <v>19</v>
      </c>
      <c r="T316" s="542" t="s">
        <v>40</v>
      </c>
      <c r="U316" s="542" t="s">
        <v>254</v>
      </c>
      <c r="V316" s="542" t="s">
        <v>15</v>
      </c>
      <c r="W316" s="542"/>
      <c r="X316" s="542"/>
      <c r="Y316" s="542"/>
      <c r="Z316" s="542"/>
      <c r="AA316" s="542"/>
      <c r="AB316" s="542"/>
      <c r="AC316" s="542"/>
      <c r="AD316" s="542"/>
      <c r="AE316" s="542"/>
      <c r="AF316" s="542"/>
    </row>
    <row r="317" spans="1:32" x14ac:dyDescent="0.25">
      <c r="A317" s="503" t="s">
        <v>911</v>
      </c>
      <c r="B317" s="503" t="s">
        <v>912</v>
      </c>
      <c r="C317" s="542">
        <v>1709</v>
      </c>
      <c r="D317" s="542" t="s">
        <v>913</v>
      </c>
      <c r="E317" s="641" t="s">
        <v>10</v>
      </c>
      <c r="F317" s="542" t="s">
        <v>3605</v>
      </c>
      <c r="G317" s="542" t="s">
        <v>4047</v>
      </c>
      <c r="H317" s="542"/>
      <c r="I317" s="542" t="s">
        <v>4219</v>
      </c>
      <c r="J317" s="542" t="s">
        <v>768</v>
      </c>
      <c r="K317" s="542"/>
      <c r="L317" s="542"/>
      <c r="M317" s="542"/>
      <c r="N317" s="542" t="s">
        <v>4125</v>
      </c>
      <c r="O317" s="542"/>
      <c r="P317" s="542" t="s">
        <v>12</v>
      </c>
      <c r="Q317" s="542" t="s">
        <v>13</v>
      </c>
      <c r="R317" s="542" t="s">
        <v>9</v>
      </c>
      <c r="S317" s="542" t="s">
        <v>19</v>
      </c>
      <c r="T317" s="542" t="s">
        <v>40</v>
      </c>
      <c r="U317" s="542" t="s">
        <v>254</v>
      </c>
      <c r="V317" s="542" t="s">
        <v>15</v>
      </c>
      <c r="W317" s="542"/>
      <c r="X317" s="542"/>
      <c r="Y317" s="542"/>
      <c r="Z317" s="542"/>
      <c r="AA317" s="542"/>
      <c r="AB317" s="542"/>
      <c r="AC317" s="542"/>
      <c r="AD317" s="542"/>
      <c r="AE317" s="542"/>
      <c r="AF317" s="542"/>
    </row>
    <row r="318" spans="1:32" x14ac:dyDescent="0.25">
      <c r="A318" s="503" t="s">
        <v>914</v>
      </c>
      <c r="B318" s="503" t="s">
        <v>915</v>
      </c>
      <c r="C318" s="542">
        <v>1709</v>
      </c>
      <c r="D318" s="542" t="s">
        <v>916</v>
      </c>
      <c r="E318" s="641" t="s">
        <v>10</v>
      </c>
      <c r="F318" s="542" t="s">
        <v>3605</v>
      </c>
      <c r="G318" s="542" t="s">
        <v>4047</v>
      </c>
      <c r="H318" s="542"/>
      <c r="I318" s="542" t="s">
        <v>4219</v>
      </c>
      <c r="J318" s="542" t="s">
        <v>768</v>
      </c>
      <c r="K318" s="542"/>
      <c r="L318" s="542"/>
      <c r="M318" s="542"/>
      <c r="N318" s="542" t="s">
        <v>4125</v>
      </c>
      <c r="O318" s="542"/>
      <c r="P318" s="542" t="s">
        <v>12</v>
      </c>
      <c r="Q318" s="542" t="s">
        <v>733</v>
      </c>
      <c r="R318" s="542" t="s">
        <v>254</v>
      </c>
      <c r="S318" s="542" t="s">
        <v>15</v>
      </c>
      <c r="T318" s="542"/>
      <c r="U318" s="542"/>
      <c r="V318" s="542"/>
      <c r="W318" s="542"/>
      <c r="X318" s="542"/>
      <c r="Y318" s="542"/>
      <c r="Z318" s="542"/>
      <c r="AA318" s="542"/>
      <c r="AB318" s="542"/>
      <c r="AC318" s="542"/>
      <c r="AD318" s="542"/>
      <c r="AE318" s="542"/>
      <c r="AF318" s="542"/>
    </row>
    <row r="319" spans="1:32" x14ac:dyDescent="0.25">
      <c r="A319" s="503" t="s">
        <v>917</v>
      </c>
      <c r="B319" s="503" t="s">
        <v>918</v>
      </c>
      <c r="C319" s="542">
        <v>1709</v>
      </c>
      <c r="D319" s="542" t="s">
        <v>919</v>
      </c>
      <c r="E319" s="641" t="s">
        <v>10</v>
      </c>
      <c r="F319" s="542" t="s">
        <v>3605</v>
      </c>
      <c r="G319" s="542" t="s">
        <v>4047</v>
      </c>
      <c r="H319" s="542"/>
      <c r="I319" s="542" t="s">
        <v>4219</v>
      </c>
      <c r="J319" s="542" t="s">
        <v>768</v>
      </c>
      <c r="K319" s="542"/>
      <c r="L319" s="542"/>
      <c r="M319" s="542"/>
      <c r="N319" s="542" t="s">
        <v>4125</v>
      </c>
      <c r="O319" s="542"/>
      <c r="P319" s="542" t="s">
        <v>12</v>
      </c>
      <c r="Q319" s="542" t="s">
        <v>13</v>
      </c>
      <c r="R319" s="542" t="s">
        <v>9</v>
      </c>
      <c r="S319" s="542" t="s">
        <v>19</v>
      </c>
      <c r="T319" s="542" t="s">
        <v>40</v>
      </c>
      <c r="U319" s="542" t="s">
        <v>254</v>
      </c>
      <c r="V319" s="542" t="s">
        <v>15</v>
      </c>
      <c r="W319" s="542"/>
      <c r="X319" s="542"/>
      <c r="Y319" s="542"/>
      <c r="Z319" s="542"/>
      <c r="AA319" s="542"/>
      <c r="AB319" s="542"/>
      <c r="AC319" s="542"/>
      <c r="AD319" s="542"/>
      <c r="AE319" s="542"/>
      <c r="AF319" s="542"/>
    </row>
    <row r="320" spans="1:32" x14ac:dyDescent="0.25">
      <c r="A320" s="542" t="s">
        <v>950</v>
      </c>
      <c r="B320" s="503" t="s">
        <v>951</v>
      </c>
      <c r="C320" s="542">
        <v>1709</v>
      </c>
      <c r="D320" s="542" t="s">
        <v>952</v>
      </c>
      <c r="E320" s="641" t="s">
        <v>10</v>
      </c>
      <c r="F320" s="542" t="s">
        <v>953</v>
      </c>
      <c r="G320" s="542" t="s">
        <v>4048</v>
      </c>
      <c r="H320" s="542"/>
      <c r="I320" s="542"/>
      <c r="J320" s="542" t="s">
        <v>768</v>
      </c>
      <c r="K320" s="542"/>
      <c r="L320" s="542"/>
      <c r="M320" s="542"/>
      <c r="N320" s="542" t="s">
        <v>4125</v>
      </c>
      <c r="O320" s="542"/>
      <c r="P320" s="542" t="s">
        <v>12</v>
      </c>
      <c r="Q320" s="542" t="s">
        <v>954</v>
      </c>
      <c r="R320" s="542" t="s">
        <v>15</v>
      </c>
      <c r="S320" s="542"/>
      <c r="T320" s="542"/>
      <c r="U320" s="542"/>
      <c r="V320" s="542"/>
      <c r="W320" s="542"/>
      <c r="X320" s="542"/>
      <c r="Y320" s="542"/>
      <c r="Z320" s="542"/>
      <c r="AA320" s="542"/>
      <c r="AB320" s="542"/>
      <c r="AC320" s="542"/>
      <c r="AD320" s="542"/>
      <c r="AE320" s="542"/>
      <c r="AF320" s="542"/>
    </row>
    <row r="321" spans="1:32" x14ac:dyDescent="0.25">
      <c r="A321" s="542" t="s">
        <v>955</v>
      </c>
      <c r="B321" s="503" t="s">
        <v>951</v>
      </c>
      <c r="C321" s="542">
        <v>1709</v>
      </c>
      <c r="D321" s="542" t="s">
        <v>956</v>
      </c>
      <c r="E321" s="641" t="s">
        <v>10</v>
      </c>
      <c r="F321" s="542" t="s">
        <v>953</v>
      </c>
      <c r="G321" s="542" t="s">
        <v>4048</v>
      </c>
      <c r="H321" s="542"/>
      <c r="I321" s="542"/>
      <c r="J321" s="542" t="s">
        <v>768</v>
      </c>
      <c r="K321" s="542"/>
      <c r="L321" s="542"/>
      <c r="M321" s="542"/>
      <c r="N321" s="542" t="s">
        <v>4125</v>
      </c>
      <c r="O321" s="542"/>
      <c r="P321" s="542" t="s">
        <v>12</v>
      </c>
      <c r="Q321" s="542" t="s">
        <v>954</v>
      </c>
      <c r="R321" s="542" t="s">
        <v>15</v>
      </c>
      <c r="S321" s="542"/>
      <c r="T321" s="542"/>
      <c r="U321" s="542"/>
      <c r="V321" s="542"/>
      <c r="W321" s="542"/>
      <c r="X321" s="542"/>
      <c r="Y321" s="542"/>
      <c r="Z321" s="542"/>
      <c r="AA321" s="542"/>
      <c r="AB321" s="542"/>
      <c r="AC321" s="542"/>
      <c r="AD321" s="542"/>
      <c r="AE321" s="542"/>
      <c r="AF321" s="542"/>
    </row>
    <row r="322" spans="1:32" x14ac:dyDescent="0.25">
      <c r="A322" s="542" t="s">
        <v>957</v>
      </c>
      <c r="B322" s="503" t="s">
        <v>951</v>
      </c>
      <c r="C322" s="542">
        <v>1709</v>
      </c>
      <c r="D322" s="542" t="s">
        <v>958</v>
      </c>
      <c r="E322" s="641" t="s">
        <v>10</v>
      </c>
      <c r="F322" s="542" t="s">
        <v>953</v>
      </c>
      <c r="G322" s="542" t="s">
        <v>4048</v>
      </c>
      <c r="H322" s="542"/>
      <c r="I322" s="542"/>
      <c r="J322" s="542" t="s">
        <v>768</v>
      </c>
      <c r="K322" s="542"/>
      <c r="L322" s="542"/>
      <c r="M322" s="542"/>
      <c r="N322" s="542" t="s">
        <v>4125</v>
      </c>
      <c r="O322" s="542"/>
      <c r="P322" s="542" t="s">
        <v>12</v>
      </c>
      <c r="Q322" s="542" t="s">
        <v>954</v>
      </c>
      <c r="R322" s="542" t="s">
        <v>15</v>
      </c>
      <c r="S322" s="542"/>
      <c r="T322" s="542"/>
      <c r="U322" s="542"/>
      <c r="V322" s="542"/>
      <c r="W322" s="542"/>
      <c r="X322" s="542"/>
      <c r="Y322" s="542"/>
      <c r="Z322" s="542"/>
      <c r="AA322" s="542"/>
      <c r="AB322" s="542"/>
      <c r="AC322" s="542"/>
      <c r="AD322" s="542"/>
      <c r="AE322" s="542"/>
      <c r="AF322" s="542"/>
    </row>
    <row r="323" spans="1:32" x14ac:dyDescent="0.25">
      <c r="A323" s="542" t="s">
        <v>920</v>
      </c>
      <c r="B323" s="503" t="s">
        <v>921</v>
      </c>
      <c r="C323" s="542">
        <v>1709</v>
      </c>
      <c r="D323" s="542" t="s">
        <v>922</v>
      </c>
      <c r="E323" s="641" t="s">
        <v>10</v>
      </c>
      <c r="F323" s="542" t="s">
        <v>3606</v>
      </c>
      <c r="G323" s="542" t="s">
        <v>4049</v>
      </c>
      <c r="H323" s="542"/>
      <c r="I323" s="542"/>
      <c r="J323" s="542" t="s">
        <v>768</v>
      </c>
      <c r="K323" s="542"/>
      <c r="L323" s="542" t="s">
        <v>344</v>
      </c>
      <c r="M323" s="542" t="s">
        <v>4117</v>
      </c>
      <c r="N323" s="542" t="s">
        <v>4125</v>
      </c>
      <c r="O323" s="542"/>
      <c r="P323" s="542" t="s">
        <v>12</v>
      </c>
      <c r="Q323" s="542" t="s">
        <v>30</v>
      </c>
      <c r="R323" s="542" t="s">
        <v>923</v>
      </c>
      <c r="S323" s="542" t="s">
        <v>40</v>
      </c>
      <c r="T323" s="542" t="s">
        <v>15</v>
      </c>
      <c r="U323" s="542"/>
      <c r="V323" s="542"/>
      <c r="W323" s="542"/>
      <c r="X323" s="542"/>
      <c r="Y323" s="542"/>
      <c r="Z323" s="542"/>
      <c r="AA323" s="542"/>
      <c r="AB323" s="542"/>
      <c r="AC323" s="542"/>
      <c r="AD323" s="542"/>
      <c r="AE323" s="542"/>
      <c r="AF323" s="542"/>
    </row>
    <row r="324" spans="1:32" x14ac:dyDescent="0.25">
      <c r="A324" s="542" t="s">
        <v>924</v>
      </c>
      <c r="B324" s="503" t="s">
        <v>925</v>
      </c>
      <c r="C324" s="542">
        <v>1709</v>
      </c>
      <c r="D324" s="542" t="s">
        <v>926</v>
      </c>
      <c r="E324" s="641" t="s">
        <v>10</v>
      </c>
      <c r="F324" s="542" t="s">
        <v>3606</v>
      </c>
      <c r="G324" s="542" t="s">
        <v>4049</v>
      </c>
      <c r="H324" s="542"/>
      <c r="I324" s="542"/>
      <c r="J324" s="542" t="s">
        <v>768</v>
      </c>
      <c r="K324" s="542"/>
      <c r="L324" s="542"/>
      <c r="M324" s="542" t="s">
        <v>4117</v>
      </c>
      <c r="N324" s="542" t="s">
        <v>4125</v>
      </c>
      <c r="O324" s="542"/>
      <c r="P324" s="542" t="s">
        <v>12</v>
      </c>
      <c r="Q324" s="542" t="s">
        <v>733</v>
      </c>
      <c r="R324" s="542" t="s">
        <v>927</v>
      </c>
      <c r="S324" s="542" t="s">
        <v>40</v>
      </c>
      <c r="T324" s="542" t="s">
        <v>15</v>
      </c>
      <c r="U324" s="542"/>
      <c r="V324" s="542"/>
      <c r="W324" s="542"/>
      <c r="X324" s="542"/>
      <c r="Y324" s="542"/>
      <c r="Z324" s="542"/>
      <c r="AA324" s="542"/>
      <c r="AB324" s="542"/>
      <c r="AC324" s="542"/>
      <c r="AD324" s="542"/>
      <c r="AE324" s="542"/>
      <c r="AF324" s="542"/>
    </row>
    <row r="325" spans="1:32" x14ac:dyDescent="0.25">
      <c r="A325" s="542" t="s">
        <v>928</v>
      </c>
      <c r="B325" s="503" t="s">
        <v>929</v>
      </c>
      <c r="C325" s="542">
        <v>1709</v>
      </c>
      <c r="D325" s="542" t="s">
        <v>930</v>
      </c>
      <c r="E325" s="641" t="s">
        <v>10</v>
      </c>
      <c r="F325" s="542" t="s">
        <v>3606</v>
      </c>
      <c r="G325" s="542" t="s">
        <v>4049</v>
      </c>
      <c r="H325" s="542"/>
      <c r="I325" s="542"/>
      <c r="J325" s="542" t="s">
        <v>768</v>
      </c>
      <c r="K325" s="542"/>
      <c r="L325" s="542"/>
      <c r="M325" s="542" t="s">
        <v>4117</v>
      </c>
      <c r="N325" s="542" t="s">
        <v>4125</v>
      </c>
      <c r="O325" s="542"/>
      <c r="P325" s="542" t="s">
        <v>12</v>
      </c>
      <c r="Q325" s="542" t="s">
        <v>30</v>
      </c>
      <c r="R325" s="542" t="s">
        <v>923</v>
      </c>
      <c r="S325" s="542" t="s">
        <v>40</v>
      </c>
      <c r="T325" s="542" t="s">
        <v>15</v>
      </c>
      <c r="U325" s="542"/>
      <c r="V325" s="542"/>
      <c r="W325" s="542"/>
      <c r="X325" s="542"/>
      <c r="Y325" s="542"/>
      <c r="Z325" s="542"/>
      <c r="AA325" s="542"/>
      <c r="AB325" s="542"/>
      <c r="AC325" s="542"/>
      <c r="AD325" s="542"/>
      <c r="AE325" s="542"/>
      <c r="AF325" s="542"/>
    </row>
    <row r="326" spans="1:32" x14ac:dyDescent="0.25">
      <c r="A326" s="542" t="s">
        <v>931</v>
      </c>
      <c r="B326" s="503" t="s">
        <v>932</v>
      </c>
      <c r="C326" s="542">
        <v>1709</v>
      </c>
      <c r="D326" s="542" t="s">
        <v>933</v>
      </c>
      <c r="E326" s="641" t="s">
        <v>10</v>
      </c>
      <c r="F326" s="542" t="s">
        <v>3606</v>
      </c>
      <c r="G326" s="542" t="s">
        <v>4049</v>
      </c>
      <c r="H326" s="542"/>
      <c r="I326" s="542"/>
      <c r="J326" s="542" t="s">
        <v>768</v>
      </c>
      <c r="K326" s="542"/>
      <c r="L326" s="542"/>
      <c r="M326" s="542" t="s">
        <v>4117</v>
      </c>
      <c r="N326" s="542" t="s">
        <v>4125</v>
      </c>
      <c r="O326" s="542"/>
      <c r="P326" s="542" t="s">
        <v>12</v>
      </c>
      <c r="Q326" s="542" t="s">
        <v>733</v>
      </c>
      <c r="R326" s="542" t="s">
        <v>927</v>
      </c>
      <c r="S326" s="542" t="s">
        <v>40</v>
      </c>
      <c r="T326" s="542" t="s">
        <v>15</v>
      </c>
      <c r="U326" s="542"/>
      <c r="V326" s="542"/>
      <c r="W326" s="542"/>
      <c r="X326" s="542"/>
      <c r="Y326" s="542"/>
      <c r="Z326" s="542"/>
      <c r="AA326" s="542"/>
      <c r="AB326" s="542"/>
      <c r="AC326" s="542"/>
      <c r="AD326" s="542"/>
      <c r="AE326" s="542"/>
      <c r="AF326" s="542"/>
    </row>
    <row r="327" spans="1:32" x14ac:dyDescent="0.25">
      <c r="A327" s="542" t="s">
        <v>934</v>
      </c>
      <c r="B327" s="503" t="s">
        <v>935</v>
      </c>
      <c r="C327" s="542">
        <v>1709</v>
      </c>
      <c r="D327" s="542" t="s">
        <v>936</v>
      </c>
      <c r="E327" s="641" t="s">
        <v>10</v>
      </c>
      <c r="F327" s="542" t="s">
        <v>3606</v>
      </c>
      <c r="G327" s="542" t="s">
        <v>4049</v>
      </c>
      <c r="H327" s="542"/>
      <c r="I327" s="542"/>
      <c r="J327" s="542" t="s">
        <v>768</v>
      </c>
      <c r="K327" s="542"/>
      <c r="L327" s="542"/>
      <c r="M327" s="542" t="s">
        <v>4117</v>
      </c>
      <c r="N327" s="542" t="s">
        <v>4125</v>
      </c>
      <c r="O327" s="542"/>
      <c r="P327" s="542" t="s">
        <v>12</v>
      </c>
      <c r="Q327" s="542" t="s">
        <v>733</v>
      </c>
      <c r="R327" s="542" t="s">
        <v>937</v>
      </c>
      <c r="S327" s="542" t="s">
        <v>20</v>
      </c>
      <c r="T327" s="542" t="s">
        <v>15</v>
      </c>
      <c r="U327" s="542"/>
      <c r="V327" s="542"/>
      <c r="W327" s="542"/>
      <c r="X327" s="542"/>
      <c r="Y327" s="542"/>
      <c r="Z327" s="542"/>
      <c r="AA327" s="542"/>
      <c r="AB327" s="542"/>
      <c r="AC327" s="542"/>
      <c r="AD327" s="542"/>
      <c r="AE327" s="542"/>
      <c r="AF327" s="542"/>
    </row>
    <row r="328" spans="1:32" x14ac:dyDescent="0.25">
      <c r="A328" s="542" t="s">
        <v>3202</v>
      </c>
      <c r="B328" s="503" t="s">
        <v>939</v>
      </c>
      <c r="C328" s="542">
        <v>1709</v>
      </c>
      <c r="D328" s="542" t="s">
        <v>940</v>
      </c>
      <c r="E328" s="641" t="s">
        <v>10</v>
      </c>
      <c r="F328" s="542" t="s">
        <v>3606</v>
      </c>
      <c r="G328" s="542" t="s">
        <v>4049</v>
      </c>
      <c r="H328" s="542"/>
      <c r="I328" s="542"/>
      <c r="J328" s="542" t="s">
        <v>768</v>
      </c>
      <c r="K328" s="542"/>
      <c r="L328" s="542"/>
      <c r="M328" s="542" t="s">
        <v>4117</v>
      </c>
      <c r="N328" s="542" t="s">
        <v>4125</v>
      </c>
      <c r="O328" s="542"/>
      <c r="P328" s="542" t="s">
        <v>12</v>
      </c>
      <c r="Q328" s="542" t="s">
        <v>733</v>
      </c>
      <c r="R328" s="542" t="s">
        <v>937</v>
      </c>
      <c r="S328" s="542" t="s">
        <v>20</v>
      </c>
      <c r="T328" s="542" t="s">
        <v>15</v>
      </c>
      <c r="U328" s="542"/>
      <c r="V328" s="542"/>
      <c r="W328" s="542"/>
      <c r="X328" s="542"/>
      <c r="Y328" s="542"/>
      <c r="Z328" s="542"/>
      <c r="AA328" s="542"/>
      <c r="AB328" s="542"/>
      <c r="AC328" s="542"/>
      <c r="AD328" s="542"/>
      <c r="AE328" s="542"/>
      <c r="AF328" s="542"/>
    </row>
    <row r="329" spans="1:32" x14ac:dyDescent="0.25">
      <c r="A329" s="542" t="s">
        <v>938</v>
      </c>
      <c r="B329" s="503" t="s">
        <v>939</v>
      </c>
      <c r="C329" s="542">
        <v>1709</v>
      </c>
      <c r="D329" s="542" t="s">
        <v>940</v>
      </c>
      <c r="E329" s="641" t="s">
        <v>10</v>
      </c>
      <c r="F329" s="542" t="s">
        <v>3606</v>
      </c>
      <c r="G329" s="542" t="s">
        <v>4049</v>
      </c>
      <c r="H329" s="542"/>
      <c r="I329" s="542"/>
      <c r="J329" s="542" t="s">
        <v>992</v>
      </c>
      <c r="K329" s="542"/>
      <c r="L329" s="542"/>
      <c r="M329" s="542" t="s">
        <v>4117</v>
      </c>
      <c r="N329" s="542" t="s">
        <v>4125</v>
      </c>
      <c r="O329" s="542"/>
      <c r="P329" s="542" t="s">
        <v>12</v>
      </c>
      <c r="Q329" s="542" t="s">
        <v>733</v>
      </c>
      <c r="R329" s="542" t="s">
        <v>937</v>
      </c>
      <c r="S329" s="542" t="s">
        <v>20</v>
      </c>
      <c r="T329" s="542" t="s">
        <v>15</v>
      </c>
      <c r="U329" s="542"/>
      <c r="V329" s="542"/>
      <c r="W329" s="542"/>
      <c r="X329" s="542"/>
      <c r="Y329" s="542"/>
      <c r="Z329" s="542"/>
      <c r="AA329" s="542"/>
      <c r="AB329" s="542"/>
      <c r="AC329" s="542"/>
      <c r="AD329" s="542"/>
      <c r="AE329" s="542"/>
      <c r="AF329" s="542"/>
    </row>
    <row r="330" spans="1:32" x14ac:dyDescent="0.25">
      <c r="A330" s="542" t="s">
        <v>938</v>
      </c>
      <c r="B330" s="503" t="s">
        <v>939</v>
      </c>
      <c r="C330" s="542">
        <v>1709</v>
      </c>
      <c r="D330" s="542" t="s">
        <v>940</v>
      </c>
      <c r="E330" s="641" t="s">
        <v>10</v>
      </c>
      <c r="F330" s="542" t="s">
        <v>3606</v>
      </c>
      <c r="G330" s="542" t="s">
        <v>4049</v>
      </c>
      <c r="H330" s="542"/>
      <c r="I330" s="542"/>
      <c r="J330" s="542" t="s">
        <v>768</v>
      </c>
      <c r="K330" s="542"/>
      <c r="L330" s="542"/>
      <c r="M330" s="542" t="s">
        <v>4117</v>
      </c>
      <c r="N330" s="542" t="s">
        <v>4125</v>
      </c>
      <c r="O330" s="542"/>
      <c r="P330" s="542" t="s">
        <v>12</v>
      </c>
      <c r="Q330" s="542" t="s">
        <v>733</v>
      </c>
      <c r="R330" s="542" t="s">
        <v>937</v>
      </c>
      <c r="S330" s="542" t="s">
        <v>20</v>
      </c>
      <c r="T330" s="542" t="s">
        <v>15</v>
      </c>
      <c r="U330" s="542"/>
      <c r="V330" s="542"/>
      <c r="W330" s="542"/>
      <c r="X330" s="542"/>
      <c r="Y330" s="542"/>
      <c r="Z330" s="542"/>
      <c r="AA330" s="542"/>
      <c r="AB330" s="542"/>
      <c r="AC330" s="542"/>
      <c r="AD330" s="542"/>
      <c r="AE330" s="542"/>
      <c r="AF330" s="542"/>
    </row>
    <row r="331" spans="1:32" x14ac:dyDescent="0.25">
      <c r="A331" s="542" t="s">
        <v>941</v>
      </c>
      <c r="B331" s="503" t="s">
        <v>942</v>
      </c>
      <c r="C331" s="542">
        <v>1709</v>
      </c>
      <c r="D331" s="542" t="s">
        <v>943</v>
      </c>
      <c r="E331" s="641" t="s">
        <v>10</v>
      </c>
      <c r="F331" s="542" t="s">
        <v>3606</v>
      </c>
      <c r="G331" s="542" t="s">
        <v>4049</v>
      </c>
      <c r="H331" s="542"/>
      <c r="I331" s="542"/>
      <c r="J331" s="542" t="s">
        <v>768</v>
      </c>
      <c r="K331" s="542"/>
      <c r="L331" s="542"/>
      <c r="M331" s="542" t="s">
        <v>4117</v>
      </c>
      <c r="N331" s="542" t="s">
        <v>4125</v>
      </c>
      <c r="O331" s="542"/>
      <c r="P331" s="542" t="s">
        <v>12</v>
      </c>
      <c r="Q331" s="542" t="s">
        <v>733</v>
      </c>
      <c r="R331" s="542" t="s">
        <v>937</v>
      </c>
      <c r="S331" s="542" t="s">
        <v>20</v>
      </c>
      <c r="T331" s="542" t="s">
        <v>15</v>
      </c>
      <c r="U331" s="542"/>
      <c r="V331" s="542"/>
      <c r="W331" s="542"/>
      <c r="X331" s="542"/>
      <c r="Y331" s="542"/>
      <c r="Z331" s="542"/>
      <c r="AA331" s="542"/>
      <c r="AB331" s="542"/>
      <c r="AC331" s="542"/>
      <c r="AD331" s="542"/>
      <c r="AE331" s="542"/>
      <c r="AF331" s="542"/>
    </row>
    <row r="332" spans="1:32" x14ac:dyDescent="0.25">
      <c r="A332" s="542" t="s">
        <v>944</v>
      </c>
      <c r="B332" s="503" t="s">
        <v>945</v>
      </c>
      <c r="C332" s="542">
        <v>1709</v>
      </c>
      <c r="D332" s="542" t="s">
        <v>946</v>
      </c>
      <c r="E332" s="641" t="s">
        <v>10</v>
      </c>
      <c r="F332" s="542" t="s">
        <v>3606</v>
      </c>
      <c r="G332" s="542" t="s">
        <v>4049</v>
      </c>
      <c r="H332" s="542"/>
      <c r="I332" s="542"/>
      <c r="J332" s="542" t="s">
        <v>768</v>
      </c>
      <c r="K332" s="542"/>
      <c r="L332" s="542"/>
      <c r="M332" s="542" t="s">
        <v>4117</v>
      </c>
      <c r="N332" s="542" t="s">
        <v>4125</v>
      </c>
      <c r="O332" s="542"/>
      <c r="P332" s="542" t="s">
        <v>12</v>
      </c>
      <c r="Q332" s="542" t="s">
        <v>733</v>
      </c>
      <c r="R332" s="542" t="s">
        <v>937</v>
      </c>
      <c r="S332" s="542" t="s">
        <v>20</v>
      </c>
      <c r="T332" s="542" t="s">
        <v>15</v>
      </c>
      <c r="U332" s="542"/>
      <c r="V332" s="542"/>
      <c r="W332" s="542"/>
      <c r="X332" s="542"/>
      <c r="Y332" s="542"/>
      <c r="Z332" s="542"/>
      <c r="AA332" s="542"/>
      <c r="AB332" s="542"/>
      <c r="AC332" s="542"/>
      <c r="AD332" s="542"/>
      <c r="AE332" s="542"/>
      <c r="AF332" s="542"/>
    </row>
    <row r="333" spans="1:32" x14ac:dyDescent="0.25">
      <c r="A333" s="542" t="s">
        <v>947</v>
      </c>
      <c r="B333" s="503" t="s">
        <v>948</v>
      </c>
      <c r="C333" s="542">
        <v>1709</v>
      </c>
      <c r="D333" s="542" t="s">
        <v>949</v>
      </c>
      <c r="E333" s="641" t="s">
        <v>10</v>
      </c>
      <c r="F333" s="542" t="s">
        <v>3606</v>
      </c>
      <c r="G333" s="542" t="s">
        <v>4049</v>
      </c>
      <c r="H333" s="542"/>
      <c r="I333" s="542"/>
      <c r="J333" s="542" t="s">
        <v>768</v>
      </c>
      <c r="K333" s="542"/>
      <c r="L333" s="542"/>
      <c r="M333" s="542" t="s">
        <v>4117</v>
      </c>
      <c r="N333" s="542" t="s">
        <v>4125</v>
      </c>
      <c r="O333" s="542"/>
      <c r="P333" s="542" t="s">
        <v>12</v>
      </c>
      <c r="Q333" s="542" t="s">
        <v>733</v>
      </c>
      <c r="R333" s="542" t="s">
        <v>937</v>
      </c>
      <c r="S333" s="542" t="s">
        <v>20</v>
      </c>
      <c r="T333" s="542" t="s">
        <v>15</v>
      </c>
      <c r="U333" s="542"/>
      <c r="V333" s="542"/>
      <c r="W333" s="542"/>
      <c r="X333" s="542"/>
      <c r="Y333" s="542"/>
      <c r="Z333" s="542"/>
      <c r="AA333" s="542"/>
      <c r="AB333" s="542"/>
      <c r="AC333" s="542"/>
      <c r="AD333" s="542"/>
      <c r="AE333" s="542"/>
      <c r="AF333" s="542"/>
    </row>
    <row r="334" spans="1:32" x14ac:dyDescent="0.25">
      <c r="A334" s="542" t="s">
        <v>3208</v>
      </c>
      <c r="B334" s="503" t="s">
        <v>3204</v>
      </c>
      <c r="C334" s="542">
        <v>1709</v>
      </c>
      <c r="D334" s="542" t="s">
        <v>3205</v>
      </c>
      <c r="E334" s="641" t="s">
        <v>10</v>
      </c>
      <c r="F334" s="542" t="s">
        <v>3606</v>
      </c>
      <c r="G334" s="542" t="s">
        <v>4049</v>
      </c>
      <c r="H334" s="542"/>
      <c r="I334" s="542"/>
      <c r="J334" s="542" t="s">
        <v>992</v>
      </c>
      <c r="K334" s="542"/>
      <c r="L334" s="542"/>
      <c r="M334" s="542" t="s">
        <v>4117</v>
      </c>
      <c r="N334" s="542" t="s">
        <v>4125</v>
      </c>
      <c r="O334" s="542"/>
      <c r="P334" s="542" t="s">
        <v>12</v>
      </c>
      <c r="Q334" s="542" t="s">
        <v>733</v>
      </c>
      <c r="R334" s="542" t="s">
        <v>40</v>
      </c>
      <c r="S334" s="542" t="s">
        <v>30</v>
      </c>
      <c r="T334" s="542" t="s">
        <v>19</v>
      </c>
      <c r="U334" s="542" t="s">
        <v>15</v>
      </c>
      <c r="V334" s="542"/>
      <c r="W334" s="542"/>
      <c r="X334" s="542"/>
      <c r="Y334" s="542"/>
      <c r="Z334" s="542"/>
      <c r="AA334" s="542"/>
      <c r="AB334" s="542"/>
      <c r="AC334" s="542"/>
      <c r="AD334" s="542"/>
      <c r="AE334" s="542"/>
      <c r="AF334" s="542"/>
    </row>
    <row r="335" spans="1:32" x14ac:dyDescent="0.25">
      <c r="A335" s="542" t="s">
        <v>3209</v>
      </c>
      <c r="B335" s="503" t="s">
        <v>3206</v>
      </c>
      <c r="C335" s="542">
        <v>1709</v>
      </c>
      <c r="D335" s="542" t="s">
        <v>3207</v>
      </c>
      <c r="E335" s="641" t="s">
        <v>10</v>
      </c>
      <c r="F335" s="542" t="s">
        <v>3606</v>
      </c>
      <c r="G335" s="542" t="s">
        <v>4049</v>
      </c>
      <c r="H335" s="542"/>
      <c r="I335" s="542"/>
      <c r="J335" s="542" t="s">
        <v>992</v>
      </c>
      <c r="K335" s="542"/>
      <c r="L335" s="542"/>
      <c r="M335" s="542" t="s">
        <v>4117</v>
      </c>
      <c r="N335" s="542" t="s">
        <v>4125</v>
      </c>
      <c r="O335" s="542"/>
      <c r="P335" s="542" t="s">
        <v>12</v>
      </c>
      <c r="Q335" s="542" t="s">
        <v>733</v>
      </c>
      <c r="R335" s="542" t="s">
        <v>40</v>
      </c>
      <c r="S335" s="542" t="s">
        <v>927</v>
      </c>
      <c r="T335" s="542" t="s">
        <v>15</v>
      </c>
      <c r="U335" s="542"/>
      <c r="V335" s="542"/>
      <c r="W335" s="542"/>
      <c r="X335" s="542"/>
      <c r="Y335" s="542"/>
      <c r="Z335" s="542"/>
      <c r="AA335" s="542"/>
      <c r="AB335" s="542"/>
      <c r="AC335" s="542"/>
      <c r="AD335" s="542"/>
      <c r="AE335" s="542"/>
      <c r="AF335" s="542"/>
    </row>
    <row r="336" spans="1:32" x14ac:dyDescent="0.25">
      <c r="A336" s="542" t="s">
        <v>959</v>
      </c>
      <c r="B336" s="503" t="s">
        <v>182</v>
      </c>
      <c r="C336" s="542">
        <v>1709</v>
      </c>
      <c r="D336" s="542" t="s">
        <v>9</v>
      </c>
      <c r="E336" s="641" t="s">
        <v>10</v>
      </c>
      <c r="F336" s="542" t="s">
        <v>3607</v>
      </c>
      <c r="G336" s="542" t="s">
        <v>4050</v>
      </c>
      <c r="H336" s="542"/>
      <c r="I336" s="542"/>
      <c r="J336" s="542" t="s">
        <v>768</v>
      </c>
      <c r="K336" s="542"/>
      <c r="L336" s="542"/>
      <c r="M336" s="542"/>
      <c r="N336" s="542" t="s">
        <v>4125</v>
      </c>
      <c r="O336" s="542" t="s">
        <v>29</v>
      </c>
      <c r="P336" s="542" t="s">
        <v>12</v>
      </c>
      <c r="Q336" s="542" t="s">
        <v>13</v>
      </c>
      <c r="R336" s="542" t="s">
        <v>9</v>
      </c>
      <c r="S336" s="542" t="s">
        <v>14</v>
      </c>
      <c r="T336" s="542" t="s">
        <v>36</v>
      </c>
      <c r="U336" s="542" t="s">
        <v>15</v>
      </c>
      <c r="V336" s="542"/>
      <c r="W336" s="542"/>
      <c r="X336" s="542"/>
      <c r="Y336" s="542"/>
      <c r="Z336" s="542"/>
      <c r="AA336" s="542"/>
      <c r="AB336" s="542"/>
      <c r="AC336" s="542"/>
      <c r="AD336" s="542"/>
      <c r="AE336" s="542"/>
      <c r="AF336" s="542"/>
    </row>
    <row r="337" spans="1:32" x14ac:dyDescent="0.25">
      <c r="A337" s="542" t="s">
        <v>961</v>
      </c>
      <c r="B337" s="503" t="s">
        <v>182</v>
      </c>
      <c r="C337" s="542">
        <v>1709</v>
      </c>
      <c r="D337" s="542" t="s">
        <v>113</v>
      </c>
      <c r="E337" s="641" t="s">
        <v>10</v>
      </c>
      <c r="F337" s="542" t="s">
        <v>3607</v>
      </c>
      <c r="G337" s="542" t="s">
        <v>4050</v>
      </c>
      <c r="H337" s="542"/>
      <c r="I337" s="542" t="s">
        <v>4219</v>
      </c>
      <c r="J337" s="542" t="s">
        <v>768</v>
      </c>
      <c r="K337" s="542"/>
      <c r="L337" s="542"/>
      <c r="M337" s="542"/>
      <c r="N337" s="542" t="s">
        <v>4125</v>
      </c>
      <c r="O337" s="542" t="s">
        <v>29</v>
      </c>
      <c r="P337" s="542" t="s">
        <v>12</v>
      </c>
      <c r="Q337" s="542" t="s">
        <v>30</v>
      </c>
      <c r="R337" s="542" t="s">
        <v>19</v>
      </c>
      <c r="S337" s="542" t="s">
        <v>40</v>
      </c>
      <c r="T337" s="542" t="s">
        <v>659</v>
      </c>
      <c r="U337" s="542" t="s">
        <v>962</v>
      </c>
      <c r="V337" s="542" t="s">
        <v>36</v>
      </c>
      <c r="W337" s="542" t="s">
        <v>15</v>
      </c>
      <c r="X337" s="542"/>
      <c r="Y337" s="542"/>
      <c r="Z337" s="542"/>
      <c r="AA337" s="542"/>
      <c r="AB337" s="542"/>
      <c r="AC337" s="542"/>
      <c r="AD337" s="542"/>
      <c r="AE337" s="542"/>
      <c r="AF337" s="542"/>
    </row>
    <row r="338" spans="1:32" x14ac:dyDescent="0.25">
      <c r="A338" s="542" t="s">
        <v>963</v>
      </c>
      <c r="B338" s="503" t="s">
        <v>964</v>
      </c>
      <c r="C338" s="542">
        <v>1709</v>
      </c>
      <c r="D338" s="542" t="s">
        <v>965</v>
      </c>
      <c r="E338" s="641" t="s">
        <v>10</v>
      </c>
      <c r="F338" s="542" t="s">
        <v>3607</v>
      </c>
      <c r="G338" s="542" t="s">
        <v>4050</v>
      </c>
      <c r="H338" s="542"/>
      <c r="I338" s="542" t="s">
        <v>4219</v>
      </c>
      <c r="J338" s="542" t="s">
        <v>768</v>
      </c>
      <c r="K338" s="542"/>
      <c r="L338" s="542" t="s">
        <v>658</v>
      </c>
      <c r="M338" s="509"/>
      <c r="N338" s="542" t="s">
        <v>4125</v>
      </c>
      <c r="O338" s="542" t="s">
        <v>29</v>
      </c>
      <c r="P338" s="542" t="s">
        <v>12</v>
      </c>
      <c r="Q338" s="542" t="s">
        <v>733</v>
      </c>
      <c r="R338" s="542" t="s">
        <v>962</v>
      </c>
      <c r="S338" s="542" t="s">
        <v>15</v>
      </c>
      <c r="T338" s="542"/>
      <c r="U338" s="542"/>
      <c r="V338" s="542"/>
      <c r="W338" s="542"/>
      <c r="X338" s="542"/>
      <c r="Y338" s="542"/>
      <c r="Z338" s="542"/>
      <c r="AA338" s="542"/>
      <c r="AB338" s="542"/>
      <c r="AC338" s="542"/>
      <c r="AD338" s="542"/>
      <c r="AE338" s="542"/>
      <c r="AF338" s="542"/>
    </row>
    <row r="339" spans="1:32" x14ac:dyDescent="0.25">
      <c r="A339" s="542" t="s">
        <v>966</v>
      </c>
      <c r="B339" s="503" t="s">
        <v>967</v>
      </c>
      <c r="C339" s="542">
        <v>1709</v>
      </c>
      <c r="D339" s="542" t="s">
        <v>968</v>
      </c>
      <c r="E339" s="641" t="s">
        <v>10</v>
      </c>
      <c r="F339" s="542" t="s">
        <v>3607</v>
      </c>
      <c r="G339" s="542" t="s">
        <v>4050</v>
      </c>
      <c r="H339" s="542"/>
      <c r="I339" s="542" t="s">
        <v>4219</v>
      </c>
      <c r="J339" s="542" t="s">
        <v>768</v>
      </c>
      <c r="K339" s="542"/>
      <c r="L339" s="542" t="s">
        <v>658</v>
      </c>
      <c r="M339" s="542"/>
      <c r="N339" s="542" t="s">
        <v>4125</v>
      </c>
      <c r="O339" s="542" t="s">
        <v>29</v>
      </c>
      <c r="P339" s="542" t="s">
        <v>12</v>
      </c>
      <c r="Q339" s="542" t="s">
        <v>733</v>
      </c>
      <c r="R339" s="542" t="s">
        <v>962</v>
      </c>
      <c r="S339" s="542" t="s">
        <v>15</v>
      </c>
      <c r="T339" s="542"/>
      <c r="U339" s="542"/>
      <c r="V339" s="542"/>
      <c r="W339" s="542"/>
      <c r="X339" s="542"/>
      <c r="Y339" s="542"/>
      <c r="Z339" s="542"/>
      <c r="AA339" s="542"/>
      <c r="AB339" s="542"/>
      <c r="AC339" s="542"/>
      <c r="AD339" s="542"/>
      <c r="AE339" s="542"/>
      <c r="AF339" s="542"/>
    </row>
    <row r="340" spans="1:32" x14ac:dyDescent="0.25">
      <c r="A340" s="542" t="s">
        <v>971</v>
      </c>
      <c r="B340" s="503" t="s">
        <v>972</v>
      </c>
      <c r="C340" s="542">
        <v>1709</v>
      </c>
      <c r="D340" s="542" t="s">
        <v>973</v>
      </c>
      <c r="E340" s="641" t="s">
        <v>10</v>
      </c>
      <c r="F340" s="542" t="s">
        <v>3607</v>
      </c>
      <c r="G340" s="542" t="s">
        <v>4050</v>
      </c>
      <c r="H340" s="542"/>
      <c r="I340" s="542" t="s">
        <v>4219</v>
      </c>
      <c r="J340" s="542" t="s">
        <v>768</v>
      </c>
      <c r="K340" s="542"/>
      <c r="L340" s="542" t="s">
        <v>658</v>
      </c>
      <c r="M340" s="542"/>
      <c r="N340" s="542" t="s">
        <v>4125</v>
      </c>
      <c r="O340" s="542" t="s">
        <v>29</v>
      </c>
      <c r="P340" s="542" t="s">
        <v>12</v>
      </c>
      <c r="Q340" s="542" t="s">
        <v>30</v>
      </c>
      <c r="R340" s="542" t="s">
        <v>19</v>
      </c>
      <c r="S340" s="542" t="s">
        <v>40</v>
      </c>
      <c r="T340" s="542" t="s">
        <v>659</v>
      </c>
      <c r="U340" s="542" t="s">
        <v>962</v>
      </c>
      <c r="V340" s="542" t="s">
        <v>15</v>
      </c>
      <c r="W340" s="542"/>
      <c r="X340" s="542"/>
      <c r="Y340" s="542"/>
      <c r="Z340" s="542"/>
      <c r="AA340" s="542"/>
      <c r="AB340" s="542"/>
      <c r="AC340" s="542"/>
      <c r="AD340" s="542"/>
      <c r="AE340" s="542"/>
      <c r="AF340" s="542"/>
    </row>
    <row r="341" spans="1:32" x14ac:dyDescent="0.25">
      <c r="A341" s="542" t="s">
        <v>974</v>
      </c>
      <c r="B341" s="503" t="s">
        <v>975</v>
      </c>
      <c r="C341" s="542">
        <v>1709</v>
      </c>
      <c r="D341" s="542" t="s">
        <v>3174</v>
      </c>
      <c r="E341" s="641" t="s">
        <v>10</v>
      </c>
      <c r="F341" s="542" t="s">
        <v>3607</v>
      </c>
      <c r="G341" s="542" t="s">
        <v>4050</v>
      </c>
      <c r="H341" s="542"/>
      <c r="I341" s="542" t="s">
        <v>4219</v>
      </c>
      <c r="J341" s="542" t="s">
        <v>768</v>
      </c>
      <c r="K341" s="542"/>
      <c r="L341" s="542" t="s">
        <v>658</v>
      </c>
      <c r="M341" s="542"/>
      <c r="N341" s="542" t="s">
        <v>4125</v>
      </c>
      <c r="O341" s="542" t="s">
        <v>29</v>
      </c>
      <c r="P341" s="542" t="s">
        <v>12</v>
      </c>
      <c r="Q341" s="542" t="s">
        <v>30</v>
      </c>
      <c r="R341" s="542" t="s">
        <v>19</v>
      </c>
      <c r="S341" s="542" t="s">
        <v>40</v>
      </c>
      <c r="T341" s="542" t="s">
        <v>659</v>
      </c>
      <c r="U341" s="542" t="s">
        <v>962</v>
      </c>
      <c r="V341" s="542" t="s">
        <v>15</v>
      </c>
      <c r="W341" s="542"/>
      <c r="X341" s="542"/>
      <c r="Y341" s="542"/>
      <c r="Z341" s="542"/>
      <c r="AA341" s="542"/>
      <c r="AB341" s="542"/>
      <c r="AC341" s="542"/>
      <c r="AD341" s="542"/>
      <c r="AE341" s="542"/>
      <c r="AF341" s="542"/>
    </row>
    <row r="342" spans="1:32" x14ac:dyDescent="0.25">
      <c r="A342" s="542" t="s">
        <v>976</v>
      </c>
      <c r="B342" s="503" t="s">
        <v>977</v>
      </c>
      <c r="C342" s="542">
        <v>1709</v>
      </c>
      <c r="D342" s="542" t="s">
        <v>978</v>
      </c>
      <c r="E342" s="641" t="s">
        <v>10</v>
      </c>
      <c r="F342" s="542" t="s">
        <v>3607</v>
      </c>
      <c r="G342" s="542" t="s">
        <v>4050</v>
      </c>
      <c r="H342" s="542"/>
      <c r="I342" s="542" t="s">
        <v>4219</v>
      </c>
      <c r="J342" s="542" t="s">
        <v>768</v>
      </c>
      <c r="K342" s="542"/>
      <c r="L342" s="542" t="s">
        <v>6170</v>
      </c>
      <c r="M342" s="542"/>
      <c r="N342" s="542" t="s">
        <v>4125</v>
      </c>
      <c r="O342" s="542" t="s">
        <v>29</v>
      </c>
      <c r="P342" s="542" t="s">
        <v>12</v>
      </c>
      <c r="Q342" s="542" t="s">
        <v>30</v>
      </c>
      <c r="R342" s="542" t="s">
        <v>19</v>
      </c>
      <c r="S342" s="542" t="s">
        <v>40</v>
      </c>
      <c r="T342" s="542" t="s">
        <v>659</v>
      </c>
      <c r="U342" s="542" t="s">
        <v>962</v>
      </c>
      <c r="V342" s="542" t="s">
        <v>15</v>
      </c>
      <c r="W342" s="542"/>
      <c r="X342" s="542"/>
      <c r="Y342" s="542"/>
      <c r="Z342" s="542"/>
      <c r="AA342" s="542"/>
      <c r="AB342" s="542"/>
      <c r="AC342" s="542"/>
      <c r="AD342" s="542"/>
      <c r="AE342" s="542"/>
      <c r="AF342" s="542"/>
    </row>
    <row r="343" spans="1:32" x14ac:dyDescent="0.25">
      <c r="A343" s="509" t="s">
        <v>979</v>
      </c>
      <c r="B343" s="503" t="s">
        <v>980</v>
      </c>
      <c r="C343" s="542">
        <v>1709</v>
      </c>
      <c r="D343" s="542" t="s">
        <v>981</v>
      </c>
      <c r="E343" s="641" t="s">
        <v>10</v>
      </c>
      <c r="F343" s="542" t="s">
        <v>3607</v>
      </c>
      <c r="G343" s="542" t="s">
        <v>4050</v>
      </c>
      <c r="H343" s="542"/>
      <c r="I343" s="542" t="s">
        <v>4219</v>
      </c>
      <c r="J343" s="542" t="s">
        <v>768</v>
      </c>
      <c r="K343" s="542"/>
      <c r="L343" s="542" t="s">
        <v>4560</v>
      </c>
      <c r="M343" s="542"/>
      <c r="N343" s="542" t="s">
        <v>4125</v>
      </c>
      <c r="O343" s="542" t="s">
        <v>29</v>
      </c>
      <c r="P343" s="542" t="s">
        <v>12</v>
      </c>
      <c r="Q343" s="542" t="s">
        <v>13</v>
      </c>
      <c r="R343" s="542" t="s">
        <v>9</v>
      </c>
      <c r="S343" s="542" t="s">
        <v>19</v>
      </c>
      <c r="T343" s="542" t="s">
        <v>40</v>
      </c>
      <c r="U343" s="542" t="s">
        <v>659</v>
      </c>
      <c r="V343" s="542" t="s">
        <v>962</v>
      </c>
      <c r="W343" s="542" t="s">
        <v>15</v>
      </c>
      <c r="X343" s="542"/>
      <c r="Y343" s="542"/>
      <c r="Z343" s="542"/>
      <c r="AA343" s="542"/>
      <c r="AB343" s="542"/>
      <c r="AC343" s="542"/>
      <c r="AD343" s="542"/>
      <c r="AE343" s="542"/>
      <c r="AF343" s="542"/>
    </row>
    <row r="344" spans="1:32" x14ac:dyDescent="0.25">
      <c r="A344" s="542" t="s">
        <v>983</v>
      </c>
      <c r="B344" s="503" t="s">
        <v>984</v>
      </c>
      <c r="C344" s="542">
        <v>1709</v>
      </c>
      <c r="D344" s="542" t="s">
        <v>985</v>
      </c>
      <c r="E344" s="641" t="s">
        <v>10</v>
      </c>
      <c r="F344" s="542" t="s">
        <v>3607</v>
      </c>
      <c r="G344" s="542" t="s">
        <v>4050</v>
      </c>
      <c r="H344" s="542"/>
      <c r="I344" s="542" t="s">
        <v>4219</v>
      </c>
      <c r="J344" s="542" t="s">
        <v>768</v>
      </c>
      <c r="K344" s="542"/>
      <c r="L344" s="542" t="s">
        <v>658</v>
      </c>
      <c r="M344" s="542"/>
      <c r="N344" s="542" t="s">
        <v>4125</v>
      </c>
      <c r="O344" s="542" t="s">
        <v>29</v>
      </c>
      <c r="P344" s="542" t="s">
        <v>12</v>
      </c>
      <c r="Q344" s="542" t="s">
        <v>30</v>
      </c>
      <c r="R344" s="542" t="s">
        <v>19</v>
      </c>
      <c r="S344" s="542" t="s">
        <v>40</v>
      </c>
      <c r="T344" s="542" t="s">
        <v>659</v>
      </c>
      <c r="U344" s="542" t="s">
        <v>962</v>
      </c>
      <c r="V344" s="542" t="s">
        <v>15</v>
      </c>
      <c r="W344" s="542"/>
      <c r="X344" s="542"/>
      <c r="Y344" s="542"/>
      <c r="Z344" s="542"/>
      <c r="AA344" s="542"/>
      <c r="AB344" s="542"/>
      <c r="AC344" s="542"/>
      <c r="AD344" s="542"/>
      <c r="AE344" s="542"/>
      <c r="AF344" s="542"/>
    </row>
    <row r="345" spans="1:32" x14ac:dyDescent="0.25">
      <c r="A345" s="542" t="s">
        <v>986</v>
      </c>
      <c r="B345" s="503" t="s">
        <v>987</v>
      </c>
      <c r="C345" s="542">
        <v>1709</v>
      </c>
      <c r="D345" s="542" t="s">
        <v>988</v>
      </c>
      <c r="E345" s="641" t="s">
        <v>10</v>
      </c>
      <c r="F345" s="542" t="s">
        <v>3607</v>
      </c>
      <c r="G345" s="542" t="s">
        <v>4050</v>
      </c>
      <c r="H345" s="542"/>
      <c r="I345" s="542" t="s">
        <v>4219</v>
      </c>
      <c r="J345" s="542" t="s">
        <v>768</v>
      </c>
      <c r="K345" s="542"/>
      <c r="L345" s="542" t="s">
        <v>658</v>
      </c>
      <c r="M345" s="542"/>
      <c r="N345" s="542" t="s">
        <v>4125</v>
      </c>
      <c r="O345" s="542" t="s">
        <v>29</v>
      </c>
      <c r="P345" s="542" t="s">
        <v>12</v>
      </c>
      <c r="Q345" s="542" t="s">
        <v>30</v>
      </c>
      <c r="R345" s="542" t="s">
        <v>19</v>
      </c>
      <c r="S345" s="542" t="s">
        <v>40</v>
      </c>
      <c r="T345" s="542" t="s">
        <v>659</v>
      </c>
      <c r="U345" s="542" t="s">
        <v>962</v>
      </c>
      <c r="V345" s="542" t="s">
        <v>15</v>
      </c>
      <c r="W345" s="542"/>
      <c r="X345" s="542"/>
      <c r="Y345" s="542"/>
      <c r="Z345" s="542"/>
      <c r="AA345" s="542"/>
      <c r="AB345" s="542"/>
      <c r="AC345" s="542"/>
      <c r="AD345" s="542"/>
      <c r="AE345" s="542"/>
      <c r="AF345" s="542"/>
    </row>
    <row r="346" spans="1:32" x14ac:dyDescent="0.25">
      <c r="A346" s="542" t="s">
        <v>1037</v>
      </c>
      <c r="B346" s="503" t="s">
        <v>3175</v>
      </c>
      <c r="C346" s="542">
        <v>1709</v>
      </c>
      <c r="D346" s="542" t="s">
        <v>3176</v>
      </c>
      <c r="E346" s="641" t="s">
        <v>10</v>
      </c>
      <c r="F346" s="542" t="s">
        <v>3607</v>
      </c>
      <c r="G346" s="542" t="s">
        <v>4050</v>
      </c>
      <c r="H346" s="542"/>
      <c r="I346" s="542" t="s">
        <v>4219</v>
      </c>
      <c r="J346" s="542" t="s">
        <v>768</v>
      </c>
      <c r="K346" s="542"/>
      <c r="L346" s="542" t="s">
        <v>4561</v>
      </c>
      <c r="M346" s="542"/>
      <c r="N346" s="542" t="s">
        <v>4125</v>
      </c>
      <c r="O346" s="542" t="s">
        <v>29</v>
      </c>
      <c r="P346" s="542" t="s">
        <v>12</v>
      </c>
      <c r="Q346" s="542" t="s">
        <v>30</v>
      </c>
      <c r="R346" s="542" t="s">
        <v>19</v>
      </c>
      <c r="S346" s="542" t="s">
        <v>40</v>
      </c>
      <c r="T346" s="542" t="s">
        <v>659</v>
      </c>
      <c r="U346" s="542" t="s">
        <v>962</v>
      </c>
      <c r="V346" s="542" t="s">
        <v>254</v>
      </c>
      <c r="W346" s="542" t="s">
        <v>15</v>
      </c>
      <c r="X346" s="542"/>
      <c r="Y346" s="542"/>
      <c r="Z346" s="542"/>
      <c r="AA346" s="542"/>
      <c r="AB346" s="542"/>
      <c r="AC346" s="542"/>
      <c r="AD346" s="542"/>
      <c r="AE346" s="542"/>
      <c r="AF346" s="542"/>
    </row>
    <row r="347" spans="1:32" x14ac:dyDescent="0.25">
      <c r="A347" s="542" t="s">
        <v>1038</v>
      </c>
      <c r="B347" s="503" t="s">
        <v>3177</v>
      </c>
      <c r="C347" s="542">
        <v>1709</v>
      </c>
      <c r="D347" s="542" t="s">
        <v>3178</v>
      </c>
      <c r="E347" s="641" t="s">
        <v>10</v>
      </c>
      <c r="F347" s="542" t="s">
        <v>3607</v>
      </c>
      <c r="G347" s="542" t="s">
        <v>4050</v>
      </c>
      <c r="H347" s="542"/>
      <c r="I347" s="542" t="s">
        <v>4219</v>
      </c>
      <c r="J347" s="542" t="s">
        <v>768</v>
      </c>
      <c r="K347" s="542"/>
      <c r="L347" s="542"/>
      <c r="M347" s="542"/>
      <c r="N347" s="542" t="s">
        <v>4125</v>
      </c>
      <c r="O347" s="542" t="s">
        <v>29</v>
      </c>
      <c r="P347" s="542" t="s">
        <v>12</v>
      </c>
      <c r="Q347" s="542" t="s">
        <v>30</v>
      </c>
      <c r="R347" s="542" t="s">
        <v>19</v>
      </c>
      <c r="S347" s="542" t="s">
        <v>40</v>
      </c>
      <c r="T347" s="542" t="s">
        <v>659</v>
      </c>
      <c r="U347" s="542" t="s">
        <v>962</v>
      </c>
      <c r="V347" s="542" t="s">
        <v>254</v>
      </c>
      <c r="W347" s="542" t="s">
        <v>15</v>
      </c>
      <c r="X347" s="542"/>
      <c r="Y347" s="542"/>
      <c r="Z347" s="542"/>
      <c r="AA347" s="542"/>
      <c r="AB347" s="542"/>
      <c r="AC347" s="542"/>
      <c r="AD347" s="542"/>
      <c r="AE347" s="542"/>
      <c r="AF347" s="542"/>
    </row>
    <row r="348" spans="1:32" x14ac:dyDescent="0.25">
      <c r="A348" s="542" t="s">
        <v>1039</v>
      </c>
      <c r="B348" s="503" t="s">
        <v>3179</v>
      </c>
      <c r="C348" s="542">
        <v>1709</v>
      </c>
      <c r="D348" s="542" t="s">
        <v>3180</v>
      </c>
      <c r="E348" s="641" t="s">
        <v>10</v>
      </c>
      <c r="F348" s="542" t="s">
        <v>3607</v>
      </c>
      <c r="G348" s="542" t="s">
        <v>4050</v>
      </c>
      <c r="H348" s="542"/>
      <c r="I348" s="542" t="s">
        <v>4219</v>
      </c>
      <c r="J348" s="542" t="s">
        <v>768</v>
      </c>
      <c r="K348" s="542"/>
      <c r="L348" s="542"/>
      <c r="M348" s="542"/>
      <c r="N348" s="542" t="s">
        <v>4125</v>
      </c>
      <c r="O348" s="542" t="s">
        <v>29</v>
      </c>
      <c r="P348" s="542" t="s">
        <v>12</v>
      </c>
      <c r="Q348" s="542" t="s">
        <v>30</v>
      </c>
      <c r="R348" s="542" t="s">
        <v>19</v>
      </c>
      <c r="S348" s="542" t="s">
        <v>40</v>
      </c>
      <c r="T348" s="542" t="s">
        <v>659</v>
      </c>
      <c r="U348" s="542" t="s">
        <v>962</v>
      </c>
      <c r="V348" s="542" t="s">
        <v>254</v>
      </c>
      <c r="W348" s="542" t="s">
        <v>15</v>
      </c>
      <c r="X348" s="542"/>
      <c r="Y348" s="542"/>
      <c r="Z348" s="542"/>
      <c r="AA348" s="542"/>
      <c r="AB348" s="542"/>
      <c r="AC348" s="542"/>
      <c r="AD348" s="542"/>
      <c r="AE348" s="542"/>
      <c r="AF348" s="542"/>
    </row>
    <row r="349" spans="1:32" x14ac:dyDescent="0.25">
      <c r="A349" s="542" t="s">
        <v>1040</v>
      </c>
      <c r="B349" s="503" t="s">
        <v>3181</v>
      </c>
      <c r="C349" s="542">
        <v>1709</v>
      </c>
      <c r="D349" s="542" t="s">
        <v>3182</v>
      </c>
      <c r="E349" s="641" t="s">
        <v>10</v>
      </c>
      <c r="F349" s="542" t="s">
        <v>3607</v>
      </c>
      <c r="G349" s="542" t="s">
        <v>4050</v>
      </c>
      <c r="H349" s="542"/>
      <c r="I349" s="542" t="s">
        <v>4219</v>
      </c>
      <c r="J349" s="542" t="s">
        <v>768</v>
      </c>
      <c r="K349" s="542"/>
      <c r="L349" s="542" t="s">
        <v>4561</v>
      </c>
      <c r="M349" s="542"/>
      <c r="N349" s="542" t="s">
        <v>4125</v>
      </c>
      <c r="O349" s="542" t="s">
        <v>29</v>
      </c>
      <c r="P349" s="542" t="s">
        <v>12</v>
      </c>
      <c r="Q349" s="542" t="s">
        <v>30</v>
      </c>
      <c r="R349" s="542" t="s">
        <v>19</v>
      </c>
      <c r="S349" s="542" t="s">
        <v>40</v>
      </c>
      <c r="T349" s="542" t="s">
        <v>659</v>
      </c>
      <c r="U349" s="542" t="s">
        <v>962</v>
      </c>
      <c r="V349" s="542" t="s">
        <v>254</v>
      </c>
      <c r="W349" s="542" t="s">
        <v>15</v>
      </c>
      <c r="X349" s="542"/>
      <c r="Y349" s="542"/>
      <c r="Z349" s="542"/>
      <c r="AA349" s="542"/>
      <c r="AB349" s="542"/>
      <c r="AC349" s="542"/>
      <c r="AD349" s="542"/>
      <c r="AE349" s="542"/>
      <c r="AF349" s="542"/>
    </row>
    <row r="350" spans="1:32" x14ac:dyDescent="0.25">
      <c r="A350" s="542" t="s">
        <v>1041</v>
      </c>
      <c r="B350" s="503" t="s">
        <v>3183</v>
      </c>
      <c r="C350" s="542">
        <v>1709</v>
      </c>
      <c r="D350" s="542" t="s">
        <v>3184</v>
      </c>
      <c r="E350" s="641" t="s">
        <v>10</v>
      </c>
      <c r="F350" s="542" t="s">
        <v>3607</v>
      </c>
      <c r="G350" s="542" t="s">
        <v>4050</v>
      </c>
      <c r="H350" s="542"/>
      <c r="I350" s="542" t="s">
        <v>4219</v>
      </c>
      <c r="J350" s="542" t="s">
        <v>768</v>
      </c>
      <c r="K350" s="542"/>
      <c r="L350" s="542"/>
      <c r="M350" s="542"/>
      <c r="N350" s="542" t="s">
        <v>4125</v>
      </c>
      <c r="O350" s="542" t="s">
        <v>29</v>
      </c>
      <c r="P350" s="542" t="s">
        <v>12</v>
      </c>
      <c r="Q350" s="542" t="s">
        <v>30</v>
      </c>
      <c r="R350" s="542" t="s">
        <v>19</v>
      </c>
      <c r="S350" s="542" t="s">
        <v>40</v>
      </c>
      <c r="T350" s="542" t="s">
        <v>659</v>
      </c>
      <c r="U350" s="542" t="s">
        <v>962</v>
      </c>
      <c r="V350" s="542" t="s">
        <v>254</v>
      </c>
      <c r="W350" s="542" t="s">
        <v>15</v>
      </c>
      <c r="X350" s="542"/>
      <c r="Y350" s="542"/>
      <c r="Z350" s="542"/>
      <c r="AA350" s="542"/>
      <c r="AB350" s="542"/>
      <c r="AC350" s="542"/>
      <c r="AD350" s="542"/>
      <c r="AE350" s="542"/>
      <c r="AF350" s="542"/>
    </row>
    <row r="351" spans="1:32" x14ac:dyDescent="0.25">
      <c r="A351" s="503" t="s">
        <v>1042</v>
      </c>
      <c r="B351" s="503" t="s">
        <v>3185</v>
      </c>
      <c r="C351" s="542">
        <v>1709</v>
      </c>
      <c r="D351" s="542" t="s">
        <v>3186</v>
      </c>
      <c r="E351" s="641" t="s">
        <v>10</v>
      </c>
      <c r="F351" s="542" t="s">
        <v>3607</v>
      </c>
      <c r="G351" s="542" t="s">
        <v>4050</v>
      </c>
      <c r="H351" s="542"/>
      <c r="I351" s="542" t="s">
        <v>4219</v>
      </c>
      <c r="J351" s="542" t="s">
        <v>768</v>
      </c>
      <c r="K351" s="542"/>
      <c r="L351" s="542"/>
      <c r="M351" s="542"/>
      <c r="N351" s="542" t="s">
        <v>4125</v>
      </c>
      <c r="O351" s="542" t="s">
        <v>29</v>
      </c>
      <c r="P351" s="542" t="s">
        <v>12</v>
      </c>
      <c r="Q351" s="542" t="s">
        <v>30</v>
      </c>
      <c r="R351" s="542" t="s">
        <v>19</v>
      </c>
      <c r="S351" s="542" t="s">
        <v>40</v>
      </c>
      <c r="T351" s="542" t="s">
        <v>659</v>
      </c>
      <c r="U351" s="542" t="s">
        <v>962</v>
      </c>
      <c r="V351" s="542" t="s">
        <v>254</v>
      </c>
      <c r="W351" s="542" t="s">
        <v>15</v>
      </c>
      <c r="X351" s="542"/>
      <c r="Y351" s="542"/>
      <c r="Z351" s="542"/>
      <c r="AA351" s="542"/>
      <c r="AB351" s="542"/>
      <c r="AC351" s="542"/>
      <c r="AD351" s="542"/>
      <c r="AE351" s="542"/>
      <c r="AF351" s="542"/>
    </row>
    <row r="352" spans="1:32" x14ac:dyDescent="0.25">
      <c r="A352" s="542" t="s">
        <v>1043</v>
      </c>
      <c r="B352" s="503" t="s">
        <v>3187</v>
      </c>
      <c r="C352" s="542">
        <v>1709</v>
      </c>
      <c r="D352" s="542" t="s">
        <v>3188</v>
      </c>
      <c r="E352" s="641" t="s">
        <v>10</v>
      </c>
      <c r="F352" s="542" t="s">
        <v>3607</v>
      </c>
      <c r="G352" s="542" t="s">
        <v>4050</v>
      </c>
      <c r="H352" s="542"/>
      <c r="I352" s="542" t="s">
        <v>4219</v>
      </c>
      <c r="J352" s="542" t="s">
        <v>768</v>
      </c>
      <c r="K352" s="542"/>
      <c r="L352" s="542"/>
      <c r="M352" s="542"/>
      <c r="N352" s="542" t="s">
        <v>4125</v>
      </c>
      <c r="O352" s="542" t="s">
        <v>29</v>
      </c>
      <c r="P352" s="542" t="s">
        <v>12</v>
      </c>
      <c r="Q352" s="542" t="s">
        <v>30</v>
      </c>
      <c r="R352" s="542" t="s">
        <v>19</v>
      </c>
      <c r="S352" s="542" t="s">
        <v>40</v>
      </c>
      <c r="T352" s="542" t="s">
        <v>659</v>
      </c>
      <c r="U352" s="542" t="s">
        <v>962</v>
      </c>
      <c r="V352" s="542" t="s">
        <v>254</v>
      </c>
      <c r="W352" s="542" t="s">
        <v>15</v>
      </c>
      <c r="X352" s="542"/>
      <c r="Y352" s="542"/>
      <c r="Z352" s="542"/>
      <c r="AA352" s="542"/>
      <c r="AB352" s="542"/>
      <c r="AC352" s="542"/>
      <c r="AD352" s="542"/>
      <c r="AE352" s="542"/>
      <c r="AF352" s="542"/>
    </row>
    <row r="353" spans="1:32" x14ac:dyDescent="0.25">
      <c r="A353" s="542" t="s">
        <v>1044</v>
      </c>
      <c r="B353" s="503" t="s">
        <v>3189</v>
      </c>
      <c r="C353" s="542">
        <v>1709</v>
      </c>
      <c r="D353" s="542" t="s">
        <v>3190</v>
      </c>
      <c r="E353" s="641" t="s">
        <v>10</v>
      </c>
      <c r="F353" s="542" t="s">
        <v>3607</v>
      </c>
      <c r="G353" s="542" t="s">
        <v>4050</v>
      </c>
      <c r="H353" s="542"/>
      <c r="I353" s="542" t="s">
        <v>4219</v>
      </c>
      <c r="J353" s="542" t="s">
        <v>768</v>
      </c>
      <c r="K353" s="542"/>
      <c r="L353" s="542"/>
      <c r="M353" s="542"/>
      <c r="N353" s="542" t="s">
        <v>4125</v>
      </c>
      <c r="O353" s="542" t="s">
        <v>29</v>
      </c>
      <c r="P353" s="542" t="s">
        <v>12</v>
      </c>
      <c r="Q353" s="542" t="s">
        <v>30</v>
      </c>
      <c r="R353" s="542" t="s">
        <v>19</v>
      </c>
      <c r="S353" s="542" t="s">
        <v>40</v>
      </c>
      <c r="T353" s="542" t="s">
        <v>659</v>
      </c>
      <c r="U353" s="542" t="s">
        <v>962</v>
      </c>
      <c r="V353" s="542" t="s">
        <v>254</v>
      </c>
      <c r="W353" s="542" t="s">
        <v>15</v>
      </c>
      <c r="X353" s="542"/>
      <c r="Y353" s="542"/>
      <c r="Z353" s="542"/>
      <c r="AA353" s="542"/>
      <c r="AB353" s="542"/>
      <c r="AC353" s="542"/>
      <c r="AD353" s="542"/>
      <c r="AE353" s="542"/>
      <c r="AF353" s="542"/>
    </row>
    <row r="354" spans="1:32" x14ac:dyDescent="0.25">
      <c r="A354" s="542" t="s">
        <v>1045</v>
      </c>
      <c r="B354" s="503" t="s">
        <v>3191</v>
      </c>
      <c r="C354" s="542">
        <v>1709</v>
      </c>
      <c r="D354" s="542" t="s">
        <v>3192</v>
      </c>
      <c r="E354" s="641" t="s">
        <v>10</v>
      </c>
      <c r="F354" s="542" t="s">
        <v>3607</v>
      </c>
      <c r="G354" s="542" t="s">
        <v>4050</v>
      </c>
      <c r="H354" s="542"/>
      <c r="I354" s="542" t="s">
        <v>4219</v>
      </c>
      <c r="J354" s="542" t="s">
        <v>768</v>
      </c>
      <c r="K354" s="542"/>
      <c r="L354" s="542" t="s">
        <v>4561</v>
      </c>
      <c r="M354" s="542"/>
      <c r="N354" s="542" t="s">
        <v>4125</v>
      </c>
      <c r="O354" s="542" t="s">
        <v>29</v>
      </c>
      <c r="P354" s="542" t="s">
        <v>12</v>
      </c>
      <c r="Q354" s="542" t="s">
        <v>30</v>
      </c>
      <c r="R354" s="542" t="s">
        <v>19</v>
      </c>
      <c r="S354" s="542" t="s">
        <v>40</v>
      </c>
      <c r="T354" s="542" t="s">
        <v>659</v>
      </c>
      <c r="U354" s="542" t="s">
        <v>962</v>
      </c>
      <c r="V354" s="542" t="s">
        <v>254</v>
      </c>
      <c r="W354" s="542" t="s">
        <v>15</v>
      </c>
      <c r="X354" s="542"/>
      <c r="Y354" s="542"/>
      <c r="Z354" s="542"/>
      <c r="AA354" s="542"/>
      <c r="AB354" s="542"/>
      <c r="AC354" s="542"/>
      <c r="AD354" s="542"/>
      <c r="AE354" s="542"/>
      <c r="AF354" s="542"/>
    </row>
    <row r="355" spans="1:32" x14ac:dyDescent="0.25">
      <c r="A355" s="542" t="s">
        <v>1046</v>
      </c>
      <c r="B355" s="503" t="s">
        <v>3193</v>
      </c>
      <c r="C355" s="542">
        <v>1709</v>
      </c>
      <c r="D355" s="542" t="s">
        <v>3194</v>
      </c>
      <c r="E355" s="641" t="s">
        <v>10</v>
      </c>
      <c r="F355" s="542" t="s">
        <v>3607</v>
      </c>
      <c r="G355" s="542" t="s">
        <v>4050</v>
      </c>
      <c r="H355" s="542"/>
      <c r="I355" s="542" t="s">
        <v>4219</v>
      </c>
      <c r="J355" s="542" t="s">
        <v>768</v>
      </c>
      <c r="K355" s="542"/>
      <c r="L355" s="542"/>
      <c r="M355" s="542"/>
      <c r="N355" s="542" t="s">
        <v>4125</v>
      </c>
      <c r="O355" s="542" t="s">
        <v>29</v>
      </c>
      <c r="P355" s="542" t="s">
        <v>12</v>
      </c>
      <c r="Q355" s="542" t="s">
        <v>30</v>
      </c>
      <c r="R355" s="542" t="s">
        <v>19</v>
      </c>
      <c r="S355" s="542" t="s">
        <v>40</v>
      </c>
      <c r="T355" s="542" t="s">
        <v>659</v>
      </c>
      <c r="U355" s="542" t="s">
        <v>962</v>
      </c>
      <c r="V355" s="542" t="s">
        <v>254</v>
      </c>
      <c r="W355" s="542" t="s">
        <v>15</v>
      </c>
      <c r="X355" s="542"/>
      <c r="Y355" s="542"/>
      <c r="Z355" s="542"/>
      <c r="AA355" s="542"/>
      <c r="AB355" s="542"/>
      <c r="AC355" s="542"/>
      <c r="AD355" s="542"/>
      <c r="AE355" s="542"/>
      <c r="AF355" s="542"/>
    </row>
    <row r="356" spans="1:32" x14ac:dyDescent="0.25">
      <c r="A356" s="542" t="s">
        <v>1047</v>
      </c>
      <c r="B356" s="503" t="s">
        <v>3195</v>
      </c>
      <c r="C356" s="542">
        <v>1709</v>
      </c>
      <c r="D356" s="542" t="s">
        <v>3196</v>
      </c>
      <c r="E356" s="641" t="s">
        <v>10</v>
      </c>
      <c r="F356" s="542" t="s">
        <v>3607</v>
      </c>
      <c r="G356" s="542" t="s">
        <v>4050</v>
      </c>
      <c r="H356" s="542"/>
      <c r="I356" s="542" t="s">
        <v>4219</v>
      </c>
      <c r="J356" s="542" t="s">
        <v>768</v>
      </c>
      <c r="K356" s="542"/>
      <c r="L356" s="542"/>
      <c r="M356" s="542"/>
      <c r="N356" s="542" t="s">
        <v>4125</v>
      </c>
      <c r="O356" s="542" t="s">
        <v>29</v>
      </c>
      <c r="P356" s="542" t="s">
        <v>12</v>
      </c>
      <c r="Q356" s="542" t="s">
        <v>30</v>
      </c>
      <c r="R356" s="542" t="s">
        <v>19</v>
      </c>
      <c r="S356" s="542" t="s">
        <v>40</v>
      </c>
      <c r="T356" s="542" t="s">
        <v>659</v>
      </c>
      <c r="U356" s="542" t="s">
        <v>962</v>
      </c>
      <c r="V356" s="542" t="s">
        <v>15</v>
      </c>
      <c r="W356" s="542"/>
      <c r="X356" s="542"/>
      <c r="Y356" s="542"/>
      <c r="Z356" s="542"/>
      <c r="AA356" s="542"/>
      <c r="AB356" s="542"/>
      <c r="AC356" s="542"/>
      <c r="AD356" s="542"/>
      <c r="AE356" s="542"/>
      <c r="AF356" s="542"/>
    </row>
    <row r="357" spans="1:32" x14ac:dyDescent="0.25">
      <c r="A357" s="542" t="s">
        <v>1048</v>
      </c>
      <c r="B357" s="503" t="s">
        <v>3197</v>
      </c>
      <c r="C357" s="542">
        <v>1709</v>
      </c>
      <c r="D357" s="542" t="s">
        <v>3198</v>
      </c>
      <c r="E357" s="641" t="s">
        <v>10</v>
      </c>
      <c r="F357" s="542" t="s">
        <v>3607</v>
      </c>
      <c r="G357" s="542" t="s">
        <v>4050</v>
      </c>
      <c r="H357" s="542"/>
      <c r="I357" s="542" t="s">
        <v>4219</v>
      </c>
      <c r="J357" s="542" t="s">
        <v>768</v>
      </c>
      <c r="K357" s="542"/>
      <c r="L357" s="542"/>
      <c r="M357" s="542"/>
      <c r="N357" s="542" t="s">
        <v>4125</v>
      </c>
      <c r="O357" s="542" t="s">
        <v>29</v>
      </c>
      <c r="P357" s="542" t="s">
        <v>12</v>
      </c>
      <c r="Q357" s="542" t="s">
        <v>30</v>
      </c>
      <c r="R357" s="542" t="s">
        <v>19</v>
      </c>
      <c r="S357" s="542" t="s">
        <v>40</v>
      </c>
      <c r="T357" s="542" t="s">
        <v>659</v>
      </c>
      <c r="U357" s="542" t="s">
        <v>962</v>
      </c>
      <c r="V357" s="542" t="s">
        <v>15</v>
      </c>
      <c r="W357" s="542"/>
      <c r="X357" s="542"/>
      <c r="Y357" s="542"/>
      <c r="Z357" s="542"/>
      <c r="AA357" s="542"/>
      <c r="AB357" s="542"/>
      <c r="AC357" s="542"/>
      <c r="AD357" s="542"/>
      <c r="AE357" s="542"/>
      <c r="AF357" s="542"/>
    </row>
    <row r="358" spans="1:32" x14ac:dyDescent="0.25">
      <c r="A358" s="542" t="s">
        <v>1049</v>
      </c>
      <c r="B358" s="503" t="s">
        <v>3199</v>
      </c>
      <c r="C358" s="542">
        <v>1709</v>
      </c>
      <c r="D358" s="542" t="s">
        <v>3200</v>
      </c>
      <c r="E358" s="641" t="s">
        <v>10</v>
      </c>
      <c r="F358" s="542" t="s">
        <v>3607</v>
      </c>
      <c r="G358" s="542" t="s">
        <v>4050</v>
      </c>
      <c r="H358" s="542"/>
      <c r="I358" s="542" t="s">
        <v>4219</v>
      </c>
      <c r="J358" s="542" t="s">
        <v>768</v>
      </c>
      <c r="K358" s="542"/>
      <c r="L358" s="542"/>
      <c r="M358" s="542"/>
      <c r="N358" s="542" t="s">
        <v>4125</v>
      </c>
      <c r="O358" s="542" t="s">
        <v>29</v>
      </c>
      <c r="P358" s="542" t="s">
        <v>12</v>
      </c>
      <c r="Q358" s="542" t="s">
        <v>30</v>
      </c>
      <c r="R358" s="542" t="s">
        <v>19</v>
      </c>
      <c r="S358" s="542" t="s">
        <v>40</v>
      </c>
      <c r="T358" s="542" t="s">
        <v>659</v>
      </c>
      <c r="U358" s="542" t="s">
        <v>962</v>
      </c>
      <c r="V358" s="542" t="s">
        <v>15</v>
      </c>
      <c r="W358" s="542"/>
      <c r="X358" s="542"/>
      <c r="Y358" s="542"/>
      <c r="Z358" s="542"/>
      <c r="AA358" s="542"/>
      <c r="AB358" s="542"/>
      <c r="AC358" s="542"/>
      <c r="AD358" s="542"/>
      <c r="AE358" s="542"/>
      <c r="AF358" s="542"/>
    </row>
    <row r="359" spans="1:32" x14ac:dyDescent="0.25">
      <c r="A359" s="542" t="s">
        <v>989</v>
      </c>
      <c r="B359" s="512" t="s">
        <v>990</v>
      </c>
      <c r="C359" s="542">
        <v>1709</v>
      </c>
      <c r="D359" s="542" t="s">
        <v>991</v>
      </c>
      <c r="E359" s="641" t="s">
        <v>10</v>
      </c>
      <c r="F359" s="542" t="s">
        <v>3608</v>
      </c>
      <c r="G359" s="542" t="s">
        <v>4051</v>
      </c>
      <c r="H359" s="542" t="s">
        <v>78</v>
      </c>
      <c r="I359" s="542" t="s">
        <v>4219</v>
      </c>
      <c r="J359" s="542" t="s">
        <v>992</v>
      </c>
      <c r="K359" s="542"/>
      <c r="L359" s="542" t="s">
        <v>4704</v>
      </c>
      <c r="M359" s="542" t="s">
        <v>4117</v>
      </c>
      <c r="N359" s="542" t="s">
        <v>4125</v>
      </c>
      <c r="O359" s="542"/>
      <c r="P359" s="542" t="s">
        <v>12</v>
      </c>
      <c r="Q359" s="542" t="s">
        <v>13</v>
      </c>
      <c r="R359" s="542" t="s">
        <v>9</v>
      </c>
      <c r="S359" s="542" t="s">
        <v>19</v>
      </c>
      <c r="T359" s="542" t="s">
        <v>40</v>
      </c>
      <c r="U359" s="542" t="s">
        <v>36</v>
      </c>
      <c r="V359" s="542" t="s">
        <v>15</v>
      </c>
      <c r="W359" s="542"/>
      <c r="X359" s="542"/>
      <c r="Y359" s="542"/>
      <c r="Z359" s="542"/>
      <c r="AA359" s="542"/>
      <c r="AB359" s="542"/>
      <c r="AC359" s="542"/>
      <c r="AD359" s="542"/>
      <c r="AE359" s="542"/>
      <c r="AF359" s="542"/>
    </row>
    <row r="360" spans="1:32" x14ac:dyDescent="0.25">
      <c r="A360" s="542" t="s">
        <v>993</v>
      </c>
      <c r="B360" s="512" t="s">
        <v>990</v>
      </c>
      <c r="C360" s="542">
        <v>1709</v>
      </c>
      <c r="D360" s="542" t="s">
        <v>991</v>
      </c>
      <c r="E360" s="641" t="s">
        <v>10</v>
      </c>
      <c r="F360" s="542" t="s">
        <v>3608</v>
      </c>
      <c r="G360" s="542" t="s">
        <v>4051</v>
      </c>
      <c r="H360" s="542" t="s">
        <v>78</v>
      </c>
      <c r="I360" s="542" t="s">
        <v>4219</v>
      </c>
      <c r="J360" s="542" t="s">
        <v>992</v>
      </c>
      <c r="K360" s="542"/>
      <c r="L360" s="542" t="s">
        <v>3422</v>
      </c>
      <c r="M360" s="542" t="s">
        <v>4117</v>
      </c>
      <c r="N360" s="542" t="s">
        <v>4125</v>
      </c>
      <c r="O360" s="542"/>
      <c r="P360" s="542" t="s">
        <v>12</v>
      </c>
      <c r="Q360" s="542" t="s">
        <v>30</v>
      </c>
      <c r="R360" s="542" t="s">
        <v>994</v>
      </c>
      <c r="S360" s="542" t="s">
        <v>15</v>
      </c>
      <c r="T360" s="542"/>
      <c r="U360" s="542"/>
      <c r="V360" s="542"/>
      <c r="W360" s="542"/>
      <c r="X360" s="542"/>
      <c r="Y360" s="542"/>
      <c r="Z360" s="542"/>
      <c r="AA360" s="542"/>
      <c r="AB360" s="542"/>
      <c r="AC360" s="542"/>
      <c r="AD360" s="542"/>
      <c r="AE360" s="542"/>
      <c r="AF360" s="542"/>
    </row>
    <row r="361" spans="1:32" x14ac:dyDescent="0.25">
      <c r="A361" s="542" t="s">
        <v>995</v>
      </c>
      <c r="B361" s="512" t="s">
        <v>996</v>
      </c>
      <c r="C361" s="542">
        <v>1709</v>
      </c>
      <c r="D361" s="542" t="s">
        <v>997</v>
      </c>
      <c r="E361" s="641" t="s">
        <v>10</v>
      </c>
      <c r="F361" s="542" t="s">
        <v>3608</v>
      </c>
      <c r="G361" s="542" t="s">
        <v>4051</v>
      </c>
      <c r="H361" s="542" t="s">
        <v>78</v>
      </c>
      <c r="I361" s="542" t="s">
        <v>4219</v>
      </c>
      <c r="J361" s="542" t="s">
        <v>992</v>
      </c>
      <c r="K361" s="542"/>
      <c r="L361" s="542" t="s">
        <v>998</v>
      </c>
      <c r="M361" s="542" t="s">
        <v>4117</v>
      </c>
      <c r="N361" s="542" t="s">
        <v>4125</v>
      </c>
      <c r="O361" s="542"/>
      <c r="P361" s="542" t="s">
        <v>12</v>
      </c>
      <c r="Q361" s="542" t="s">
        <v>13</v>
      </c>
      <c r="R361" s="542" t="s">
        <v>9</v>
      </c>
      <c r="S361" s="542" t="s">
        <v>19</v>
      </c>
      <c r="T361" s="542" t="s">
        <v>40</v>
      </c>
      <c r="U361" s="542" t="s">
        <v>994</v>
      </c>
      <c r="V361" s="542" t="s">
        <v>15</v>
      </c>
      <c r="W361" s="542"/>
      <c r="X361" s="542"/>
      <c r="Y361" s="542"/>
      <c r="Z361" s="542"/>
      <c r="AA361" s="542"/>
      <c r="AB361" s="542"/>
      <c r="AC361" s="542"/>
      <c r="AD361" s="542"/>
      <c r="AE361" s="542"/>
      <c r="AF361" s="542"/>
    </row>
    <row r="362" spans="1:32" x14ac:dyDescent="0.25">
      <c r="A362" s="542" t="s">
        <v>999</v>
      </c>
      <c r="B362" s="512" t="s">
        <v>1000</v>
      </c>
      <c r="C362" s="542">
        <v>1709</v>
      </c>
      <c r="D362" s="542" t="s">
        <v>1001</v>
      </c>
      <c r="E362" s="641" t="s">
        <v>10</v>
      </c>
      <c r="F362" s="542" t="s">
        <v>3608</v>
      </c>
      <c r="G362" s="542" t="s">
        <v>4051</v>
      </c>
      <c r="H362" s="542" t="s">
        <v>78</v>
      </c>
      <c r="I362" s="542" t="s">
        <v>4219</v>
      </c>
      <c r="J362" s="542" t="s">
        <v>992</v>
      </c>
      <c r="K362" s="542"/>
      <c r="L362" s="542"/>
      <c r="M362" s="542" t="s">
        <v>4117</v>
      </c>
      <c r="N362" s="542" t="s">
        <v>4125</v>
      </c>
      <c r="O362" s="542"/>
      <c r="P362" s="542" t="s">
        <v>12</v>
      </c>
      <c r="Q362" s="542" t="s">
        <v>13</v>
      </c>
      <c r="R362" s="542" t="s">
        <v>9</v>
      </c>
      <c r="S362" s="542" t="s">
        <v>131</v>
      </c>
      <c r="T362" s="542" t="s">
        <v>19</v>
      </c>
      <c r="U362" s="542" t="s">
        <v>40</v>
      </c>
      <c r="V362" s="542" t="s">
        <v>994</v>
      </c>
      <c r="W362" s="542" t="s">
        <v>15</v>
      </c>
      <c r="X362" s="542"/>
      <c r="Y362" s="542"/>
      <c r="Z362" s="542"/>
      <c r="AA362" s="542"/>
      <c r="AB362" s="542"/>
      <c r="AC362" s="542"/>
      <c r="AD362" s="542"/>
      <c r="AE362" s="542"/>
      <c r="AF362" s="542"/>
    </row>
    <row r="363" spans="1:32" x14ac:dyDescent="0.25">
      <c r="A363" s="542" t="s">
        <v>1050</v>
      </c>
      <c r="B363" s="512">
        <v>114</v>
      </c>
      <c r="C363" s="542">
        <v>1709</v>
      </c>
      <c r="D363" s="542" t="s">
        <v>3282</v>
      </c>
      <c r="E363" s="641" t="s">
        <v>10</v>
      </c>
      <c r="F363" s="542" t="s">
        <v>3283</v>
      </c>
      <c r="G363" s="542" t="s">
        <v>4052</v>
      </c>
      <c r="H363" s="542"/>
      <c r="I363" s="542" t="s">
        <v>4219</v>
      </c>
      <c r="J363" s="542" t="s">
        <v>992</v>
      </c>
      <c r="K363" s="542"/>
      <c r="L363" s="542"/>
      <c r="M363" s="542"/>
      <c r="N363" s="542" t="s">
        <v>4125</v>
      </c>
      <c r="O363" s="542" t="s">
        <v>29</v>
      </c>
      <c r="P363" s="542" t="s">
        <v>12</v>
      </c>
      <c r="Q363" s="542" t="s">
        <v>13</v>
      </c>
      <c r="R363" s="542" t="s">
        <v>9</v>
      </c>
      <c r="S363" s="542" t="s">
        <v>36</v>
      </c>
      <c r="T363" s="542" t="s">
        <v>19</v>
      </c>
      <c r="U363" s="542" t="s">
        <v>40</v>
      </c>
      <c r="V363" s="542" t="s">
        <v>15</v>
      </c>
      <c r="W363" s="542"/>
      <c r="X363" s="542"/>
      <c r="Y363" s="542"/>
      <c r="Z363" s="542"/>
      <c r="AA363" s="542"/>
      <c r="AB363" s="542"/>
      <c r="AC363" s="542"/>
      <c r="AD363" s="542"/>
      <c r="AE363" s="542"/>
      <c r="AF363" s="542"/>
    </row>
    <row r="364" spans="1:32" x14ac:dyDescent="0.25">
      <c r="A364" s="542" t="s">
        <v>1051</v>
      </c>
      <c r="B364" s="512">
        <v>114</v>
      </c>
      <c r="C364" s="542">
        <v>1709</v>
      </c>
      <c r="D364" s="542" t="s">
        <v>3282</v>
      </c>
      <c r="E364" s="641" t="s">
        <v>10</v>
      </c>
      <c r="F364" s="542" t="s">
        <v>3283</v>
      </c>
      <c r="G364" s="542" t="s">
        <v>4052</v>
      </c>
      <c r="H364" s="542"/>
      <c r="I364" s="542" t="s">
        <v>4219</v>
      </c>
      <c r="J364" s="542" t="s">
        <v>992</v>
      </c>
      <c r="K364" s="542"/>
      <c r="L364" s="542"/>
      <c r="M364" s="542"/>
      <c r="N364" s="542" t="s">
        <v>4125</v>
      </c>
      <c r="O364" s="542" t="s">
        <v>29</v>
      </c>
      <c r="P364" s="542" t="s">
        <v>12</v>
      </c>
      <c r="Q364" s="542" t="s">
        <v>30</v>
      </c>
      <c r="R364" s="542" t="s">
        <v>19</v>
      </c>
      <c r="S364" s="542" t="s">
        <v>40</v>
      </c>
      <c r="T364" s="542" t="s">
        <v>36</v>
      </c>
      <c r="U364" s="542" t="s">
        <v>15</v>
      </c>
      <c r="V364" s="542"/>
      <c r="W364" s="542"/>
      <c r="X364" s="542"/>
      <c r="Y364" s="542"/>
      <c r="Z364" s="542"/>
      <c r="AA364" s="542"/>
      <c r="AB364" s="542"/>
      <c r="AC364" s="542"/>
      <c r="AD364" s="542"/>
      <c r="AE364" s="542"/>
      <c r="AF364" s="542"/>
    </row>
    <row r="365" spans="1:32" x14ac:dyDescent="0.25">
      <c r="A365" s="542" t="s">
        <v>1052</v>
      </c>
      <c r="B365" s="512" t="s">
        <v>3284</v>
      </c>
      <c r="C365" s="542">
        <v>1709</v>
      </c>
      <c r="D365" s="542" t="s">
        <v>3285</v>
      </c>
      <c r="E365" s="641" t="s">
        <v>10</v>
      </c>
      <c r="F365" s="542" t="s">
        <v>3283</v>
      </c>
      <c r="G365" s="542" t="s">
        <v>4052</v>
      </c>
      <c r="H365" s="542"/>
      <c r="I365" s="542" t="s">
        <v>4219</v>
      </c>
      <c r="J365" s="542" t="s">
        <v>992</v>
      </c>
      <c r="K365" s="542"/>
      <c r="L365" s="542"/>
      <c r="M365" s="542"/>
      <c r="N365" s="542" t="s">
        <v>4125</v>
      </c>
      <c r="O365" s="542" t="s">
        <v>29</v>
      </c>
      <c r="P365" s="542" t="s">
        <v>12</v>
      </c>
      <c r="Q365" s="542" t="s">
        <v>30</v>
      </c>
      <c r="R365" s="542" t="s">
        <v>3286</v>
      </c>
      <c r="S365" s="542" t="s">
        <v>15</v>
      </c>
      <c r="T365" s="542"/>
      <c r="U365" s="542"/>
      <c r="V365" s="542"/>
      <c r="W365" s="542"/>
      <c r="X365" s="542"/>
      <c r="Y365" s="542"/>
      <c r="Z365" s="542"/>
      <c r="AA365" s="542"/>
      <c r="AB365" s="542"/>
      <c r="AC365" s="542"/>
      <c r="AD365" s="542"/>
      <c r="AE365" s="542"/>
      <c r="AF365" s="542"/>
    </row>
    <row r="366" spans="1:32" x14ac:dyDescent="0.25">
      <c r="A366" s="542" t="s">
        <v>1053</v>
      </c>
      <c r="B366" s="512" t="s">
        <v>3287</v>
      </c>
      <c r="C366" s="542">
        <v>1709</v>
      </c>
      <c r="D366" s="542" t="s">
        <v>3288</v>
      </c>
      <c r="E366" s="641" t="s">
        <v>10</v>
      </c>
      <c r="F366" s="542" t="s">
        <v>3283</v>
      </c>
      <c r="G366" s="542" t="s">
        <v>4052</v>
      </c>
      <c r="H366" s="542"/>
      <c r="I366" s="542" t="s">
        <v>4219</v>
      </c>
      <c r="J366" s="542" t="s">
        <v>992</v>
      </c>
      <c r="K366" s="542"/>
      <c r="L366" s="542"/>
      <c r="M366" s="542"/>
      <c r="N366" s="542" t="s">
        <v>4125</v>
      </c>
      <c r="O366" s="542" t="s">
        <v>29</v>
      </c>
      <c r="P366" s="542" t="s">
        <v>12</v>
      </c>
      <c r="Q366" s="542" t="s">
        <v>30</v>
      </c>
      <c r="R366" s="542" t="s">
        <v>3286</v>
      </c>
      <c r="S366" s="542" t="s">
        <v>15</v>
      </c>
      <c r="T366" s="542"/>
      <c r="U366" s="542"/>
      <c r="V366" s="542"/>
      <c r="W366" s="542"/>
      <c r="X366" s="542"/>
      <c r="Y366" s="542"/>
      <c r="Z366" s="542"/>
      <c r="AA366" s="542"/>
      <c r="AB366" s="542"/>
      <c r="AC366" s="542"/>
      <c r="AD366" s="542"/>
      <c r="AE366" s="542"/>
      <c r="AF366" s="542"/>
    </row>
    <row r="367" spans="1:32" x14ac:dyDescent="0.25">
      <c r="A367" s="542" t="s">
        <v>1054</v>
      </c>
      <c r="B367" s="512" t="s">
        <v>3289</v>
      </c>
      <c r="C367" s="542">
        <v>1709</v>
      </c>
      <c r="D367" s="542" t="s">
        <v>3290</v>
      </c>
      <c r="E367" s="641" t="s">
        <v>10</v>
      </c>
      <c r="F367" s="542" t="s">
        <v>3283</v>
      </c>
      <c r="G367" s="542" t="s">
        <v>4052</v>
      </c>
      <c r="H367" s="542"/>
      <c r="I367" s="542" t="s">
        <v>4219</v>
      </c>
      <c r="J367" s="542" t="s">
        <v>992</v>
      </c>
      <c r="K367" s="542"/>
      <c r="L367" s="542"/>
      <c r="M367" s="542"/>
      <c r="N367" s="542" t="s">
        <v>4125</v>
      </c>
      <c r="O367" s="542" t="s">
        <v>29</v>
      </c>
      <c r="P367" s="542" t="s">
        <v>12</v>
      </c>
      <c r="Q367" s="542" t="s">
        <v>30</v>
      </c>
      <c r="R367" s="542" t="s">
        <v>3286</v>
      </c>
      <c r="S367" s="542" t="s">
        <v>15</v>
      </c>
      <c r="T367" s="542"/>
      <c r="U367" s="542"/>
      <c r="V367" s="542"/>
      <c r="W367" s="542"/>
      <c r="X367" s="542"/>
      <c r="Y367" s="542"/>
      <c r="Z367" s="542"/>
      <c r="AA367" s="542"/>
      <c r="AB367" s="542"/>
      <c r="AC367" s="542"/>
      <c r="AD367" s="542"/>
      <c r="AE367" s="542"/>
      <c r="AF367" s="542"/>
    </row>
    <row r="368" spans="1:32" x14ac:dyDescent="0.25">
      <c r="A368" s="542" t="s">
        <v>1055</v>
      </c>
      <c r="B368" s="503" t="s">
        <v>3291</v>
      </c>
      <c r="C368" s="542">
        <v>1709</v>
      </c>
      <c r="D368" s="542" t="s">
        <v>3292</v>
      </c>
      <c r="E368" s="641" t="s">
        <v>10</v>
      </c>
      <c r="F368" s="542" t="s">
        <v>3283</v>
      </c>
      <c r="G368" s="542" t="s">
        <v>4052</v>
      </c>
      <c r="H368" s="542"/>
      <c r="I368" s="542" t="s">
        <v>4219</v>
      </c>
      <c r="J368" s="542" t="s">
        <v>992</v>
      </c>
      <c r="K368" s="542"/>
      <c r="L368" s="542"/>
      <c r="M368" s="542"/>
      <c r="N368" s="542" t="s">
        <v>4125</v>
      </c>
      <c r="O368" s="542" t="s">
        <v>29</v>
      </c>
      <c r="P368" s="542" t="s">
        <v>12</v>
      </c>
      <c r="Q368" s="542" t="s">
        <v>30</v>
      </c>
      <c r="R368" s="542" t="s">
        <v>3286</v>
      </c>
      <c r="S368" s="542" t="s">
        <v>15</v>
      </c>
      <c r="T368" s="542"/>
      <c r="U368" s="542"/>
      <c r="V368" s="542"/>
      <c r="W368" s="542"/>
      <c r="X368" s="542"/>
      <c r="Y368" s="542"/>
      <c r="Z368" s="542"/>
      <c r="AA368" s="542"/>
      <c r="AB368" s="542"/>
      <c r="AC368" s="542"/>
      <c r="AD368" s="542"/>
      <c r="AE368" s="542"/>
      <c r="AF368" s="542"/>
    </row>
    <row r="369" spans="1:32" x14ac:dyDescent="0.25">
      <c r="A369" s="542" t="s">
        <v>3320</v>
      </c>
      <c r="B369" s="503" t="s">
        <v>2580</v>
      </c>
      <c r="C369" s="542">
        <v>1709</v>
      </c>
      <c r="D369" s="542" t="s">
        <v>3611</v>
      </c>
      <c r="E369" s="641" t="s">
        <v>10</v>
      </c>
      <c r="F369" s="542" t="s">
        <v>53</v>
      </c>
      <c r="G369" s="542" t="s">
        <v>4053</v>
      </c>
      <c r="H369" s="542"/>
      <c r="I369" s="542" t="s">
        <v>4219</v>
      </c>
      <c r="J369" s="542" t="s">
        <v>768</v>
      </c>
      <c r="K369" s="542" t="s">
        <v>4064</v>
      </c>
      <c r="L369" s="542" t="s">
        <v>71</v>
      </c>
      <c r="M369" s="542"/>
      <c r="N369" s="542" t="s">
        <v>4125</v>
      </c>
      <c r="O369" s="641" t="s">
        <v>29</v>
      </c>
      <c r="P369" s="542" t="s">
        <v>12</v>
      </c>
      <c r="Q369" s="542" t="s">
        <v>13</v>
      </c>
      <c r="R369" s="542" t="s">
        <v>9</v>
      </c>
      <c r="S369" s="542" t="s">
        <v>14</v>
      </c>
      <c r="T369" s="505" t="s">
        <v>19</v>
      </c>
      <c r="U369" s="505" t="s">
        <v>40</v>
      </c>
      <c r="V369" s="505" t="s">
        <v>659</v>
      </c>
      <c r="W369" s="505" t="s">
        <v>36</v>
      </c>
      <c r="X369" s="505" t="s">
        <v>15</v>
      </c>
      <c r="Z369" s="542"/>
      <c r="AA369" s="542"/>
      <c r="AB369" s="542"/>
      <c r="AC369" s="542"/>
      <c r="AD369" s="542"/>
      <c r="AE369" s="542"/>
      <c r="AF369" s="542"/>
    </row>
    <row r="370" spans="1:32" x14ac:dyDescent="0.25">
      <c r="A370" s="542" t="s">
        <v>3322</v>
      </c>
      <c r="B370" s="503" t="s">
        <v>3733</v>
      </c>
      <c r="C370" s="542">
        <v>1709</v>
      </c>
      <c r="D370" s="542" t="s">
        <v>3734</v>
      </c>
      <c r="E370" s="641" t="s">
        <v>10</v>
      </c>
      <c r="F370" s="542" t="s">
        <v>53</v>
      </c>
      <c r="G370" s="542" t="s">
        <v>4053</v>
      </c>
      <c r="H370" s="542"/>
      <c r="I370" s="542" t="s">
        <v>4219</v>
      </c>
      <c r="J370" s="542" t="s">
        <v>768</v>
      </c>
      <c r="K370" s="542" t="s">
        <v>4114</v>
      </c>
      <c r="L370" s="542"/>
      <c r="M370" s="542"/>
      <c r="N370" s="542" t="s">
        <v>4125</v>
      </c>
      <c r="O370" s="641" t="s">
        <v>29</v>
      </c>
      <c r="P370" s="542" t="s">
        <v>12</v>
      </c>
      <c r="Q370" s="645" t="s">
        <v>30</v>
      </c>
      <c r="R370" s="542" t="s">
        <v>254</v>
      </c>
      <c r="S370" s="542" t="s">
        <v>15</v>
      </c>
      <c r="T370" s="542"/>
      <c r="U370" s="542"/>
      <c r="V370" s="542"/>
      <c r="W370" s="542"/>
      <c r="X370" s="542"/>
      <c r="Y370" s="542"/>
      <c r="Z370" s="542"/>
      <c r="AA370" s="542"/>
      <c r="AB370" s="542"/>
      <c r="AC370" s="542"/>
      <c r="AD370" s="542"/>
      <c r="AE370" s="542"/>
      <c r="AF370" s="542"/>
    </row>
    <row r="371" spans="1:32" x14ac:dyDescent="0.25">
      <c r="A371" s="542" t="s">
        <v>3323</v>
      </c>
      <c r="B371" s="503" t="s">
        <v>3735</v>
      </c>
      <c r="C371" s="542">
        <v>1709</v>
      </c>
      <c r="D371" s="542" t="s">
        <v>3736</v>
      </c>
      <c r="E371" s="641" t="s">
        <v>10</v>
      </c>
      <c r="F371" s="542" t="s">
        <v>53</v>
      </c>
      <c r="G371" s="542" t="s">
        <v>4053</v>
      </c>
      <c r="H371" s="542"/>
      <c r="I371" s="542" t="s">
        <v>4219</v>
      </c>
      <c r="J371" s="542" t="s">
        <v>768</v>
      </c>
      <c r="K371" s="542"/>
      <c r="L371" s="542"/>
      <c r="M371" s="542"/>
      <c r="N371" s="542" t="s">
        <v>4125</v>
      </c>
      <c r="O371" s="641" t="s">
        <v>29</v>
      </c>
      <c r="P371" s="542" t="s">
        <v>12</v>
      </c>
      <c r="Q371" s="645" t="s">
        <v>30</v>
      </c>
      <c r="R371" s="542" t="s">
        <v>254</v>
      </c>
      <c r="S371" s="542" t="s">
        <v>15</v>
      </c>
      <c r="T371" s="542"/>
      <c r="U371" s="542"/>
      <c r="V371" s="542"/>
      <c r="W371" s="542"/>
      <c r="X371" s="542"/>
      <c r="Y371" s="542"/>
      <c r="Z371" s="542"/>
      <c r="AA371" s="542"/>
      <c r="AB371" s="542"/>
      <c r="AC371" s="542"/>
      <c r="AD371" s="542"/>
      <c r="AE371" s="542"/>
      <c r="AF371" s="542"/>
    </row>
    <row r="372" spans="1:32" x14ac:dyDescent="0.25">
      <c r="A372" s="542" t="s">
        <v>3324</v>
      </c>
      <c r="B372" s="503" t="s">
        <v>2580</v>
      </c>
      <c r="C372" s="542">
        <v>1709</v>
      </c>
      <c r="D372" s="542" t="s">
        <v>3737</v>
      </c>
      <c r="E372" s="641" t="s">
        <v>10</v>
      </c>
      <c r="F372" s="542" t="s">
        <v>53</v>
      </c>
      <c r="G372" s="542" t="s">
        <v>4053</v>
      </c>
      <c r="H372" s="542"/>
      <c r="I372" s="542" t="s">
        <v>4219</v>
      </c>
      <c r="J372" s="542" t="s">
        <v>768</v>
      </c>
      <c r="K372" s="542"/>
      <c r="L372" s="542" t="s">
        <v>71</v>
      </c>
      <c r="M372" s="542"/>
      <c r="N372" s="542" t="s">
        <v>4125</v>
      </c>
      <c r="O372" s="641" t="s">
        <v>29</v>
      </c>
      <c r="P372" s="542" t="s">
        <v>12</v>
      </c>
      <c r="Q372" s="542" t="s">
        <v>13</v>
      </c>
      <c r="R372" s="542" t="s">
        <v>9</v>
      </c>
      <c r="S372" s="542" t="s">
        <v>14</v>
      </c>
      <c r="T372" s="542" t="s">
        <v>36</v>
      </c>
      <c r="U372" s="542" t="s">
        <v>19</v>
      </c>
      <c r="V372" s="542" t="s">
        <v>40</v>
      </c>
      <c r="W372" s="542" t="s">
        <v>659</v>
      </c>
      <c r="X372" s="542" t="s">
        <v>36</v>
      </c>
      <c r="Y372" s="542" t="s">
        <v>15</v>
      </c>
      <c r="Z372" s="542"/>
      <c r="AA372" s="542"/>
      <c r="AB372" s="542"/>
      <c r="AC372" s="542"/>
      <c r="AD372" s="542"/>
      <c r="AE372" s="542"/>
      <c r="AF372" s="542"/>
    </row>
    <row r="373" spans="1:32" x14ac:dyDescent="0.25">
      <c r="A373" s="542" t="s">
        <v>3325</v>
      </c>
      <c r="B373" s="503" t="s">
        <v>3738</v>
      </c>
      <c r="C373" s="542">
        <v>1709</v>
      </c>
      <c r="D373" s="542" t="s">
        <v>3739</v>
      </c>
      <c r="E373" s="641" t="s">
        <v>10</v>
      </c>
      <c r="F373" s="542" t="s">
        <v>53</v>
      </c>
      <c r="G373" s="542" t="s">
        <v>4053</v>
      </c>
      <c r="H373" s="542"/>
      <c r="I373" s="542" t="s">
        <v>4219</v>
      </c>
      <c r="J373" s="542" t="s">
        <v>768</v>
      </c>
      <c r="K373" s="542"/>
      <c r="L373" s="542"/>
      <c r="M373" s="542"/>
      <c r="N373" s="542" t="s">
        <v>4125</v>
      </c>
      <c r="O373" s="641" t="s">
        <v>29</v>
      </c>
      <c r="P373" s="542" t="s">
        <v>12</v>
      </c>
      <c r="Q373" s="645" t="s">
        <v>30</v>
      </c>
      <c r="R373" s="542" t="s">
        <v>254</v>
      </c>
      <c r="S373" s="542" t="s">
        <v>15</v>
      </c>
      <c r="T373" s="542"/>
      <c r="U373" s="542"/>
      <c r="V373" s="542"/>
      <c r="W373" s="542"/>
      <c r="X373" s="542"/>
      <c r="Y373" s="542"/>
      <c r="Z373" s="542"/>
      <c r="AA373" s="542"/>
      <c r="AB373" s="542"/>
      <c r="AC373" s="542"/>
      <c r="AD373" s="542"/>
      <c r="AE373" s="542"/>
      <c r="AF373" s="542"/>
    </row>
    <row r="374" spans="1:32" x14ac:dyDescent="0.25">
      <c r="A374" s="542" t="s">
        <v>3326</v>
      </c>
      <c r="B374" s="503" t="s">
        <v>3740</v>
      </c>
      <c r="C374" s="542">
        <v>1709</v>
      </c>
      <c r="D374" s="542" t="s">
        <v>3741</v>
      </c>
      <c r="E374" s="641" t="s">
        <v>10</v>
      </c>
      <c r="F374" s="542" t="s">
        <v>53</v>
      </c>
      <c r="G374" s="542" t="s">
        <v>4053</v>
      </c>
      <c r="H374" s="542"/>
      <c r="I374" s="542" t="s">
        <v>4219</v>
      </c>
      <c r="J374" s="542" t="s">
        <v>768</v>
      </c>
      <c r="K374" s="542"/>
      <c r="L374" s="542"/>
      <c r="M374" s="542"/>
      <c r="N374" s="542" t="s">
        <v>4125</v>
      </c>
      <c r="O374" s="641" t="s">
        <v>29</v>
      </c>
      <c r="P374" s="542" t="s">
        <v>12</v>
      </c>
      <c r="Q374" s="645" t="s">
        <v>30</v>
      </c>
      <c r="R374" s="542" t="s">
        <v>254</v>
      </c>
      <c r="S374" s="542" t="s">
        <v>15</v>
      </c>
      <c r="T374" s="542"/>
      <c r="U374" s="542"/>
      <c r="V374" s="542"/>
      <c r="W374" s="542"/>
      <c r="X374" s="542"/>
      <c r="Y374" s="542"/>
      <c r="Z374" s="542"/>
      <c r="AA374" s="542"/>
      <c r="AB374" s="542"/>
      <c r="AC374" s="542"/>
      <c r="AD374" s="542"/>
      <c r="AE374" s="542"/>
      <c r="AF374" s="542"/>
    </row>
    <row r="375" spans="1:32" x14ac:dyDescent="0.25">
      <c r="A375" s="542" t="s">
        <v>3327</v>
      </c>
      <c r="B375" s="503" t="s">
        <v>3742</v>
      </c>
      <c r="C375" s="542">
        <v>1709</v>
      </c>
      <c r="D375" s="542" t="s">
        <v>3743</v>
      </c>
      <c r="E375" s="641" t="s">
        <v>10</v>
      </c>
      <c r="F375" s="542" t="s">
        <v>53</v>
      </c>
      <c r="G375" s="542" t="s">
        <v>4053</v>
      </c>
      <c r="H375" s="542"/>
      <c r="I375" s="542" t="s">
        <v>4219</v>
      </c>
      <c r="J375" s="542" t="s">
        <v>768</v>
      </c>
      <c r="K375" s="542"/>
      <c r="L375" s="542"/>
      <c r="M375" s="542"/>
      <c r="N375" s="542" t="s">
        <v>4125</v>
      </c>
      <c r="O375" s="641" t="s">
        <v>29</v>
      </c>
      <c r="P375" s="542" t="s">
        <v>12</v>
      </c>
      <c r="Q375" s="645" t="s">
        <v>30</v>
      </c>
      <c r="R375" s="542" t="s">
        <v>254</v>
      </c>
      <c r="S375" s="542" t="s">
        <v>15</v>
      </c>
      <c r="T375" s="542"/>
      <c r="U375" s="542"/>
      <c r="V375" s="542"/>
      <c r="W375" s="542"/>
      <c r="X375" s="542"/>
      <c r="Y375" s="542"/>
      <c r="Z375" s="542"/>
      <c r="AA375" s="542"/>
      <c r="AB375" s="542"/>
      <c r="AC375" s="542"/>
      <c r="AD375" s="542"/>
      <c r="AE375" s="542"/>
      <c r="AF375" s="542"/>
    </row>
    <row r="376" spans="1:32" x14ac:dyDescent="0.25">
      <c r="A376" s="542" t="s">
        <v>3328</v>
      </c>
      <c r="B376" s="503" t="s">
        <v>2580</v>
      </c>
      <c r="C376" s="542">
        <v>1709</v>
      </c>
      <c r="D376" s="542" t="s">
        <v>3611</v>
      </c>
      <c r="E376" s="641" t="s">
        <v>10</v>
      </c>
      <c r="F376" s="542" t="s">
        <v>3614</v>
      </c>
      <c r="G376" s="542" t="s">
        <v>4054</v>
      </c>
      <c r="H376" s="542"/>
      <c r="I376" s="542" t="s">
        <v>4219</v>
      </c>
      <c r="J376" s="542" t="s">
        <v>768</v>
      </c>
      <c r="K376" s="542"/>
      <c r="L376" s="542" t="s">
        <v>71</v>
      </c>
      <c r="M376" s="542"/>
      <c r="N376" s="542" t="s">
        <v>4125</v>
      </c>
      <c r="O376" s="542"/>
      <c r="P376" s="542" t="s">
        <v>12</v>
      </c>
      <c r="Q376" s="542" t="s">
        <v>13</v>
      </c>
      <c r="R376" s="542" t="s">
        <v>9</v>
      </c>
      <c r="S376" s="542" t="s">
        <v>14</v>
      </c>
      <c r="T376" s="542" t="s">
        <v>36</v>
      </c>
      <c r="U376" s="542" t="s">
        <v>15</v>
      </c>
      <c r="V376" s="542"/>
      <c r="W376" s="542"/>
      <c r="X376" s="542"/>
      <c r="Y376" s="542"/>
      <c r="Z376" s="542"/>
      <c r="AA376" s="542"/>
      <c r="AB376" s="542"/>
      <c r="AC376" s="542"/>
      <c r="AD376" s="542"/>
      <c r="AE376" s="542"/>
      <c r="AF376" s="542"/>
    </row>
    <row r="377" spans="1:32" x14ac:dyDescent="0.25">
      <c r="A377" s="542" t="s">
        <v>3329</v>
      </c>
      <c r="B377" s="503" t="s">
        <v>3612</v>
      </c>
      <c r="C377" s="542">
        <v>1709</v>
      </c>
      <c r="D377" s="542" t="s">
        <v>3613</v>
      </c>
      <c r="E377" s="641" t="s">
        <v>10</v>
      </c>
      <c r="F377" s="542" t="s">
        <v>3614</v>
      </c>
      <c r="G377" s="542" t="s">
        <v>4054</v>
      </c>
      <c r="H377" s="542"/>
      <c r="I377" s="542" t="s">
        <v>4219</v>
      </c>
      <c r="J377" s="542" t="s">
        <v>768</v>
      </c>
      <c r="K377" s="542"/>
      <c r="L377" s="542"/>
      <c r="M377" s="542"/>
      <c r="N377" s="542" t="s">
        <v>4125</v>
      </c>
      <c r="O377" s="542"/>
      <c r="P377" s="542" t="s">
        <v>12</v>
      </c>
      <c r="Q377" s="542" t="s">
        <v>30</v>
      </c>
      <c r="R377" s="542" t="s">
        <v>3614</v>
      </c>
      <c r="S377" s="542" t="s">
        <v>15</v>
      </c>
      <c r="T377" s="542"/>
      <c r="U377" s="542"/>
      <c r="V377" s="542"/>
      <c r="W377" s="542"/>
      <c r="X377" s="542"/>
      <c r="Y377" s="542"/>
      <c r="Z377" s="542"/>
      <c r="AA377" s="542"/>
      <c r="AB377" s="542"/>
      <c r="AC377" s="542"/>
      <c r="AD377" s="542"/>
      <c r="AE377" s="542"/>
      <c r="AF377" s="542"/>
    </row>
    <row r="378" spans="1:32" x14ac:dyDescent="0.25">
      <c r="A378" s="542" t="s">
        <v>3330</v>
      </c>
      <c r="B378" s="503" t="s">
        <v>3615</v>
      </c>
      <c r="C378" s="542">
        <v>1709</v>
      </c>
      <c r="D378" s="542" t="s">
        <v>3616</v>
      </c>
      <c r="E378" s="641" t="s">
        <v>10</v>
      </c>
      <c r="F378" s="542" t="s">
        <v>3614</v>
      </c>
      <c r="G378" s="542" t="s">
        <v>4054</v>
      </c>
      <c r="H378" s="542"/>
      <c r="I378" s="542" t="s">
        <v>4219</v>
      </c>
      <c r="J378" s="542" t="s">
        <v>768</v>
      </c>
      <c r="K378" s="542"/>
      <c r="L378" s="542"/>
      <c r="M378" s="542"/>
      <c r="N378" s="542" t="s">
        <v>4125</v>
      </c>
      <c r="O378" s="542"/>
      <c r="P378" s="542" t="s">
        <v>12</v>
      </c>
      <c r="Q378" s="542" t="s">
        <v>30</v>
      </c>
      <c r="R378" s="542" t="s">
        <v>3614</v>
      </c>
      <c r="S378" s="542" t="s">
        <v>15</v>
      </c>
      <c r="T378" s="542"/>
      <c r="U378" s="542"/>
      <c r="V378" s="542"/>
      <c r="W378" s="542"/>
      <c r="X378" s="542"/>
      <c r="Y378" s="542"/>
      <c r="Z378" s="542"/>
      <c r="AA378" s="542"/>
      <c r="AB378" s="542"/>
      <c r="AC378" s="542"/>
      <c r="AD378" s="542"/>
      <c r="AE378" s="542"/>
      <c r="AF378" s="542"/>
    </row>
    <row r="379" spans="1:32" x14ac:dyDescent="0.25">
      <c r="A379" s="542" t="s">
        <v>3331</v>
      </c>
      <c r="B379" s="503" t="s">
        <v>3617</v>
      </c>
      <c r="C379" s="542">
        <v>1709</v>
      </c>
      <c r="D379" s="542" t="s">
        <v>3618</v>
      </c>
      <c r="E379" s="641" t="s">
        <v>10</v>
      </c>
      <c r="F379" s="542" t="s">
        <v>3614</v>
      </c>
      <c r="G379" s="542" t="s">
        <v>4054</v>
      </c>
      <c r="H379" s="542"/>
      <c r="I379" s="542" t="s">
        <v>4219</v>
      </c>
      <c r="J379" s="542" t="s">
        <v>768</v>
      </c>
      <c r="K379" s="542"/>
      <c r="L379" s="542"/>
      <c r="M379" s="542"/>
      <c r="N379" s="542" t="s">
        <v>4125</v>
      </c>
      <c r="O379" s="542"/>
      <c r="P379" s="542" t="s">
        <v>12</v>
      </c>
      <c r="Q379" s="542" t="s">
        <v>3614</v>
      </c>
      <c r="R379" s="542" t="s">
        <v>15</v>
      </c>
      <c r="S379" s="542"/>
      <c r="T379" s="542"/>
      <c r="U379" s="542"/>
      <c r="V379" s="542"/>
      <c r="W379" s="542"/>
      <c r="X379" s="542"/>
      <c r="Y379" s="542"/>
      <c r="Z379" s="542"/>
      <c r="AA379" s="542"/>
      <c r="AB379" s="542"/>
      <c r="AC379" s="542"/>
      <c r="AD379" s="542"/>
      <c r="AE379" s="542"/>
      <c r="AF379" s="542"/>
    </row>
    <row r="380" spans="1:32" x14ac:dyDescent="0.25">
      <c r="A380" s="542" t="s">
        <v>3332</v>
      </c>
      <c r="B380" s="503" t="s">
        <v>3619</v>
      </c>
      <c r="C380" s="542">
        <v>1709</v>
      </c>
      <c r="D380" s="542" t="s">
        <v>3620</v>
      </c>
      <c r="E380" s="641" t="s">
        <v>10</v>
      </c>
      <c r="F380" s="542" t="s">
        <v>3614</v>
      </c>
      <c r="G380" s="542" t="s">
        <v>4054</v>
      </c>
      <c r="H380" s="542"/>
      <c r="I380" s="542" t="s">
        <v>4219</v>
      </c>
      <c r="J380" s="542" t="s">
        <v>768</v>
      </c>
      <c r="K380" s="542"/>
      <c r="L380" s="542"/>
      <c r="M380" s="542"/>
      <c r="N380" s="542" t="s">
        <v>4125</v>
      </c>
      <c r="O380" s="542"/>
      <c r="P380" s="542" t="s">
        <v>12</v>
      </c>
      <c r="Q380" s="542" t="s">
        <v>30</v>
      </c>
      <c r="R380" s="542" t="s">
        <v>3614</v>
      </c>
      <c r="S380" s="542" t="s">
        <v>15</v>
      </c>
      <c r="T380" s="542"/>
      <c r="U380" s="542"/>
      <c r="V380" s="542"/>
      <c r="W380" s="542"/>
      <c r="X380" s="542"/>
      <c r="Y380" s="542"/>
      <c r="Z380" s="542"/>
      <c r="AA380" s="542"/>
      <c r="AB380" s="542"/>
      <c r="AC380" s="542"/>
      <c r="AD380" s="542"/>
      <c r="AE380" s="542"/>
      <c r="AF380" s="542"/>
    </row>
    <row r="381" spans="1:32" x14ac:dyDescent="0.25">
      <c r="A381" s="542" t="s">
        <v>3333</v>
      </c>
      <c r="B381" s="503" t="s">
        <v>3621</v>
      </c>
      <c r="C381" s="542">
        <v>1709</v>
      </c>
      <c r="D381" s="542" t="s">
        <v>3622</v>
      </c>
      <c r="E381" s="641" t="s">
        <v>10</v>
      </c>
      <c r="F381" s="542" t="s">
        <v>3614</v>
      </c>
      <c r="G381" s="542" t="s">
        <v>4054</v>
      </c>
      <c r="H381" s="542"/>
      <c r="I381" s="542" t="s">
        <v>4219</v>
      </c>
      <c r="J381" s="542" t="s">
        <v>768</v>
      </c>
      <c r="K381" s="542"/>
      <c r="L381" s="542"/>
      <c r="M381" s="542"/>
      <c r="N381" s="542" t="s">
        <v>4125</v>
      </c>
      <c r="O381" s="542"/>
      <c r="P381" s="542" t="s">
        <v>12</v>
      </c>
      <c r="Q381" s="542" t="s">
        <v>30</v>
      </c>
      <c r="R381" s="542" t="s">
        <v>3614</v>
      </c>
      <c r="S381" s="542" t="s">
        <v>15</v>
      </c>
      <c r="T381" s="542"/>
      <c r="U381" s="542"/>
      <c r="V381" s="542"/>
      <c r="W381" s="542"/>
      <c r="X381" s="542"/>
      <c r="Y381" s="542"/>
      <c r="Z381" s="542"/>
      <c r="AA381" s="542"/>
      <c r="AB381" s="542"/>
      <c r="AC381" s="542"/>
      <c r="AD381" s="542"/>
      <c r="AE381" s="542"/>
      <c r="AF381" s="542"/>
    </row>
    <row r="382" spans="1:32" x14ac:dyDescent="0.25">
      <c r="A382" s="542" t="s">
        <v>3334</v>
      </c>
      <c r="B382" s="503" t="s">
        <v>3623</v>
      </c>
      <c r="C382" s="542">
        <v>1709</v>
      </c>
      <c r="D382" s="542" t="s">
        <v>3624</v>
      </c>
      <c r="E382" s="641" t="s">
        <v>10</v>
      </c>
      <c r="F382" s="542" t="s">
        <v>3614</v>
      </c>
      <c r="G382" s="542" t="s">
        <v>4054</v>
      </c>
      <c r="H382" s="542"/>
      <c r="I382" s="542" t="s">
        <v>4219</v>
      </c>
      <c r="J382" s="542" t="s">
        <v>768</v>
      </c>
      <c r="K382" s="542"/>
      <c r="L382" s="542"/>
      <c r="M382" s="542"/>
      <c r="N382" s="542" t="s">
        <v>4125</v>
      </c>
      <c r="O382" s="542"/>
      <c r="P382" s="542" t="s">
        <v>12</v>
      </c>
      <c r="Q382" s="542" t="s">
        <v>30</v>
      </c>
      <c r="R382" s="542" t="s">
        <v>3614</v>
      </c>
      <c r="S382" s="542" t="s">
        <v>15</v>
      </c>
      <c r="T382" s="542"/>
      <c r="U382" s="542"/>
      <c r="V382" s="542"/>
      <c r="W382" s="542"/>
      <c r="X382" s="542"/>
      <c r="Y382" s="542"/>
      <c r="Z382" s="542"/>
      <c r="AA382" s="542"/>
      <c r="AB382" s="542"/>
      <c r="AC382" s="542"/>
      <c r="AD382" s="542"/>
      <c r="AE382" s="542"/>
      <c r="AF382" s="542"/>
    </row>
    <row r="383" spans="1:32" x14ac:dyDescent="0.25">
      <c r="A383" s="542" t="s">
        <v>3335</v>
      </c>
      <c r="B383" s="503" t="s">
        <v>3625</v>
      </c>
      <c r="C383" s="542">
        <v>1709</v>
      </c>
      <c r="D383" s="542" t="s">
        <v>3626</v>
      </c>
      <c r="E383" s="641" t="s">
        <v>10</v>
      </c>
      <c r="F383" s="542" t="s">
        <v>3614</v>
      </c>
      <c r="G383" s="542" t="s">
        <v>4054</v>
      </c>
      <c r="H383" s="542"/>
      <c r="I383" s="542" t="s">
        <v>4219</v>
      </c>
      <c r="J383" s="542" t="s">
        <v>768</v>
      </c>
      <c r="K383" s="542"/>
      <c r="L383" s="542"/>
      <c r="M383" s="542"/>
      <c r="N383" s="542" t="s">
        <v>4125</v>
      </c>
      <c r="O383" s="542"/>
      <c r="P383" s="542" t="s">
        <v>12</v>
      </c>
      <c r="Q383" s="542" t="s">
        <v>30</v>
      </c>
      <c r="R383" s="542" t="s">
        <v>3614</v>
      </c>
      <c r="S383" s="542" t="s">
        <v>15</v>
      </c>
      <c r="T383" s="542"/>
      <c r="U383" s="542"/>
      <c r="V383" s="542"/>
      <c r="W383" s="542"/>
      <c r="X383" s="542"/>
      <c r="Y383" s="542"/>
      <c r="Z383" s="542"/>
      <c r="AA383" s="542"/>
      <c r="AB383" s="542"/>
      <c r="AC383" s="542"/>
      <c r="AD383" s="542"/>
      <c r="AE383" s="542"/>
      <c r="AF383" s="542"/>
    </row>
    <row r="384" spans="1:32" x14ac:dyDescent="0.25">
      <c r="A384" s="542" t="s">
        <v>3336</v>
      </c>
      <c r="B384" s="503" t="s">
        <v>3627</v>
      </c>
      <c r="C384" s="542">
        <v>1709</v>
      </c>
      <c r="D384" s="542" t="s">
        <v>3628</v>
      </c>
      <c r="E384" s="641" t="s">
        <v>10</v>
      </c>
      <c r="F384" s="542" t="s">
        <v>3614</v>
      </c>
      <c r="G384" s="542" t="s">
        <v>4054</v>
      </c>
      <c r="H384" s="542"/>
      <c r="I384" s="542" t="s">
        <v>4219</v>
      </c>
      <c r="J384" s="542" t="s">
        <v>768</v>
      </c>
      <c r="K384" s="542"/>
      <c r="L384" s="542"/>
      <c r="M384" s="542"/>
      <c r="N384" s="542" t="s">
        <v>4125</v>
      </c>
      <c r="O384" s="542"/>
      <c r="P384" s="542" t="s">
        <v>12</v>
      </c>
      <c r="Q384" s="542" t="s">
        <v>733</v>
      </c>
      <c r="R384" s="542" t="s">
        <v>3614</v>
      </c>
      <c r="S384" s="542" t="s">
        <v>15</v>
      </c>
      <c r="T384" s="542"/>
      <c r="U384" s="542"/>
      <c r="V384" s="542"/>
      <c r="W384" s="542"/>
      <c r="X384" s="542"/>
      <c r="Y384" s="542"/>
      <c r="Z384" s="542"/>
      <c r="AA384" s="542"/>
      <c r="AB384" s="542"/>
      <c r="AC384" s="542"/>
      <c r="AD384" s="542"/>
      <c r="AE384" s="542"/>
      <c r="AF384" s="542"/>
    </row>
    <row r="385" spans="1:32" x14ac:dyDescent="0.25">
      <c r="A385" s="542" t="s">
        <v>3337</v>
      </c>
      <c r="B385" s="503" t="s">
        <v>3629</v>
      </c>
      <c r="C385" s="542">
        <v>1709</v>
      </c>
      <c r="D385" s="542" t="s">
        <v>3630</v>
      </c>
      <c r="E385" s="641" t="s">
        <v>10</v>
      </c>
      <c r="F385" s="542" t="s">
        <v>3614</v>
      </c>
      <c r="G385" s="542" t="s">
        <v>4054</v>
      </c>
      <c r="H385" s="542"/>
      <c r="I385" s="542" t="s">
        <v>4219</v>
      </c>
      <c r="J385" s="542" t="s">
        <v>768</v>
      </c>
      <c r="K385" s="542"/>
      <c r="L385" s="542"/>
      <c r="M385" s="542"/>
      <c r="N385" s="542" t="s">
        <v>4125</v>
      </c>
      <c r="O385" s="542"/>
      <c r="P385" s="542" t="s">
        <v>12</v>
      </c>
      <c r="Q385" s="542" t="s">
        <v>733</v>
      </c>
      <c r="R385" s="542" t="s">
        <v>3614</v>
      </c>
      <c r="S385" s="542" t="s">
        <v>15</v>
      </c>
      <c r="T385" s="542"/>
      <c r="U385" s="542"/>
      <c r="V385" s="542"/>
      <c r="W385" s="542"/>
      <c r="X385" s="542"/>
      <c r="Y385" s="542"/>
      <c r="Z385" s="542"/>
      <c r="AA385" s="542"/>
      <c r="AB385" s="542"/>
      <c r="AC385" s="542"/>
      <c r="AD385" s="542"/>
      <c r="AE385" s="542"/>
      <c r="AF385" s="542"/>
    </row>
    <row r="386" spans="1:32" x14ac:dyDescent="0.25">
      <c r="A386" s="542" t="s">
        <v>3340</v>
      </c>
      <c r="B386" s="503" t="s">
        <v>3635</v>
      </c>
      <c r="C386" s="542">
        <v>1709</v>
      </c>
      <c r="D386" s="542" t="s">
        <v>3636</v>
      </c>
      <c r="E386" s="641" t="s">
        <v>10</v>
      </c>
      <c r="F386" s="542" t="s">
        <v>3614</v>
      </c>
      <c r="G386" s="542" t="s">
        <v>4054</v>
      </c>
      <c r="H386" s="542"/>
      <c r="I386" s="542" t="s">
        <v>4219</v>
      </c>
      <c r="J386" s="542" t="s">
        <v>768</v>
      </c>
      <c r="K386" s="542"/>
      <c r="L386" s="542"/>
      <c r="M386" s="542"/>
      <c r="N386" s="542" t="s">
        <v>4125</v>
      </c>
      <c r="O386" s="542"/>
      <c r="P386" s="542" t="s">
        <v>12</v>
      </c>
      <c r="Q386" s="542" t="s">
        <v>3614</v>
      </c>
      <c r="R386" s="542" t="s">
        <v>15</v>
      </c>
      <c r="S386" s="542"/>
      <c r="T386" s="542"/>
      <c r="U386" s="542"/>
      <c r="V386" s="542"/>
      <c r="W386" s="542"/>
      <c r="X386" s="542"/>
      <c r="Y386" s="542"/>
      <c r="Z386" s="542"/>
      <c r="AA386" s="542"/>
      <c r="AB386" s="542"/>
      <c r="AC386" s="542"/>
      <c r="AD386" s="542"/>
      <c r="AE386" s="542"/>
      <c r="AF386" s="542"/>
    </row>
    <row r="387" spans="1:32" x14ac:dyDescent="0.25">
      <c r="A387" s="542" t="s">
        <v>3341</v>
      </c>
      <c r="B387" s="503" t="s">
        <v>3637</v>
      </c>
      <c r="C387" s="542">
        <v>1709</v>
      </c>
      <c r="D387" s="542" t="s">
        <v>3638</v>
      </c>
      <c r="E387" s="641" t="s">
        <v>10</v>
      </c>
      <c r="F387" s="542" t="s">
        <v>3614</v>
      </c>
      <c r="G387" s="542" t="s">
        <v>4054</v>
      </c>
      <c r="H387" s="542"/>
      <c r="I387" s="542" t="s">
        <v>4219</v>
      </c>
      <c r="J387" s="542" t="s">
        <v>768</v>
      </c>
      <c r="K387" s="542"/>
      <c r="L387" s="542"/>
      <c r="M387" s="542"/>
      <c r="N387" s="542" t="s">
        <v>4125</v>
      </c>
      <c r="O387" s="542"/>
      <c r="P387" s="542" t="s">
        <v>12</v>
      </c>
      <c r="Q387" s="542" t="s">
        <v>733</v>
      </c>
      <c r="R387" s="542" t="s">
        <v>3614</v>
      </c>
      <c r="S387" s="542" t="s">
        <v>15</v>
      </c>
      <c r="T387" s="542"/>
      <c r="U387" s="542"/>
      <c r="V387" s="542"/>
      <c r="W387" s="542"/>
      <c r="X387" s="542"/>
      <c r="Y387" s="542"/>
      <c r="Z387" s="542"/>
      <c r="AA387" s="542"/>
      <c r="AB387" s="542"/>
      <c r="AC387" s="542"/>
      <c r="AD387" s="542"/>
      <c r="AE387" s="542"/>
      <c r="AF387" s="542"/>
    </row>
    <row r="388" spans="1:32" x14ac:dyDescent="0.25">
      <c r="A388" s="542" t="s">
        <v>3343</v>
      </c>
      <c r="B388" s="503" t="s">
        <v>3641</v>
      </c>
      <c r="C388" s="542">
        <v>1709</v>
      </c>
      <c r="D388" s="542" t="s">
        <v>3642</v>
      </c>
      <c r="E388" s="641" t="s">
        <v>10</v>
      </c>
      <c r="F388" s="542" t="s">
        <v>3614</v>
      </c>
      <c r="G388" s="542" t="s">
        <v>4054</v>
      </c>
      <c r="H388" s="542"/>
      <c r="I388" s="542" t="s">
        <v>4219</v>
      </c>
      <c r="J388" s="542" t="s">
        <v>768</v>
      </c>
      <c r="K388" s="542"/>
      <c r="L388" s="542"/>
      <c r="M388" s="542"/>
      <c r="N388" s="542" t="s">
        <v>4125</v>
      </c>
      <c r="O388" s="542"/>
      <c r="P388" s="542" t="s">
        <v>12</v>
      </c>
      <c r="Q388" s="542" t="s">
        <v>733</v>
      </c>
      <c r="R388" s="542" t="s">
        <v>3614</v>
      </c>
      <c r="S388" s="542" t="s">
        <v>15</v>
      </c>
      <c r="T388" s="542"/>
      <c r="U388" s="542"/>
      <c r="V388" s="542"/>
      <c r="W388" s="542"/>
      <c r="X388" s="542"/>
      <c r="Y388" s="542"/>
      <c r="Z388" s="542"/>
      <c r="AA388" s="542"/>
      <c r="AB388" s="542"/>
      <c r="AC388" s="542"/>
      <c r="AD388" s="542"/>
      <c r="AE388" s="542"/>
      <c r="AF388" s="542"/>
    </row>
    <row r="389" spans="1:32" x14ac:dyDescent="0.25">
      <c r="A389" s="542" t="s">
        <v>3344</v>
      </c>
      <c r="B389" s="503" t="s">
        <v>3643</v>
      </c>
      <c r="C389" s="542">
        <v>1709</v>
      </c>
      <c r="D389" s="542" t="s">
        <v>3644</v>
      </c>
      <c r="E389" s="641" t="s">
        <v>10</v>
      </c>
      <c r="F389" s="542" t="s">
        <v>3614</v>
      </c>
      <c r="G389" s="542" t="s">
        <v>4054</v>
      </c>
      <c r="H389" s="542"/>
      <c r="I389" s="542" t="s">
        <v>4219</v>
      </c>
      <c r="J389" s="542" t="s">
        <v>768</v>
      </c>
      <c r="K389" s="542"/>
      <c r="L389" s="542"/>
      <c r="M389" s="542"/>
      <c r="N389" s="542" t="s">
        <v>4125</v>
      </c>
      <c r="O389" s="542"/>
      <c r="P389" s="542" t="s">
        <v>12</v>
      </c>
      <c r="Q389" s="542" t="s">
        <v>733</v>
      </c>
      <c r="R389" s="542" t="s">
        <v>3614</v>
      </c>
      <c r="S389" s="542" t="s">
        <v>15</v>
      </c>
      <c r="T389" s="542"/>
      <c r="U389" s="542"/>
      <c r="V389" s="542"/>
      <c r="W389" s="542"/>
      <c r="X389" s="542"/>
      <c r="Y389" s="542"/>
      <c r="Z389" s="542"/>
      <c r="AA389" s="542"/>
      <c r="AB389" s="542"/>
      <c r="AC389" s="542"/>
      <c r="AD389" s="542"/>
      <c r="AE389" s="542"/>
      <c r="AF389" s="542"/>
    </row>
    <row r="390" spans="1:32" x14ac:dyDescent="0.25">
      <c r="A390" s="542" t="s">
        <v>3368</v>
      </c>
      <c r="B390" s="503" t="s">
        <v>3631</v>
      </c>
      <c r="C390" s="542">
        <v>1709</v>
      </c>
      <c r="D390" s="542" t="s">
        <v>3632</v>
      </c>
      <c r="E390" s="641" t="s">
        <v>10</v>
      </c>
      <c r="F390" s="542" t="s">
        <v>3614</v>
      </c>
      <c r="G390" s="542" t="s">
        <v>4054</v>
      </c>
      <c r="H390" s="542"/>
      <c r="I390" s="542" t="s">
        <v>4219</v>
      </c>
      <c r="J390" s="652" t="s">
        <v>6388</v>
      </c>
      <c r="K390" s="542"/>
      <c r="L390" s="542"/>
      <c r="M390" s="542"/>
      <c r="N390" s="542" t="s">
        <v>4125</v>
      </c>
      <c r="O390" s="542" t="s">
        <v>29</v>
      </c>
      <c r="P390" s="542" t="s">
        <v>12</v>
      </c>
      <c r="Q390" s="542" t="s">
        <v>13</v>
      </c>
      <c r="R390" s="542" t="s">
        <v>9</v>
      </c>
      <c r="S390" s="542" t="s">
        <v>19</v>
      </c>
      <c r="T390" s="542" t="s">
        <v>40</v>
      </c>
      <c r="U390" s="542" t="s">
        <v>3614</v>
      </c>
      <c r="V390" s="542" t="s">
        <v>15</v>
      </c>
      <c r="W390" s="542"/>
      <c r="X390" s="542"/>
      <c r="Y390" s="542"/>
      <c r="Z390" s="542"/>
      <c r="AA390" s="542"/>
      <c r="AB390" s="542"/>
      <c r="AC390" s="542"/>
      <c r="AD390" s="542"/>
      <c r="AE390" s="542"/>
      <c r="AF390" s="542"/>
    </row>
    <row r="391" spans="1:32" x14ac:dyDescent="0.25">
      <c r="A391" s="542" t="s">
        <v>3369</v>
      </c>
      <c r="B391" s="503" t="s">
        <v>3633</v>
      </c>
      <c r="C391" s="542">
        <v>1709</v>
      </c>
      <c r="D391" s="542" t="s">
        <v>3634</v>
      </c>
      <c r="E391" s="641" t="s">
        <v>10</v>
      </c>
      <c r="F391" s="542" t="s">
        <v>3614</v>
      </c>
      <c r="G391" s="542" t="s">
        <v>4054</v>
      </c>
      <c r="H391" s="542"/>
      <c r="I391" s="542" t="s">
        <v>4219</v>
      </c>
      <c r="J391" s="652" t="s">
        <v>6388</v>
      </c>
      <c r="K391" s="542"/>
      <c r="L391" s="542"/>
      <c r="M391" s="542"/>
      <c r="N391" s="542" t="s">
        <v>4125</v>
      </c>
      <c r="O391" s="641" t="s">
        <v>29</v>
      </c>
      <c r="P391" s="542" t="s">
        <v>12</v>
      </c>
      <c r="Q391" s="542" t="s">
        <v>13</v>
      </c>
      <c r="R391" s="542" t="s">
        <v>9</v>
      </c>
      <c r="S391" s="542" t="s">
        <v>19</v>
      </c>
      <c r="T391" s="542" t="s">
        <v>40</v>
      </c>
      <c r="U391" s="542" t="s">
        <v>3614</v>
      </c>
      <c r="V391" s="542" t="s">
        <v>15</v>
      </c>
      <c r="W391" s="542"/>
      <c r="X391" s="542"/>
      <c r="Y391" s="542"/>
      <c r="Z391" s="542"/>
      <c r="AA391" s="542"/>
      <c r="AB391" s="542"/>
      <c r="AC391" s="542"/>
      <c r="AD391" s="542"/>
      <c r="AE391" s="542"/>
      <c r="AF391" s="542"/>
    </row>
    <row r="392" spans="1:32" x14ac:dyDescent="0.25">
      <c r="A392" s="542" t="s">
        <v>4216</v>
      </c>
      <c r="B392" s="503" t="s">
        <v>3639</v>
      </c>
      <c r="C392" s="542">
        <v>1709</v>
      </c>
      <c r="D392" s="542" t="s">
        <v>3640</v>
      </c>
      <c r="E392" s="641" t="s">
        <v>10</v>
      </c>
      <c r="F392" s="542" t="s">
        <v>3614</v>
      </c>
      <c r="G392" s="542" t="s">
        <v>4054</v>
      </c>
      <c r="H392" s="542"/>
      <c r="I392" s="542" t="s">
        <v>4219</v>
      </c>
      <c r="J392" s="652" t="s">
        <v>6388</v>
      </c>
      <c r="K392" s="542"/>
      <c r="L392" s="542"/>
      <c r="M392" s="542"/>
      <c r="N392" s="542" t="s">
        <v>4125</v>
      </c>
      <c r="O392" s="641" t="s">
        <v>29</v>
      </c>
      <c r="P392" s="542" t="s">
        <v>12</v>
      </c>
      <c r="Q392" s="542" t="s">
        <v>13</v>
      </c>
      <c r="R392" s="542" t="s">
        <v>9</v>
      </c>
      <c r="S392" s="542" t="s">
        <v>19</v>
      </c>
      <c r="T392" s="542" t="s">
        <v>40</v>
      </c>
      <c r="U392" s="542" t="s">
        <v>3614</v>
      </c>
      <c r="V392" s="542" t="s">
        <v>15</v>
      </c>
      <c r="W392" s="542"/>
      <c r="X392" s="542"/>
      <c r="Y392" s="542"/>
      <c r="Z392" s="542"/>
      <c r="AA392" s="542"/>
      <c r="AB392" s="542"/>
      <c r="AC392" s="542"/>
      <c r="AD392" s="542"/>
      <c r="AE392" s="542"/>
      <c r="AF392" s="542"/>
    </row>
    <row r="393" spans="1:32" x14ac:dyDescent="0.25">
      <c r="A393" s="542" t="s">
        <v>4217</v>
      </c>
      <c r="B393" s="503" t="s">
        <v>3645</v>
      </c>
      <c r="C393" s="542">
        <v>1709</v>
      </c>
      <c r="D393" s="542" t="s">
        <v>3646</v>
      </c>
      <c r="E393" s="641" t="s">
        <v>10</v>
      </c>
      <c r="F393" s="542" t="s">
        <v>3614</v>
      </c>
      <c r="G393" s="542" t="s">
        <v>4054</v>
      </c>
      <c r="H393" s="542"/>
      <c r="I393" s="542" t="s">
        <v>4219</v>
      </c>
      <c r="J393" s="652" t="s">
        <v>6388</v>
      </c>
      <c r="K393" s="542"/>
      <c r="L393" s="542"/>
      <c r="M393" s="542"/>
      <c r="N393" s="542" t="s">
        <v>4125</v>
      </c>
      <c r="O393" s="641" t="s">
        <v>29</v>
      </c>
      <c r="P393" s="542" t="s">
        <v>12</v>
      </c>
      <c r="Q393" s="542" t="s">
        <v>13</v>
      </c>
      <c r="R393" s="542" t="s">
        <v>9</v>
      </c>
      <c r="S393" s="542" t="s">
        <v>19</v>
      </c>
      <c r="T393" s="542" t="s">
        <v>40</v>
      </c>
      <c r="U393" s="542" t="s">
        <v>3614</v>
      </c>
      <c r="V393" s="542" t="s">
        <v>15</v>
      </c>
      <c r="W393" s="542"/>
      <c r="X393" s="542"/>
      <c r="Y393" s="542"/>
      <c r="Z393" s="542"/>
      <c r="AA393" s="542"/>
      <c r="AB393" s="542"/>
      <c r="AC393" s="542"/>
      <c r="AD393" s="542"/>
      <c r="AE393" s="542"/>
      <c r="AF393" s="542"/>
    </row>
    <row r="394" spans="1:32" x14ac:dyDescent="0.25">
      <c r="A394" s="542" t="s">
        <v>4218</v>
      </c>
      <c r="B394" s="503" t="s">
        <v>3647</v>
      </c>
      <c r="C394" s="542">
        <v>1709</v>
      </c>
      <c r="D394" s="542" t="s">
        <v>3648</v>
      </c>
      <c r="E394" s="641" t="s">
        <v>10</v>
      </c>
      <c r="F394" s="542" t="s">
        <v>3614</v>
      </c>
      <c r="G394" s="542" t="s">
        <v>4054</v>
      </c>
      <c r="H394" s="542"/>
      <c r="I394" s="542" t="s">
        <v>4219</v>
      </c>
      <c r="J394" s="652" t="s">
        <v>6388</v>
      </c>
      <c r="K394" s="542"/>
      <c r="L394" s="542"/>
      <c r="M394" s="542"/>
      <c r="N394" s="542" t="s">
        <v>4125</v>
      </c>
      <c r="O394" s="641" t="s">
        <v>29</v>
      </c>
      <c r="P394" s="542" t="s">
        <v>12</v>
      </c>
      <c r="Q394" s="542" t="s">
        <v>13</v>
      </c>
      <c r="R394" s="542" t="s">
        <v>9</v>
      </c>
      <c r="S394" s="542" t="s">
        <v>19</v>
      </c>
      <c r="T394" s="542" t="s">
        <v>40</v>
      </c>
      <c r="U394" s="542" t="s">
        <v>3614</v>
      </c>
      <c r="V394" s="542" t="s">
        <v>15</v>
      </c>
      <c r="W394" s="542"/>
      <c r="X394" s="542"/>
      <c r="Y394" s="542"/>
      <c r="Z394" s="542"/>
      <c r="AA394" s="542"/>
      <c r="AB394" s="542"/>
      <c r="AC394" s="542"/>
      <c r="AD394" s="542"/>
      <c r="AE394" s="542"/>
      <c r="AF394" s="542"/>
    </row>
    <row r="395" spans="1:32" x14ac:dyDescent="0.25">
      <c r="A395" s="542" t="s">
        <v>3350</v>
      </c>
      <c r="B395" s="503" t="s">
        <v>3803</v>
      </c>
      <c r="C395" s="542">
        <v>1709</v>
      </c>
      <c r="D395" s="542" t="s">
        <v>3804</v>
      </c>
      <c r="E395" s="641" t="s">
        <v>10</v>
      </c>
      <c r="F395" s="542" t="s">
        <v>3805</v>
      </c>
      <c r="G395" s="542" t="s">
        <v>4055</v>
      </c>
      <c r="H395" s="542"/>
      <c r="I395" s="542" t="s">
        <v>4219</v>
      </c>
      <c r="J395" s="652" t="s">
        <v>6388</v>
      </c>
      <c r="K395" s="542"/>
      <c r="L395" s="542"/>
      <c r="M395" s="542"/>
      <c r="N395" s="542" t="s">
        <v>4125</v>
      </c>
      <c r="O395" s="542" t="s">
        <v>29</v>
      </c>
      <c r="P395" s="542" t="s">
        <v>12</v>
      </c>
      <c r="Q395" s="542" t="s">
        <v>13</v>
      </c>
      <c r="R395" s="542" t="s">
        <v>9</v>
      </c>
      <c r="S395" s="542" t="s">
        <v>58</v>
      </c>
      <c r="T395" s="542" t="s">
        <v>4641</v>
      </c>
      <c r="U395" s="542" t="s">
        <v>15</v>
      </c>
      <c r="V395" s="542"/>
      <c r="W395" s="542"/>
      <c r="X395" s="542"/>
      <c r="Y395" s="542"/>
      <c r="Z395" s="542"/>
      <c r="AA395" s="542"/>
      <c r="AB395" s="542"/>
      <c r="AC395" s="542"/>
      <c r="AD395" s="542"/>
      <c r="AE395" s="542"/>
      <c r="AF395" s="542"/>
    </row>
    <row r="396" spans="1:32" x14ac:dyDescent="0.25">
      <c r="A396" s="542" t="s">
        <v>3351</v>
      </c>
      <c r="B396" s="503" t="s">
        <v>3803</v>
      </c>
      <c r="C396" s="542">
        <v>1709</v>
      </c>
      <c r="D396" s="542" t="s">
        <v>3804</v>
      </c>
      <c r="E396" s="641" t="s">
        <v>10</v>
      </c>
      <c r="F396" s="542" t="s">
        <v>3805</v>
      </c>
      <c r="G396" s="542" t="s">
        <v>4055</v>
      </c>
      <c r="H396" s="542"/>
      <c r="I396" s="542" t="s">
        <v>4219</v>
      </c>
      <c r="J396" s="652" t="s">
        <v>6388</v>
      </c>
      <c r="K396" s="542"/>
      <c r="L396" s="542"/>
      <c r="M396" s="542"/>
      <c r="N396" s="542" t="s">
        <v>4125</v>
      </c>
      <c r="O396" s="542" t="s">
        <v>29</v>
      </c>
      <c r="P396" s="542" t="s">
        <v>12</v>
      </c>
      <c r="Q396" s="542" t="s">
        <v>30</v>
      </c>
      <c r="R396" s="542" t="s">
        <v>19</v>
      </c>
      <c r="S396" s="542" t="s">
        <v>40</v>
      </c>
      <c r="T396" s="542" t="s">
        <v>58</v>
      </c>
      <c r="U396" s="542" t="s">
        <v>4641</v>
      </c>
      <c r="V396" s="542" t="s">
        <v>15</v>
      </c>
      <c r="W396" s="542"/>
      <c r="X396" s="542"/>
      <c r="Y396" s="542"/>
      <c r="Z396" s="542"/>
      <c r="AA396" s="542"/>
      <c r="AB396" s="542"/>
      <c r="AC396" s="542"/>
      <c r="AD396" s="542"/>
      <c r="AE396" s="542"/>
      <c r="AF396" s="542"/>
    </row>
    <row r="397" spans="1:32" x14ac:dyDescent="0.25">
      <c r="A397" s="542" t="s">
        <v>3352</v>
      </c>
      <c r="B397" s="503" t="s">
        <v>3803</v>
      </c>
      <c r="C397" s="542">
        <v>1709</v>
      </c>
      <c r="D397" s="542" t="s">
        <v>3804</v>
      </c>
      <c r="E397" s="641" t="s">
        <v>10</v>
      </c>
      <c r="F397" s="542" t="s">
        <v>3805</v>
      </c>
      <c r="G397" s="542" t="s">
        <v>4055</v>
      </c>
      <c r="H397" s="542"/>
      <c r="I397" s="542" t="s">
        <v>4219</v>
      </c>
      <c r="J397" s="652" t="s">
        <v>6388</v>
      </c>
      <c r="K397" s="542"/>
      <c r="L397" s="542"/>
      <c r="M397" s="542"/>
      <c r="N397" s="542" t="s">
        <v>4125</v>
      </c>
      <c r="O397" s="542" t="s">
        <v>29</v>
      </c>
      <c r="P397" s="542" t="s">
        <v>12</v>
      </c>
      <c r="Q397" s="542" t="s">
        <v>30</v>
      </c>
      <c r="R397" s="542" t="s">
        <v>19</v>
      </c>
      <c r="S397" s="542" t="s">
        <v>20</v>
      </c>
      <c r="T397" s="542" t="s">
        <v>58</v>
      </c>
      <c r="U397" s="542" t="s">
        <v>4641</v>
      </c>
      <c r="V397" s="542" t="s">
        <v>15</v>
      </c>
      <c r="W397" s="542"/>
      <c r="X397" s="542"/>
      <c r="Y397" s="542"/>
      <c r="Z397" s="542"/>
      <c r="AA397" s="542"/>
      <c r="AB397" s="542"/>
      <c r="AC397" s="542"/>
      <c r="AD397" s="542"/>
      <c r="AE397" s="542"/>
      <c r="AF397" s="542"/>
    </row>
    <row r="398" spans="1:32" x14ac:dyDescent="0.25">
      <c r="A398" s="542" t="s">
        <v>3353</v>
      </c>
      <c r="B398" s="503" t="s">
        <v>3806</v>
      </c>
      <c r="C398" s="542">
        <v>1709</v>
      </c>
      <c r="D398" s="542" t="s">
        <v>3807</v>
      </c>
      <c r="E398" s="641" t="s">
        <v>10</v>
      </c>
      <c r="F398" s="542" t="s">
        <v>3805</v>
      </c>
      <c r="G398" s="542" t="s">
        <v>4055</v>
      </c>
      <c r="H398" s="542"/>
      <c r="I398" s="542" t="s">
        <v>4219</v>
      </c>
      <c r="J398" s="652" t="s">
        <v>6388</v>
      </c>
      <c r="K398" s="542"/>
      <c r="L398" s="542"/>
      <c r="M398" s="542"/>
      <c r="N398" s="542" t="s">
        <v>4125</v>
      </c>
      <c r="O398" s="542" t="s">
        <v>29</v>
      </c>
      <c r="P398" s="542" t="s">
        <v>12</v>
      </c>
      <c r="Q398" s="542" t="s">
        <v>13</v>
      </c>
      <c r="R398" s="542" t="s">
        <v>9</v>
      </c>
      <c r="S398" s="542" t="s">
        <v>58</v>
      </c>
      <c r="T398" s="542" t="s">
        <v>4641</v>
      </c>
      <c r="U398" s="542" t="s">
        <v>15</v>
      </c>
      <c r="V398" s="542"/>
      <c r="W398" s="542"/>
      <c r="X398" s="542"/>
      <c r="Y398" s="542"/>
      <c r="Z398" s="542"/>
      <c r="AA398" s="542"/>
      <c r="AB398" s="542"/>
      <c r="AC398" s="542"/>
      <c r="AD398" s="542"/>
      <c r="AE398" s="542"/>
      <c r="AF398" s="542"/>
    </row>
    <row r="399" spans="1:32" x14ac:dyDescent="0.25">
      <c r="A399" s="542" t="s">
        <v>3354</v>
      </c>
      <c r="B399" s="503" t="s">
        <v>3806</v>
      </c>
      <c r="C399" s="542">
        <v>1709</v>
      </c>
      <c r="D399" s="542" t="s">
        <v>3807</v>
      </c>
      <c r="E399" s="641" t="s">
        <v>10</v>
      </c>
      <c r="F399" s="542" t="s">
        <v>3805</v>
      </c>
      <c r="G399" s="542" t="s">
        <v>4055</v>
      </c>
      <c r="H399" s="542"/>
      <c r="I399" s="542" t="s">
        <v>4219</v>
      </c>
      <c r="J399" s="652" t="s">
        <v>6388</v>
      </c>
      <c r="K399" s="542"/>
      <c r="L399" s="542"/>
      <c r="M399" s="542"/>
      <c r="N399" s="542" t="s">
        <v>4125</v>
      </c>
      <c r="O399" s="542" t="s">
        <v>29</v>
      </c>
      <c r="P399" s="542" t="s">
        <v>12</v>
      </c>
      <c r="Q399" s="542" t="s">
        <v>30</v>
      </c>
      <c r="R399" s="542" t="s">
        <v>19</v>
      </c>
      <c r="S399" s="542" t="s">
        <v>40</v>
      </c>
      <c r="T399" s="542" t="s">
        <v>58</v>
      </c>
      <c r="U399" s="542" t="s">
        <v>4641</v>
      </c>
      <c r="V399" s="542" t="s">
        <v>15</v>
      </c>
      <c r="W399" s="542"/>
      <c r="X399" s="542"/>
      <c r="Y399" s="542"/>
      <c r="Z399" s="542"/>
      <c r="AA399" s="542"/>
      <c r="AB399" s="542"/>
      <c r="AC399" s="542"/>
      <c r="AD399" s="542"/>
      <c r="AE399" s="542"/>
      <c r="AF399" s="542"/>
    </row>
    <row r="400" spans="1:32" x14ac:dyDescent="0.25">
      <c r="A400" s="542" t="s">
        <v>3355</v>
      </c>
      <c r="B400" s="503" t="s">
        <v>3808</v>
      </c>
      <c r="C400" s="542">
        <v>1709</v>
      </c>
      <c r="D400" s="542" t="s">
        <v>3809</v>
      </c>
      <c r="E400" s="641" t="s">
        <v>10</v>
      </c>
      <c r="F400" s="542" t="s">
        <v>3810</v>
      </c>
      <c r="G400" s="542" t="s">
        <v>4056</v>
      </c>
      <c r="H400" s="542"/>
      <c r="I400" s="542" t="s">
        <v>4219</v>
      </c>
      <c r="J400" s="652" t="s">
        <v>6388</v>
      </c>
      <c r="K400" s="542"/>
      <c r="L400" s="542"/>
      <c r="M400" s="542"/>
      <c r="N400" s="542" t="s">
        <v>4125</v>
      </c>
      <c r="O400" s="542" t="s">
        <v>29</v>
      </c>
      <c r="P400" s="542" t="s">
        <v>12</v>
      </c>
      <c r="Q400" s="542" t="s">
        <v>30</v>
      </c>
      <c r="R400" s="542" t="s">
        <v>3811</v>
      </c>
      <c r="S400" s="542" t="s">
        <v>15</v>
      </c>
      <c r="T400" s="542"/>
      <c r="U400" s="542"/>
      <c r="V400" s="542"/>
      <c r="W400" s="542"/>
      <c r="X400" s="542"/>
      <c r="Y400" s="542"/>
      <c r="Z400" s="542"/>
      <c r="AA400" s="542"/>
      <c r="AB400" s="542"/>
      <c r="AC400" s="542"/>
      <c r="AD400" s="542"/>
      <c r="AE400" s="542"/>
      <c r="AF400" s="542"/>
    </row>
    <row r="401" spans="1:32" x14ac:dyDescent="0.25">
      <c r="A401" s="542" t="s">
        <v>3349</v>
      </c>
      <c r="B401" s="503" t="s">
        <v>2580</v>
      </c>
      <c r="C401" s="542">
        <v>1709</v>
      </c>
      <c r="D401" s="542" t="s">
        <v>3649</v>
      </c>
      <c r="E401" s="641" t="s">
        <v>10</v>
      </c>
      <c r="F401" s="542" t="s">
        <v>3614</v>
      </c>
      <c r="G401" s="542" t="s">
        <v>4057</v>
      </c>
      <c r="H401" s="542"/>
      <c r="I401" s="542" t="s">
        <v>4219</v>
      </c>
      <c r="J401" s="542" t="s">
        <v>768</v>
      </c>
      <c r="K401" s="542"/>
      <c r="L401" s="542"/>
      <c r="M401" s="542"/>
      <c r="N401" s="542" t="s">
        <v>4125</v>
      </c>
      <c r="O401" s="542"/>
      <c r="P401" s="542" t="s">
        <v>12</v>
      </c>
      <c r="Q401" s="542" t="s">
        <v>30</v>
      </c>
      <c r="R401" s="542" t="s">
        <v>19</v>
      </c>
      <c r="S401" s="542" t="s">
        <v>40</v>
      </c>
      <c r="T401" s="542" t="s">
        <v>659</v>
      </c>
      <c r="U401" s="542" t="s">
        <v>15</v>
      </c>
      <c r="V401" s="542"/>
      <c r="W401" s="542"/>
      <c r="X401" s="542"/>
      <c r="Y401" s="542"/>
      <c r="Z401" s="542"/>
      <c r="AA401" s="542"/>
      <c r="AB401" s="542"/>
      <c r="AC401" s="542"/>
      <c r="AD401" s="542"/>
      <c r="AE401" s="542"/>
      <c r="AF401" s="542"/>
    </row>
    <row r="402" spans="1:32" x14ac:dyDescent="0.25">
      <c r="A402" s="542" t="s">
        <v>3356</v>
      </c>
      <c r="B402" s="503" t="s">
        <v>3650</v>
      </c>
      <c r="C402" s="542">
        <v>1709</v>
      </c>
      <c r="D402" s="542" t="s">
        <v>3651</v>
      </c>
      <c r="E402" s="641" t="s">
        <v>10</v>
      </c>
      <c r="F402" s="542" t="s">
        <v>3614</v>
      </c>
      <c r="G402" s="542" t="s">
        <v>4057</v>
      </c>
      <c r="H402" s="542"/>
      <c r="I402" s="542" t="s">
        <v>4219</v>
      </c>
      <c r="J402" s="542" t="s">
        <v>768</v>
      </c>
      <c r="K402" s="542"/>
      <c r="L402" s="542"/>
      <c r="M402" s="542"/>
      <c r="N402" s="542" t="s">
        <v>4125</v>
      </c>
      <c r="O402" s="542"/>
      <c r="P402" s="542" t="s">
        <v>12</v>
      </c>
      <c r="Q402" s="542" t="s">
        <v>30</v>
      </c>
      <c r="R402" s="542" t="s">
        <v>3614</v>
      </c>
      <c r="S402" s="542" t="s">
        <v>15</v>
      </c>
      <c r="T402" s="542"/>
      <c r="U402" s="542"/>
      <c r="V402" s="542"/>
      <c r="W402" s="542"/>
      <c r="X402" s="542"/>
      <c r="Y402" s="542"/>
      <c r="Z402" s="542"/>
      <c r="AA402" s="542"/>
      <c r="AB402" s="542"/>
      <c r="AC402" s="542"/>
      <c r="AD402" s="542"/>
      <c r="AE402" s="542"/>
      <c r="AF402" s="542"/>
    </row>
    <row r="403" spans="1:32" x14ac:dyDescent="0.25">
      <c r="A403" s="542" t="s">
        <v>3357</v>
      </c>
      <c r="B403" s="503" t="s">
        <v>3652</v>
      </c>
      <c r="C403" s="542">
        <v>1709</v>
      </c>
      <c r="D403" s="542" t="s">
        <v>3653</v>
      </c>
      <c r="E403" s="641" t="s">
        <v>10</v>
      </c>
      <c r="F403" s="542" t="s">
        <v>3614</v>
      </c>
      <c r="G403" s="542" t="s">
        <v>4057</v>
      </c>
      <c r="H403" s="542"/>
      <c r="I403" s="542" t="s">
        <v>4219</v>
      </c>
      <c r="J403" s="542" t="s">
        <v>768</v>
      </c>
      <c r="K403" s="542"/>
      <c r="L403" s="542" t="s">
        <v>3654</v>
      </c>
      <c r="M403" s="542"/>
      <c r="N403" s="542" t="s">
        <v>4125</v>
      </c>
      <c r="O403" s="542"/>
      <c r="P403" s="542" t="s">
        <v>12</v>
      </c>
      <c r="Q403" s="542" t="s">
        <v>733</v>
      </c>
      <c r="R403" s="542" t="s">
        <v>3614</v>
      </c>
      <c r="S403" s="542" t="s">
        <v>15</v>
      </c>
      <c r="T403" s="542"/>
      <c r="U403" s="542"/>
      <c r="V403" s="542"/>
      <c r="W403" s="542"/>
      <c r="X403" s="542"/>
      <c r="Y403" s="542"/>
      <c r="Z403" s="542"/>
      <c r="AA403" s="542"/>
      <c r="AB403" s="542"/>
      <c r="AC403" s="542"/>
      <c r="AD403" s="542"/>
      <c r="AE403" s="542"/>
      <c r="AF403" s="542"/>
    </row>
    <row r="404" spans="1:32" x14ac:dyDescent="0.25">
      <c r="A404" s="542" t="s">
        <v>3358</v>
      </c>
      <c r="B404" s="503" t="s">
        <v>3655</v>
      </c>
      <c r="C404" s="542">
        <v>1709</v>
      </c>
      <c r="D404" s="542" t="s">
        <v>3656</v>
      </c>
      <c r="E404" s="641" t="s">
        <v>10</v>
      </c>
      <c r="F404" s="542" t="s">
        <v>3614</v>
      </c>
      <c r="G404" s="542" t="s">
        <v>4057</v>
      </c>
      <c r="H404" s="542"/>
      <c r="I404" s="542" t="s">
        <v>4219</v>
      </c>
      <c r="J404" s="542" t="s">
        <v>768</v>
      </c>
      <c r="K404" s="542"/>
      <c r="L404" s="542" t="s">
        <v>3657</v>
      </c>
      <c r="M404" s="542"/>
      <c r="N404" s="542" t="s">
        <v>4125</v>
      </c>
      <c r="O404" s="542"/>
      <c r="P404" s="542" t="s">
        <v>12</v>
      </c>
      <c r="Q404" s="542" t="s">
        <v>733</v>
      </c>
      <c r="R404" s="542" t="s">
        <v>3614</v>
      </c>
      <c r="S404" s="542" t="s">
        <v>15</v>
      </c>
      <c r="T404" s="542"/>
      <c r="U404" s="542"/>
      <c r="V404" s="542"/>
      <c r="W404" s="542"/>
      <c r="X404" s="542"/>
      <c r="Y404" s="542"/>
      <c r="Z404" s="542"/>
      <c r="AA404" s="542"/>
      <c r="AB404" s="542"/>
      <c r="AC404" s="542"/>
      <c r="AD404" s="542"/>
      <c r="AE404" s="542"/>
      <c r="AF404" s="542"/>
    </row>
    <row r="405" spans="1:32" x14ac:dyDescent="0.25">
      <c r="A405" s="542" t="s">
        <v>3359</v>
      </c>
      <c r="B405" s="503" t="s">
        <v>3658</v>
      </c>
      <c r="C405" s="542">
        <v>1709</v>
      </c>
      <c r="D405" s="542" t="s">
        <v>3659</v>
      </c>
      <c r="E405" s="641" t="s">
        <v>10</v>
      </c>
      <c r="F405" s="542" t="s">
        <v>3614</v>
      </c>
      <c r="G405" s="542" t="s">
        <v>4057</v>
      </c>
      <c r="H405" s="542"/>
      <c r="I405" s="542" t="s">
        <v>4219</v>
      </c>
      <c r="J405" s="542" t="s">
        <v>768</v>
      </c>
      <c r="K405" s="542"/>
      <c r="L405" s="542" t="s">
        <v>3654</v>
      </c>
      <c r="M405" s="542"/>
      <c r="N405" s="542" t="s">
        <v>4125</v>
      </c>
      <c r="O405" s="542"/>
      <c r="P405" s="542" t="s">
        <v>12</v>
      </c>
      <c r="Q405" s="542" t="s">
        <v>733</v>
      </c>
      <c r="R405" s="542" t="s">
        <v>3614</v>
      </c>
      <c r="S405" s="542" t="s">
        <v>15</v>
      </c>
      <c r="T405" s="542"/>
      <c r="U405" s="542"/>
      <c r="V405" s="542"/>
      <c r="W405" s="542"/>
      <c r="X405" s="542"/>
      <c r="Y405" s="542"/>
      <c r="Z405" s="542"/>
      <c r="AA405" s="542"/>
      <c r="AB405" s="542"/>
      <c r="AC405" s="542"/>
      <c r="AD405" s="542"/>
      <c r="AE405" s="542"/>
      <c r="AF405" s="542"/>
    </row>
    <row r="406" spans="1:32" x14ac:dyDescent="0.25">
      <c r="A406" s="542" t="s">
        <v>3360</v>
      </c>
      <c r="B406" s="503" t="s">
        <v>3660</v>
      </c>
      <c r="C406" s="542">
        <v>1709</v>
      </c>
      <c r="D406" s="542" t="s">
        <v>3661</v>
      </c>
      <c r="E406" s="641" t="s">
        <v>10</v>
      </c>
      <c r="F406" s="542" t="s">
        <v>3614</v>
      </c>
      <c r="G406" s="542" t="s">
        <v>4057</v>
      </c>
      <c r="H406" s="542"/>
      <c r="I406" s="542" t="s">
        <v>4219</v>
      </c>
      <c r="J406" s="542" t="s">
        <v>768</v>
      </c>
      <c r="K406" s="542"/>
      <c r="L406" s="542" t="s">
        <v>3662</v>
      </c>
      <c r="M406" s="542"/>
      <c r="N406" s="542" t="s">
        <v>4125</v>
      </c>
      <c r="O406" s="542"/>
      <c r="P406" s="542" t="s">
        <v>12</v>
      </c>
      <c r="Q406" s="542" t="s">
        <v>733</v>
      </c>
      <c r="R406" s="542" t="s">
        <v>3614</v>
      </c>
      <c r="S406" s="542" t="s">
        <v>15</v>
      </c>
      <c r="T406" s="542"/>
      <c r="U406" s="542"/>
      <c r="V406" s="542"/>
      <c r="W406" s="542"/>
      <c r="X406" s="542"/>
      <c r="Y406" s="542"/>
      <c r="Z406" s="542"/>
      <c r="AA406" s="542"/>
      <c r="AB406" s="542"/>
      <c r="AC406" s="542"/>
      <c r="AD406" s="542"/>
      <c r="AE406" s="542"/>
      <c r="AF406" s="542"/>
    </row>
    <row r="407" spans="1:32" x14ac:dyDescent="0.25">
      <c r="A407" s="542" t="s">
        <v>3361</v>
      </c>
      <c r="B407" s="503" t="s">
        <v>3663</v>
      </c>
      <c r="C407" s="542">
        <v>1709</v>
      </c>
      <c r="D407" s="542" t="s">
        <v>3664</v>
      </c>
      <c r="E407" s="641" t="s">
        <v>10</v>
      </c>
      <c r="F407" s="542" t="s">
        <v>3614</v>
      </c>
      <c r="G407" s="542" t="s">
        <v>4057</v>
      </c>
      <c r="H407" s="542"/>
      <c r="I407" s="542" t="s">
        <v>4219</v>
      </c>
      <c r="J407" s="542" t="s">
        <v>768</v>
      </c>
      <c r="K407" s="542"/>
      <c r="L407" s="542" t="s">
        <v>3665</v>
      </c>
      <c r="M407" s="542"/>
      <c r="N407" s="542" t="s">
        <v>4125</v>
      </c>
      <c r="O407" s="542"/>
      <c r="P407" s="542" t="s">
        <v>12</v>
      </c>
      <c r="Q407" s="542" t="s">
        <v>733</v>
      </c>
      <c r="R407" s="542" t="s">
        <v>3614</v>
      </c>
      <c r="S407" s="542" t="s">
        <v>15</v>
      </c>
      <c r="T407" s="542"/>
      <c r="U407" s="542"/>
      <c r="V407" s="542"/>
      <c r="W407" s="542"/>
      <c r="X407" s="542"/>
      <c r="Y407" s="542"/>
      <c r="Z407" s="542"/>
      <c r="AA407" s="542"/>
      <c r="AB407" s="542"/>
      <c r="AC407" s="542"/>
      <c r="AD407" s="542"/>
      <c r="AE407" s="542"/>
      <c r="AF407" s="542"/>
    </row>
    <row r="408" spans="1:32" x14ac:dyDescent="0.25">
      <c r="A408" s="542" t="s">
        <v>3362</v>
      </c>
      <c r="B408" s="503" t="s">
        <v>3666</v>
      </c>
      <c r="C408" s="542">
        <v>1709</v>
      </c>
      <c r="D408" s="542" t="s">
        <v>3667</v>
      </c>
      <c r="E408" s="641" t="s">
        <v>10</v>
      </c>
      <c r="F408" s="542" t="s">
        <v>3614</v>
      </c>
      <c r="G408" s="542" t="s">
        <v>4057</v>
      </c>
      <c r="H408" s="542"/>
      <c r="I408" s="542" t="s">
        <v>4219</v>
      </c>
      <c r="J408" s="542" t="s">
        <v>768</v>
      </c>
      <c r="K408" s="542"/>
      <c r="L408" s="542"/>
      <c r="M408" s="542"/>
      <c r="N408" s="542" t="s">
        <v>4125</v>
      </c>
      <c r="O408" s="542"/>
      <c r="P408" s="542" t="s">
        <v>12</v>
      </c>
      <c r="Q408" s="542" t="s">
        <v>733</v>
      </c>
      <c r="R408" s="542" t="s">
        <v>3614</v>
      </c>
      <c r="S408" s="542" t="s">
        <v>15</v>
      </c>
      <c r="T408" s="542"/>
      <c r="U408" s="542"/>
      <c r="V408" s="542"/>
      <c r="W408" s="542"/>
      <c r="X408" s="542"/>
      <c r="Y408" s="542"/>
      <c r="Z408" s="542"/>
      <c r="AA408" s="542"/>
      <c r="AB408" s="542"/>
      <c r="AC408" s="542"/>
      <c r="AD408" s="542"/>
      <c r="AE408" s="542"/>
      <c r="AF408" s="542"/>
    </row>
    <row r="409" spans="1:32" x14ac:dyDescent="0.25">
      <c r="A409" s="542" t="s">
        <v>3363</v>
      </c>
      <c r="B409" s="503" t="s">
        <v>3668</v>
      </c>
      <c r="C409" s="542">
        <v>1709</v>
      </c>
      <c r="D409" s="542" t="s">
        <v>3669</v>
      </c>
      <c r="E409" s="641" t="s">
        <v>10</v>
      </c>
      <c r="F409" s="542" t="s">
        <v>3614</v>
      </c>
      <c r="G409" s="542" t="s">
        <v>4057</v>
      </c>
      <c r="H409" s="542"/>
      <c r="I409" s="542" t="s">
        <v>4219</v>
      </c>
      <c r="J409" s="542" t="s">
        <v>768</v>
      </c>
      <c r="K409" s="542"/>
      <c r="L409" s="542"/>
      <c r="M409" s="542"/>
      <c r="N409" s="542" t="s">
        <v>4125</v>
      </c>
      <c r="O409" s="542"/>
      <c r="P409" s="542" t="s">
        <v>12</v>
      </c>
      <c r="Q409" s="542" t="s">
        <v>733</v>
      </c>
      <c r="R409" s="542" t="s">
        <v>3614</v>
      </c>
      <c r="S409" s="542" t="s">
        <v>15</v>
      </c>
      <c r="T409" s="542"/>
      <c r="U409" s="542"/>
      <c r="V409" s="542"/>
      <c r="W409" s="542"/>
      <c r="X409" s="542"/>
      <c r="Y409" s="542"/>
      <c r="Z409" s="542"/>
      <c r="AA409" s="542"/>
      <c r="AB409" s="542"/>
      <c r="AC409" s="542"/>
      <c r="AD409" s="542"/>
      <c r="AE409" s="542"/>
      <c r="AF409" s="542"/>
    </row>
    <row r="410" spans="1:32" x14ac:dyDescent="0.25">
      <c r="A410" s="542" t="s">
        <v>3364</v>
      </c>
      <c r="B410" s="503" t="s">
        <v>3670</v>
      </c>
      <c r="C410" s="542">
        <v>1709</v>
      </c>
      <c r="D410" s="542" t="s">
        <v>3671</v>
      </c>
      <c r="E410" s="641" t="s">
        <v>10</v>
      </c>
      <c r="F410" s="542" t="s">
        <v>3614</v>
      </c>
      <c r="G410" s="542" t="s">
        <v>4057</v>
      </c>
      <c r="H410" s="542"/>
      <c r="I410" s="542" t="s">
        <v>4219</v>
      </c>
      <c r="J410" s="542" t="s">
        <v>768</v>
      </c>
      <c r="K410" s="542"/>
      <c r="L410" s="542"/>
      <c r="M410" s="542"/>
      <c r="N410" s="542" t="s">
        <v>4125</v>
      </c>
      <c r="O410" s="542"/>
      <c r="P410" s="542" t="s">
        <v>12</v>
      </c>
      <c r="Q410" s="542" t="s">
        <v>733</v>
      </c>
      <c r="R410" s="542" t="s">
        <v>3614</v>
      </c>
      <c r="S410" s="542" t="s">
        <v>15</v>
      </c>
      <c r="T410" s="542"/>
      <c r="U410" s="542"/>
      <c r="V410" s="542"/>
      <c r="W410" s="542"/>
      <c r="X410" s="542"/>
      <c r="Y410" s="542"/>
      <c r="Z410" s="542"/>
      <c r="AA410" s="542"/>
      <c r="AB410" s="542"/>
      <c r="AC410" s="542"/>
      <c r="AD410" s="542"/>
      <c r="AE410" s="542"/>
      <c r="AF410" s="542"/>
    </row>
    <row r="411" spans="1:32" x14ac:dyDescent="0.25">
      <c r="A411" s="542" t="s">
        <v>3365</v>
      </c>
      <c r="B411" s="503" t="s">
        <v>3812</v>
      </c>
      <c r="C411" s="542">
        <v>1709</v>
      </c>
      <c r="D411" s="542" t="s">
        <v>3813</v>
      </c>
      <c r="E411" s="641" t="s">
        <v>10</v>
      </c>
      <c r="F411" s="542" t="s">
        <v>3814</v>
      </c>
      <c r="G411" s="542" t="s">
        <v>4058</v>
      </c>
      <c r="H411" s="542"/>
      <c r="I411" s="542" t="s">
        <v>4219</v>
      </c>
      <c r="J411" s="652" t="s">
        <v>6388</v>
      </c>
      <c r="K411" s="542"/>
      <c r="L411" s="542"/>
      <c r="M411" s="542"/>
      <c r="N411" s="542"/>
      <c r="O411" s="542" t="s">
        <v>29</v>
      </c>
      <c r="P411" s="542" t="s">
        <v>12</v>
      </c>
      <c r="Q411" s="542" t="s">
        <v>13</v>
      </c>
      <c r="R411" s="542" t="s">
        <v>9</v>
      </c>
      <c r="S411" s="542" t="s">
        <v>14</v>
      </c>
      <c r="T411" s="542" t="s">
        <v>19</v>
      </c>
      <c r="U411" s="542" t="s">
        <v>20</v>
      </c>
      <c r="V411" s="542" t="s">
        <v>21</v>
      </c>
      <c r="W411" s="542" t="s">
        <v>22</v>
      </c>
      <c r="X411" s="542" t="s">
        <v>23</v>
      </c>
      <c r="Y411" s="542" t="s">
        <v>24</v>
      </c>
      <c r="Z411" s="542" t="s">
        <v>25</v>
      </c>
      <c r="AA411" s="542" t="s">
        <v>26</v>
      </c>
      <c r="AB411" s="542" t="s">
        <v>27</v>
      </c>
      <c r="AC411" s="542" t="s">
        <v>3815</v>
      </c>
      <c r="AD411" s="542" t="s">
        <v>15</v>
      </c>
      <c r="AE411" s="542"/>
      <c r="AF411" s="542"/>
    </row>
    <row r="412" spans="1:32" x14ac:dyDescent="0.25">
      <c r="A412" s="542" t="s">
        <v>3366</v>
      </c>
      <c r="B412" s="503" t="s">
        <v>3816</v>
      </c>
      <c r="C412" s="542">
        <v>1709</v>
      </c>
      <c r="D412" s="542" t="s">
        <v>3817</v>
      </c>
      <c r="E412" s="641" t="s">
        <v>10</v>
      </c>
      <c r="F412" s="542" t="s">
        <v>3814</v>
      </c>
      <c r="G412" s="542" t="s">
        <v>4058</v>
      </c>
      <c r="H412" s="542"/>
      <c r="I412" s="542" t="s">
        <v>4219</v>
      </c>
      <c r="J412" s="652" t="s">
        <v>6388</v>
      </c>
      <c r="K412" s="542"/>
      <c r="L412" s="542"/>
      <c r="M412" s="542"/>
      <c r="N412" s="542"/>
      <c r="O412" s="542" t="s">
        <v>29</v>
      </c>
      <c r="P412" s="542" t="s">
        <v>12</v>
      </c>
      <c r="Q412" s="542" t="s">
        <v>13</v>
      </c>
      <c r="R412" s="542" t="s">
        <v>9</v>
      </c>
      <c r="S412" s="542" t="s">
        <v>14</v>
      </c>
      <c r="T412" s="542" t="s">
        <v>19</v>
      </c>
      <c r="U412" s="542" t="s">
        <v>20</v>
      </c>
      <c r="V412" s="542" t="s">
        <v>21</v>
      </c>
      <c r="W412" s="542" t="s">
        <v>22</v>
      </c>
      <c r="X412" s="542" t="s">
        <v>23</v>
      </c>
      <c r="Y412" s="542" t="s">
        <v>24</v>
      </c>
      <c r="Z412" s="542" t="s">
        <v>25</v>
      </c>
      <c r="AA412" s="542" t="s">
        <v>26</v>
      </c>
      <c r="AB412" s="542" t="s">
        <v>27</v>
      </c>
      <c r="AC412" s="542" t="s">
        <v>3815</v>
      </c>
      <c r="AD412" s="542" t="s">
        <v>15</v>
      </c>
      <c r="AE412" s="542"/>
      <c r="AF412" s="542"/>
    </row>
    <row r="413" spans="1:32" x14ac:dyDescent="0.25">
      <c r="A413" s="542" t="s">
        <v>3367</v>
      </c>
      <c r="B413" s="503" t="s">
        <v>3818</v>
      </c>
      <c r="C413" s="542">
        <v>1709</v>
      </c>
      <c r="D413" s="542" t="s">
        <v>3819</v>
      </c>
      <c r="E413" s="641" t="s">
        <v>10</v>
      </c>
      <c r="F413" s="542" t="s">
        <v>3814</v>
      </c>
      <c r="G413" s="542" t="s">
        <v>4058</v>
      </c>
      <c r="H413" s="542"/>
      <c r="I413" s="542" t="s">
        <v>4219</v>
      </c>
      <c r="J413" s="652" t="s">
        <v>6388</v>
      </c>
      <c r="K413" s="542"/>
      <c r="L413" s="542"/>
      <c r="M413" s="542"/>
      <c r="N413" s="542"/>
      <c r="O413" s="542" t="s">
        <v>29</v>
      </c>
      <c r="P413" s="542" t="s">
        <v>12</v>
      </c>
      <c r="Q413" s="542" t="s">
        <v>13</v>
      </c>
      <c r="R413" s="542" t="s">
        <v>9</v>
      </c>
      <c r="S413" s="542" t="s">
        <v>14</v>
      </c>
      <c r="T413" s="542" t="s">
        <v>19</v>
      </c>
      <c r="U413" s="542" t="s">
        <v>20</v>
      </c>
      <c r="V413" s="542" t="s">
        <v>3815</v>
      </c>
      <c r="W413" s="542" t="s">
        <v>15</v>
      </c>
      <c r="X413" s="542"/>
      <c r="Y413" s="542"/>
      <c r="Z413" s="542"/>
      <c r="AA413" s="542"/>
      <c r="AB413" s="542"/>
      <c r="AC413" s="542"/>
      <c r="AD413" s="542"/>
      <c r="AE413" s="542"/>
      <c r="AF413" s="542"/>
    </row>
    <row r="414" spans="1:32" x14ac:dyDescent="0.25">
      <c r="A414" s="542" t="s">
        <v>3237</v>
      </c>
      <c r="B414" s="503" t="s">
        <v>3211</v>
      </c>
      <c r="C414" s="542">
        <v>1709</v>
      </c>
      <c r="D414" s="542" t="s">
        <v>3212</v>
      </c>
      <c r="E414" s="641" t="s">
        <v>10</v>
      </c>
      <c r="F414" s="542" t="s">
        <v>3609</v>
      </c>
      <c r="G414" s="542" t="s">
        <v>4059</v>
      </c>
      <c r="H414" s="542" t="s">
        <v>78</v>
      </c>
      <c r="I414" s="542"/>
      <c r="J414" s="542" t="s">
        <v>992</v>
      </c>
      <c r="K414" s="542"/>
      <c r="L414" s="542" t="s">
        <v>3264</v>
      </c>
      <c r="M414" s="542" t="s">
        <v>4117</v>
      </c>
      <c r="N414" s="542" t="s">
        <v>4125</v>
      </c>
      <c r="O414" s="542"/>
      <c r="P414" s="542" t="s">
        <v>12</v>
      </c>
      <c r="Q414" s="542" t="s">
        <v>733</v>
      </c>
      <c r="R414" s="542" t="s">
        <v>40</v>
      </c>
      <c r="S414" s="542" t="s">
        <v>15</v>
      </c>
      <c r="T414" s="542"/>
      <c r="U414" s="542"/>
      <c r="V414" s="542"/>
      <c r="W414" s="542"/>
      <c r="X414" s="542"/>
      <c r="Y414" s="542"/>
      <c r="Z414" s="542"/>
      <c r="AA414" s="542"/>
      <c r="AB414" s="542"/>
      <c r="AC414" s="542"/>
      <c r="AD414" s="542"/>
      <c r="AE414" s="542"/>
      <c r="AF414" s="542"/>
    </row>
    <row r="415" spans="1:32" x14ac:dyDescent="0.25">
      <c r="A415" s="542" t="s">
        <v>3238</v>
      </c>
      <c r="B415" s="512" t="s">
        <v>3213</v>
      </c>
      <c r="C415" s="542">
        <v>1709</v>
      </c>
      <c r="D415" s="542" t="s">
        <v>3214</v>
      </c>
      <c r="E415" s="641" t="s">
        <v>10</v>
      </c>
      <c r="F415" s="542" t="s">
        <v>3609</v>
      </c>
      <c r="G415" s="542" t="s">
        <v>4059</v>
      </c>
      <c r="H415" s="542" t="s">
        <v>78</v>
      </c>
      <c r="I415" s="542"/>
      <c r="J415" s="542" t="s">
        <v>992</v>
      </c>
      <c r="K415" s="542"/>
      <c r="L415" s="542"/>
      <c r="M415" s="542" t="s">
        <v>4117</v>
      </c>
      <c r="N415" s="542" t="s">
        <v>4125</v>
      </c>
      <c r="O415" s="542"/>
      <c r="P415" s="542" t="s">
        <v>12</v>
      </c>
      <c r="Q415" s="542" t="s">
        <v>733</v>
      </c>
      <c r="R415" s="542" t="s">
        <v>40</v>
      </c>
      <c r="S415" s="542" t="s">
        <v>15</v>
      </c>
      <c r="T415" s="542"/>
      <c r="U415" s="542"/>
      <c r="V415" s="542"/>
      <c r="W415" s="542"/>
      <c r="X415" s="542"/>
      <c r="Y415" s="542"/>
      <c r="Z415" s="542"/>
      <c r="AA415" s="542"/>
      <c r="AB415" s="542"/>
      <c r="AC415" s="542"/>
      <c r="AD415" s="542"/>
      <c r="AE415" s="542"/>
      <c r="AF415" s="542"/>
    </row>
    <row r="416" spans="1:32" x14ac:dyDescent="0.25">
      <c r="A416" s="542" t="s">
        <v>3239</v>
      </c>
      <c r="B416" s="512" t="s">
        <v>3215</v>
      </c>
      <c r="C416" s="542">
        <v>1709</v>
      </c>
      <c r="D416" s="542" t="s">
        <v>3216</v>
      </c>
      <c r="E416" s="641" t="s">
        <v>10</v>
      </c>
      <c r="F416" s="542" t="s">
        <v>3609</v>
      </c>
      <c r="G416" s="542" t="s">
        <v>4059</v>
      </c>
      <c r="H416" s="542" t="s">
        <v>78</v>
      </c>
      <c r="I416" s="542"/>
      <c r="J416" s="542" t="s">
        <v>992</v>
      </c>
      <c r="K416" s="542"/>
      <c r="L416" s="542"/>
      <c r="M416" s="542" t="s">
        <v>4117</v>
      </c>
      <c r="N416" s="542" t="s">
        <v>4125</v>
      </c>
      <c r="O416" s="542"/>
      <c r="P416" s="542" t="s">
        <v>12</v>
      </c>
      <c r="Q416" s="542" t="s">
        <v>733</v>
      </c>
      <c r="R416" s="542" t="s">
        <v>40</v>
      </c>
      <c r="S416" s="542" t="s">
        <v>15</v>
      </c>
      <c r="T416" s="542"/>
      <c r="U416" s="542"/>
      <c r="V416" s="542"/>
      <c r="W416" s="542"/>
      <c r="X416" s="542"/>
      <c r="Y416" s="542"/>
      <c r="Z416" s="542"/>
      <c r="AA416" s="542"/>
      <c r="AB416" s="542"/>
      <c r="AC416" s="542"/>
      <c r="AD416" s="542"/>
      <c r="AE416" s="542"/>
      <c r="AF416" s="542"/>
    </row>
    <row r="417" spans="1:32" x14ac:dyDescent="0.25">
      <c r="A417" s="542" t="s">
        <v>3240</v>
      </c>
      <c r="B417" s="512" t="s">
        <v>3217</v>
      </c>
      <c r="C417" s="542">
        <v>1709</v>
      </c>
      <c r="D417" s="542" t="s">
        <v>3218</v>
      </c>
      <c r="E417" s="641" t="s">
        <v>10</v>
      </c>
      <c r="F417" s="542" t="s">
        <v>3609</v>
      </c>
      <c r="G417" s="542" t="s">
        <v>4059</v>
      </c>
      <c r="H417" s="542" t="s">
        <v>78</v>
      </c>
      <c r="I417" s="542"/>
      <c r="J417" s="542" t="s">
        <v>992</v>
      </c>
      <c r="K417" s="542"/>
      <c r="L417" s="542"/>
      <c r="M417" s="542" t="s">
        <v>4117</v>
      </c>
      <c r="N417" s="542" t="s">
        <v>4125</v>
      </c>
      <c r="O417" s="542"/>
      <c r="P417" s="542" t="s">
        <v>12</v>
      </c>
      <c r="Q417" s="542" t="s">
        <v>733</v>
      </c>
      <c r="R417" s="542" t="s">
        <v>40</v>
      </c>
      <c r="S417" s="542" t="s">
        <v>15</v>
      </c>
      <c r="T417" s="542"/>
      <c r="U417" s="542"/>
      <c r="V417" s="542"/>
      <c r="W417" s="542"/>
      <c r="X417" s="542"/>
      <c r="Y417" s="542"/>
      <c r="Z417" s="542"/>
      <c r="AA417" s="542"/>
      <c r="AB417" s="542"/>
      <c r="AC417" s="542"/>
      <c r="AD417" s="542"/>
      <c r="AE417" s="542"/>
      <c r="AF417" s="542"/>
    </row>
    <row r="418" spans="1:32" x14ac:dyDescent="0.25">
      <c r="A418" s="542" t="s">
        <v>3241</v>
      </c>
      <c r="B418" s="512" t="s">
        <v>3219</v>
      </c>
      <c r="C418" s="542">
        <v>1709</v>
      </c>
      <c r="D418" s="542" t="s">
        <v>3220</v>
      </c>
      <c r="E418" s="641" t="s">
        <v>10</v>
      </c>
      <c r="F418" s="542" t="s">
        <v>3609</v>
      </c>
      <c r="G418" s="542" t="s">
        <v>4059</v>
      </c>
      <c r="H418" s="542" t="s">
        <v>78</v>
      </c>
      <c r="I418" s="542"/>
      <c r="J418" s="542" t="s">
        <v>992</v>
      </c>
      <c r="K418" s="542"/>
      <c r="L418" s="542"/>
      <c r="M418" s="542" t="s">
        <v>4117</v>
      </c>
      <c r="N418" s="542" t="s">
        <v>4125</v>
      </c>
      <c r="O418" s="542"/>
      <c r="P418" s="542" t="s">
        <v>12</v>
      </c>
      <c r="Q418" s="542" t="s">
        <v>733</v>
      </c>
      <c r="R418" s="542" t="s">
        <v>40</v>
      </c>
      <c r="S418" s="542" t="s">
        <v>15</v>
      </c>
      <c r="T418" s="542"/>
      <c r="U418" s="542"/>
      <c r="V418" s="542"/>
      <c r="W418" s="542"/>
      <c r="X418" s="542"/>
      <c r="Y418" s="542"/>
      <c r="Z418" s="542"/>
      <c r="AA418" s="542"/>
      <c r="AB418" s="542"/>
      <c r="AC418" s="542"/>
      <c r="AD418" s="542"/>
      <c r="AE418" s="542"/>
      <c r="AF418" s="542"/>
    </row>
    <row r="419" spans="1:32" x14ac:dyDescent="0.25">
      <c r="A419" s="542" t="s">
        <v>3242</v>
      </c>
      <c r="B419" s="512" t="s">
        <v>3221</v>
      </c>
      <c r="C419" s="542">
        <v>1709</v>
      </c>
      <c r="D419" s="542" t="s">
        <v>3222</v>
      </c>
      <c r="E419" s="641" t="s">
        <v>10</v>
      </c>
      <c r="F419" s="542" t="s">
        <v>3609</v>
      </c>
      <c r="G419" s="542" t="s">
        <v>4059</v>
      </c>
      <c r="H419" s="542" t="s">
        <v>78</v>
      </c>
      <c r="I419" s="542"/>
      <c r="J419" s="542" t="s">
        <v>992</v>
      </c>
      <c r="K419" s="542"/>
      <c r="L419" s="542"/>
      <c r="M419" s="542" t="s">
        <v>4117</v>
      </c>
      <c r="N419" s="542" t="s">
        <v>4125</v>
      </c>
      <c r="O419" s="542"/>
      <c r="P419" s="542" t="s">
        <v>12</v>
      </c>
      <c r="Q419" s="542" t="s">
        <v>733</v>
      </c>
      <c r="R419" s="542" t="s">
        <v>40</v>
      </c>
      <c r="S419" s="542" t="s">
        <v>15</v>
      </c>
      <c r="T419" s="542"/>
      <c r="U419" s="542"/>
      <c r="V419" s="542"/>
      <c r="W419" s="542"/>
      <c r="X419" s="542"/>
      <c r="Y419" s="542"/>
      <c r="Z419" s="542"/>
      <c r="AA419" s="542"/>
      <c r="AB419" s="542"/>
      <c r="AC419" s="542"/>
      <c r="AD419" s="542"/>
      <c r="AE419" s="542"/>
      <c r="AF419" s="542"/>
    </row>
    <row r="420" spans="1:32" x14ac:dyDescent="0.25">
      <c r="A420" s="542" t="s">
        <v>3243</v>
      </c>
      <c r="B420" s="512" t="s">
        <v>3223</v>
      </c>
      <c r="C420" s="542">
        <v>1709</v>
      </c>
      <c r="D420" s="542" t="s">
        <v>3224</v>
      </c>
      <c r="E420" s="641" t="s">
        <v>10</v>
      </c>
      <c r="F420" s="542" t="s">
        <v>3609</v>
      </c>
      <c r="G420" s="542" t="s">
        <v>4059</v>
      </c>
      <c r="H420" s="542" t="s">
        <v>78</v>
      </c>
      <c r="I420" s="542"/>
      <c r="J420" s="542" t="s">
        <v>992</v>
      </c>
      <c r="K420" s="542"/>
      <c r="L420" s="542"/>
      <c r="M420" s="542" t="s">
        <v>4117</v>
      </c>
      <c r="N420" s="542" t="s">
        <v>4125</v>
      </c>
      <c r="O420" s="542"/>
      <c r="P420" s="542" t="s">
        <v>12</v>
      </c>
      <c r="Q420" s="542" t="s">
        <v>733</v>
      </c>
      <c r="R420" s="542" t="s">
        <v>40</v>
      </c>
      <c r="S420" s="542" t="s">
        <v>15</v>
      </c>
      <c r="T420" s="542"/>
      <c r="U420" s="542"/>
      <c r="V420" s="542"/>
      <c r="W420" s="542"/>
      <c r="X420" s="542"/>
      <c r="Y420" s="542"/>
      <c r="Z420" s="542"/>
      <c r="AA420" s="542"/>
      <c r="AB420" s="542"/>
      <c r="AC420" s="542"/>
      <c r="AD420" s="542"/>
      <c r="AE420" s="542"/>
      <c r="AF420" s="542"/>
    </row>
    <row r="421" spans="1:32" x14ac:dyDescent="0.25">
      <c r="A421" s="542" t="s">
        <v>3244</v>
      </c>
      <c r="B421" s="512" t="s">
        <v>3225</v>
      </c>
      <c r="C421" s="542">
        <v>1709</v>
      </c>
      <c r="D421" s="542" t="s">
        <v>3226</v>
      </c>
      <c r="E421" s="641" t="s">
        <v>10</v>
      </c>
      <c r="F421" s="542" t="s">
        <v>3609</v>
      </c>
      <c r="G421" s="542" t="s">
        <v>4059</v>
      </c>
      <c r="H421" s="542" t="s">
        <v>78</v>
      </c>
      <c r="I421" s="542"/>
      <c r="J421" s="542" t="s">
        <v>992</v>
      </c>
      <c r="K421" s="542"/>
      <c r="L421" s="542"/>
      <c r="M421" s="542" t="s">
        <v>4117</v>
      </c>
      <c r="N421" s="542" t="s">
        <v>4125</v>
      </c>
      <c r="O421" s="542"/>
      <c r="P421" s="542" t="s">
        <v>12</v>
      </c>
      <c r="Q421" s="542" t="s">
        <v>733</v>
      </c>
      <c r="R421" s="542" t="s">
        <v>40</v>
      </c>
      <c r="S421" s="542" t="s">
        <v>15</v>
      </c>
      <c r="T421" s="542"/>
      <c r="U421" s="542"/>
      <c r="V421" s="542"/>
      <c r="W421" s="542"/>
      <c r="X421" s="542"/>
      <c r="Y421" s="542"/>
      <c r="Z421" s="542"/>
      <c r="AA421" s="542"/>
      <c r="AB421" s="542"/>
      <c r="AC421" s="542"/>
      <c r="AD421" s="542"/>
      <c r="AE421" s="542"/>
      <c r="AF421" s="542"/>
    </row>
    <row r="422" spans="1:32" x14ac:dyDescent="0.25">
      <c r="A422" s="542" t="s">
        <v>3245</v>
      </c>
      <c r="B422" s="512" t="s">
        <v>3227</v>
      </c>
      <c r="C422" s="542">
        <v>1709</v>
      </c>
      <c r="D422" s="542" t="s">
        <v>3228</v>
      </c>
      <c r="E422" s="641" t="s">
        <v>10</v>
      </c>
      <c r="F422" s="542" t="s">
        <v>3609</v>
      </c>
      <c r="G422" s="542" t="s">
        <v>4059</v>
      </c>
      <c r="H422" s="542" t="s">
        <v>78</v>
      </c>
      <c r="I422" s="542"/>
      <c r="J422" s="542" t="s">
        <v>992</v>
      </c>
      <c r="K422" s="542"/>
      <c r="L422" s="542"/>
      <c r="M422" s="542" t="s">
        <v>4117</v>
      </c>
      <c r="N422" s="542" t="s">
        <v>4125</v>
      </c>
      <c r="O422" s="542"/>
      <c r="P422" s="542" t="s">
        <v>12</v>
      </c>
      <c r="Q422" s="542" t="s">
        <v>733</v>
      </c>
      <c r="R422" s="542" t="s">
        <v>40</v>
      </c>
      <c r="S422" s="542" t="s">
        <v>15</v>
      </c>
      <c r="T422" s="542"/>
      <c r="U422" s="542"/>
      <c r="V422" s="542"/>
      <c r="W422" s="542"/>
      <c r="X422" s="542"/>
      <c r="Y422" s="542"/>
      <c r="Z422" s="542"/>
      <c r="AA422" s="542"/>
      <c r="AB422" s="542"/>
      <c r="AC422" s="542"/>
      <c r="AD422" s="542"/>
      <c r="AE422" s="542"/>
      <c r="AF422" s="542"/>
    </row>
    <row r="423" spans="1:32" x14ac:dyDescent="0.25">
      <c r="A423" s="542" t="s">
        <v>3246</v>
      </c>
      <c r="B423" s="512" t="s">
        <v>3229</v>
      </c>
      <c r="C423" s="542">
        <v>1709</v>
      </c>
      <c r="D423" s="542" t="s">
        <v>3230</v>
      </c>
      <c r="E423" s="641" t="s">
        <v>10</v>
      </c>
      <c r="F423" s="542" t="s">
        <v>3609</v>
      </c>
      <c r="G423" s="542" t="s">
        <v>4059</v>
      </c>
      <c r="H423" s="542" t="s">
        <v>78</v>
      </c>
      <c r="I423" s="542"/>
      <c r="J423" s="542" t="s">
        <v>992</v>
      </c>
      <c r="K423" s="542"/>
      <c r="L423" s="542"/>
      <c r="M423" s="542" t="s">
        <v>4117</v>
      </c>
      <c r="N423" s="542" t="s">
        <v>4125</v>
      </c>
      <c r="O423" s="542"/>
      <c r="P423" s="542" t="s">
        <v>12</v>
      </c>
      <c r="Q423" s="542" t="s">
        <v>733</v>
      </c>
      <c r="R423" s="542" t="s">
        <v>40</v>
      </c>
      <c r="S423" s="542" t="s">
        <v>15</v>
      </c>
      <c r="T423" s="542"/>
      <c r="U423" s="542"/>
      <c r="V423" s="542"/>
      <c r="W423" s="542"/>
      <c r="X423" s="542"/>
      <c r="Y423" s="542"/>
      <c r="Z423" s="542"/>
      <c r="AA423" s="542"/>
      <c r="AB423" s="542"/>
      <c r="AC423" s="542"/>
      <c r="AD423" s="542"/>
      <c r="AE423" s="542"/>
      <c r="AF423" s="542"/>
    </row>
    <row r="424" spans="1:32" x14ac:dyDescent="0.25">
      <c r="A424" s="542" t="s">
        <v>3247</v>
      </c>
      <c r="B424" s="512" t="s">
        <v>3231</v>
      </c>
      <c r="C424" s="542">
        <v>1709</v>
      </c>
      <c r="D424" s="542" t="s">
        <v>3232</v>
      </c>
      <c r="E424" s="641" t="s">
        <v>10</v>
      </c>
      <c r="F424" s="542" t="s">
        <v>3609</v>
      </c>
      <c r="G424" s="542" t="s">
        <v>4059</v>
      </c>
      <c r="H424" s="542" t="s">
        <v>78</v>
      </c>
      <c r="I424" s="542"/>
      <c r="J424" s="542" t="s">
        <v>992</v>
      </c>
      <c r="K424" s="542"/>
      <c r="L424" s="542"/>
      <c r="M424" s="542" t="s">
        <v>4117</v>
      </c>
      <c r="N424" s="542" t="s">
        <v>4125</v>
      </c>
      <c r="O424" s="542"/>
      <c r="P424" s="542" t="s">
        <v>12</v>
      </c>
      <c r="Q424" s="542" t="s">
        <v>733</v>
      </c>
      <c r="R424" s="542" t="s">
        <v>40</v>
      </c>
      <c r="S424" s="542" t="s">
        <v>15</v>
      </c>
      <c r="T424" s="542"/>
      <c r="U424" s="542"/>
      <c r="V424" s="542"/>
      <c r="W424" s="542"/>
      <c r="X424" s="542"/>
      <c r="Y424" s="542"/>
      <c r="Z424" s="542"/>
      <c r="AA424" s="542"/>
      <c r="AB424" s="542"/>
      <c r="AC424" s="542"/>
      <c r="AD424" s="542"/>
      <c r="AE424" s="542"/>
      <c r="AF424" s="542"/>
    </row>
    <row r="425" spans="1:32" x14ac:dyDescent="0.25">
      <c r="A425" s="542" t="s">
        <v>3248</v>
      </c>
      <c r="B425" s="512" t="s">
        <v>3233</v>
      </c>
      <c r="C425" s="542">
        <v>1709</v>
      </c>
      <c r="D425" s="542" t="s">
        <v>3234</v>
      </c>
      <c r="E425" s="641" t="s">
        <v>10</v>
      </c>
      <c r="F425" s="542" t="s">
        <v>3609</v>
      </c>
      <c r="G425" s="542" t="s">
        <v>4059</v>
      </c>
      <c r="H425" s="542" t="s">
        <v>78</v>
      </c>
      <c r="I425" s="542"/>
      <c r="J425" s="542" t="s">
        <v>992</v>
      </c>
      <c r="K425" s="542"/>
      <c r="L425" s="542"/>
      <c r="M425" s="542" t="s">
        <v>4117</v>
      </c>
      <c r="N425" s="542" t="s">
        <v>4125</v>
      </c>
      <c r="O425" s="542"/>
      <c r="P425" s="542" t="s">
        <v>12</v>
      </c>
      <c r="Q425" s="542" t="s">
        <v>733</v>
      </c>
      <c r="R425" s="542" t="s">
        <v>40</v>
      </c>
      <c r="S425" s="542" t="s">
        <v>15</v>
      </c>
      <c r="T425" s="542"/>
      <c r="U425" s="542"/>
      <c r="V425" s="542"/>
      <c r="W425" s="542"/>
      <c r="X425" s="542"/>
      <c r="Y425" s="542"/>
      <c r="Z425" s="542"/>
      <c r="AA425" s="542"/>
      <c r="AB425" s="542"/>
      <c r="AC425" s="542"/>
      <c r="AD425" s="542"/>
      <c r="AE425" s="542"/>
      <c r="AF425" s="542"/>
    </row>
    <row r="426" spans="1:32" x14ac:dyDescent="0.25">
      <c r="A426" s="542" t="s">
        <v>3249</v>
      </c>
      <c r="B426" s="512" t="s">
        <v>3235</v>
      </c>
      <c r="C426" s="542">
        <v>1709</v>
      </c>
      <c r="D426" s="542" t="s">
        <v>3236</v>
      </c>
      <c r="E426" s="641" t="s">
        <v>10</v>
      </c>
      <c r="F426" s="542" t="s">
        <v>3609</v>
      </c>
      <c r="G426" s="542" t="s">
        <v>4059</v>
      </c>
      <c r="H426" s="542" t="s">
        <v>78</v>
      </c>
      <c r="I426" s="542"/>
      <c r="J426" s="542" t="s">
        <v>992</v>
      </c>
      <c r="K426" s="542"/>
      <c r="L426" s="542"/>
      <c r="M426" s="542" t="s">
        <v>4117</v>
      </c>
      <c r="N426" s="542" t="s">
        <v>4125</v>
      </c>
      <c r="O426" s="542"/>
      <c r="P426" s="542" t="s">
        <v>12</v>
      </c>
      <c r="Q426" s="542" t="s">
        <v>733</v>
      </c>
      <c r="R426" s="542" t="s">
        <v>40</v>
      </c>
      <c r="S426" s="542" t="s">
        <v>15</v>
      </c>
      <c r="T426" s="542"/>
      <c r="U426" s="542"/>
      <c r="V426" s="542"/>
      <c r="W426" s="542"/>
      <c r="X426" s="542"/>
      <c r="Y426" s="542"/>
      <c r="Z426" s="542"/>
      <c r="AA426" s="542"/>
      <c r="AB426" s="542"/>
      <c r="AC426" s="542"/>
      <c r="AD426" s="542"/>
      <c r="AE426" s="542"/>
      <c r="AF426" s="542"/>
    </row>
    <row r="427" spans="1:32" x14ac:dyDescent="0.25">
      <c r="A427" s="542" t="s">
        <v>3311</v>
      </c>
      <c r="B427" s="512" t="s">
        <v>182</v>
      </c>
      <c r="C427" s="542">
        <v>1709</v>
      </c>
      <c r="D427" s="542" t="s">
        <v>3312</v>
      </c>
      <c r="E427" s="641" t="s">
        <v>10</v>
      </c>
      <c r="F427" s="542" t="s">
        <v>3313</v>
      </c>
      <c r="G427" s="542" t="s">
        <v>4060</v>
      </c>
      <c r="H427" s="542" t="s">
        <v>78</v>
      </c>
      <c r="I427" s="542" t="s">
        <v>4219</v>
      </c>
      <c r="J427" s="542" t="s">
        <v>79</v>
      </c>
      <c r="K427" s="542"/>
      <c r="L427" s="542"/>
      <c r="M427" s="542"/>
      <c r="N427" s="542" t="s">
        <v>4125</v>
      </c>
      <c r="O427" s="542"/>
      <c r="P427" s="542" t="s">
        <v>12</v>
      </c>
      <c r="Q427" s="542" t="s">
        <v>13</v>
      </c>
      <c r="R427" s="542" t="s">
        <v>9</v>
      </c>
      <c r="S427" s="542" t="s">
        <v>19</v>
      </c>
      <c r="T427" s="542" t="s">
        <v>40</v>
      </c>
      <c r="U427" s="542" t="s">
        <v>659</v>
      </c>
      <c r="V427" s="542" t="s">
        <v>36</v>
      </c>
      <c r="W427" s="542" t="s">
        <v>15</v>
      </c>
      <c r="X427" s="542"/>
      <c r="Y427" s="542"/>
      <c r="Z427" s="542"/>
      <c r="AA427" s="542"/>
      <c r="AB427" s="542"/>
      <c r="AC427" s="542"/>
      <c r="AD427" s="542"/>
      <c r="AE427" s="542"/>
      <c r="AF427" s="542"/>
    </row>
    <row r="428" spans="1:32" x14ac:dyDescent="0.25">
      <c r="A428" s="542" t="s">
        <v>3370</v>
      </c>
      <c r="B428" s="512" t="s">
        <v>3391</v>
      </c>
      <c r="C428" s="542">
        <v>1709</v>
      </c>
      <c r="D428" s="542" t="s">
        <v>3390</v>
      </c>
      <c r="E428" s="641" t="s">
        <v>10</v>
      </c>
      <c r="F428" s="542" t="s">
        <v>3313</v>
      </c>
      <c r="G428" s="542" t="s">
        <v>4060</v>
      </c>
      <c r="H428" s="542" t="s">
        <v>78</v>
      </c>
      <c r="I428" s="542" t="s">
        <v>4219</v>
      </c>
      <c r="J428" s="542" t="s">
        <v>79</v>
      </c>
      <c r="K428" s="542"/>
      <c r="L428" s="542"/>
      <c r="M428" s="542"/>
      <c r="N428" s="542" t="s">
        <v>4125</v>
      </c>
      <c r="O428" s="542"/>
      <c r="P428" s="542" t="s">
        <v>12</v>
      </c>
      <c r="Q428" s="542" t="s">
        <v>733</v>
      </c>
      <c r="R428" s="542" t="s">
        <v>927</v>
      </c>
      <c r="S428" s="542" t="s">
        <v>15</v>
      </c>
      <c r="T428" s="542"/>
      <c r="U428" s="542"/>
      <c r="V428" s="542"/>
      <c r="W428" s="542"/>
      <c r="X428" s="542"/>
      <c r="Y428" s="542"/>
      <c r="Z428" s="542"/>
      <c r="AA428" s="542"/>
      <c r="AB428" s="542"/>
      <c r="AC428" s="542"/>
      <c r="AD428" s="542"/>
      <c r="AE428" s="542"/>
      <c r="AF428" s="542"/>
    </row>
    <row r="429" spans="1:32" x14ac:dyDescent="0.25">
      <c r="A429" s="542" t="s">
        <v>3371</v>
      </c>
      <c r="B429" s="512" t="s">
        <v>3395</v>
      </c>
      <c r="C429" s="542">
        <v>1709</v>
      </c>
      <c r="D429" s="542" t="s">
        <v>3394</v>
      </c>
      <c r="E429" s="641" t="s">
        <v>10</v>
      </c>
      <c r="F429" s="542" t="s">
        <v>3313</v>
      </c>
      <c r="G429" s="542" t="s">
        <v>4060</v>
      </c>
      <c r="H429" s="542" t="s">
        <v>78</v>
      </c>
      <c r="I429" s="542" t="s">
        <v>4219</v>
      </c>
      <c r="J429" s="542" t="s">
        <v>79</v>
      </c>
      <c r="K429" s="542"/>
      <c r="L429" s="542"/>
      <c r="M429" s="542"/>
      <c r="N429" s="542" t="s">
        <v>4125</v>
      </c>
      <c r="O429" s="542"/>
      <c r="P429" s="542" t="s">
        <v>12</v>
      </c>
      <c r="Q429" s="542" t="s">
        <v>733</v>
      </c>
      <c r="R429" s="542" t="s">
        <v>254</v>
      </c>
      <c r="S429" s="542" t="s">
        <v>927</v>
      </c>
      <c r="T429" s="542" t="s">
        <v>15</v>
      </c>
      <c r="U429" s="542"/>
      <c r="V429" s="542"/>
      <c r="W429" s="542"/>
      <c r="X429" s="542"/>
      <c r="Y429" s="542"/>
      <c r="Z429" s="542"/>
      <c r="AA429" s="542"/>
      <c r="AB429" s="542"/>
      <c r="AC429" s="542"/>
      <c r="AD429" s="542"/>
      <c r="AE429" s="542"/>
      <c r="AF429" s="542"/>
    </row>
    <row r="430" spans="1:32" s="499" customFormat="1" x14ac:dyDescent="0.25">
      <c r="A430" s="542" t="s">
        <v>3380</v>
      </c>
      <c r="B430" s="512" t="s">
        <v>3844</v>
      </c>
      <c r="C430" s="542">
        <v>1709</v>
      </c>
      <c r="D430" s="542" t="s">
        <v>3845</v>
      </c>
      <c r="E430" s="641" t="s">
        <v>10</v>
      </c>
      <c r="F430" s="542" t="s">
        <v>3846</v>
      </c>
      <c r="G430" s="542" t="s">
        <v>4061</v>
      </c>
      <c r="H430" s="542"/>
      <c r="I430" s="542"/>
      <c r="J430" s="542" t="s">
        <v>768</v>
      </c>
      <c r="K430" s="542"/>
      <c r="L430" s="542"/>
      <c r="M430" s="542" t="s">
        <v>4117</v>
      </c>
      <c r="N430" s="542"/>
      <c r="O430" s="542"/>
      <c r="P430" s="542" t="s">
        <v>12</v>
      </c>
      <c r="Q430" s="542" t="s">
        <v>3847</v>
      </c>
      <c r="R430" s="542" t="s">
        <v>15</v>
      </c>
      <c r="S430" s="542"/>
      <c r="T430" s="542"/>
      <c r="U430" s="542"/>
      <c r="V430" s="542"/>
      <c r="W430" s="542"/>
      <c r="X430" s="542"/>
      <c r="Y430" s="542"/>
      <c r="Z430" s="542"/>
      <c r="AA430" s="542"/>
      <c r="AB430" s="542"/>
      <c r="AC430" s="542"/>
      <c r="AD430" s="542"/>
      <c r="AE430" s="542"/>
      <c r="AF430" s="542"/>
    </row>
    <row r="431" spans="1:32" s="499" customFormat="1" x14ac:dyDescent="0.25">
      <c r="A431" s="542" t="s">
        <v>3381</v>
      </c>
      <c r="B431" s="512" t="s">
        <v>3848</v>
      </c>
      <c r="C431" s="542">
        <v>1709</v>
      </c>
      <c r="D431" s="542" t="s">
        <v>3849</v>
      </c>
      <c r="E431" s="641" t="s">
        <v>10</v>
      </c>
      <c r="F431" s="542" t="s">
        <v>3846</v>
      </c>
      <c r="G431" s="542" t="s">
        <v>4061</v>
      </c>
      <c r="H431" s="542"/>
      <c r="I431" s="542"/>
      <c r="J431" s="542" t="s">
        <v>768</v>
      </c>
      <c r="K431" s="542"/>
      <c r="L431" s="542"/>
      <c r="M431" s="542" t="s">
        <v>4117</v>
      </c>
      <c r="N431" s="542"/>
      <c r="O431" s="542"/>
      <c r="P431" s="542" t="s">
        <v>12</v>
      </c>
      <c r="Q431" s="542" t="s">
        <v>3850</v>
      </c>
      <c r="R431" s="542" t="s">
        <v>15</v>
      </c>
      <c r="S431" s="542"/>
      <c r="T431" s="542"/>
      <c r="U431" s="542"/>
      <c r="V431" s="542"/>
      <c r="W431" s="542"/>
      <c r="X431" s="542"/>
      <c r="Y431" s="542"/>
      <c r="Z431" s="542"/>
      <c r="AA431" s="542"/>
      <c r="AB431" s="542"/>
      <c r="AC431" s="542"/>
      <c r="AD431" s="542"/>
      <c r="AE431" s="542"/>
      <c r="AF431" s="542"/>
    </row>
    <row r="432" spans="1:32" s="499" customFormat="1" x14ac:dyDescent="0.25">
      <c r="A432" s="542" t="s">
        <v>3382</v>
      </c>
      <c r="B432" s="512" t="s">
        <v>5214</v>
      </c>
      <c r="C432" s="542">
        <v>1709</v>
      </c>
      <c r="D432" s="542" t="s">
        <v>3851</v>
      </c>
      <c r="E432" s="641" t="s">
        <v>10</v>
      </c>
      <c r="F432" s="542" t="s">
        <v>3846</v>
      </c>
      <c r="G432" s="542" t="s">
        <v>4061</v>
      </c>
      <c r="H432" s="542"/>
      <c r="I432" s="542"/>
      <c r="J432" s="542" t="s">
        <v>768</v>
      </c>
      <c r="K432" s="542"/>
      <c r="L432" s="542"/>
      <c r="M432" s="542" t="s">
        <v>4117</v>
      </c>
      <c r="N432" s="542"/>
      <c r="O432" s="542"/>
      <c r="P432" s="542" t="s">
        <v>12</v>
      </c>
      <c r="Q432" s="542" t="s">
        <v>3847</v>
      </c>
      <c r="R432" s="542" t="s">
        <v>15</v>
      </c>
      <c r="S432" s="542"/>
      <c r="T432" s="542"/>
      <c r="U432" s="542"/>
      <c r="V432" s="542"/>
      <c r="W432" s="542"/>
      <c r="X432" s="542"/>
      <c r="Y432" s="542"/>
      <c r="Z432" s="542"/>
      <c r="AA432" s="542"/>
      <c r="AB432" s="542"/>
      <c r="AC432" s="542"/>
      <c r="AD432" s="542"/>
      <c r="AE432" s="542"/>
      <c r="AF432" s="542"/>
    </row>
    <row r="433" spans="1:32" s="499" customFormat="1" x14ac:dyDescent="0.25">
      <c r="A433" s="542" t="s">
        <v>3383</v>
      </c>
      <c r="B433" s="512" t="s">
        <v>5215</v>
      </c>
      <c r="C433" s="542">
        <v>1709</v>
      </c>
      <c r="D433" s="542" t="s">
        <v>3852</v>
      </c>
      <c r="E433" s="641" t="s">
        <v>10</v>
      </c>
      <c r="F433" s="542" t="s">
        <v>3846</v>
      </c>
      <c r="G433" s="542" t="s">
        <v>4061</v>
      </c>
      <c r="H433" s="542"/>
      <c r="I433" s="542"/>
      <c r="J433" s="542" t="s">
        <v>768</v>
      </c>
      <c r="K433" s="542"/>
      <c r="L433" s="542"/>
      <c r="M433" s="542" t="s">
        <v>4117</v>
      </c>
      <c r="N433" s="542"/>
      <c r="O433" s="542"/>
      <c r="P433" s="542" t="s">
        <v>12</v>
      </c>
      <c r="Q433" s="542" t="s">
        <v>3847</v>
      </c>
      <c r="R433" s="542" t="s">
        <v>15</v>
      </c>
      <c r="S433" s="542"/>
      <c r="T433" s="542"/>
      <c r="U433" s="542"/>
      <c r="V433" s="542"/>
      <c r="W433" s="542"/>
      <c r="X433" s="542"/>
      <c r="Y433" s="542"/>
      <c r="Z433" s="542"/>
      <c r="AA433" s="542"/>
      <c r="AB433" s="542"/>
      <c r="AC433" s="542"/>
      <c r="AD433" s="542"/>
      <c r="AE433" s="542"/>
      <c r="AF433" s="542"/>
    </row>
    <row r="434" spans="1:32" s="499" customFormat="1" x14ac:dyDescent="0.25">
      <c r="A434" s="542" t="s">
        <v>3384</v>
      </c>
      <c r="B434" s="512" t="s">
        <v>5216</v>
      </c>
      <c r="C434" s="542">
        <v>1709</v>
      </c>
      <c r="D434" s="542" t="s">
        <v>5217</v>
      </c>
      <c r="E434" s="641" t="s">
        <v>10</v>
      </c>
      <c r="F434" s="542" t="s">
        <v>3846</v>
      </c>
      <c r="G434" s="542" t="s">
        <v>4061</v>
      </c>
      <c r="H434" s="542"/>
      <c r="I434" s="542"/>
      <c r="J434" s="542" t="s">
        <v>768</v>
      </c>
      <c r="K434" s="542"/>
      <c r="L434" s="542"/>
      <c r="M434" s="542" t="s">
        <v>4117</v>
      </c>
      <c r="N434" s="542"/>
      <c r="O434" s="542"/>
      <c r="P434" s="542" t="s">
        <v>12</v>
      </c>
      <c r="Q434" s="542" t="s">
        <v>3847</v>
      </c>
      <c r="R434" s="542" t="s">
        <v>15</v>
      </c>
      <c r="S434" s="542"/>
      <c r="T434" s="542"/>
      <c r="U434" s="542"/>
      <c r="V434" s="542"/>
      <c r="W434" s="542"/>
      <c r="X434" s="542"/>
      <c r="Y434" s="542"/>
      <c r="Z434" s="542"/>
      <c r="AA434" s="542"/>
      <c r="AB434" s="542"/>
      <c r="AC434" s="542"/>
      <c r="AD434" s="542"/>
      <c r="AE434" s="542"/>
      <c r="AF434" s="542"/>
    </row>
    <row r="435" spans="1:32" s="499" customFormat="1" x14ac:dyDescent="0.25">
      <c r="A435" s="542" t="s">
        <v>3385</v>
      </c>
      <c r="B435" s="512" t="s">
        <v>5218</v>
      </c>
      <c r="C435" s="542">
        <v>1709</v>
      </c>
      <c r="D435" s="542" t="s">
        <v>3854</v>
      </c>
      <c r="E435" s="641" t="s">
        <v>10</v>
      </c>
      <c r="F435" s="542" t="s">
        <v>3846</v>
      </c>
      <c r="G435" s="542" t="s">
        <v>4061</v>
      </c>
      <c r="H435" s="542"/>
      <c r="I435" s="542"/>
      <c r="J435" s="542" t="s">
        <v>768</v>
      </c>
      <c r="K435" s="542"/>
      <c r="L435" s="542"/>
      <c r="M435" s="542" t="s">
        <v>4117</v>
      </c>
      <c r="N435" s="542"/>
      <c r="O435" s="542"/>
      <c r="P435" s="542" t="s">
        <v>12</v>
      </c>
      <c r="Q435" s="542" t="s">
        <v>3847</v>
      </c>
      <c r="R435" s="542" t="s">
        <v>15</v>
      </c>
      <c r="S435" s="542"/>
      <c r="T435" s="542"/>
      <c r="U435" s="542"/>
      <c r="V435" s="542"/>
      <c r="W435" s="542"/>
      <c r="X435" s="542"/>
      <c r="Y435" s="542"/>
      <c r="Z435" s="542"/>
      <c r="AA435" s="542"/>
      <c r="AB435" s="542"/>
      <c r="AC435" s="542"/>
      <c r="AD435" s="542"/>
      <c r="AE435" s="542"/>
      <c r="AF435" s="542"/>
    </row>
    <row r="436" spans="1:32" s="499" customFormat="1" x14ac:dyDescent="0.25">
      <c r="A436" s="542" t="s">
        <v>4318</v>
      </c>
      <c r="B436" s="503" t="s">
        <v>5240</v>
      </c>
      <c r="C436" s="542">
        <v>1709</v>
      </c>
      <c r="D436" s="542" t="s">
        <v>5241</v>
      </c>
      <c r="E436" s="641" t="s">
        <v>10</v>
      </c>
      <c r="F436" s="542" t="s">
        <v>3846</v>
      </c>
      <c r="G436" s="542" t="s">
        <v>4061</v>
      </c>
      <c r="H436" s="542"/>
      <c r="I436" s="542"/>
      <c r="J436" s="542" t="s">
        <v>768</v>
      </c>
      <c r="K436" s="542"/>
      <c r="L436" s="542" t="s">
        <v>5242</v>
      </c>
      <c r="M436" s="542" t="s">
        <v>4117</v>
      </c>
      <c r="N436" s="542"/>
      <c r="O436" s="542"/>
      <c r="P436" s="542" t="s">
        <v>12</v>
      </c>
      <c r="Q436" s="542" t="s">
        <v>3847</v>
      </c>
      <c r="R436" s="542" t="s">
        <v>3850</v>
      </c>
      <c r="S436" s="542" t="s">
        <v>15</v>
      </c>
      <c r="T436" s="542"/>
      <c r="U436" s="542"/>
      <c r="V436" s="542"/>
      <c r="W436" s="542"/>
      <c r="X436" s="542"/>
      <c r="Y436" s="542"/>
      <c r="Z436" s="542"/>
      <c r="AA436" s="542"/>
      <c r="AB436" s="542"/>
      <c r="AC436" s="542"/>
      <c r="AD436" s="542"/>
      <c r="AE436" s="542"/>
      <c r="AF436" s="542"/>
    </row>
    <row r="437" spans="1:32" s="499" customFormat="1" x14ac:dyDescent="0.25">
      <c r="A437" s="542" t="s">
        <v>4319</v>
      </c>
      <c r="B437" s="512" t="s">
        <v>5243</v>
      </c>
      <c r="C437" s="542">
        <v>1709</v>
      </c>
      <c r="D437" s="542" t="s">
        <v>3853</v>
      </c>
      <c r="E437" s="641" t="s">
        <v>10</v>
      </c>
      <c r="F437" s="542" t="s">
        <v>3846</v>
      </c>
      <c r="G437" s="542" t="s">
        <v>4061</v>
      </c>
      <c r="H437" s="542"/>
      <c r="I437" s="542"/>
      <c r="J437" s="542" t="s">
        <v>768</v>
      </c>
      <c r="K437" s="542"/>
      <c r="L437" s="542" t="s">
        <v>5242</v>
      </c>
      <c r="M437" s="542" t="s">
        <v>4117</v>
      </c>
      <c r="N437" s="542"/>
      <c r="O437" s="542"/>
      <c r="P437" s="542" t="s">
        <v>12</v>
      </c>
      <c r="Q437" s="542" t="s">
        <v>3847</v>
      </c>
      <c r="R437" s="542" t="s">
        <v>3850</v>
      </c>
      <c r="S437" s="542" t="s">
        <v>15</v>
      </c>
      <c r="T437" s="542"/>
      <c r="U437" s="542"/>
      <c r="V437" s="542"/>
      <c r="W437" s="542"/>
      <c r="X437" s="542"/>
      <c r="Y437" s="542"/>
      <c r="Z437" s="542"/>
      <c r="AA437" s="542"/>
      <c r="AB437" s="542"/>
      <c r="AC437" s="542"/>
      <c r="AD437" s="542"/>
      <c r="AE437" s="542"/>
      <c r="AF437" s="542"/>
    </row>
    <row r="438" spans="1:32" x14ac:dyDescent="0.25">
      <c r="A438" s="542" t="s">
        <v>3386</v>
      </c>
      <c r="B438" s="512" t="s">
        <v>3855</v>
      </c>
      <c r="C438" s="542">
        <v>1709</v>
      </c>
      <c r="D438" s="542" t="s">
        <v>3856</v>
      </c>
      <c r="E438" s="641" t="s">
        <v>10</v>
      </c>
      <c r="F438" s="542" t="s">
        <v>3857</v>
      </c>
      <c r="G438" s="542" t="s">
        <v>4062</v>
      </c>
      <c r="H438" s="542"/>
      <c r="I438" s="542"/>
      <c r="J438" s="501" t="s">
        <v>5575</v>
      </c>
      <c r="K438" s="542"/>
      <c r="L438" s="542"/>
      <c r="M438" s="542"/>
      <c r="N438" s="542"/>
      <c r="O438" s="542" t="s">
        <v>29</v>
      </c>
      <c r="P438" s="542" t="s">
        <v>12</v>
      </c>
      <c r="Q438" s="542" t="s">
        <v>13</v>
      </c>
      <c r="R438" s="542" t="s">
        <v>9</v>
      </c>
      <c r="S438" s="542" t="s">
        <v>19</v>
      </c>
      <c r="T438" s="542" t="s">
        <v>40</v>
      </c>
      <c r="U438" s="542" t="s">
        <v>659</v>
      </c>
      <c r="V438" s="542" t="s">
        <v>254</v>
      </c>
      <c r="W438" s="542" t="s">
        <v>3858</v>
      </c>
      <c r="X438" s="542" t="s">
        <v>15</v>
      </c>
      <c r="Y438" s="542"/>
      <c r="Z438" s="542"/>
      <c r="AA438" s="542"/>
      <c r="AB438" s="542"/>
      <c r="AC438" s="542"/>
      <c r="AD438" s="542"/>
      <c r="AE438" s="542"/>
      <c r="AF438" s="542"/>
    </row>
    <row r="439" spans="1:32" x14ac:dyDescent="0.25">
      <c r="A439" s="542" t="s">
        <v>3387</v>
      </c>
      <c r="B439" s="512" t="s">
        <v>3859</v>
      </c>
      <c r="C439" s="542">
        <v>1709</v>
      </c>
      <c r="D439" s="542" t="s">
        <v>3860</v>
      </c>
      <c r="E439" s="641" t="s">
        <v>10</v>
      </c>
      <c r="F439" s="542" t="s">
        <v>3857</v>
      </c>
      <c r="G439" s="542" t="s">
        <v>4062</v>
      </c>
      <c r="H439" s="542"/>
      <c r="I439" s="542"/>
      <c r="J439" s="501" t="s">
        <v>5575</v>
      </c>
      <c r="K439" s="542"/>
      <c r="L439" s="542"/>
      <c r="M439" s="542"/>
      <c r="N439" s="542"/>
      <c r="O439" s="641" t="s">
        <v>29</v>
      </c>
      <c r="P439" s="542" t="s">
        <v>12</v>
      </c>
      <c r="Q439" s="542" t="s">
        <v>13</v>
      </c>
      <c r="R439" s="542" t="s">
        <v>9</v>
      </c>
      <c r="S439" s="542" t="s">
        <v>19</v>
      </c>
      <c r="T439" s="542" t="s">
        <v>40</v>
      </c>
      <c r="U439" s="542" t="s">
        <v>659</v>
      </c>
      <c r="V439" s="542" t="s">
        <v>660</v>
      </c>
      <c r="W439" s="542" t="s">
        <v>254</v>
      </c>
      <c r="X439" s="542" t="s">
        <v>3858</v>
      </c>
      <c r="Y439" s="542" t="s">
        <v>15</v>
      </c>
      <c r="Z439" s="542"/>
      <c r="AA439" s="542"/>
      <c r="AB439" s="542"/>
      <c r="AC439" s="542"/>
      <c r="AD439" s="542"/>
      <c r="AE439" s="542"/>
      <c r="AF439" s="542"/>
    </row>
    <row r="440" spans="1:32" x14ac:dyDescent="0.25">
      <c r="A440" s="542" t="s">
        <v>3861</v>
      </c>
      <c r="B440" s="512" t="s">
        <v>3862</v>
      </c>
      <c r="C440" s="542">
        <v>1709</v>
      </c>
      <c r="D440" s="542" t="s">
        <v>3863</v>
      </c>
      <c r="E440" s="641" t="s">
        <v>10</v>
      </c>
      <c r="F440" s="542" t="s">
        <v>3857</v>
      </c>
      <c r="G440" s="542" t="s">
        <v>4062</v>
      </c>
      <c r="H440" s="542"/>
      <c r="I440" s="542"/>
      <c r="J440" s="501" t="s">
        <v>5575</v>
      </c>
      <c r="K440" s="542"/>
      <c r="L440" s="542"/>
      <c r="M440" s="542"/>
      <c r="N440" s="542"/>
      <c r="O440" s="641" t="s">
        <v>29</v>
      </c>
      <c r="P440" s="542" t="s">
        <v>12</v>
      </c>
      <c r="Q440" s="542" t="s">
        <v>13</v>
      </c>
      <c r="R440" s="542" t="s">
        <v>9</v>
      </c>
      <c r="S440" s="542" t="s">
        <v>19</v>
      </c>
      <c r="T440" s="542" t="s">
        <v>40</v>
      </c>
      <c r="U440" s="542" t="s">
        <v>659</v>
      </c>
      <c r="V440" s="542" t="s">
        <v>254</v>
      </c>
      <c r="W440" s="542" t="s">
        <v>3858</v>
      </c>
      <c r="X440" s="542" t="s">
        <v>15</v>
      </c>
      <c r="Y440" s="542"/>
      <c r="Z440" s="542"/>
      <c r="AA440" s="542"/>
      <c r="AB440" s="542"/>
      <c r="AC440" s="542"/>
      <c r="AD440" s="542"/>
      <c r="AE440" s="542"/>
      <c r="AF440" s="542"/>
    </row>
    <row r="441" spans="1:32" x14ac:dyDescent="0.25">
      <c r="A441" s="542" t="s">
        <v>4237</v>
      </c>
      <c r="B441" s="503" t="s">
        <v>4238</v>
      </c>
      <c r="C441" s="542">
        <v>1709</v>
      </c>
      <c r="D441" s="542" t="s">
        <v>4239</v>
      </c>
      <c r="E441" s="641" t="s">
        <v>10</v>
      </c>
      <c r="F441" s="542" t="s">
        <v>4240</v>
      </c>
      <c r="G441" s="542" t="s">
        <v>4487</v>
      </c>
      <c r="H441" s="542"/>
      <c r="I441" s="542"/>
      <c r="J441" s="652" t="s">
        <v>6388</v>
      </c>
      <c r="K441" s="542"/>
      <c r="L441" s="542"/>
      <c r="M441" s="542"/>
      <c r="N441" s="542"/>
      <c r="O441" s="542"/>
      <c r="P441" s="542" t="s">
        <v>12</v>
      </c>
      <c r="Q441" s="542" t="s">
        <v>588</v>
      </c>
      <c r="R441" s="542" t="s">
        <v>15</v>
      </c>
      <c r="S441" s="542"/>
      <c r="T441" s="542"/>
      <c r="U441" s="542"/>
      <c r="V441" s="542"/>
      <c r="W441" s="542"/>
      <c r="X441" s="542"/>
      <c r="Y441" s="542"/>
      <c r="Z441" s="542"/>
      <c r="AA441" s="542"/>
      <c r="AB441" s="542"/>
      <c r="AC441" s="542"/>
      <c r="AD441" s="542"/>
      <c r="AE441" s="542"/>
      <c r="AF441" s="542"/>
    </row>
    <row r="442" spans="1:32" x14ac:dyDescent="0.25">
      <c r="A442" s="542" t="s">
        <v>3347</v>
      </c>
      <c r="B442" s="503" t="s">
        <v>4251</v>
      </c>
      <c r="C442" s="542">
        <v>1709</v>
      </c>
      <c r="D442" s="542" t="s">
        <v>4252</v>
      </c>
      <c r="E442" s="641" t="s">
        <v>10</v>
      </c>
      <c r="F442" s="542" t="s">
        <v>4253</v>
      </c>
      <c r="G442" s="542" t="s">
        <v>4488</v>
      </c>
      <c r="H442" s="542"/>
      <c r="I442" s="542"/>
      <c r="J442" s="542" t="s">
        <v>768</v>
      </c>
      <c r="K442" s="542"/>
      <c r="L442" s="542"/>
      <c r="M442" s="542"/>
      <c r="N442" s="542"/>
      <c r="O442" s="542"/>
      <c r="P442" s="542" t="s">
        <v>12</v>
      </c>
      <c r="Q442" s="542" t="s">
        <v>13</v>
      </c>
      <c r="R442" s="542" t="s">
        <v>9</v>
      </c>
      <c r="S442" s="542" t="s">
        <v>19</v>
      </c>
      <c r="T442" s="542" t="s">
        <v>40</v>
      </c>
      <c r="U442" s="542" t="s">
        <v>659</v>
      </c>
      <c r="V442" s="542" t="s">
        <v>4253</v>
      </c>
      <c r="W442" s="542" t="s">
        <v>15</v>
      </c>
      <c r="X442" s="542"/>
      <c r="Y442" s="542"/>
      <c r="Z442" s="542"/>
      <c r="AA442" s="542"/>
      <c r="AB442" s="542"/>
      <c r="AC442" s="542"/>
      <c r="AD442" s="542"/>
      <c r="AE442" s="542"/>
      <c r="AF442" s="542"/>
    </row>
    <row r="443" spans="1:32" x14ac:dyDescent="0.25">
      <c r="A443" s="542" t="s">
        <v>3348</v>
      </c>
      <c r="B443" s="503" t="s">
        <v>4254</v>
      </c>
      <c r="C443" s="542">
        <v>1709</v>
      </c>
      <c r="D443" s="542" t="s">
        <v>4255</v>
      </c>
      <c r="E443" s="641" t="s">
        <v>10</v>
      </c>
      <c r="F443" s="542" t="s">
        <v>4253</v>
      </c>
      <c r="G443" s="542" t="s">
        <v>4489</v>
      </c>
      <c r="H443" s="542"/>
      <c r="I443" s="542"/>
      <c r="J443" s="542" t="s">
        <v>768</v>
      </c>
      <c r="K443" s="542"/>
      <c r="L443" s="542"/>
      <c r="M443" s="542"/>
      <c r="N443" s="542"/>
      <c r="O443" s="542"/>
      <c r="P443" s="542" t="s">
        <v>12</v>
      </c>
      <c r="Q443" s="542" t="s">
        <v>13</v>
      </c>
      <c r="R443" s="542" t="s">
        <v>9</v>
      </c>
      <c r="S443" s="542" t="s">
        <v>19</v>
      </c>
      <c r="T443" s="542" t="s">
        <v>40</v>
      </c>
      <c r="U443" s="542" t="s">
        <v>659</v>
      </c>
      <c r="V443" s="542" t="s">
        <v>4253</v>
      </c>
      <c r="W443" s="542" t="s">
        <v>15</v>
      </c>
      <c r="X443" s="542"/>
      <c r="Y443" s="542"/>
      <c r="Z443" s="542"/>
      <c r="AA443" s="542"/>
      <c r="AB443" s="542"/>
      <c r="AC443" s="542"/>
      <c r="AD443" s="542"/>
      <c r="AE443" s="542"/>
      <c r="AF443" s="542"/>
    </row>
    <row r="444" spans="1:32" x14ac:dyDescent="0.25">
      <c r="A444" s="542" t="s">
        <v>4256</v>
      </c>
      <c r="B444" s="503" t="s">
        <v>4257</v>
      </c>
      <c r="C444" s="542">
        <v>1709</v>
      </c>
      <c r="D444" s="542" t="s">
        <v>4258</v>
      </c>
      <c r="E444" s="641" t="s">
        <v>10</v>
      </c>
      <c r="F444" s="542" t="s">
        <v>4253</v>
      </c>
      <c r="G444" s="542" t="s">
        <v>4489</v>
      </c>
      <c r="H444" s="542"/>
      <c r="I444" s="542"/>
      <c r="J444" s="542" t="s">
        <v>768</v>
      </c>
      <c r="K444" s="542"/>
      <c r="L444" s="542"/>
      <c r="M444" s="542"/>
      <c r="N444" s="542"/>
      <c r="O444" s="542"/>
      <c r="P444" s="542" t="s">
        <v>12</v>
      </c>
      <c r="Q444" s="542" t="s">
        <v>13</v>
      </c>
      <c r="R444" s="542" t="s">
        <v>9</v>
      </c>
      <c r="S444" s="542" t="s">
        <v>19</v>
      </c>
      <c r="T444" s="542" t="s">
        <v>40</v>
      </c>
      <c r="U444" s="542" t="s">
        <v>659</v>
      </c>
      <c r="V444" s="542" t="s">
        <v>4253</v>
      </c>
      <c r="W444" s="542" t="s">
        <v>15</v>
      </c>
      <c r="X444" s="542"/>
      <c r="Y444" s="542"/>
      <c r="Z444" s="542"/>
      <c r="AA444" s="542"/>
      <c r="AB444" s="542"/>
      <c r="AC444" s="542"/>
      <c r="AD444" s="542"/>
      <c r="AE444" s="542"/>
      <c r="AF444" s="542"/>
    </row>
    <row r="445" spans="1:32" x14ac:dyDescent="0.25">
      <c r="A445" s="542" t="s">
        <v>4259</v>
      </c>
      <c r="B445" s="503" t="s">
        <v>4260</v>
      </c>
      <c r="C445" s="542">
        <v>1709</v>
      </c>
      <c r="D445" s="542" t="s">
        <v>4261</v>
      </c>
      <c r="E445" s="641" t="s">
        <v>10</v>
      </c>
      <c r="F445" s="542" t="s">
        <v>4253</v>
      </c>
      <c r="G445" s="542" t="s">
        <v>4489</v>
      </c>
      <c r="H445" s="542"/>
      <c r="I445" s="542"/>
      <c r="J445" s="542" t="s">
        <v>768</v>
      </c>
      <c r="K445" s="542"/>
      <c r="L445" s="542" t="s">
        <v>4704</v>
      </c>
      <c r="M445" s="542" t="s">
        <v>4117</v>
      </c>
      <c r="N445" s="542"/>
      <c r="O445" s="542"/>
      <c r="P445" s="542" t="s">
        <v>12</v>
      </c>
      <c r="Q445" s="542" t="s">
        <v>13</v>
      </c>
      <c r="R445" s="542" t="s">
        <v>9</v>
      </c>
      <c r="S445" s="542" t="s">
        <v>36</v>
      </c>
      <c r="T445" s="542" t="s">
        <v>19</v>
      </c>
      <c r="U445" s="542" t="s">
        <v>40</v>
      </c>
      <c r="V445" s="542" t="s">
        <v>15</v>
      </c>
      <c r="W445" s="542"/>
      <c r="X445" s="542"/>
      <c r="Y445" s="542"/>
      <c r="Z445" s="542"/>
      <c r="AA445" s="542"/>
      <c r="AB445" s="542"/>
      <c r="AC445" s="542"/>
      <c r="AD445" s="542"/>
      <c r="AE445" s="542"/>
      <c r="AF445" s="542"/>
    </row>
    <row r="446" spans="1:32" x14ac:dyDescent="0.25">
      <c r="A446" s="542" t="s">
        <v>4262</v>
      </c>
      <c r="B446" s="503" t="s">
        <v>4260</v>
      </c>
      <c r="C446" s="542">
        <v>1709</v>
      </c>
      <c r="D446" s="542" t="s">
        <v>4261</v>
      </c>
      <c r="E446" s="641" t="s">
        <v>10</v>
      </c>
      <c r="F446" s="542" t="s">
        <v>4253</v>
      </c>
      <c r="G446" s="542" t="s">
        <v>4489</v>
      </c>
      <c r="H446" s="542"/>
      <c r="I446" s="542"/>
      <c r="J446" s="542" t="s">
        <v>768</v>
      </c>
      <c r="K446" s="542"/>
      <c r="L446" s="542" t="s">
        <v>3422</v>
      </c>
      <c r="M446" s="542" t="s">
        <v>4117</v>
      </c>
      <c r="N446" s="542"/>
      <c r="O446" s="542"/>
      <c r="P446" s="542" t="s">
        <v>12</v>
      </c>
      <c r="Q446" s="542" t="s">
        <v>30</v>
      </c>
      <c r="R446" s="542" t="s">
        <v>4253</v>
      </c>
      <c r="S446" s="542" t="s">
        <v>15</v>
      </c>
      <c r="T446" s="542"/>
      <c r="U446" s="542"/>
      <c r="V446" s="542"/>
      <c r="W446" s="542"/>
      <c r="X446" s="542"/>
      <c r="Y446" s="542"/>
      <c r="Z446" s="542"/>
      <c r="AA446" s="542"/>
      <c r="AB446" s="542"/>
      <c r="AC446" s="542"/>
      <c r="AD446" s="542"/>
      <c r="AE446" s="542"/>
      <c r="AF446" s="542"/>
    </row>
    <row r="447" spans="1:32" x14ac:dyDescent="0.25">
      <c r="A447" s="542" t="s">
        <v>4263</v>
      </c>
      <c r="B447" s="542"/>
      <c r="C447" s="542">
        <v>1709</v>
      </c>
      <c r="D447" s="542" t="s">
        <v>4264</v>
      </c>
      <c r="E447" s="641" t="s">
        <v>10</v>
      </c>
      <c r="F447" s="542" t="s">
        <v>4253</v>
      </c>
      <c r="G447" s="542" t="s">
        <v>4489</v>
      </c>
      <c r="H447" s="542"/>
      <c r="I447" s="542"/>
      <c r="J447" s="542" t="s">
        <v>768</v>
      </c>
      <c r="K447" s="542"/>
      <c r="L447" s="542" t="s">
        <v>4265</v>
      </c>
      <c r="M447" s="542"/>
      <c r="N447" s="542"/>
      <c r="O447" s="542"/>
      <c r="P447" s="542" t="s">
        <v>12</v>
      </c>
      <c r="Q447" s="542" t="s">
        <v>13</v>
      </c>
      <c r="R447" s="542" t="s">
        <v>9</v>
      </c>
      <c r="S447" s="542" t="s">
        <v>19</v>
      </c>
      <c r="T447" s="542" t="s">
        <v>40</v>
      </c>
      <c r="U447" s="542" t="s">
        <v>36</v>
      </c>
      <c r="V447" s="542" t="s">
        <v>15</v>
      </c>
      <c r="W447" s="542"/>
      <c r="X447" s="542"/>
      <c r="Y447" s="542"/>
      <c r="Z447" s="542"/>
      <c r="AA447" s="542"/>
      <c r="AB447" s="542"/>
      <c r="AC447" s="542"/>
      <c r="AD447" s="542"/>
      <c r="AE447" s="542"/>
      <c r="AF447" s="542"/>
    </row>
    <row r="448" spans="1:32" x14ac:dyDescent="0.25">
      <c r="A448" s="542" t="s">
        <v>4266</v>
      </c>
      <c r="B448" s="503" t="s">
        <v>4267</v>
      </c>
      <c r="C448" s="542">
        <v>1709</v>
      </c>
      <c r="D448" s="542" t="s">
        <v>4268</v>
      </c>
      <c r="E448" s="641" t="s">
        <v>10</v>
      </c>
      <c r="F448" s="542" t="s">
        <v>4253</v>
      </c>
      <c r="G448" s="542" t="s">
        <v>4489</v>
      </c>
      <c r="H448" s="542"/>
      <c r="I448" s="542"/>
      <c r="J448" s="542" t="s">
        <v>768</v>
      </c>
      <c r="K448" s="542"/>
      <c r="L448" s="542" t="s">
        <v>4704</v>
      </c>
      <c r="M448" s="542" t="s">
        <v>4117</v>
      </c>
      <c r="N448" s="542"/>
      <c r="O448" s="542"/>
      <c r="P448" s="542" t="s">
        <v>12</v>
      </c>
      <c r="Q448" s="542" t="s">
        <v>13</v>
      </c>
      <c r="R448" s="542" t="s">
        <v>9</v>
      </c>
      <c r="S448" s="542" t="s">
        <v>19</v>
      </c>
      <c r="T448" s="542" t="s">
        <v>40</v>
      </c>
      <c r="U448" s="542" t="s">
        <v>36</v>
      </c>
      <c r="V448" s="542" t="s">
        <v>15</v>
      </c>
      <c r="W448" s="542"/>
      <c r="X448" s="542"/>
      <c r="Y448" s="542"/>
      <c r="Z448" s="542"/>
      <c r="AA448" s="542"/>
      <c r="AB448" s="542"/>
      <c r="AC448" s="542"/>
      <c r="AD448" s="542"/>
      <c r="AE448" s="542"/>
      <c r="AF448" s="542"/>
    </row>
    <row r="449" spans="1:32" x14ac:dyDescent="0.25">
      <c r="A449" s="542" t="s">
        <v>4269</v>
      </c>
      <c r="B449" s="503" t="s">
        <v>4267</v>
      </c>
      <c r="C449" s="542">
        <v>1709</v>
      </c>
      <c r="D449" s="542" t="s">
        <v>4268</v>
      </c>
      <c r="E449" s="641" t="s">
        <v>10</v>
      </c>
      <c r="F449" s="542" t="s">
        <v>4253</v>
      </c>
      <c r="G449" s="542" t="s">
        <v>4489</v>
      </c>
      <c r="H449" s="542"/>
      <c r="I449" s="542"/>
      <c r="J449" s="542" t="s">
        <v>768</v>
      </c>
      <c r="K449" s="542"/>
      <c r="L449" s="542" t="s">
        <v>3422</v>
      </c>
      <c r="M449" s="542" t="s">
        <v>4117</v>
      </c>
      <c r="N449" s="542"/>
      <c r="O449" s="542"/>
      <c r="P449" s="542" t="s">
        <v>12</v>
      </c>
      <c r="Q449" s="542" t="s">
        <v>30</v>
      </c>
      <c r="R449" s="542" t="s">
        <v>4253</v>
      </c>
      <c r="S449" s="542" t="s">
        <v>15</v>
      </c>
      <c r="T449" s="542"/>
      <c r="U449" s="542"/>
      <c r="V449" s="542"/>
      <c r="W449" s="542"/>
      <c r="X449" s="542"/>
      <c r="Y449" s="542"/>
      <c r="Z449" s="542"/>
      <c r="AA449" s="542"/>
      <c r="AB449" s="542"/>
      <c r="AC449" s="542"/>
      <c r="AD449" s="542"/>
      <c r="AE449" s="542"/>
      <c r="AF449" s="542"/>
    </row>
    <row r="450" spans="1:32" x14ac:dyDescent="0.25">
      <c r="A450" s="542" t="s">
        <v>4270</v>
      </c>
      <c r="B450" s="503" t="s">
        <v>4271</v>
      </c>
      <c r="C450" s="542">
        <v>1709</v>
      </c>
      <c r="D450" s="542" t="s">
        <v>4272</v>
      </c>
      <c r="E450" s="641" t="s">
        <v>10</v>
      </c>
      <c r="F450" s="542" t="s">
        <v>4253</v>
      </c>
      <c r="G450" s="542" t="s">
        <v>4489</v>
      </c>
      <c r="H450" s="542"/>
      <c r="I450" s="542"/>
      <c r="J450" s="542" t="s">
        <v>768</v>
      </c>
      <c r="K450" s="542"/>
      <c r="L450" s="542" t="s">
        <v>4704</v>
      </c>
      <c r="M450" s="542" t="s">
        <v>4117</v>
      </c>
      <c r="N450" s="542"/>
      <c r="O450" s="542"/>
      <c r="P450" s="542" t="s">
        <v>12</v>
      </c>
      <c r="Q450" s="542" t="s">
        <v>13</v>
      </c>
      <c r="R450" s="542" t="s">
        <v>9</v>
      </c>
      <c r="S450" s="542" t="s">
        <v>19</v>
      </c>
      <c r="T450" s="542" t="s">
        <v>40</v>
      </c>
      <c r="U450" s="542" t="s">
        <v>36</v>
      </c>
      <c r="V450" s="542" t="s">
        <v>15</v>
      </c>
      <c r="W450" s="542"/>
      <c r="X450" s="542"/>
      <c r="Y450" s="542"/>
      <c r="Z450" s="542"/>
      <c r="AA450" s="542"/>
      <c r="AB450" s="542"/>
      <c r="AC450" s="542"/>
      <c r="AD450" s="542"/>
      <c r="AE450" s="542"/>
      <c r="AF450" s="542"/>
    </row>
    <row r="451" spans="1:32" x14ac:dyDescent="0.25">
      <c r="A451" s="542" t="s">
        <v>4273</v>
      </c>
      <c r="B451" s="503" t="s">
        <v>4271</v>
      </c>
      <c r="C451" s="542">
        <v>1709</v>
      </c>
      <c r="D451" s="542" t="s">
        <v>4272</v>
      </c>
      <c r="E451" s="641" t="s">
        <v>10</v>
      </c>
      <c r="F451" s="542" t="s">
        <v>4253</v>
      </c>
      <c r="G451" s="542" t="s">
        <v>4489</v>
      </c>
      <c r="H451" s="542"/>
      <c r="I451" s="542"/>
      <c r="J451" s="542" t="s">
        <v>768</v>
      </c>
      <c r="K451" s="542"/>
      <c r="L451" s="542" t="s">
        <v>4704</v>
      </c>
      <c r="M451" s="542" t="s">
        <v>4117</v>
      </c>
      <c r="N451" s="542"/>
      <c r="O451" s="542"/>
      <c r="P451" s="542" t="s">
        <v>12</v>
      </c>
      <c r="Q451" s="542" t="s">
        <v>30</v>
      </c>
      <c r="R451" s="542" t="s">
        <v>19</v>
      </c>
      <c r="S451" s="542" t="s">
        <v>40</v>
      </c>
      <c r="T451" s="542" t="s">
        <v>36</v>
      </c>
      <c r="U451" s="542" t="s">
        <v>15</v>
      </c>
      <c r="V451" s="542"/>
      <c r="W451" s="542"/>
      <c r="X451" s="542"/>
      <c r="Y451" s="542"/>
      <c r="Z451" s="542"/>
      <c r="AA451" s="542"/>
      <c r="AB451" s="542"/>
      <c r="AC451" s="542"/>
      <c r="AD451" s="542"/>
      <c r="AE451" s="542"/>
      <c r="AF451" s="542"/>
    </row>
    <row r="452" spans="1:32" x14ac:dyDescent="0.25">
      <c r="A452" s="542" t="s">
        <v>4274</v>
      </c>
      <c r="B452" s="503" t="s">
        <v>4271</v>
      </c>
      <c r="C452" s="542">
        <v>1709</v>
      </c>
      <c r="D452" s="542" t="s">
        <v>4272</v>
      </c>
      <c r="E452" s="641" t="s">
        <v>10</v>
      </c>
      <c r="F452" s="542" t="s">
        <v>4253</v>
      </c>
      <c r="G452" s="542" t="s">
        <v>4489</v>
      </c>
      <c r="H452" s="542"/>
      <c r="I452" s="542"/>
      <c r="J452" s="542" t="s">
        <v>768</v>
      </c>
      <c r="K452" s="542"/>
      <c r="L452" s="542" t="s">
        <v>3422</v>
      </c>
      <c r="M452" s="542" t="s">
        <v>4117</v>
      </c>
      <c r="N452" s="542"/>
      <c r="O452" s="542"/>
      <c r="P452" s="542" t="s">
        <v>12</v>
      </c>
      <c r="Q452" s="542" t="s">
        <v>30</v>
      </c>
      <c r="R452" s="542" t="s">
        <v>4253</v>
      </c>
      <c r="S452" s="542" t="s">
        <v>15</v>
      </c>
      <c r="T452" s="542"/>
      <c r="U452" s="542"/>
      <c r="V452" s="542"/>
      <c r="W452" s="542"/>
      <c r="X452" s="542"/>
      <c r="Y452" s="542"/>
      <c r="Z452" s="542"/>
      <c r="AA452" s="542"/>
      <c r="AB452" s="542"/>
      <c r="AC452" s="542"/>
      <c r="AD452" s="542"/>
      <c r="AE452" s="542"/>
      <c r="AF452" s="542"/>
    </row>
    <row r="453" spans="1:32" x14ac:dyDescent="0.25">
      <c r="A453" s="542" t="s">
        <v>4275</v>
      </c>
      <c r="B453" s="503" t="s">
        <v>4276</v>
      </c>
      <c r="C453" s="542">
        <v>1709</v>
      </c>
      <c r="D453" s="542" t="s">
        <v>4277</v>
      </c>
      <c r="E453" s="641" t="s">
        <v>10</v>
      </c>
      <c r="F453" s="542" t="s">
        <v>4253</v>
      </c>
      <c r="G453" s="542" t="s">
        <v>4489</v>
      </c>
      <c r="H453" s="542"/>
      <c r="I453" s="542"/>
      <c r="J453" s="542" t="s">
        <v>768</v>
      </c>
      <c r="K453" s="542"/>
      <c r="L453" s="542" t="s">
        <v>4278</v>
      </c>
      <c r="M453" s="542" t="s">
        <v>4117</v>
      </c>
      <c r="N453" s="542"/>
      <c r="O453" s="542"/>
      <c r="P453" s="542" t="s">
        <v>12</v>
      </c>
      <c r="Q453" s="542" t="s">
        <v>30</v>
      </c>
      <c r="R453" s="542" t="s">
        <v>4253</v>
      </c>
      <c r="S453" s="542" t="s">
        <v>15</v>
      </c>
      <c r="T453" s="542"/>
      <c r="U453" s="542"/>
      <c r="V453" s="542"/>
      <c r="W453" s="542"/>
      <c r="X453" s="542"/>
      <c r="Y453" s="542"/>
      <c r="Z453" s="542"/>
      <c r="AA453" s="542"/>
      <c r="AB453" s="542"/>
      <c r="AC453" s="542"/>
      <c r="AD453" s="542"/>
      <c r="AE453" s="542"/>
      <c r="AF453" s="542"/>
    </row>
    <row r="454" spans="1:32" x14ac:dyDescent="0.25">
      <c r="A454" s="542" t="s">
        <v>4279</v>
      </c>
      <c r="B454" s="503" t="s">
        <v>4280</v>
      </c>
      <c r="C454" s="542">
        <v>1709</v>
      </c>
      <c r="D454" s="542" t="s">
        <v>4281</v>
      </c>
      <c r="E454" s="641" t="s">
        <v>10</v>
      </c>
      <c r="F454" s="542" t="s">
        <v>4253</v>
      </c>
      <c r="G454" s="542" t="s">
        <v>4489</v>
      </c>
      <c r="H454" s="542"/>
      <c r="I454" s="542"/>
      <c r="J454" s="542" t="s">
        <v>768</v>
      </c>
      <c r="K454" s="542"/>
      <c r="L454" s="542" t="s">
        <v>4278</v>
      </c>
      <c r="M454" s="542" t="s">
        <v>4117</v>
      </c>
      <c r="N454" s="542"/>
      <c r="O454" s="542"/>
      <c r="P454" s="542" t="s">
        <v>12</v>
      </c>
      <c r="Q454" s="542" t="s">
        <v>30</v>
      </c>
      <c r="R454" s="542" t="s">
        <v>4253</v>
      </c>
      <c r="S454" s="542" t="s">
        <v>15</v>
      </c>
      <c r="T454" s="542"/>
      <c r="U454" s="542"/>
      <c r="V454" s="542"/>
      <c r="W454" s="542"/>
      <c r="X454" s="542"/>
      <c r="Y454" s="542"/>
      <c r="Z454" s="542"/>
      <c r="AA454" s="542"/>
      <c r="AB454" s="542"/>
      <c r="AC454" s="542"/>
      <c r="AD454" s="542"/>
      <c r="AE454" s="542"/>
      <c r="AF454" s="542"/>
    </row>
    <row r="455" spans="1:32" x14ac:dyDescent="0.25">
      <c r="A455" s="542" t="s">
        <v>4282</v>
      </c>
      <c r="B455" s="503" t="s">
        <v>4283</v>
      </c>
      <c r="C455" s="542">
        <v>1709</v>
      </c>
      <c r="D455" s="542" t="s">
        <v>4284</v>
      </c>
      <c r="E455" s="641" t="s">
        <v>10</v>
      </c>
      <c r="F455" s="542" t="s">
        <v>4253</v>
      </c>
      <c r="G455" s="542" t="s">
        <v>4489</v>
      </c>
      <c r="H455" s="542"/>
      <c r="I455" s="542"/>
      <c r="J455" s="542" t="s">
        <v>768</v>
      </c>
      <c r="K455" s="542"/>
      <c r="L455" s="542" t="s">
        <v>4278</v>
      </c>
      <c r="M455" s="542" t="s">
        <v>4117</v>
      </c>
      <c r="N455" s="542"/>
      <c r="O455" s="542"/>
      <c r="P455" s="542" t="s">
        <v>12</v>
      </c>
      <c r="Q455" s="542" t="s">
        <v>30</v>
      </c>
      <c r="R455" s="542" t="s">
        <v>4253</v>
      </c>
      <c r="S455" s="542" t="s">
        <v>15</v>
      </c>
      <c r="T455" s="542"/>
      <c r="U455" s="542"/>
      <c r="V455" s="542"/>
      <c r="W455" s="542"/>
      <c r="X455" s="542"/>
      <c r="Y455" s="542"/>
      <c r="Z455" s="542"/>
      <c r="AA455" s="542"/>
      <c r="AB455" s="542"/>
      <c r="AC455" s="542"/>
      <c r="AD455" s="542"/>
      <c r="AE455" s="542"/>
      <c r="AF455" s="542"/>
    </row>
    <row r="456" spans="1:32" x14ac:dyDescent="0.25">
      <c r="A456" s="501" t="s">
        <v>3386</v>
      </c>
      <c r="B456" s="514" t="s">
        <v>3855</v>
      </c>
      <c r="C456" s="542">
        <v>1709</v>
      </c>
      <c r="D456" s="501" t="s">
        <v>3856</v>
      </c>
      <c r="E456" s="641" t="s">
        <v>10</v>
      </c>
      <c r="F456" s="501" t="s">
        <v>5880</v>
      </c>
      <c r="G456" s="542" t="s">
        <v>5479</v>
      </c>
      <c r="H456" s="542"/>
      <c r="I456" s="542"/>
      <c r="J456" s="501" t="s">
        <v>5575</v>
      </c>
      <c r="K456" s="501"/>
      <c r="L456" s="501"/>
      <c r="M456" s="501"/>
      <c r="N456" s="542"/>
      <c r="O456" s="542"/>
      <c r="P456" s="501" t="s">
        <v>12</v>
      </c>
      <c r="Q456" s="501" t="s">
        <v>13</v>
      </c>
      <c r="R456" s="501" t="s">
        <v>9</v>
      </c>
      <c r="S456" s="501" t="s">
        <v>19</v>
      </c>
      <c r="T456" s="501" t="s">
        <v>40</v>
      </c>
      <c r="U456" s="501" t="s">
        <v>254</v>
      </c>
      <c r="V456" s="501" t="s">
        <v>3858</v>
      </c>
      <c r="W456" s="501" t="s">
        <v>15</v>
      </c>
      <c r="X456" s="501"/>
      <c r="Y456" s="501"/>
      <c r="Z456" s="501"/>
      <c r="AA456" s="501"/>
      <c r="AB456" s="501"/>
      <c r="AC456" s="542"/>
      <c r="AD456" s="542"/>
      <c r="AE456" s="542"/>
      <c r="AF456" s="542"/>
    </row>
    <row r="457" spans="1:32" x14ac:dyDescent="0.25">
      <c r="A457" s="501" t="s">
        <v>3387</v>
      </c>
      <c r="B457" s="514" t="s">
        <v>3859</v>
      </c>
      <c r="C457" s="542">
        <v>1709</v>
      </c>
      <c r="D457" s="501" t="s">
        <v>3860</v>
      </c>
      <c r="E457" s="641" t="s">
        <v>10</v>
      </c>
      <c r="F457" s="501" t="s">
        <v>5880</v>
      </c>
      <c r="G457" s="542" t="s">
        <v>5479</v>
      </c>
      <c r="H457" s="542"/>
      <c r="I457" s="542"/>
      <c r="J457" s="501" t="s">
        <v>5575</v>
      </c>
      <c r="K457" s="501"/>
      <c r="L457" s="501"/>
      <c r="M457" s="501"/>
      <c r="N457" s="542"/>
      <c r="O457" s="542"/>
      <c r="P457" s="501" t="s">
        <v>12</v>
      </c>
      <c r="Q457" s="501" t="s">
        <v>13</v>
      </c>
      <c r="R457" s="501" t="s">
        <v>9</v>
      </c>
      <c r="S457" s="501" t="s">
        <v>19</v>
      </c>
      <c r="T457" s="501" t="s">
        <v>40</v>
      </c>
      <c r="U457" s="501" t="s">
        <v>660</v>
      </c>
      <c r="V457" s="501" t="s">
        <v>254</v>
      </c>
      <c r="W457" s="501" t="s">
        <v>3858</v>
      </c>
      <c r="X457" s="501" t="s">
        <v>15</v>
      </c>
      <c r="Y457" s="501"/>
      <c r="Z457" s="501"/>
      <c r="AA457" s="501"/>
      <c r="AB457" s="501"/>
      <c r="AC457" s="542"/>
      <c r="AD457" s="542"/>
      <c r="AE457" s="542"/>
      <c r="AF457" s="542"/>
    </row>
    <row r="458" spans="1:32" x14ac:dyDescent="0.25">
      <c r="A458" s="501" t="s">
        <v>3861</v>
      </c>
      <c r="B458" s="514" t="s">
        <v>3862</v>
      </c>
      <c r="C458" s="542">
        <v>1709</v>
      </c>
      <c r="D458" s="501" t="s">
        <v>3863</v>
      </c>
      <c r="E458" s="641" t="s">
        <v>10</v>
      </c>
      <c r="F458" s="501" t="s">
        <v>5880</v>
      </c>
      <c r="G458" s="542" t="s">
        <v>5479</v>
      </c>
      <c r="H458" s="542"/>
      <c r="I458" s="542"/>
      <c r="J458" s="501" t="s">
        <v>5575</v>
      </c>
      <c r="K458" s="501"/>
      <c r="L458" s="501"/>
      <c r="M458" s="501"/>
      <c r="N458" s="542"/>
      <c r="O458" s="542"/>
      <c r="P458" s="501" t="s">
        <v>12</v>
      </c>
      <c r="Q458" s="501" t="s">
        <v>13</v>
      </c>
      <c r="R458" s="501" t="s">
        <v>9</v>
      </c>
      <c r="S458" s="501" t="s">
        <v>19</v>
      </c>
      <c r="T458" s="501" t="s">
        <v>40</v>
      </c>
      <c r="U458" s="501" t="s">
        <v>254</v>
      </c>
      <c r="V458" s="501" t="s">
        <v>3858</v>
      </c>
      <c r="W458" s="501" t="s">
        <v>15</v>
      </c>
      <c r="X458" s="501" t="s">
        <v>254</v>
      </c>
      <c r="Y458" s="501" t="s">
        <v>4647</v>
      </c>
      <c r="Z458" s="501" t="s">
        <v>15</v>
      </c>
      <c r="AA458" s="501"/>
      <c r="AB458" s="501"/>
      <c r="AC458" s="542"/>
      <c r="AD458" s="542"/>
      <c r="AE458" s="542"/>
      <c r="AF458" s="542"/>
    </row>
    <row r="459" spans="1:32" x14ac:dyDescent="0.25">
      <c r="A459" s="501" t="s">
        <v>4186</v>
      </c>
      <c r="B459" s="514" t="s">
        <v>4648</v>
      </c>
      <c r="C459" s="501">
        <v>6554</v>
      </c>
      <c r="D459" s="501" t="s">
        <v>151</v>
      </c>
      <c r="E459" s="641" t="s">
        <v>10</v>
      </c>
      <c r="F459" s="501" t="s">
        <v>4649</v>
      </c>
      <c r="G459" s="542" t="s">
        <v>5480</v>
      </c>
      <c r="H459" s="542"/>
      <c r="I459" s="542"/>
      <c r="J459" s="501" t="s">
        <v>5575</v>
      </c>
      <c r="K459" s="542"/>
      <c r="L459" s="501"/>
      <c r="M459" s="501"/>
      <c r="N459" s="542"/>
      <c r="O459" s="542" t="s">
        <v>29</v>
      </c>
      <c r="P459" s="501" t="s">
        <v>12</v>
      </c>
      <c r="Q459" s="501" t="s">
        <v>13</v>
      </c>
      <c r="R459" s="501" t="s">
        <v>9</v>
      </c>
      <c r="S459" s="501" t="s">
        <v>19</v>
      </c>
      <c r="T459" s="501" t="s">
        <v>40</v>
      </c>
      <c r="U459" s="501" t="s">
        <v>659</v>
      </c>
      <c r="V459" s="501" t="s">
        <v>254</v>
      </c>
      <c r="W459" s="501" t="s">
        <v>4647</v>
      </c>
      <c r="X459" s="501" t="s">
        <v>15</v>
      </c>
      <c r="Y459" s="501"/>
      <c r="Z459" s="501"/>
      <c r="AA459" s="501"/>
      <c r="AB459" s="501"/>
      <c r="AC459" s="501"/>
      <c r="AD459" s="542"/>
      <c r="AE459" s="542"/>
      <c r="AF459" s="542"/>
    </row>
    <row r="460" spans="1:32" x14ac:dyDescent="0.25">
      <c r="A460" s="501" t="s">
        <v>4188</v>
      </c>
      <c r="B460" s="514">
        <v>17061</v>
      </c>
      <c r="C460" s="501">
        <v>6554</v>
      </c>
      <c r="D460" s="522" t="s">
        <v>166</v>
      </c>
      <c r="E460" s="641" t="s">
        <v>10</v>
      </c>
      <c r="F460" s="501" t="s">
        <v>4649</v>
      </c>
      <c r="G460" s="542" t="s">
        <v>5480</v>
      </c>
      <c r="H460" s="542"/>
      <c r="I460" s="542"/>
      <c r="J460" s="501" t="s">
        <v>5575</v>
      </c>
      <c r="K460" s="542"/>
      <c r="L460" s="501"/>
      <c r="M460" s="501"/>
      <c r="N460" s="542"/>
      <c r="O460" s="641" t="s">
        <v>29</v>
      </c>
      <c r="P460" s="501" t="s">
        <v>12</v>
      </c>
      <c r="Q460" s="501" t="s">
        <v>13</v>
      </c>
      <c r="R460" s="501" t="s">
        <v>9</v>
      </c>
      <c r="S460" s="501" t="s">
        <v>19</v>
      </c>
      <c r="T460" s="501" t="s">
        <v>40</v>
      </c>
      <c r="U460" s="501" t="s">
        <v>659</v>
      </c>
      <c r="V460" s="501" t="s">
        <v>660</v>
      </c>
      <c r="W460" s="501" t="s">
        <v>254</v>
      </c>
      <c r="X460" s="501" t="s">
        <v>4647</v>
      </c>
      <c r="Y460" s="501" t="s">
        <v>15</v>
      </c>
      <c r="Z460" s="501"/>
      <c r="AA460" s="501"/>
      <c r="AB460" s="501"/>
      <c r="AC460" s="501"/>
      <c r="AD460" s="542"/>
      <c r="AE460" s="542"/>
      <c r="AF460" s="542"/>
    </row>
    <row r="461" spans="1:32" x14ac:dyDescent="0.25">
      <c r="A461" s="501" t="s">
        <v>4650</v>
      </c>
      <c r="B461" s="514">
        <v>17061</v>
      </c>
      <c r="C461" s="501">
        <v>6554</v>
      </c>
      <c r="D461" s="522" t="s">
        <v>166</v>
      </c>
      <c r="E461" s="641" t="s">
        <v>10</v>
      </c>
      <c r="F461" s="501" t="s">
        <v>4649</v>
      </c>
      <c r="G461" s="542" t="s">
        <v>5480</v>
      </c>
      <c r="H461" s="542"/>
      <c r="I461" s="542"/>
      <c r="J461" s="501" t="s">
        <v>5575</v>
      </c>
      <c r="K461" s="501"/>
      <c r="L461" s="501"/>
      <c r="M461" s="501"/>
      <c r="N461" s="542"/>
      <c r="O461" s="542"/>
      <c r="P461" s="501" t="s">
        <v>12</v>
      </c>
      <c r="Q461" s="501" t="s">
        <v>13</v>
      </c>
      <c r="R461" s="501" t="s">
        <v>9</v>
      </c>
      <c r="S461" s="501" t="s">
        <v>19</v>
      </c>
      <c r="T461" s="501" t="s">
        <v>40</v>
      </c>
      <c r="U461" s="501" t="s">
        <v>659</v>
      </c>
      <c r="V461" s="501" t="s">
        <v>15</v>
      </c>
      <c r="W461" s="501"/>
      <c r="X461" s="501"/>
      <c r="Y461" s="501"/>
      <c r="Z461" s="501"/>
      <c r="AA461" s="501"/>
      <c r="AB461" s="542"/>
      <c r="AC461" s="542"/>
      <c r="AD461" s="542"/>
      <c r="AE461" s="542"/>
      <c r="AF461" s="542"/>
    </row>
    <row r="462" spans="1:32" x14ac:dyDescent="0.25">
      <c r="A462" s="501" t="s">
        <v>4350</v>
      </c>
      <c r="B462" s="514" t="s">
        <v>5576</v>
      </c>
      <c r="C462" s="501">
        <v>6554</v>
      </c>
      <c r="D462" s="501" t="s">
        <v>4651</v>
      </c>
      <c r="E462" s="641" t="s">
        <v>10</v>
      </c>
      <c r="F462" s="501" t="s">
        <v>4649</v>
      </c>
      <c r="G462" s="542" t="s">
        <v>5480</v>
      </c>
      <c r="H462" s="542"/>
      <c r="I462" s="542"/>
      <c r="J462" s="501" t="s">
        <v>5575</v>
      </c>
      <c r="K462" s="501"/>
      <c r="L462" s="501"/>
      <c r="M462" s="501"/>
      <c r="N462" s="542"/>
      <c r="O462" s="542"/>
      <c r="P462" s="501" t="s">
        <v>12</v>
      </c>
      <c r="Q462" s="501" t="s">
        <v>13</v>
      </c>
      <c r="R462" s="501" t="s">
        <v>9</v>
      </c>
      <c r="S462" s="501" t="s">
        <v>19</v>
      </c>
      <c r="T462" s="501" t="s">
        <v>40</v>
      </c>
      <c r="U462" s="501" t="s">
        <v>36</v>
      </c>
      <c r="V462" s="501" t="s">
        <v>15</v>
      </c>
      <c r="W462" s="501"/>
      <c r="X462" s="501"/>
      <c r="Y462" s="501"/>
      <c r="Z462" s="501"/>
      <c r="AA462" s="501"/>
      <c r="AB462" s="501"/>
      <c r="AC462" s="542"/>
      <c r="AD462" s="542"/>
      <c r="AE462" s="542"/>
      <c r="AF462" s="542"/>
    </row>
    <row r="463" spans="1:32" x14ac:dyDescent="0.25">
      <c r="A463" s="501" t="s">
        <v>4190</v>
      </c>
      <c r="B463" s="508" t="s">
        <v>5577</v>
      </c>
      <c r="C463" s="501">
        <v>6554</v>
      </c>
      <c r="D463" s="501" t="s">
        <v>4652</v>
      </c>
      <c r="E463" s="641" t="s">
        <v>10</v>
      </c>
      <c r="F463" s="501" t="s">
        <v>4649</v>
      </c>
      <c r="G463" s="542" t="s">
        <v>5480</v>
      </c>
      <c r="H463" s="542"/>
      <c r="I463" s="542"/>
      <c r="J463" s="501" t="s">
        <v>5575</v>
      </c>
      <c r="K463" s="501"/>
      <c r="L463" s="501"/>
      <c r="M463" s="501"/>
      <c r="N463" s="542"/>
      <c r="O463" s="542"/>
      <c r="P463" s="501" t="s">
        <v>12</v>
      </c>
      <c r="Q463" s="501" t="s">
        <v>733</v>
      </c>
      <c r="R463" s="501" t="s">
        <v>254</v>
      </c>
      <c r="S463" s="501" t="s">
        <v>4647</v>
      </c>
      <c r="T463" s="501" t="s">
        <v>927</v>
      </c>
      <c r="U463" s="501" t="s">
        <v>15</v>
      </c>
      <c r="V463" s="501"/>
      <c r="W463" s="501"/>
      <c r="X463" s="501"/>
      <c r="Y463" s="501"/>
      <c r="Z463" s="501"/>
      <c r="AA463" s="501"/>
      <c r="AB463" s="542"/>
      <c r="AC463" s="542"/>
      <c r="AD463" s="542"/>
      <c r="AE463" s="542"/>
      <c r="AF463" s="542"/>
    </row>
    <row r="464" spans="1:32" x14ac:dyDescent="0.25">
      <c r="A464" s="501" t="s">
        <v>4349</v>
      </c>
      <c r="B464" s="514" t="s">
        <v>3395</v>
      </c>
      <c r="C464" s="501">
        <v>1709</v>
      </c>
      <c r="D464" s="501" t="s">
        <v>4653</v>
      </c>
      <c r="E464" s="641" t="s">
        <v>10</v>
      </c>
      <c r="F464" s="501" t="s">
        <v>4649</v>
      </c>
      <c r="G464" s="542" t="s">
        <v>5480</v>
      </c>
      <c r="H464" s="542"/>
      <c r="I464" s="542"/>
      <c r="J464" s="501" t="s">
        <v>5575</v>
      </c>
      <c r="K464" s="501"/>
      <c r="L464" s="501"/>
      <c r="M464" s="501"/>
      <c r="N464" s="542"/>
      <c r="O464" s="542"/>
      <c r="P464" s="501" t="s">
        <v>12</v>
      </c>
      <c r="Q464" s="501" t="s">
        <v>13</v>
      </c>
      <c r="R464" s="501" t="s">
        <v>9</v>
      </c>
      <c r="S464" s="501" t="s">
        <v>19</v>
      </c>
      <c r="T464" s="501" t="s">
        <v>40</v>
      </c>
      <c r="U464" s="501" t="s">
        <v>36</v>
      </c>
      <c r="V464" s="501" t="s">
        <v>15</v>
      </c>
      <c r="W464" s="501"/>
      <c r="X464" s="501"/>
      <c r="Y464" s="501"/>
      <c r="Z464" s="501"/>
      <c r="AA464" s="501"/>
      <c r="AB464" s="501"/>
      <c r="AC464" s="542"/>
      <c r="AD464" s="542"/>
      <c r="AE464" s="542"/>
      <c r="AF464" s="542"/>
    </row>
    <row r="465" spans="1:32" x14ac:dyDescent="0.25">
      <c r="A465" s="501" t="s">
        <v>4191</v>
      </c>
      <c r="B465" s="508" t="s">
        <v>4654</v>
      </c>
      <c r="C465" s="501">
        <v>6554</v>
      </c>
      <c r="D465" s="501" t="s">
        <v>4655</v>
      </c>
      <c r="E465" s="641" t="s">
        <v>10</v>
      </c>
      <c r="F465" s="501" t="s">
        <v>4649</v>
      </c>
      <c r="G465" s="542" t="s">
        <v>5480</v>
      </c>
      <c r="H465" s="542"/>
      <c r="I465" s="542"/>
      <c r="J465" s="501" t="s">
        <v>5575</v>
      </c>
      <c r="K465" s="501"/>
      <c r="L465" s="501"/>
      <c r="M465" s="501"/>
      <c r="N465" s="542"/>
      <c r="O465" s="542"/>
      <c r="P465" s="501" t="s">
        <v>12</v>
      </c>
      <c r="Q465" s="501" t="s">
        <v>13</v>
      </c>
      <c r="R465" s="501" t="s">
        <v>9</v>
      </c>
      <c r="S465" s="501" t="s">
        <v>19</v>
      </c>
      <c r="T465" s="501" t="s">
        <v>40</v>
      </c>
      <c r="U465" s="501" t="s">
        <v>254</v>
      </c>
      <c r="V465" s="501" t="s">
        <v>4647</v>
      </c>
      <c r="W465" s="501" t="s">
        <v>15</v>
      </c>
      <c r="X465" s="501"/>
      <c r="Y465" s="501"/>
      <c r="Z465" s="501"/>
      <c r="AA465" s="501"/>
      <c r="AB465" s="501"/>
      <c r="AC465" s="542"/>
      <c r="AD465" s="542"/>
      <c r="AE465" s="542"/>
      <c r="AF465" s="542"/>
    </row>
    <row r="466" spans="1:32" x14ac:dyDescent="0.25">
      <c r="A466" s="501" t="s">
        <v>4193</v>
      </c>
      <c r="B466" s="514" t="s">
        <v>4656</v>
      </c>
      <c r="C466" s="501">
        <v>6554</v>
      </c>
      <c r="D466" s="501" t="s">
        <v>5864</v>
      </c>
      <c r="E466" s="641" t="s">
        <v>10</v>
      </c>
      <c r="F466" s="501" t="s">
        <v>4649</v>
      </c>
      <c r="G466" s="641" t="s">
        <v>5480</v>
      </c>
      <c r="H466" s="501"/>
      <c r="I466" s="501"/>
      <c r="J466" s="501" t="s">
        <v>5575</v>
      </c>
      <c r="K466" s="542" t="s">
        <v>4114</v>
      </c>
      <c r="L466" s="501"/>
      <c r="M466" s="501" t="s">
        <v>4117</v>
      </c>
      <c r="N466" s="501"/>
      <c r="O466" s="501"/>
      <c r="P466" s="501" t="s">
        <v>12</v>
      </c>
      <c r="Q466" s="501" t="s">
        <v>733</v>
      </c>
      <c r="R466" s="501" t="s">
        <v>254</v>
      </c>
      <c r="S466" s="501" t="s">
        <v>4647</v>
      </c>
      <c r="T466" s="501" t="s">
        <v>927</v>
      </c>
      <c r="U466" s="501" t="s">
        <v>15</v>
      </c>
      <c r="V466" s="501"/>
      <c r="W466" s="542"/>
      <c r="X466" s="542"/>
      <c r="Y466" s="542"/>
      <c r="Z466" s="501" t="s">
        <v>15</v>
      </c>
      <c r="AA466" s="501"/>
      <c r="AB466" s="501"/>
      <c r="AC466" s="542"/>
      <c r="AD466" s="542"/>
      <c r="AE466" s="542"/>
      <c r="AF466" s="542"/>
    </row>
    <row r="467" spans="1:32" x14ac:dyDescent="0.25">
      <c r="A467" s="501" t="s">
        <v>4189</v>
      </c>
      <c r="B467" s="514" t="s">
        <v>4657</v>
      </c>
      <c r="C467" s="501">
        <v>6554</v>
      </c>
      <c r="D467" s="522" t="s">
        <v>5865</v>
      </c>
      <c r="E467" s="641" t="s">
        <v>10</v>
      </c>
      <c r="F467" s="501" t="s">
        <v>4649</v>
      </c>
      <c r="G467" s="641" t="s">
        <v>5480</v>
      </c>
      <c r="H467" s="501"/>
      <c r="I467" s="501"/>
      <c r="J467" s="501" t="s">
        <v>5575</v>
      </c>
      <c r="K467" s="542" t="s">
        <v>4114</v>
      </c>
      <c r="L467" s="501"/>
      <c r="M467" s="501" t="s">
        <v>4117</v>
      </c>
      <c r="N467" s="501"/>
      <c r="O467" s="501"/>
      <c r="P467" s="501" t="s">
        <v>12</v>
      </c>
      <c r="Q467" s="501" t="s">
        <v>13</v>
      </c>
      <c r="R467" s="501" t="s">
        <v>9</v>
      </c>
      <c r="S467" s="501" t="s">
        <v>19</v>
      </c>
      <c r="T467" s="501" t="s">
        <v>40</v>
      </c>
      <c r="U467" s="542" t="s">
        <v>36</v>
      </c>
      <c r="V467" s="501" t="s">
        <v>15</v>
      </c>
      <c r="W467" s="501"/>
      <c r="X467" s="501"/>
      <c r="Y467" s="542"/>
      <c r="Z467" s="501"/>
      <c r="AA467" s="501"/>
      <c r="AB467" s="501"/>
      <c r="AC467" s="542"/>
      <c r="AD467" s="542"/>
      <c r="AE467" s="542"/>
      <c r="AF467" s="542"/>
    </row>
    <row r="468" spans="1:32" x14ac:dyDescent="0.25">
      <c r="A468" s="501" t="s">
        <v>4194</v>
      </c>
      <c r="B468" s="514" t="s">
        <v>4658</v>
      </c>
      <c r="C468" s="501">
        <v>6554</v>
      </c>
      <c r="D468" s="501" t="s">
        <v>4659</v>
      </c>
      <c r="E468" s="641" t="s">
        <v>10</v>
      </c>
      <c r="F468" s="501" t="s">
        <v>4649</v>
      </c>
      <c r="G468" s="542" t="s">
        <v>5480</v>
      </c>
      <c r="H468" s="542"/>
      <c r="I468" s="542"/>
      <c r="J468" s="501" t="s">
        <v>5575</v>
      </c>
      <c r="K468" s="501"/>
      <c r="L468" s="501"/>
      <c r="M468" s="501"/>
      <c r="N468" s="542"/>
      <c r="O468" s="542"/>
      <c r="P468" s="501" t="s">
        <v>12</v>
      </c>
      <c r="Q468" s="501" t="s">
        <v>13</v>
      </c>
      <c r="R468" s="501" t="s">
        <v>9</v>
      </c>
      <c r="S468" s="501" t="s">
        <v>19</v>
      </c>
      <c r="T468" s="501" t="s">
        <v>40</v>
      </c>
      <c r="U468" s="501" t="s">
        <v>254</v>
      </c>
      <c r="V468" s="501" t="s">
        <v>4647</v>
      </c>
      <c r="W468" s="501" t="s">
        <v>15</v>
      </c>
      <c r="X468" s="501"/>
      <c r="Y468" s="501"/>
      <c r="Z468" s="501"/>
      <c r="AA468" s="501"/>
      <c r="AB468" s="501"/>
      <c r="AC468" s="542"/>
      <c r="AD468" s="542"/>
      <c r="AE468" s="542"/>
      <c r="AF468" s="542"/>
    </row>
    <row r="469" spans="1:32" x14ac:dyDescent="0.25">
      <c r="A469" s="501" t="s">
        <v>4348</v>
      </c>
      <c r="B469" s="515" t="s">
        <v>3395</v>
      </c>
      <c r="C469" s="501">
        <v>1709</v>
      </c>
      <c r="D469" s="501" t="s">
        <v>4660</v>
      </c>
      <c r="E469" s="641" t="s">
        <v>10</v>
      </c>
      <c r="F469" s="501" t="s">
        <v>4649</v>
      </c>
      <c r="G469" s="542" t="s">
        <v>5480</v>
      </c>
      <c r="H469" s="542"/>
      <c r="I469" s="542"/>
      <c r="J469" s="501" t="s">
        <v>5575</v>
      </c>
      <c r="K469" s="501"/>
      <c r="L469" s="501"/>
      <c r="M469" s="501"/>
      <c r="N469" s="542"/>
      <c r="O469" s="542"/>
      <c r="P469" s="501" t="s">
        <v>12</v>
      </c>
      <c r="Q469" s="501" t="s">
        <v>13</v>
      </c>
      <c r="R469" s="501" t="s">
        <v>9</v>
      </c>
      <c r="S469" s="501" t="s">
        <v>19</v>
      </c>
      <c r="T469" s="501" t="s">
        <v>40</v>
      </c>
      <c r="U469" s="501" t="s">
        <v>659</v>
      </c>
      <c r="V469" s="501" t="s">
        <v>36</v>
      </c>
      <c r="W469" s="501" t="s">
        <v>15</v>
      </c>
      <c r="X469" s="501"/>
      <c r="Y469" s="501"/>
      <c r="Z469" s="501"/>
      <c r="AA469" s="501"/>
      <c r="AB469" s="501"/>
      <c r="AC469" s="501"/>
      <c r="AD469" s="542"/>
      <c r="AE469" s="542"/>
      <c r="AF469" s="542"/>
    </row>
    <row r="470" spans="1:32" x14ac:dyDescent="0.25">
      <c r="A470" s="501" t="s">
        <v>4400</v>
      </c>
      <c r="B470" s="515" t="s">
        <v>5578</v>
      </c>
      <c r="C470" s="501">
        <v>6554</v>
      </c>
      <c r="D470" s="501" t="s">
        <v>4661</v>
      </c>
      <c r="E470" s="641" t="s">
        <v>10</v>
      </c>
      <c r="F470" s="501" t="s">
        <v>4649</v>
      </c>
      <c r="G470" s="542" t="s">
        <v>5480</v>
      </c>
      <c r="H470" s="542"/>
      <c r="I470" s="542"/>
      <c r="J470" s="501" t="s">
        <v>5575</v>
      </c>
      <c r="K470" s="501"/>
      <c r="L470" s="501"/>
      <c r="M470" s="501"/>
      <c r="N470" s="542"/>
      <c r="O470" s="542"/>
      <c r="P470" s="501" t="s">
        <v>12</v>
      </c>
      <c r="Q470" s="501" t="s">
        <v>733</v>
      </c>
      <c r="R470" s="501" t="s">
        <v>254</v>
      </c>
      <c r="S470" s="501" t="s">
        <v>4647</v>
      </c>
      <c r="T470" s="501" t="s">
        <v>927</v>
      </c>
      <c r="U470" s="501" t="s">
        <v>15</v>
      </c>
      <c r="V470" s="501"/>
      <c r="W470" s="501"/>
      <c r="X470" s="501"/>
      <c r="Y470" s="501"/>
      <c r="Z470" s="501"/>
      <c r="AA470" s="501"/>
      <c r="AB470" s="501"/>
      <c r="AC470" s="542"/>
      <c r="AD470" s="542"/>
      <c r="AE470" s="542"/>
      <c r="AF470" s="542"/>
    </row>
    <row r="471" spans="1:32" x14ac:dyDescent="0.25">
      <c r="A471" s="501" t="s">
        <v>4195</v>
      </c>
      <c r="B471" s="515" t="s">
        <v>3395</v>
      </c>
      <c r="C471" s="501">
        <v>1709</v>
      </c>
      <c r="D471" s="501" t="s">
        <v>4662</v>
      </c>
      <c r="E471" s="641" t="s">
        <v>10</v>
      </c>
      <c r="F471" s="501" t="s">
        <v>4649</v>
      </c>
      <c r="G471" s="542" t="s">
        <v>5480</v>
      </c>
      <c r="H471" s="542"/>
      <c r="I471" s="542"/>
      <c r="J471" s="501" t="s">
        <v>5575</v>
      </c>
      <c r="K471" s="501"/>
      <c r="L471" s="501"/>
      <c r="M471" s="501"/>
      <c r="N471" s="542"/>
      <c r="O471" s="542"/>
      <c r="P471" s="501" t="s">
        <v>12</v>
      </c>
      <c r="Q471" s="501" t="s">
        <v>13</v>
      </c>
      <c r="R471" s="501" t="s">
        <v>9</v>
      </c>
      <c r="S471" s="501" t="s">
        <v>19</v>
      </c>
      <c r="T471" s="501" t="s">
        <v>40</v>
      </c>
      <c r="U471" s="501" t="s">
        <v>36</v>
      </c>
      <c r="V471" s="501" t="s">
        <v>15</v>
      </c>
      <c r="W471" s="501"/>
      <c r="X471" s="501"/>
      <c r="Y471" s="501"/>
      <c r="Z471" s="501"/>
      <c r="AA471" s="501"/>
      <c r="AB471" s="542"/>
      <c r="AC471" s="542"/>
      <c r="AD471" s="542"/>
      <c r="AE471" s="542"/>
      <c r="AF471" s="542"/>
    </row>
    <row r="472" spans="1:32" x14ac:dyDescent="0.25">
      <c r="A472" s="501" t="s">
        <v>4347</v>
      </c>
      <c r="B472" s="515" t="s">
        <v>3395</v>
      </c>
      <c r="C472" s="501">
        <v>1709</v>
      </c>
      <c r="D472" s="501" t="s">
        <v>4663</v>
      </c>
      <c r="E472" s="641" t="s">
        <v>10</v>
      </c>
      <c r="F472" s="501" t="s">
        <v>4649</v>
      </c>
      <c r="G472" s="542" t="s">
        <v>5480</v>
      </c>
      <c r="H472" s="542"/>
      <c r="I472" s="542"/>
      <c r="J472" s="501" t="s">
        <v>5575</v>
      </c>
      <c r="K472" s="501"/>
      <c r="L472" s="501"/>
      <c r="M472" s="501"/>
      <c r="N472" s="542"/>
      <c r="O472" s="542"/>
      <c r="P472" s="501" t="s">
        <v>12</v>
      </c>
      <c r="Q472" s="501" t="s">
        <v>13</v>
      </c>
      <c r="R472" s="501" t="s">
        <v>9</v>
      </c>
      <c r="S472" s="501" t="s">
        <v>19</v>
      </c>
      <c r="T472" s="501" t="s">
        <v>40</v>
      </c>
      <c r="U472" s="501" t="s">
        <v>36</v>
      </c>
      <c r="V472" s="501" t="s">
        <v>15</v>
      </c>
      <c r="W472" s="501"/>
      <c r="X472" s="501"/>
      <c r="Y472" s="501"/>
      <c r="Z472" s="501"/>
      <c r="AA472" s="501"/>
      <c r="AB472" s="501"/>
      <c r="AC472" s="542"/>
      <c r="AD472" s="542"/>
      <c r="AE472" s="542"/>
      <c r="AF472" s="542"/>
    </row>
    <row r="473" spans="1:32" x14ac:dyDescent="0.25">
      <c r="A473" s="501" t="s">
        <v>4196</v>
      </c>
      <c r="B473" s="515" t="s">
        <v>5579</v>
      </c>
      <c r="C473" s="501">
        <v>6554</v>
      </c>
      <c r="D473" s="501" t="s">
        <v>4664</v>
      </c>
      <c r="E473" s="641" t="s">
        <v>10</v>
      </c>
      <c r="F473" s="501" t="s">
        <v>4649</v>
      </c>
      <c r="G473" s="542" t="s">
        <v>5480</v>
      </c>
      <c r="H473" s="542"/>
      <c r="I473" s="542"/>
      <c r="J473" s="501" t="s">
        <v>5575</v>
      </c>
      <c r="K473" s="501"/>
      <c r="L473" s="501"/>
      <c r="M473" s="501"/>
      <c r="N473" s="542"/>
      <c r="O473" s="542"/>
      <c r="P473" s="501" t="s">
        <v>12</v>
      </c>
      <c r="Q473" s="501" t="s">
        <v>733</v>
      </c>
      <c r="R473" s="501" t="s">
        <v>4665</v>
      </c>
      <c r="S473" s="501" t="s">
        <v>4647</v>
      </c>
      <c r="T473" s="501" t="s">
        <v>927</v>
      </c>
      <c r="U473" s="501" t="s">
        <v>15</v>
      </c>
      <c r="V473" s="501"/>
      <c r="W473" s="501"/>
      <c r="X473" s="501"/>
      <c r="Y473" s="501"/>
      <c r="Z473" s="501"/>
      <c r="AA473" s="501"/>
      <c r="AB473" s="501"/>
      <c r="AC473" s="542"/>
      <c r="AD473" s="542"/>
      <c r="AE473" s="542"/>
      <c r="AF473" s="542"/>
    </row>
    <row r="474" spans="1:32" x14ac:dyDescent="0.25">
      <c r="A474" s="501" t="s">
        <v>4351</v>
      </c>
      <c r="B474" s="515" t="s">
        <v>3395</v>
      </c>
      <c r="C474" s="501">
        <v>1709</v>
      </c>
      <c r="D474" s="501" t="s">
        <v>4666</v>
      </c>
      <c r="E474" s="641" t="s">
        <v>10</v>
      </c>
      <c r="F474" s="501" t="s">
        <v>4649</v>
      </c>
      <c r="G474" s="542" t="s">
        <v>5480</v>
      </c>
      <c r="H474" s="542"/>
      <c r="I474" s="542"/>
      <c r="J474" s="501" t="s">
        <v>5575</v>
      </c>
      <c r="K474" s="501"/>
      <c r="L474" s="501"/>
      <c r="M474" s="501"/>
      <c r="N474" s="542"/>
      <c r="O474" s="542"/>
      <c r="P474" s="501" t="s">
        <v>12</v>
      </c>
      <c r="Q474" s="501" t="s">
        <v>13</v>
      </c>
      <c r="R474" s="501" t="s">
        <v>9</v>
      </c>
      <c r="S474" s="501" t="s">
        <v>19</v>
      </c>
      <c r="T474" s="501" t="s">
        <v>40</v>
      </c>
      <c r="U474" s="501" t="s">
        <v>36</v>
      </c>
      <c r="V474" s="501" t="s">
        <v>15</v>
      </c>
      <c r="W474" s="501"/>
      <c r="X474" s="501"/>
      <c r="Y474" s="501"/>
      <c r="Z474" s="501"/>
      <c r="AA474" s="501"/>
      <c r="AB474" s="501"/>
      <c r="AC474" s="542"/>
      <c r="AD474" s="542"/>
      <c r="AE474" s="542"/>
      <c r="AF474" s="542"/>
    </row>
    <row r="475" spans="1:32" x14ac:dyDescent="0.25">
      <c r="A475" s="501" t="s">
        <v>4197</v>
      </c>
      <c r="B475" s="515" t="s">
        <v>5580</v>
      </c>
      <c r="C475" s="501">
        <v>6554</v>
      </c>
      <c r="D475" s="501" t="s">
        <v>4667</v>
      </c>
      <c r="E475" s="641" t="s">
        <v>10</v>
      </c>
      <c r="F475" s="501" t="s">
        <v>4649</v>
      </c>
      <c r="G475" s="542" t="s">
        <v>5480</v>
      </c>
      <c r="H475" s="542"/>
      <c r="I475" s="542"/>
      <c r="J475" s="501" t="s">
        <v>5575</v>
      </c>
      <c r="K475" s="501"/>
      <c r="L475" s="501"/>
      <c r="M475" s="501"/>
      <c r="N475" s="542"/>
      <c r="O475" s="542"/>
      <c r="P475" s="501" t="s">
        <v>12</v>
      </c>
      <c r="Q475" s="501" t="s">
        <v>13</v>
      </c>
      <c r="R475" s="501" t="s">
        <v>9</v>
      </c>
      <c r="S475" s="501" t="s">
        <v>19</v>
      </c>
      <c r="T475" s="501" t="s">
        <v>40</v>
      </c>
      <c r="U475" s="501" t="s">
        <v>254</v>
      </c>
      <c r="V475" s="501" t="s">
        <v>4647</v>
      </c>
      <c r="W475" s="501" t="s">
        <v>15</v>
      </c>
      <c r="X475" s="501"/>
      <c r="Y475" s="501"/>
      <c r="Z475" s="501"/>
      <c r="AA475" s="501"/>
      <c r="AB475" s="501"/>
      <c r="AC475" s="542"/>
      <c r="AD475" s="542"/>
      <c r="AE475" s="542"/>
      <c r="AF475" s="542"/>
    </row>
    <row r="476" spans="1:32" x14ac:dyDescent="0.25">
      <c r="A476" s="501" t="s">
        <v>4198</v>
      </c>
      <c r="B476" s="515" t="s">
        <v>3395</v>
      </c>
      <c r="C476" s="501">
        <v>1709</v>
      </c>
      <c r="D476" s="501" t="s">
        <v>4668</v>
      </c>
      <c r="E476" s="641" t="s">
        <v>10</v>
      </c>
      <c r="F476" s="501" t="s">
        <v>4649</v>
      </c>
      <c r="G476" s="542" t="s">
        <v>5480</v>
      </c>
      <c r="H476" s="542"/>
      <c r="I476" s="542"/>
      <c r="J476" s="501" t="s">
        <v>5575</v>
      </c>
      <c r="K476" s="501"/>
      <c r="L476" s="501"/>
      <c r="M476" s="501"/>
      <c r="N476" s="542"/>
      <c r="O476" s="542"/>
      <c r="P476" s="501" t="s">
        <v>12</v>
      </c>
      <c r="Q476" s="501" t="s">
        <v>13</v>
      </c>
      <c r="R476" s="501" t="s">
        <v>9</v>
      </c>
      <c r="S476" s="501" t="s">
        <v>19</v>
      </c>
      <c r="T476" s="501" t="s">
        <v>40</v>
      </c>
      <c r="U476" s="501" t="s">
        <v>36</v>
      </c>
      <c r="V476" s="501" t="s">
        <v>15</v>
      </c>
      <c r="W476" s="501"/>
      <c r="X476" s="501"/>
      <c r="Y476" s="501"/>
      <c r="Z476" s="501"/>
      <c r="AA476" s="501"/>
      <c r="AB476" s="501"/>
      <c r="AC476" s="542"/>
      <c r="AD476" s="542"/>
      <c r="AE476" s="542"/>
      <c r="AF476" s="542"/>
    </row>
    <row r="477" spans="1:32" x14ac:dyDescent="0.25">
      <c r="A477" s="501" t="s">
        <v>4341</v>
      </c>
      <c r="B477" s="515" t="s">
        <v>3395</v>
      </c>
      <c r="C477" s="501">
        <v>1709</v>
      </c>
      <c r="D477" s="501" t="s">
        <v>4669</v>
      </c>
      <c r="E477" s="641" t="s">
        <v>10</v>
      </c>
      <c r="F477" s="501" t="s">
        <v>4649</v>
      </c>
      <c r="G477" s="542" t="s">
        <v>5480</v>
      </c>
      <c r="H477" s="542"/>
      <c r="I477" s="542"/>
      <c r="J477" s="501" t="s">
        <v>5575</v>
      </c>
      <c r="K477" s="501"/>
      <c r="L477" s="501"/>
      <c r="M477" s="501"/>
      <c r="N477" s="542"/>
      <c r="O477" s="542"/>
      <c r="P477" s="501" t="s">
        <v>12</v>
      </c>
      <c r="Q477" s="501" t="s">
        <v>13</v>
      </c>
      <c r="R477" s="501" t="s">
        <v>9</v>
      </c>
      <c r="S477" s="501" t="s">
        <v>19</v>
      </c>
      <c r="T477" s="501" t="s">
        <v>40</v>
      </c>
      <c r="U477" s="501" t="s">
        <v>36</v>
      </c>
      <c r="V477" s="501" t="s">
        <v>15</v>
      </c>
      <c r="W477" s="501"/>
      <c r="X477" s="501"/>
      <c r="Y477" s="501"/>
      <c r="Z477" s="501"/>
      <c r="AA477" s="501"/>
      <c r="AB477" s="501"/>
      <c r="AC477" s="542"/>
      <c r="AD477" s="542"/>
      <c r="AE477" s="542"/>
      <c r="AF477" s="542"/>
    </row>
    <row r="478" spans="1:32" x14ac:dyDescent="0.25">
      <c r="A478" s="501" t="s">
        <v>4342</v>
      </c>
      <c r="B478" s="515" t="s">
        <v>5581</v>
      </c>
      <c r="C478" s="501">
        <v>1709</v>
      </c>
      <c r="D478" s="501" t="s">
        <v>4670</v>
      </c>
      <c r="E478" s="641" t="s">
        <v>10</v>
      </c>
      <c r="F478" s="501" t="s">
        <v>4649</v>
      </c>
      <c r="G478" s="542" t="s">
        <v>5480</v>
      </c>
      <c r="H478" s="542"/>
      <c r="I478" s="542"/>
      <c r="J478" s="501" t="s">
        <v>5575</v>
      </c>
      <c r="K478" s="501"/>
      <c r="L478" s="501"/>
      <c r="M478" s="501"/>
      <c r="N478" s="542"/>
      <c r="O478" s="542"/>
      <c r="P478" s="501" t="s">
        <v>12</v>
      </c>
      <c r="Q478" s="501" t="s">
        <v>733</v>
      </c>
      <c r="R478" s="501" t="s">
        <v>254</v>
      </c>
      <c r="S478" s="501" t="s">
        <v>4647</v>
      </c>
      <c r="T478" s="501" t="s">
        <v>15</v>
      </c>
      <c r="U478" s="501"/>
      <c r="V478" s="501"/>
      <c r="W478" s="501"/>
      <c r="X478" s="501"/>
      <c r="Y478" s="501"/>
      <c r="Z478" s="501"/>
      <c r="AA478" s="501"/>
      <c r="AB478" s="501"/>
      <c r="AC478" s="542"/>
      <c r="AD478" s="542"/>
      <c r="AE478" s="542"/>
      <c r="AF478" s="542"/>
    </row>
    <row r="479" spans="1:32" x14ac:dyDescent="0.25">
      <c r="A479" s="501" t="s">
        <v>4343</v>
      </c>
      <c r="B479" s="514" t="s">
        <v>3395</v>
      </c>
      <c r="C479" s="501">
        <v>1709</v>
      </c>
      <c r="D479" s="501" t="s">
        <v>4671</v>
      </c>
      <c r="E479" s="641" t="s">
        <v>10</v>
      </c>
      <c r="F479" s="501" t="s">
        <v>4649</v>
      </c>
      <c r="G479" s="542" t="s">
        <v>5480</v>
      </c>
      <c r="H479" s="542"/>
      <c r="I479" s="542"/>
      <c r="J479" s="501" t="s">
        <v>5575</v>
      </c>
      <c r="K479" s="542"/>
      <c r="L479" s="501"/>
      <c r="M479" s="501"/>
      <c r="N479" s="542"/>
      <c r="O479" s="542"/>
      <c r="P479" s="501" t="s">
        <v>12</v>
      </c>
      <c r="Q479" s="501" t="s">
        <v>13</v>
      </c>
      <c r="R479" s="501" t="s">
        <v>9</v>
      </c>
      <c r="S479" s="501" t="s">
        <v>19</v>
      </c>
      <c r="T479" s="501" t="s">
        <v>40</v>
      </c>
      <c r="U479" s="501" t="s">
        <v>36</v>
      </c>
      <c r="V479" s="501" t="s">
        <v>15</v>
      </c>
      <c r="W479" s="501"/>
      <c r="X479" s="501"/>
      <c r="Y479" s="501"/>
      <c r="Z479" s="501"/>
      <c r="AA479" s="501"/>
      <c r="AB479" s="501"/>
      <c r="AC479" s="542"/>
      <c r="AD479" s="542"/>
      <c r="AE479" s="542"/>
      <c r="AF479" s="542"/>
    </row>
    <row r="480" spans="1:32" x14ac:dyDescent="0.25">
      <c r="A480" s="501" t="s">
        <v>4344</v>
      </c>
      <c r="B480" s="514" t="s">
        <v>5582</v>
      </c>
      <c r="C480" s="501">
        <v>1709</v>
      </c>
      <c r="D480" s="501" t="s">
        <v>4672</v>
      </c>
      <c r="E480" s="641" t="s">
        <v>10</v>
      </c>
      <c r="F480" s="501" t="s">
        <v>4649</v>
      </c>
      <c r="G480" s="542" t="s">
        <v>5480</v>
      </c>
      <c r="H480" s="542"/>
      <c r="I480" s="542"/>
      <c r="J480" s="501" t="s">
        <v>5575</v>
      </c>
      <c r="K480" s="501"/>
      <c r="L480" s="501"/>
      <c r="M480" s="501"/>
      <c r="N480" s="542"/>
      <c r="O480" s="542"/>
      <c r="P480" s="501" t="s">
        <v>12</v>
      </c>
      <c r="Q480" s="501" t="s">
        <v>733</v>
      </c>
      <c r="R480" s="501" t="s">
        <v>254</v>
      </c>
      <c r="S480" s="501" t="s">
        <v>4647</v>
      </c>
      <c r="T480" s="501" t="s">
        <v>927</v>
      </c>
      <c r="U480" s="501" t="s">
        <v>15</v>
      </c>
      <c r="V480" s="501"/>
      <c r="W480" s="501"/>
      <c r="X480" s="501"/>
      <c r="Y480" s="501"/>
      <c r="Z480" s="501"/>
      <c r="AA480" s="501"/>
      <c r="AB480" s="501"/>
      <c r="AC480" s="542"/>
      <c r="AD480" s="542"/>
      <c r="AE480" s="542"/>
      <c r="AF480" s="542"/>
    </row>
    <row r="481" spans="1:32" x14ac:dyDescent="0.25">
      <c r="A481" s="501" t="s">
        <v>4345</v>
      </c>
      <c r="B481" s="514" t="s">
        <v>3395</v>
      </c>
      <c r="C481" s="501">
        <v>1709</v>
      </c>
      <c r="D481" s="501" t="s">
        <v>4673</v>
      </c>
      <c r="E481" s="641" t="s">
        <v>10</v>
      </c>
      <c r="F481" s="501" t="s">
        <v>4649</v>
      </c>
      <c r="G481" s="542" t="s">
        <v>5480</v>
      </c>
      <c r="H481" s="542"/>
      <c r="I481" s="542"/>
      <c r="J481" s="501" t="s">
        <v>5575</v>
      </c>
      <c r="K481" s="501"/>
      <c r="L481" s="501"/>
      <c r="M481" s="501"/>
      <c r="N481" s="542"/>
      <c r="O481" s="542"/>
      <c r="P481" s="501" t="s">
        <v>12</v>
      </c>
      <c r="Q481" s="501" t="s">
        <v>13</v>
      </c>
      <c r="R481" s="501" t="s">
        <v>9</v>
      </c>
      <c r="S481" s="501" t="s">
        <v>19</v>
      </c>
      <c r="T481" s="501" t="s">
        <v>40</v>
      </c>
      <c r="U481" s="501" t="s">
        <v>36</v>
      </c>
      <c r="V481" s="501" t="s">
        <v>15</v>
      </c>
      <c r="W481" s="501"/>
      <c r="X481" s="501"/>
      <c r="Y481" s="501"/>
      <c r="Z481" s="501"/>
      <c r="AA481" s="501"/>
      <c r="AB481" s="501"/>
      <c r="AC481" s="542"/>
      <c r="AD481" s="542"/>
      <c r="AE481" s="542"/>
      <c r="AF481" s="542"/>
    </row>
    <row r="482" spans="1:32" x14ac:dyDescent="0.25">
      <c r="A482" s="501" t="s">
        <v>4346</v>
      </c>
      <c r="B482" s="514" t="s">
        <v>5583</v>
      </c>
      <c r="C482" s="501">
        <v>1709</v>
      </c>
      <c r="D482" s="501" t="s">
        <v>4674</v>
      </c>
      <c r="E482" s="641" t="s">
        <v>10</v>
      </c>
      <c r="F482" s="501" t="s">
        <v>4649</v>
      </c>
      <c r="G482" s="542" t="s">
        <v>5480</v>
      </c>
      <c r="H482" s="542"/>
      <c r="I482" s="542"/>
      <c r="J482" s="501" t="s">
        <v>5575</v>
      </c>
      <c r="K482" s="501"/>
      <c r="L482" s="501"/>
      <c r="M482" s="501"/>
      <c r="N482" s="542"/>
      <c r="O482" s="542"/>
      <c r="P482" s="501" t="s">
        <v>12</v>
      </c>
      <c r="Q482" s="501" t="s">
        <v>733</v>
      </c>
      <c r="R482" s="501" t="s">
        <v>254</v>
      </c>
      <c r="S482" s="501" t="s">
        <v>4647</v>
      </c>
      <c r="T482" s="501" t="s">
        <v>15</v>
      </c>
      <c r="U482" s="501"/>
      <c r="V482" s="501"/>
      <c r="W482" s="501"/>
      <c r="X482" s="501"/>
      <c r="Y482" s="501"/>
      <c r="Z482" s="501"/>
      <c r="AA482" s="501"/>
      <c r="AB482" s="501"/>
      <c r="AC482" s="542"/>
      <c r="AD482" s="542"/>
      <c r="AE482" s="542"/>
      <c r="AF482" s="542"/>
    </row>
    <row r="483" spans="1:32" x14ac:dyDescent="0.25">
      <c r="A483" s="501" t="s">
        <v>4358</v>
      </c>
      <c r="B483" s="514" t="s">
        <v>3395</v>
      </c>
      <c r="C483" s="501">
        <v>1709</v>
      </c>
      <c r="D483" s="501" t="s">
        <v>4685</v>
      </c>
      <c r="E483" s="641" t="s">
        <v>10</v>
      </c>
      <c r="F483" s="501" t="s">
        <v>4686</v>
      </c>
      <c r="G483" s="542" t="s">
        <v>5481</v>
      </c>
      <c r="H483" s="542"/>
      <c r="I483" s="542"/>
      <c r="J483" s="501" t="s">
        <v>5575</v>
      </c>
      <c r="K483" s="542"/>
      <c r="L483" s="501"/>
      <c r="M483" s="501"/>
      <c r="N483" s="542"/>
      <c r="O483" s="542"/>
      <c r="P483" s="501" t="s">
        <v>12</v>
      </c>
      <c r="Q483" s="501" t="s">
        <v>13</v>
      </c>
      <c r="R483" s="501" t="s">
        <v>9</v>
      </c>
      <c r="S483" s="501" t="s">
        <v>19</v>
      </c>
      <c r="T483" s="501" t="s">
        <v>40</v>
      </c>
      <c r="U483" s="501" t="s">
        <v>36</v>
      </c>
      <c r="V483" s="501" t="s">
        <v>15</v>
      </c>
      <c r="W483" s="501"/>
      <c r="X483" s="501"/>
      <c r="Y483" s="501"/>
      <c r="Z483" s="501"/>
      <c r="AA483" s="501"/>
      <c r="AB483" s="501"/>
      <c r="AC483" s="542"/>
      <c r="AD483" s="542"/>
      <c r="AE483" s="542"/>
      <c r="AF483" s="542"/>
    </row>
    <row r="484" spans="1:32" x14ac:dyDescent="0.25">
      <c r="A484" s="501" t="s">
        <v>4359</v>
      </c>
      <c r="B484" s="514" t="s">
        <v>3395</v>
      </c>
      <c r="C484" s="501">
        <v>1709</v>
      </c>
      <c r="D484" s="501" t="s">
        <v>4687</v>
      </c>
      <c r="E484" s="641" t="s">
        <v>10</v>
      </c>
      <c r="F484" s="501" t="s">
        <v>4686</v>
      </c>
      <c r="G484" s="542" t="s">
        <v>5481</v>
      </c>
      <c r="H484" s="542"/>
      <c r="I484" s="542"/>
      <c r="J484" s="501" t="s">
        <v>5575</v>
      </c>
      <c r="K484" s="542"/>
      <c r="L484" s="501"/>
      <c r="M484" s="501"/>
      <c r="N484" s="542"/>
      <c r="O484" s="542"/>
      <c r="P484" s="501" t="s">
        <v>12</v>
      </c>
      <c r="Q484" s="501" t="s">
        <v>733</v>
      </c>
      <c r="R484" s="501" t="s">
        <v>927</v>
      </c>
      <c r="S484" s="501" t="s">
        <v>25</v>
      </c>
      <c r="T484" s="501" t="s">
        <v>15</v>
      </c>
      <c r="U484" s="501"/>
      <c r="V484" s="501"/>
      <c r="W484" s="501"/>
      <c r="X484" s="501"/>
      <c r="Y484" s="501"/>
      <c r="Z484" s="501"/>
      <c r="AA484" s="501"/>
      <c r="AB484" s="501"/>
      <c r="AC484" s="542"/>
      <c r="AD484" s="542"/>
      <c r="AE484" s="542"/>
      <c r="AF484" s="542"/>
    </row>
    <row r="485" spans="1:32" x14ac:dyDescent="0.25">
      <c r="A485" s="501" t="s">
        <v>4360</v>
      </c>
      <c r="B485" s="514" t="s">
        <v>3395</v>
      </c>
      <c r="C485" s="501">
        <v>1709</v>
      </c>
      <c r="D485" s="501" t="s">
        <v>4688</v>
      </c>
      <c r="E485" s="641" t="s">
        <v>10</v>
      </c>
      <c r="F485" s="501" t="s">
        <v>4686</v>
      </c>
      <c r="G485" s="542" t="s">
        <v>5481</v>
      </c>
      <c r="H485" s="542"/>
      <c r="I485" s="542"/>
      <c r="J485" s="501" t="s">
        <v>5575</v>
      </c>
      <c r="K485" s="542"/>
      <c r="L485" s="501"/>
      <c r="M485" s="501"/>
      <c r="N485" s="542"/>
      <c r="O485" s="542"/>
      <c r="P485" s="501" t="s">
        <v>12</v>
      </c>
      <c r="Q485" s="501" t="s">
        <v>13</v>
      </c>
      <c r="R485" s="501" t="s">
        <v>9</v>
      </c>
      <c r="S485" s="501" t="s">
        <v>19</v>
      </c>
      <c r="T485" s="501" t="s">
        <v>40</v>
      </c>
      <c r="U485" s="501" t="s">
        <v>36</v>
      </c>
      <c r="V485" s="501" t="s">
        <v>15</v>
      </c>
      <c r="W485" s="501"/>
      <c r="X485" s="501"/>
      <c r="Y485" s="501"/>
      <c r="Z485" s="501"/>
      <c r="AA485" s="501"/>
      <c r="AB485" s="501"/>
      <c r="AC485" s="542"/>
      <c r="AD485" s="542"/>
      <c r="AE485" s="542"/>
      <c r="AF485" s="542"/>
    </row>
    <row r="486" spans="1:32" x14ac:dyDescent="0.25">
      <c r="A486" s="501" t="s">
        <v>4361</v>
      </c>
      <c r="B486" s="514" t="s">
        <v>3395</v>
      </c>
      <c r="C486" s="501">
        <v>1709</v>
      </c>
      <c r="D486" s="501" t="s">
        <v>4689</v>
      </c>
      <c r="E486" s="641" t="s">
        <v>10</v>
      </c>
      <c r="F486" s="501" t="s">
        <v>4686</v>
      </c>
      <c r="G486" s="542" t="s">
        <v>5481</v>
      </c>
      <c r="H486" s="542"/>
      <c r="I486" s="542"/>
      <c r="J486" s="501" t="s">
        <v>5575</v>
      </c>
      <c r="K486" s="542"/>
      <c r="L486" s="501"/>
      <c r="M486" s="501"/>
      <c r="N486" s="542"/>
      <c r="O486" s="542"/>
      <c r="P486" s="501" t="s">
        <v>12</v>
      </c>
      <c r="Q486" s="501" t="s">
        <v>733</v>
      </c>
      <c r="R486" s="501" t="s">
        <v>254</v>
      </c>
      <c r="S486" s="501" t="s">
        <v>927</v>
      </c>
      <c r="T486" s="501" t="s">
        <v>15</v>
      </c>
      <c r="U486" s="501"/>
      <c r="V486" s="501"/>
      <c r="W486" s="501"/>
      <c r="X486" s="501"/>
      <c r="Y486" s="501"/>
      <c r="Z486" s="501"/>
      <c r="AA486" s="501"/>
      <c r="AB486" s="501"/>
      <c r="AC486" s="542"/>
      <c r="AD486" s="542"/>
      <c r="AE486" s="542"/>
      <c r="AF486" s="542"/>
    </row>
    <row r="487" spans="1:32" x14ac:dyDescent="0.25">
      <c r="A487" s="501" t="s">
        <v>4362</v>
      </c>
      <c r="B487" s="514" t="s">
        <v>3395</v>
      </c>
      <c r="C487" s="501">
        <v>1709</v>
      </c>
      <c r="D487" s="501" t="s">
        <v>4690</v>
      </c>
      <c r="E487" s="641" t="s">
        <v>10</v>
      </c>
      <c r="F487" s="501" t="s">
        <v>4686</v>
      </c>
      <c r="G487" s="542" t="s">
        <v>5481</v>
      </c>
      <c r="H487" s="542"/>
      <c r="I487" s="542"/>
      <c r="J487" s="501" t="s">
        <v>5575</v>
      </c>
      <c r="K487" s="542"/>
      <c r="L487" s="501"/>
      <c r="M487" s="501"/>
      <c r="N487" s="542"/>
      <c r="O487" s="542"/>
      <c r="P487" s="501" t="s">
        <v>12</v>
      </c>
      <c r="Q487" s="501" t="s">
        <v>13</v>
      </c>
      <c r="R487" s="501" t="s">
        <v>9</v>
      </c>
      <c r="S487" s="501" t="s">
        <v>19</v>
      </c>
      <c r="T487" s="501" t="s">
        <v>40</v>
      </c>
      <c r="U487" s="501" t="s">
        <v>36</v>
      </c>
      <c r="V487" s="501" t="s">
        <v>15</v>
      </c>
      <c r="W487" s="501"/>
      <c r="X487" s="501"/>
      <c r="Y487" s="501"/>
      <c r="Z487" s="501"/>
      <c r="AA487" s="501"/>
      <c r="AB487" s="501"/>
      <c r="AC487" s="542"/>
      <c r="AD487" s="542"/>
      <c r="AE487" s="542"/>
      <c r="AF487" s="542"/>
    </row>
    <row r="488" spans="1:32" x14ac:dyDescent="0.25">
      <c r="A488" s="501" t="s">
        <v>4363</v>
      </c>
      <c r="B488" s="514" t="s">
        <v>3395</v>
      </c>
      <c r="C488" s="501">
        <v>1709</v>
      </c>
      <c r="D488" s="501" t="s">
        <v>4691</v>
      </c>
      <c r="E488" s="641" t="s">
        <v>10</v>
      </c>
      <c r="F488" s="501" t="s">
        <v>4686</v>
      </c>
      <c r="G488" s="542" t="s">
        <v>5481</v>
      </c>
      <c r="H488" s="542"/>
      <c r="I488" s="542"/>
      <c r="J488" s="501" t="s">
        <v>5575</v>
      </c>
      <c r="K488" s="542"/>
      <c r="L488" s="501"/>
      <c r="M488" s="501"/>
      <c r="N488" s="542"/>
      <c r="O488" s="542"/>
      <c r="P488" s="501" t="s">
        <v>12</v>
      </c>
      <c r="Q488" s="501" t="s">
        <v>733</v>
      </c>
      <c r="R488" s="501" t="s">
        <v>927</v>
      </c>
      <c r="S488" s="501" t="s">
        <v>25</v>
      </c>
      <c r="T488" s="501" t="s">
        <v>15</v>
      </c>
      <c r="U488" s="501"/>
      <c r="V488" s="501"/>
      <c r="W488" s="501"/>
      <c r="X488" s="501"/>
      <c r="Y488" s="501"/>
      <c r="Z488" s="501"/>
      <c r="AA488" s="501"/>
      <c r="AB488" s="501"/>
      <c r="AC488" s="542"/>
      <c r="AD488" s="542"/>
      <c r="AE488" s="542"/>
      <c r="AF488" s="542"/>
    </row>
    <row r="489" spans="1:32" x14ac:dyDescent="0.25">
      <c r="A489" s="501" t="s">
        <v>4364</v>
      </c>
      <c r="B489" s="514" t="s">
        <v>3395</v>
      </c>
      <c r="C489" s="501">
        <v>1709</v>
      </c>
      <c r="D489" s="501" t="s">
        <v>4692</v>
      </c>
      <c r="E489" s="641" t="s">
        <v>10</v>
      </c>
      <c r="F489" s="501" t="s">
        <v>4686</v>
      </c>
      <c r="G489" s="542" t="s">
        <v>5481</v>
      </c>
      <c r="H489" s="542"/>
      <c r="I489" s="542"/>
      <c r="J489" s="501" t="s">
        <v>5575</v>
      </c>
      <c r="K489" s="542"/>
      <c r="L489" s="501"/>
      <c r="M489" s="501"/>
      <c r="N489" s="542"/>
      <c r="O489" s="542"/>
      <c r="P489" s="501" t="s">
        <v>12</v>
      </c>
      <c r="Q489" s="501" t="s">
        <v>13</v>
      </c>
      <c r="R489" s="501" t="s">
        <v>9</v>
      </c>
      <c r="S489" s="501" t="s">
        <v>19</v>
      </c>
      <c r="T489" s="501" t="s">
        <v>40</v>
      </c>
      <c r="U489" s="501" t="s">
        <v>36</v>
      </c>
      <c r="V489" s="501" t="s">
        <v>15</v>
      </c>
      <c r="W489" s="501"/>
      <c r="X489" s="501"/>
      <c r="Y489" s="501"/>
      <c r="Z489" s="501"/>
      <c r="AA489" s="501"/>
      <c r="AB489" s="501"/>
      <c r="AC489" s="542"/>
      <c r="AD489" s="542"/>
      <c r="AE489" s="542"/>
      <c r="AF489" s="542"/>
    </row>
    <row r="490" spans="1:32" x14ac:dyDescent="0.25">
      <c r="A490" s="501" t="s">
        <v>4365</v>
      </c>
      <c r="B490" s="514" t="s">
        <v>3395</v>
      </c>
      <c r="C490" s="501">
        <v>1709</v>
      </c>
      <c r="D490" s="501" t="s">
        <v>4693</v>
      </c>
      <c r="E490" s="641" t="s">
        <v>10</v>
      </c>
      <c r="F490" s="501" t="s">
        <v>4686</v>
      </c>
      <c r="G490" s="542" t="s">
        <v>5481</v>
      </c>
      <c r="H490" s="542"/>
      <c r="I490" s="542"/>
      <c r="J490" s="501" t="s">
        <v>5575</v>
      </c>
      <c r="K490" s="542"/>
      <c r="L490" s="501"/>
      <c r="M490" s="501"/>
      <c r="N490" s="542"/>
      <c r="O490" s="542"/>
      <c r="P490" s="501" t="s">
        <v>12</v>
      </c>
      <c r="Q490" s="501" t="s">
        <v>733</v>
      </c>
      <c r="R490" s="501" t="s">
        <v>927</v>
      </c>
      <c r="S490" s="501" t="s">
        <v>25</v>
      </c>
      <c r="T490" s="501" t="s">
        <v>15</v>
      </c>
      <c r="U490" s="501"/>
      <c r="V490" s="501"/>
      <c r="W490" s="501"/>
      <c r="X490" s="501"/>
      <c r="Y490" s="501"/>
      <c r="Z490" s="501"/>
      <c r="AA490" s="501"/>
      <c r="AB490" s="501"/>
      <c r="AC490" s="542"/>
      <c r="AD490" s="542"/>
      <c r="AE490" s="542"/>
      <c r="AF490" s="542"/>
    </row>
    <row r="491" spans="1:32" x14ac:dyDescent="0.25">
      <c r="A491" s="501" t="s">
        <v>4366</v>
      </c>
      <c r="B491" s="514" t="s">
        <v>3395</v>
      </c>
      <c r="C491" s="501">
        <v>1709</v>
      </c>
      <c r="D491" s="501" t="s">
        <v>4694</v>
      </c>
      <c r="E491" s="641" t="s">
        <v>10</v>
      </c>
      <c r="F491" s="501" t="s">
        <v>4686</v>
      </c>
      <c r="G491" s="542" t="s">
        <v>5481</v>
      </c>
      <c r="H491" s="542"/>
      <c r="I491" s="542"/>
      <c r="J491" s="501" t="s">
        <v>5575</v>
      </c>
      <c r="K491" s="542"/>
      <c r="L491" s="501"/>
      <c r="M491" s="501"/>
      <c r="N491" s="542"/>
      <c r="O491" s="542"/>
      <c r="P491" s="501" t="s">
        <v>12</v>
      </c>
      <c r="Q491" s="501" t="s">
        <v>733</v>
      </c>
      <c r="R491" s="501" t="s">
        <v>927</v>
      </c>
      <c r="S491" s="501" t="s">
        <v>25</v>
      </c>
      <c r="T491" s="501"/>
      <c r="U491" s="501" t="s">
        <v>15</v>
      </c>
      <c r="V491" s="501"/>
      <c r="W491" s="501"/>
      <c r="X491" s="501"/>
      <c r="Y491" s="501"/>
      <c r="Z491" s="501"/>
      <c r="AA491" s="501"/>
      <c r="AB491" s="501"/>
      <c r="AC491" s="542"/>
      <c r="AD491" s="542"/>
      <c r="AE491" s="542"/>
      <c r="AF491" s="542"/>
    </row>
    <row r="492" spans="1:32" x14ac:dyDescent="0.25">
      <c r="A492" s="501" t="s">
        <v>4392</v>
      </c>
      <c r="B492" s="514" t="s">
        <v>3395</v>
      </c>
      <c r="C492" s="501">
        <v>1709</v>
      </c>
      <c r="D492" s="501" t="s">
        <v>4695</v>
      </c>
      <c r="E492" s="641" t="s">
        <v>10</v>
      </c>
      <c r="F492" s="501" t="s">
        <v>4686</v>
      </c>
      <c r="G492" s="542" t="s">
        <v>5481</v>
      </c>
      <c r="H492" s="542"/>
      <c r="I492" s="542"/>
      <c r="J492" s="501" t="s">
        <v>5575</v>
      </c>
      <c r="K492" s="542"/>
      <c r="L492" s="501"/>
      <c r="M492" s="501"/>
      <c r="N492" s="542"/>
      <c r="O492" s="542"/>
      <c r="P492" s="501" t="s">
        <v>12</v>
      </c>
      <c r="Q492" s="501" t="s">
        <v>13</v>
      </c>
      <c r="R492" s="501" t="s">
        <v>9</v>
      </c>
      <c r="S492" s="501" t="s">
        <v>19</v>
      </c>
      <c r="T492" s="501" t="s">
        <v>40</v>
      </c>
      <c r="U492" s="501" t="s">
        <v>36</v>
      </c>
      <c r="V492" s="501" t="s">
        <v>15</v>
      </c>
      <c r="W492" s="501"/>
      <c r="X492" s="501"/>
      <c r="Y492" s="501"/>
      <c r="Z492" s="501"/>
      <c r="AA492" s="501"/>
      <c r="AB492" s="501"/>
      <c r="AC492" s="542"/>
      <c r="AD492" s="542"/>
      <c r="AE492" s="542"/>
      <c r="AF492" s="542"/>
    </row>
    <row r="493" spans="1:32" x14ac:dyDescent="0.25">
      <c r="A493" s="501" t="s">
        <v>4393</v>
      </c>
      <c r="B493" s="514" t="s">
        <v>3395</v>
      </c>
      <c r="C493" s="501">
        <v>1709</v>
      </c>
      <c r="D493" s="501" t="s">
        <v>4696</v>
      </c>
      <c r="E493" s="641" t="s">
        <v>10</v>
      </c>
      <c r="F493" s="501" t="s">
        <v>4686</v>
      </c>
      <c r="G493" s="542" t="s">
        <v>5481</v>
      </c>
      <c r="H493" s="542"/>
      <c r="I493" s="542"/>
      <c r="J493" s="501" t="s">
        <v>5575</v>
      </c>
      <c r="K493" s="542"/>
      <c r="L493" s="501"/>
      <c r="M493" s="501"/>
      <c r="N493" s="542"/>
      <c r="O493" s="542"/>
      <c r="P493" s="501" t="s">
        <v>12</v>
      </c>
      <c r="Q493" s="501" t="s">
        <v>733</v>
      </c>
      <c r="R493" s="501" t="s">
        <v>927</v>
      </c>
      <c r="S493" s="501" t="s">
        <v>25</v>
      </c>
      <c r="T493" s="501" t="s">
        <v>15</v>
      </c>
      <c r="U493" s="501"/>
      <c r="V493" s="501"/>
      <c r="W493" s="501"/>
      <c r="X493" s="501"/>
      <c r="Y493" s="501"/>
      <c r="Z493" s="501"/>
      <c r="AA493" s="501"/>
      <c r="AB493" s="501"/>
      <c r="AC493" s="542"/>
      <c r="AD493" s="542"/>
      <c r="AE493" s="542"/>
      <c r="AF493" s="542"/>
    </row>
    <row r="494" spans="1:32" x14ac:dyDescent="0.25">
      <c r="A494" s="501" t="s">
        <v>4394</v>
      </c>
      <c r="B494" s="514" t="s">
        <v>3395</v>
      </c>
      <c r="C494" s="501">
        <v>1709</v>
      </c>
      <c r="D494" s="501" t="s">
        <v>4697</v>
      </c>
      <c r="E494" s="641" t="s">
        <v>10</v>
      </c>
      <c r="F494" s="501" t="s">
        <v>4686</v>
      </c>
      <c r="G494" s="542" t="s">
        <v>5481</v>
      </c>
      <c r="H494" s="542"/>
      <c r="I494" s="542"/>
      <c r="J494" s="501" t="s">
        <v>5575</v>
      </c>
      <c r="K494" s="542"/>
      <c r="L494" s="501"/>
      <c r="M494" s="501"/>
      <c r="N494" s="542"/>
      <c r="O494" s="542"/>
      <c r="P494" s="501" t="s">
        <v>12</v>
      </c>
      <c r="Q494" s="501" t="s">
        <v>13</v>
      </c>
      <c r="R494" s="501" t="s">
        <v>9</v>
      </c>
      <c r="S494" s="501" t="s">
        <v>19</v>
      </c>
      <c r="T494" s="501" t="s">
        <v>40</v>
      </c>
      <c r="U494" s="501" t="s">
        <v>36</v>
      </c>
      <c r="V494" s="501" t="s">
        <v>15</v>
      </c>
      <c r="W494" s="501"/>
      <c r="X494" s="501"/>
      <c r="Y494" s="501"/>
      <c r="Z494" s="501"/>
      <c r="AA494" s="501"/>
      <c r="AB494" s="501"/>
      <c r="AC494" s="542"/>
      <c r="AD494" s="542"/>
      <c r="AE494" s="542"/>
      <c r="AF494" s="542"/>
    </row>
    <row r="495" spans="1:32" x14ac:dyDescent="0.25">
      <c r="A495" s="501" t="s">
        <v>4395</v>
      </c>
      <c r="B495" s="514" t="s">
        <v>3395</v>
      </c>
      <c r="C495" s="501">
        <v>1709</v>
      </c>
      <c r="D495" s="501" t="s">
        <v>4698</v>
      </c>
      <c r="E495" s="641" t="s">
        <v>10</v>
      </c>
      <c r="F495" s="501" t="s">
        <v>4686</v>
      </c>
      <c r="G495" s="542" t="s">
        <v>5481</v>
      </c>
      <c r="H495" s="542"/>
      <c r="I495" s="542"/>
      <c r="J495" s="501" t="s">
        <v>5575</v>
      </c>
      <c r="K495" s="542"/>
      <c r="L495" s="501"/>
      <c r="M495" s="501"/>
      <c r="N495" s="542"/>
      <c r="O495" s="542"/>
      <c r="P495" s="501" t="s">
        <v>12</v>
      </c>
      <c r="Q495" s="501" t="s">
        <v>733</v>
      </c>
      <c r="R495" s="501" t="s">
        <v>927</v>
      </c>
      <c r="S495" s="501" t="s">
        <v>25</v>
      </c>
      <c r="T495" s="501" t="s">
        <v>923</v>
      </c>
      <c r="U495" s="501" t="s">
        <v>15</v>
      </c>
      <c r="V495" s="501"/>
      <c r="W495" s="501"/>
      <c r="X495" s="501"/>
      <c r="Y495" s="501"/>
      <c r="Z495" s="501"/>
      <c r="AA495" s="501"/>
      <c r="AB495" s="501"/>
      <c r="AC495" s="542"/>
      <c r="AD495" s="542"/>
      <c r="AE495" s="542"/>
      <c r="AF495" s="542"/>
    </row>
    <row r="496" spans="1:32" x14ac:dyDescent="0.25">
      <c r="A496" s="501" t="s">
        <v>4396</v>
      </c>
      <c r="B496" s="514" t="s">
        <v>3395</v>
      </c>
      <c r="C496" s="501">
        <v>1709</v>
      </c>
      <c r="D496" s="501" t="s">
        <v>4699</v>
      </c>
      <c r="E496" s="641" t="s">
        <v>10</v>
      </c>
      <c r="F496" s="501" t="s">
        <v>4686</v>
      </c>
      <c r="G496" s="542" t="s">
        <v>5481</v>
      </c>
      <c r="H496" s="542"/>
      <c r="I496" s="542"/>
      <c r="J496" s="501" t="s">
        <v>5575</v>
      </c>
      <c r="K496" s="542"/>
      <c r="L496" s="501"/>
      <c r="M496" s="501"/>
      <c r="N496" s="542"/>
      <c r="O496" s="542"/>
      <c r="P496" s="501" t="s">
        <v>12</v>
      </c>
      <c r="Q496" s="501" t="s">
        <v>13</v>
      </c>
      <c r="R496" s="501" t="s">
        <v>9</v>
      </c>
      <c r="S496" s="501" t="s">
        <v>19</v>
      </c>
      <c r="T496" s="501" t="s">
        <v>40</v>
      </c>
      <c r="U496" s="501" t="s">
        <v>36</v>
      </c>
      <c r="V496" s="501" t="s">
        <v>15</v>
      </c>
      <c r="W496" s="501"/>
      <c r="X496" s="501"/>
      <c r="Y496" s="501"/>
      <c r="Z496" s="501"/>
      <c r="AA496" s="501"/>
      <c r="AB496" s="501"/>
      <c r="AC496" s="542"/>
      <c r="AD496" s="542"/>
      <c r="AE496" s="542"/>
      <c r="AF496" s="542"/>
    </row>
    <row r="497" spans="1:32" x14ac:dyDescent="0.25">
      <c r="A497" s="501" t="s">
        <v>4397</v>
      </c>
      <c r="B497" s="514" t="s">
        <v>3395</v>
      </c>
      <c r="C497" s="501">
        <v>1709</v>
      </c>
      <c r="D497" s="501" t="s">
        <v>4700</v>
      </c>
      <c r="E497" s="641" t="s">
        <v>10</v>
      </c>
      <c r="F497" s="501" t="s">
        <v>4686</v>
      </c>
      <c r="G497" s="542" t="s">
        <v>5481</v>
      </c>
      <c r="H497" s="542"/>
      <c r="I497" s="542"/>
      <c r="J497" s="501" t="s">
        <v>5575</v>
      </c>
      <c r="K497" s="542"/>
      <c r="L497" s="501"/>
      <c r="M497" s="501"/>
      <c r="N497" s="542"/>
      <c r="O497" s="542"/>
      <c r="P497" s="501" t="s">
        <v>12</v>
      </c>
      <c r="Q497" s="501" t="s">
        <v>733</v>
      </c>
      <c r="R497" s="501" t="s">
        <v>254</v>
      </c>
      <c r="S497" s="501" t="s">
        <v>927</v>
      </c>
      <c r="T497" s="501" t="s">
        <v>15</v>
      </c>
      <c r="U497" s="501"/>
      <c r="V497" s="501"/>
      <c r="W497" s="501"/>
      <c r="X497" s="501"/>
      <c r="Y497" s="501"/>
      <c r="Z497" s="501"/>
      <c r="AA497" s="501"/>
      <c r="AB497" s="501"/>
      <c r="AC497" s="542"/>
      <c r="AD497" s="542"/>
      <c r="AE497" s="542"/>
      <c r="AF497" s="542"/>
    </row>
    <row r="498" spans="1:32" x14ac:dyDescent="0.25">
      <c r="A498" s="501" t="s">
        <v>4398</v>
      </c>
      <c r="B498" s="514" t="s">
        <v>3395</v>
      </c>
      <c r="C498" s="501">
        <v>1709</v>
      </c>
      <c r="D498" s="501" t="s">
        <v>4701</v>
      </c>
      <c r="E498" s="641" t="s">
        <v>10</v>
      </c>
      <c r="F498" s="501" t="s">
        <v>4686</v>
      </c>
      <c r="G498" s="542" t="s">
        <v>5481</v>
      </c>
      <c r="H498" s="542"/>
      <c r="I498" s="542"/>
      <c r="J498" s="501" t="s">
        <v>5575</v>
      </c>
      <c r="K498" s="542"/>
      <c r="L498" s="501"/>
      <c r="M498" s="501"/>
      <c r="N498" s="542"/>
      <c r="O498" s="542"/>
      <c r="P498" s="501" t="s">
        <v>12</v>
      </c>
      <c r="Q498" s="501" t="s">
        <v>13</v>
      </c>
      <c r="R498" s="501" t="s">
        <v>9</v>
      </c>
      <c r="S498" s="501" t="s">
        <v>19</v>
      </c>
      <c r="T498" s="501" t="s">
        <v>40</v>
      </c>
      <c r="U498" s="501" t="s">
        <v>36</v>
      </c>
      <c r="V498" s="501" t="s">
        <v>15</v>
      </c>
      <c r="W498" s="501"/>
      <c r="X498" s="501"/>
      <c r="Y498" s="501"/>
      <c r="Z498" s="501"/>
      <c r="AA498" s="501"/>
      <c r="AB498" s="501"/>
      <c r="AC498" s="542"/>
      <c r="AD498" s="542"/>
      <c r="AE498" s="542"/>
      <c r="AF498" s="542"/>
    </row>
    <row r="499" spans="1:32" x14ac:dyDescent="0.25">
      <c r="A499" s="501" t="s">
        <v>4399</v>
      </c>
      <c r="B499" s="514" t="s">
        <v>3395</v>
      </c>
      <c r="C499" s="501">
        <v>1709</v>
      </c>
      <c r="D499" s="501" t="s">
        <v>4702</v>
      </c>
      <c r="E499" s="641" t="s">
        <v>10</v>
      </c>
      <c r="F499" s="501" t="s">
        <v>4686</v>
      </c>
      <c r="G499" s="542" t="s">
        <v>5481</v>
      </c>
      <c r="H499" s="542"/>
      <c r="I499" s="542"/>
      <c r="J499" s="501" t="s">
        <v>5575</v>
      </c>
      <c r="K499" s="542"/>
      <c r="L499" s="501"/>
      <c r="M499" s="501"/>
      <c r="N499" s="542"/>
      <c r="O499" s="542"/>
      <c r="P499" s="501" t="s">
        <v>12</v>
      </c>
      <c r="Q499" s="501" t="s">
        <v>733</v>
      </c>
      <c r="R499" s="501" t="s">
        <v>254</v>
      </c>
      <c r="S499" s="501" t="s">
        <v>927</v>
      </c>
      <c r="T499" s="501" t="s">
        <v>15</v>
      </c>
      <c r="U499" s="501"/>
      <c r="V499" s="501"/>
      <c r="W499" s="501"/>
      <c r="X499" s="501"/>
      <c r="Y499" s="501"/>
      <c r="Z499" s="501"/>
      <c r="AA499" s="501"/>
      <c r="AB499" s="501"/>
      <c r="AC499" s="542"/>
      <c r="AD499" s="542"/>
      <c r="AE499" s="542"/>
      <c r="AF499" s="542"/>
    </row>
    <row r="500" spans="1:32" x14ac:dyDescent="0.25">
      <c r="A500" s="501" t="s">
        <v>4295</v>
      </c>
      <c r="B500" s="514">
        <v>17764</v>
      </c>
      <c r="C500" s="501">
        <v>1709</v>
      </c>
      <c r="D500" s="501" t="s">
        <v>4703</v>
      </c>
      <c r="E500" s="641" t="s">
        <v>10</v>
      </c>
      <c r="F500" s="501" t="s">
        <v>4686</v>
      </c>
      <c r="G500" s="542" t="s">
        <v>5481</v>
      </c>
      <c r="H500" s="542"/>
      <c r="I500" s="542"/>
      <c r="J500" s="501" t="s">
        <v>4683</v>
      </c>
      <c r="K500" s="542"/>
      <c r="L500" s="501" t="s">
        <v>4704</v>
      </c>
      <c r="M500" s="501" t="s">
        <v>4117</v>
      </c>
      <c r="N500" s="542"/>
      <c r="O500" s="542"/>
      <c r="P500" s="501" t="s">
        <v>12</v>
      </c>
      <c r="Q500" s="501" t="s">
        <v>13</v>
      </c>
      <c r="R500" s="501" t="s">
        <v>9</v>
      </c>
      <c r="S500" s="501" t="s">
        <v>14</v>
      </c>
      <c r="T500" s="501" t="s">
        <v>19</v>
      </c>
      <c r="U500" s="501" t="s">
        <v>40</v>
      </c>
      <c r="V500" s="501" t="s">
        <v>36</v>
      </c>
      <c r="W500" s="501" t="s">
        <v>15</v>
      </c>
      <c r="X500" s="501"/>
      <c r="Y500" s="501"/>
      <c r="Z500" s="501"/>
      <c r="AA500" s="501"/>
      <c r="AB500" s="501"/>
      <c r="AC500" s="542"/>
      <c r="AD500" s="542"/>
      <c r="AE500" s="542"/>
      <c r="AF500" s="542"/>
    </row>
    <row r="501" spans="1:32" x14ac:dyDescent="0.25">
      <c r="A501" s="501" t="s">
        <v>4705</v>
      </c>
      <c r="B501" s="514">
        <v>17764</v>
      </c>
      <c r="C501" s="501">
        <v>1709</v>
      </c>
      <c r="D501" s="501" t="s">
        <v>4703</v>
      </c>
      <c r="E501" s="641" t="s">
        <v>10</v>
      </c>
      <c r="F501" s="501" t="s">
        <v>4686</v>
      </c>
      <c r="G501" s="542" t="s">
        <v>5481</v>
      </c>
      <c r="H501" s="542"/>
      <c r="I501" s="542"/>
      <c r="J501" s="501" t="s">
        <v>4683</v>
      </c>
      <c r="K501" s="542"/>
      <c r="L501" s="501" t="s">
        <v>3422</v>
      </c>
      <c r="M501" s="501" t="s">
        <v>4117</v>
      </c>
      <c r="N501" s="542"/>
      <c r="O501" s="542"/>
      <c r="P501" s="501" t="s">
        <v>12</v>
      </c>
      <c r="Q501" s="501" t="s">
        <v>733</v>
      </c>
      <c r="R501" s="501" t="s">
        <v>927</v>
      </c>
      <c r="S501" s="501" t="s">
        <v>25</v>
      </c>
      <c r="T501" s="501" t="s">
        <v>15</v>
      </c>
      <c r="U501" s="501"/>
      <c r="V501" s="501"/>
      <c r="W501" s="501"/>
      <c r="X501" s="501"/>
      <c r="Y501" s="501"/>
      <c r="Z501" s="501"/>
      <c r="AA501" s="501"/>
      <c r="AB501" s="501"/>
      <c r="AC501" s="542"/>
      <c r="AD501" s="542"/>
      <c r="AE501" s="542"/>
      <c r="AF501" s="542"/>
    </row>
    <row r="502" spans="1:32" x14ac:dyDescent="0.25">
      <c r="A502" s="501" t="s">
        <v>4296</v>
      </c>
      <c r="B502" s="514">
        <v>17765</v>
      </c>
      <c r="C502" s="501">
        <v>1709</v>
      </c>
      <c r="D502" s="501" t="s">
        <v>4706</v>
      </c>
      <c r="E502" s="641" t="s">
        <v>10</v>
      </c>
      <c r="F502" s="501" t="s">
        <v>4686</v>
      </c>
      <c r="G502" s="542" t="s">
        <v>5481</v>
      </c>
      <c r="H502" s="542"/>
      <c r="I502" s="542"/>
      <c r="J502" s="501" t="s">
        <v>4683</v>
      </c>
      <c r="K502" s="542"/>
      <c r="L502" s="501"/>
      <c r="M502" s="501"/>
      <c r="N502" s="542"/>
      <c r="O502" s="542"/>
      <c r="P502" s="501" t="s">
        <v>12</v>
      </c>
      <c r="Q502" s="501" t="s">
        <v>30</v>
      </c>
      <c r="R502" s="501" t="s">
        <v>19</v>
      </c>
      <c r="S502" s="501" t="s">
        <v>40</v>
      </c>
      <c r="T502" s="501" t="s">
        <v>927</v>
      </c>
      <c r="U502" s="501" t="s">
        <v>25</v>
      </c>
      <c r="V502" s="501" t="s">
        <v>15</v>
      </c>
      <c r="W502" s="501"/>
      <c r="X502" s="501"/>
      <c r="Y502" s="501"/>
      <c r="Z502" s="501"/>
      <c r="AA502" s="501"/>
      <c r="AB502" s="501"/>
      <c r="AC502" s="542"/>
      <c r="AD502" s="542"/>
      <c r="AE502" s="542"/>
      <c r="AF502" s="542"/>
    </row>
    <row r="503" spans="1:32" x14ac:dyDescent="0.25">
      <c r="A503" s="501" t="s">
        <v>4297</v>
      </c>
      <c r="B503" s="514">
        <v>17768</v>
      </c>
      <c r="C503" s="501">
        <v>1709</v>
      </c>
      <c r="D503" s="501" t="s">
        <v>4707</v>
      </c>
      <c r="E503" s="641" t="s">
        <v>10</v>
      </c>
      <c r="F503" s="501" t="s">
        <v>4686</v>
      </c>
      <c r="G503" s="542" t="s">
        <v>5481</v>
      </c>
      <c r="H503" s="542"/>
      <c r="I503" s="542"/>
      <c r="J503" s="501" t="s">
        <v>4683</v>
      </c>
      <c r="K503" s="542"/>
      <c r="L503" s="501" t="s">
        <v>4704</v>
      </c>
      <c r="M503" s="501" t="s">
        <v>4117</v>
      </c>
      <c r="N503" s="542"/>
      <c r="O503" s="542"/>
      <c r="P503" s="501" t="s">
        <v>12</v>
      </c>
      <c r="Q503" s="501" t="s">
        <v>13</v>
      </c>
      <c r="R503" s="501" t="s">
        <v>9</v>
      </c>
      <c r="S503" s="501" t="s">
        <v>19</v>
      </c>
      <c r="T503" s="501" t="s">
        <v>40</v>
      </c>
      <c r="U503" s="501" t="s">
        <v>36</v>
      </c>
      <c r="V503" s="501" t="s">
        <v>15</v>
      </c>
      <c r="W503" s="501"/>
      <c r="X503" s="501"/>
      <c r="Y503" s="501"/>
      <c r="Z503" s="501"/>
      <c r="AA503" s="501"/>
      <c r="AB503" s="501"/>
      <c r="AC503" s="542"/>
      <c r="AD503" s="542"/>
      <c r="AE503" s="542"/>
      <c r="AF503" s="542"/>
    </row>
    <row r="504" spans="1:32" x14ac:dyDescent="0.25">
      <c r="A504" s="501" t="s">
        <v>4708</v>
      </c>
      <c r="B504" s="514">
        <v>17768</v>
      </c>
      <c r="C504" s="501">
        <v>1709</v>
      </c>
      <c r="D504" s="501" t="s">
        <v>4707</v>
      </c>
      <c r="E504" s="641" t="s">
        <v>10</v>
      </c>
      <c r="F504" s="501" t="s">
        <v>4686</v>
      </c>
      <c r="G504" s="542" t="s">
        <v>5481</v>
      </c>
      <c r="H504" s="542"/>
      <c r="I504" s="542"/>
      <c r="J504" s="501" t="s">
        <v>4683</v>
      </c>
      <c r="K504" s="542"/>
      <c r="L504" s="501" t="s">
        <v>3422</v>
      </c>
      <c r="M504" s="501" t="s">
        <v>4117</v>
      </c>
      <c r="N504" s="542"/>
      <c r="O504" s="542"/>
      <c r="P504" s="501" t="s">
        <v>12</v>
      </c>
      <c r="Q504" s="501" t="s">
        <v>733</v>
      </c>
      <c r="R504" s="501" t="s">
        <v>254</v>
      </c>
      <c r="S504" s="501" t="s">
        <v>927</v>
      </c>
      <c r="T504" s="501" t="s">
        <v>15</v>
      </c>
      <c r="U504" s="501"/>
      <c r="V504" s="501"/>
      <c r="W504" s="501"/>
      <c r="X504" s="501"/>
      <c r="Y504" s="501"/>
      <c r="Z504" s="501"/>
      <c r="AA504" s="501"/>
      <c r="AB504" s="501"/>
      <c r="AC504" s="542"/>
      <c r="AD504" s="542"/>
      <c r="AE504" s="542"/>
      <c r="AF504" s="542"/>
    </row>
    <row r="505" spans="1:32" x14ac:dyDescent="0.25">
      <c r="A505" s="501" t="s">
        <v>4298</v>
      </c>
      <c r="B505" s="514">
        <v>17849</v>
      </c>
      <c r="C505" s="501">
        <v>1709</v>
      </c>
      <c r="D505" s="501" t="s">
        <v>4709</v>
      </c>
      <c r="E505" s="641" t="s">
        <v>10</v>
      </c>
      <c r="F505" s="501" t="s">
        <v>4686</v>
      </c>
      <c r="G505" s="542" t="s">
        <v>5481</v>
      </c>
      <c r="H505" s="542"/>
      <c r="I505" s="542"/>
      <c r="J505" s="501" t="s">
        <v>4683</v>
      </c>
      <c r="K505" s="542"/>
      <c r="L505" s="501" t="s">
        <v>4704</v>
      </c>
      <c r="M505" s="501" t="s">
        <v>4117</v>
      </c>
      <c r="N505" s="542"/>
      <c r="O505" s="542"/>
      <c r="P505" s="501" t="s">
        <v>12</v>
      </c>
      <c r="Q505" s="501" t="s">
        <v>13</v>
      </c>
      <c r="R505" s="501" t="s">
        <v>9</v>
      </c>
      <c r="S505" s="501" t="s">
        <v>19</v>
      </c>
      <c r="T505" s="501" t="s">
        <v>40</v>
      </c>
      <c r="U505" s="501" t="s">
        <v>36</v>
      </c>
      <c r="V505" s="501" t="s">
        <v>15</v>
      </c>
      <c r="W505" s="501"/>
      <c r="X505" s="501"/>
      <c r="Y505" s="501"/>
      <c r="Z505" s="501"/>
      <c r="AA505" s="501"/>
      <c r="AB505" s="501"/>
      <c r="AC505" s="542"/>
      <c r="AD505" s="542"/>
      <c r="AE505" s="542"/>
      <c r="AF505" s="542"/>
    </row>
    <row r="506" spans="1:32" x14ac:dyDescent="0.25">
      <c r="A506" s="501" t="s">
        <v>4710</v>
      </c>
      <c r="B506" s="514">
        <v>17849</v>
      </c>
      <c r="C506" s="501">
        <v>1709</v>
      </c>
      <c r="D506" s="501" t="s">
        <v>4709</v>
      </c>
      <c r="E506" s="641" t="s">
        <v>10</v>
      </c>
      <c r="F506" s="501" t="s">
        <v>4686</v>
      </c>
      <c r="G506" s="542" t="s">
        <v>5481</v>
      </c>
      <c r="H506" s="542"/>
      <c r="I506" s="542"/>
      <c r="J506" s="501" t="s">
        <v>4683</v>
      </c>
      <c r="K506" s="542"/>
      <c r="L506" s="501" t="s">
        <v>3422</v>
      </c>
      <c r="M506" s="501" t="s">
        <v>4117</v>
      </c>
      <c r="N506" s="542"/>
      <c r="O506" s="542"/>
      <c r="P506" s="501" t="s">
        <v>12</v>
      </c>
      <c r="Q506" s="501" t="s">
        <v>733</v>
      </c>
      <c r="R506" s="501" t="s">
        <v>254</v>
      </c>
      <c r="S506" s="501" t="s">
        <v>927</v>
      </c>
      <c r="T506" s="501" t="s">
        <v>15</v>
      </c>
      <c r="U506" s="501"/>
      <c r="V506" s="501"/>
      <c r="W506" s="501"/>
      <c r="X506" s="501"/>
      <c r="Y506" s="501"/>
      <c r="Z506" s="501"/>
      <c r="AA506" s="501"/>
      <c r="AB506" s="501"/>
      <c r="AC506" s="542"/>
      <c r="AD506" s="542"/>
      <c r="AE506" s="542"/>
      <c r="AF506" s="542"/>
    </row>
    <row r="507" spans="1:32" x14ac:dyDescent="0.25">
      <c r="A507" s="501" t="s">
        <v>4299</v>
      </c>
      <c r="B507" s="514" t="s">
        <v>4711</v>
      </c>
      <c r="C507" s="501">
        <v>1709</v>
      </c>
      <c r="D507" s="501" t="s">
        <v>4712</v>
      </c>
      <c r="E507" s="641" t="s">
        <v>10</v>
      </c>
      <c r="F507" s="501" t="s">
        <v>4713</v>
      </c>
      <c r="G507" s="542" t="s">
        <v>5482</v>
      </c>
      <c r="H507" s="542"/>
      <c r="I507" s="542"/>
      <c r="J507" s="501" t="s">
        <v>4683</v>
      </c>
      <c r="K507" s="542"/>
      <c r="L507" s="501" t="s">
        <v>4704</v>
      </c>
      <c r="M507" s="501" t="s">
        <v>4117</v>
      </c>
      <c r="N507" s="542"/>
      <c r="O507" s="542"/>
      <c r="P507" s="501" t="s">
        <v>12</v>
      </c>
      <c r="Q507" s="501" t="s">
        <v>13</v>
      </c>
      <c r="R507" s="501" t="s">
        <v>9</v>
      </c>
      <c r="S507" s="501" t="s">
        <v>19</v>
      </c>
      <c r="T507" s="501" t="s">
        <v>40</v>
      </c>
      <c r="U507" s="501" t="s">
        <v>36</v>
      </c>
      <c r="V507" s="501" t="s">
        <v>15</v>
      </c>
      <c r="W507" s="501"/>
      <c r="X507" s="501"/>
      <c r="Y507" s="501"/>
      <c r="Z507" s="501"/>
      <c r="AA507" s="501"/>
      <c r="AB507" s="501"/>
      <c r="AC507" s="542"/>
      <c r="AD507" s="542"/>
      <c r="AE507" s="542"/>
      <c r="AF507" s="542"/>
    </row>
    <row r="508" spans="1:32" x14ac:dyDescent="0.25">
      <c r="A508" s="501" t="s">
        <v>4714</v>
      </c>
      <c r="B508" s="514" t="s">
        <v>4715</v>
      </c>
      <c r="C508" s="501">
        <v>1709</v>
      </c>
      <c r="D508" s="501" t="s">
        <v>4716</v>
      </c>
      <c r="E508" s="641" t="s">
        <v>10</v>
      </c>
      <c r="F508" s="501" t="s">
        <v>4713</v>
      </c>
      <c r="G508" s="542" t="s">
        <v>5482</v>
      </c>
      <c r="H508" s="542" t="s">
        <v>4717</v>
      </c>
      <c r="I508" s="542"/>
      <c r="J508" s="501" t="s">
        <v>4683</v>
      </c>
      <c r="K508" s="542"/>
      <c r="L508" s="501" t="s">
        <v>3422</v>
      </c>
      <c r="M508" s="501" t="s">
        <v>4117</v>
      </c>
      <c r="N508" s="542"/>
      <c r="O508" s="542"/>
      <c r="P508" s="501" t="s">
        <v>12</v>
      </c>
      <c r="Q508" s="501" t="s">
        <v>733</v>
      </c>
      <c r="R508" s="501" t="s">
        <v>254</v>
      </c>
      <c r="S508" s="501" t="s">
        <v>4718</v>
      </c>
      <c r="T508" s="501" t="s">
        <v>15</v>
      </c>
      <c r="U508" s="501"/>
      <c r="V508" s="501"/>
      <c r="W508" s="501"/>
      <c r="X508" s="501"/>
      <c r="Y508" s="501"/>
      <c r="Z508" s="501"/>
      <c r="AA508" s="501"/>
      <c r="AB508" s="501"/>
      <c r="AC508" s="542"/>
      <c r="AD508" s="542"/>
      <c r="AE508" s="542"/>
      <c r="AF508" s="542"/>
    </row>
    <row r="509" spans="1:32" x14ac:dyDescent="0.25">
      <c r="A509" s="501" t="s">
        <v>4401</v>
      </c>
      <c r="B509" s="514" t="s">
        <v>4719</v>
      </c>
      <c r="C509" s="501">
        <v>6555</v>
      </c>
      <c r="D509" s="501" t="s">
        <v>4720</v>
      </c>
      <c r="E509" s="641" t="s">
        <v>10</v>
      </c>
      <c r="F509" s="501" t="s">
        <v>4713</v>
      </c>
      <c r="G509" s="641" t="s">
        <v>5482</v>
      </c>
      <c r="H509" s="542"/>
      <c r="I509" s="542"/>
      <c r="J509" s="501" t="s">
        <v>5575</v>
      </c>
      <c r="K509" s="542" t="s">
        <v>4064</v>
      </c>
      <c r="L509" s="501" t="s">
        <v>3422</v>
      </c>
      <c r="M509" s="501" t="s">
        <v>4117</v>
      </c>
      <c r="N509" s="542"/>
      <c r="O509" s="542"/>
      <c r="P509" s="501" t="s">
        <v>12</v>
      </c>
      <c r="Q509" s="501" t="s">
        <v>733</v>
      </c>
      <c r="R509" s="501" t="s">
        <v>254</v>
      </c>
      <c r="S509" s="501" t="s">
        <v>4718</v>
      </c>
      <c r="T509" s="501" t="s">
        <v>15</v>
      </c>
      <c r="U509" s="501"/>
      <c r="V509" s="501"/>
      <c r="W509" s="501"/>
      <c r="X509" s="501"/>
      <c r="Y509" s="501"/>
      <c r="Z509" s="501"/>
      <c r="AA509" s="501"/>
      <c r="AB509" s="501"/>
      <c r="AC509" s="542"/>
      <c r="AD509" s="542"/>
      <c r="AE509" s="542"/>
      <c r="AF509" s="542"/>
    </row>
    <row r="510" spans="1:32" x14ac:dyDescent="0.25">
      <c r="A510" s="501" t="s">
        <v>4721</v>
      </c>
      <c r="B510" s="514"/>
      <c r="C510" s="501"/>
      <c r="D510" s="501" t="s">
        <v>4722</v>
      </c>
      <c r="E510" s="641" t="s">
        <v>10</v>
      </c>
      <c r="F510" s="501" t="s">
        <v>4713</v>
      </c>
      <c r="G510" s="641" t="s">
        <v>5482</v>
      </c>
      <c r="H510" s="542"/>
      <c r="I510" s="542"/>
      <c r="J510" s="501" t="s">
        <v>5575</v>
      </c>
      <c r="K510" s="542" t="s">
        <v>4114</v>
      </c>
      <c r="L510" s="501" t="s">
        <v>4704</v>
      </c>
      <c r="M510" s="501" t="s">
        <v>4117</v>
      </c>
      <c r="N510" s="542"/>
      <c r="O510" s="542"/>
      <c r="P510" s="501" t="s">
        <v>12</v>
      </c>
      <c r="Q510" s="501" t="s">
        <v>13</v>
      </c>
      <c r="R510" s="501" t="s">
        <v>9</v>
      </c>
      <c r="S510" s="501" t="s">
        <v>19</v>
      </c>
      <c r="T510" s="501" t="s">
        <v>40</v>
      </c>
      <c r="U510" s="501" t="s">
        <v>36</v>
      </c>
      <c r="V510" s="501" t="s">
        <v>15</v>
      </c>
      <c r="W510" s="501"/>
      <c r="X510" s="501"/>
      <c r="Y510" s="501"/>
      <c r="Z510" s="501"/>
      <c r="AA510" s="501"/>
      <c r="AB510" s="501"/>
      <c r="AC510" s="542"/>
      <c r="AD510" s="542"/>
      <c r="AE510" s="542"/>
      <c r="AF510" s="542"/>
    </row>
    <row r="511" spans="1:32" x14ac:dyDescent="0.25">
      <c r="A511" s="501" t="s">
        <v>4402</v>
      </c>
      <c r="B511" s="514" t="s">
        <v>4723</v>
      </c>
      <c r="C511" s="501">
        <v>6555</v>
      </c>
      <c r="D511" s="501" t="s">
        <v>4724</v>
      </c>
      <c r="E511" s="641" t="s">
        <v>10</v>
      </c>
      <c r="F511" s="501" t="s">
        <v>4713</v>
      </c>
      <c r="G511" s="641" t="s">
        <v>5482</v>
      </c>
      <c r="H511" s="542"/>
      <c r="I511" s="542"/>
      <c r="J511" s="501" t="s">
        <v>5575</v>
      </c>
      <c r="K511" s="542" t="s">
        <v>4064</v>
      </c>
      <c r="L511" s="501" t="s">
        <v>3422</v>
      </c>
      <c r="M511" s="501" t="s">
        <v>4117</v>
      </c>
      <c r="N511" s="542"/>
      <c r="O511" s="542"/>
      <c r="P511" s="501" t="s">
        <v>12</v>
      </c>
      <c r="Q511" s="501" t="s">
        <v>733</v>
      </c>
      <c r="R511" s="501" t="s">
        <v>254</v>
      </c>
      <c r="S511" s="501" t="s">
        <v>4718</v>
      </c>
      <c r="T511" s="501" t="s">
        <v>15</v>
      </c>
      <c r="U511" s="501"/>
      <c r="V511" s="501"/>
      <c r="W511" s="501"/>
      <c r="X511" s="501"/>
      <c r="Y511" s="501"/>
      <c r="Z511" s="501"/>
      <c r="AA511" s="501"/>
      <c r="AB511" s="501"/>
      <c r="AC511" s="542"/>
      <c r="AD511" s="542"/>
      <c r="AE511" s="542"/>
      <c r="AF511" s="542"/>
    </row>
    <row r="512" spans="1:32" x14ac:dyDescent="0.25">
      <c r="A512" s="501" t="s">
        <v>4725</v>
      </c>
      <c r="B512" s="514"/>
      <c r="C512" s="501"/>
      <c r="D512" s="501" t="s">
        <v>4726</v>
      </c>
      <c r="E512" s="641" t="s">
        <v>10</v>
      </c>
      <c r="F512" s="501" t="s">
        <v>4727</v>
      </c>
      <c r="G512" s="641" t="s">
        <v>5482</v>
      </c>
      <c r="H512" s="542"/>
      <c r="I512" s="542"/>
      <c r="J512" s="501" t="s">
        <v>5575</v>
      </c>
      <c r="K512" s="542" t="s">
        <v>4064</v>
      </c>
      <c r="L512" s="501"/>
      <c r="M512" s="501"/>
      <c r="N512" s="542"/>
      <c r="O512" s="542"/>
      <c r="P512" s="501" t="s">
        <v>12</v>
      </c>
      <c r="Q512" s="501" t="s">
        <v>13</v>
      </c>
      <c r="R512" s="501" t="s">
        <v>9</v>
      </c>
      <c r="S512" s="501" t="s">
        <v>19</v>
      </c>
      <c r="T512" s="501" t="s">
        <v>40</v>
      </c>
      <c r="U512" s="501" t="s">
        <v>36</v>
      </c>
      <c r="V512" s="501" t="s">
        <v>15</v>
      </c>
      <c r="W512" s="501"/>
      <c r="X512" s="501"/>
      <c r="Y512" s="501"/>
      <c r="Z512" s="501"/>
      <c r="AA512" s="501"/>
      <c r="AB512" s="501"/>
      <c r="AC512" s="542"/>
      <c r="AD512" s="542"/>
      <c r="AE512" s="542"/>
      <c r="AF512" s="542"/>
    </row>
    <row r="513" spans="1:32" x14ac:dyDescent="0.25">
      <c r="A513" s="501" t="s">
        <v>4403</v>
      </c>
      <c r="B513" s="514"/>
      <c r="C513" s="501"/>
      <c r="D513" s="501" t="s">
        <v>4728</v>
      </c>
      <c r="E513" s="641" t="s">
        <v>10</v>
      </c>
      <c r="F513" s="501" t="s">
        <v>4727</v>
      </c>
      <c r="G513" s="641" t="s">
        <v>5482</v>
      </c>
      <c r="H513" s="542"/>
      <c r="I513" s="542"/>
      <c r="J513" s="501" t="s">
        <v>5575</v>
      </c>
      <c r="K513" s="542"/>
      <c r="L513" s="501"/>
      <c r="M513" s="501"/>
      <c r="N513" s="542"/>
      <c r="O513" s="542"/>
      <c r="P513" s="501" t="s">
        <v>12</v>
      </c>
      <c r="Q513" s="501" t="s">
        <v>733</v>
      </c>
      <c r="R513" s="501" t="s">
        <v>254</v>
      </c>
      <c r="S513" s="501" t="s">
        <v>4718</v>
      </c>
      <c r="T513" s="501" t="s">
        <v>15</v>
      </c>
      <c r="U513" s="501"/>
      <c r="V513" s="501"/>
      <c r="W513" s="501"/>
      <c r="X513" s="501"/>
      <c r="Y513" s="501"/>
      <c r="Z513" s="501"/>
      <c r="AA513" s="501"/>
      <c r="AB513" s="501"/>
      <c r="AC513" s="542"/>
      <c r="AD513" s="542"/>
      <c r="AE513" s="542"/>
      <c r="AF513" s="542"/>
    </row>
    <row r="514" spans="1:32" x14ac:dyDescent="0.25">
      <c r="A514" s="501" t="s">
        <v>4729</v>
      </c>
      <c r="B514" s="514"/>
      <c r="C514" s="501"/>
      <c r="D514" s="501" t="s">
        <v>4730</v>
      </c>
      <c r="E514" s="641" t="s">
        <v>10</v>
      </c>
      <c r="F514" s="501" t="s">
        <v>4727</v>
      </c>
      <c r="G514" s="641" t="s">
        <v>5482</v>
      </c>
      <c r="H514" s="542"/>
      <c r="I514" s="542"/>
      <c r="J514" s="501" t="s">
        <v>5575</v>
      </c>
      <c r="K514" s="542" t="s">
        <v>4064</v>
      </c>
      <c r="L514" s="501"/>
      <c r="M514" s="501"/>
      <c r="N514" s="542"/>
      <c r="O514" s="542"/>
      <c r="P514" s="501" t="s">
        <v>12</v>
      </c>
      <c r="Q514" s="501" t="s">
        <v>13</v>
      </c>
      <c r="R514" s="501" t="s">
        <v>9</v>
      </c>
      <c r="S514" s="501" t="s">
        <v>19</v>
      </c>
      <c r="T514" s="501" t="s">
        <v>40</v>
      </c>
      <c r="U514" s="501" t="s">
        <v>36</v>
      </c>
      <c r="V514" s="501" t="s">
        <v>15</v>
      </c>
      <c r="W514" s="501"/>
      <c r="X514" s="501"/>
      <c r="Y514" s="501"/>
      <c r="Z514" s="501"/>
      <c r="AA514" s="501"/>
      <c r="AB514" s="501"/>
      <c r="AC514" s="542"/>
      <c r="AD514" s="542"/>
      <c r="AE514" s="542"/>
      <c r="AF514" s="542"/>
    </row>
    <row r="515" spans="1:32" x14ac:dyDescent="0.25">
      <c r="A515" s="501" t="s">
        <v>4404</v>
      </c>
      <c r="B515" s="514" t="s">
        <v>5570</v>
      </c>
      <c r="C515" s="501"/>
      <c r="D515" s="501" t="s">
        <v>4731</v>
      </c>
      <c r="E515" s="641" t="s">
        <v>10</v>
      </c>
      <c r="F515" s="501" t="s">
        <v>4727</v>
      </c>
      <c r="G515" s="641" t="s">
        <v>5482</v>
      </c>
      <c r="H515" s="542"/>
      <c r="I515" s="542"/>
      <c r="J515" s="501" t="s">
        <v>5575</v>
      </c>
      <c r="K515" s="542"/>
      <c r="L515" s="501"/>
      <c r="M515" s="501"/>
      <c r="N515" s="542"/>
      <c r="O515" s="542"/>
      <c r="P515" s="501" t="s">
        <v>12</v>
      </c>
      <c r="Q515" s="501" t="s">
        <v>733</v>
      </c>
      <c r="R515" s="501" t="s">
        <v>254</v>
      </c>
      <c r="S515" s="501" t="s">
        <v>4718</v>
      </c>
      <c r="T515" s="501" t="s">
        <v>15</v>
      </c>
      <c r="U515" s="501"/>
      <c r="V515" s="501"/>
      <c r="W515" s="501"/>
      <c r="X515" s="501"/>
      <c r="Y515" s="501"/>
      <c r="Z515" s="501"/>
      <c r="AA515" s="501"/>
      <c r="AB515" s="501"/>
      <c r="AC515" s="542"/>
      <c r="AD515" s="542"/>
      <c r="AE515" s="542"/>
      <c r="AF515" s="542"/>
    </row>
    <row r="516" spans="1:32" x14ac:dyDescent="0.25">
      <c r="A516" s="501" t="s">
        <v>4732</v>
      </c>
      <c r="B516" s="514"/>
      <c r="C516" s="501"/>
      <c r="D516" s="501" t="s">
        <v>4733</v>
      </c>
      <c r="E516" s="641" t="s">
        <v>10</v>
      </c>
      <c r="F516" s="501" t="s">
        <v>4713</v>
      </c>
      <c r="G516" s="641" t="s">
        <v>5482</v>
      </c>
      <c r="H516" s="542"/>
      <c r="I516" s="542"/>
      <c r="J516" s="501" t="s">
        <v>5575</v>
      </c>
      <c r="K516" s="542" t="s">
        <v>4064</v>
      </c>
      <c r="L516" s="501" t="s">
        <v>4704</v>
      </c>
      <c r="M516" s="501" t="s">
        <v>4117</v>
      </c>
      <c r="N516" s="542"/>
      <c r="O516" s="542"/>
      <c r="P516" s="501" t="s">
        <v>12</v>
      </c>
      <c r="Q516" s="501" t="s">
        <v>13</v>
      </c>
      <c r="R516" s="501" t="s">
        <v>9</v>
      </c>
      <c r="S516" s="501" t="s">
        <v>19</v>
      </c>
      <c r="T516" s="501" t="s">
        <v>40</v>
      </c>
      <c r="U516" s="501" t="s">
        <v>36</v>
      </c>
      <c r="V516" s="501" t="s">
        <v>15</v>
      </c>
      <c r="W516" s="501"/>
      <c r="X516" s="501"/>
      <c r="Y516" s="501"/>
      <c r="Z516" s="501"/>
      <c r="AA516" s="501"/>
      <c r="AB516" s="501"/>
      <c r="AC516" s="542"/>
      <c r="AD516" s="542"/>
      <c r="AE516" s="542"/>
      <c r="AF516" s="542"/>
    </row>
    <row r="517" spans="1:32" x14ac:dyDescent="0.25">
      <c r="A517" s="501" t="s">
        <v>4405</v>
      </c>
      <c r="B517" s="514" t="s">
        <v>5571</v>
      </c>
      <c r="C517" s="501"/>
      <c r="D517" s="501" t="s">
        <v>4734</v>
      </c>
      <c r="E517" s="641" t="s">
        <v>10</v>
      </c>
      <c r="F517" s="501" t="s">
        <v>4713</v>
      </c>
      <c r="G517" s="641" t="s">
        <v>5482</v>
      </c>
      <c r="H517" s="542"/>
      <c r="I517" s="542"/>
      <c r="J517" s="501" t="s">
        <v>5575</v>
      </c>
      <c r="K517" s="542"/>
      <c r="L517" s="501" t="s">
        <v>3422</v>
      </c>
      <c r="M517" s="501" t="s">
        <v>4117</v>
      </c>
      <c r="N517" s="542"/>
      <c r="O517" s="542"/>
      <c r="P517" s="501" t="s">
        <v>12</v>
      </c>
      <c r="Q517" s="501" t="s">
        <v>733</v>
      </c>
      <c r="R517" s="501" t="s">
        <v>254</v>
      </c>
      <c r="S517" s="501" t="s">
        <v>4718</v>
      </c>
      <c r="T517" s="501" t="s">
        <v>15</v>
      </c>
      <c r="U517" s="501"/>
      <c r="V517" s="501"/>
      <c r="W517" s="501"/>
      <c r="X517" s="501"/>
      <c r="Y517" s="501"/>
      <c r="Z517" s="501"/>
      <c r="AA517" s="501"/>
      <c r="AB517" s="501"/>
      <c r="AC517" s="542"/>
      <c r="AD517" s="542"/>
      <c r="AE517" s="542"/>
      <c r="AF517" s="542"/>
    </row>
    <row r="518" spans="1:32" x14ac:dyDescent="0.25">
      <c r="A518" s="501" t="s">
        <v>4735</v>
      </c>
      <c r="B518" s="514"/>
      <c r="C518" s="501"/>
      <c r="D518" s="501" t="s">
        <v>4736</v>
      </c>
      <c r="E518" s="641" t="s">
        <v>10</v>
      </c>
      <c r="F518" s="501" t="s">
        <v>4713</v>
      </c>
      <c r="G518" s="641" t="s">
        <v>5482</v>
      </c>
      <c r="H518" s="542"/>
      <c r="I518" s="542"/>
      <c r="J518" s="501" t="s">
        <v>5575</v>
      </c>
      <c r="K518" s="542" t="s">
        <v>4064</v>
      </c>
      <c r="L518" s="501" t="s">
        <v>4704</v>
      </c>
      <c r="M518" s="501" t="s">
        <v>4117</v>
      </c>
      <c r="N518" s="542"/>
      <c r="O518" s="542"/>
      <c r="P518" s="501" t="s">
        <v>12</v>
      </c>
      <c r="Q518" s="501" t="s">
        <v>13</v>
      </c>
      <c r="R518" s="501" t="s">
        <v>9</v>
      </c>
      <c r="S518" s="501" t="s">
        <v>19</v>
      </c>
      <c r="T518" s="501" t="s">
        <v>40</v>
      </c>
      <c r="U518" s="501" t="s">
        <v>36</v>
      </c>
      <c r="V518" s="501" t="s">
        <v>15</v>
      </c>
      <c r="W518" s="501"/>
      <c r="X518" s="501"/>
      <c r="Y518" s="501"/>
      <c r="Z518" s="501"/>
      <c r="AA518" s="501"/>
      <c r="AB518" s="501"/>
      <c r="AC518" s="542"/>
      <c r="AD518" s="542"/>
      <c r="AE518" s="542"/>
      <c r="AF518" s="542"/>
    </row>
    <row r="519" spans="1:32" x14ac:dyDescent="0.25">
      <c r="A519" s="501" t="s">
        <v>4406</v>
      </c>
      <c r="B519" s="514" t="s">
        <v>5572</v>
      </c>
      <c r="C519" s="501"/>
      <c r="D519" s="501" t="s">
        <v>4737</v>
      </c>
      <c r="E519" s="641" t="s">
        <v>10</v>
      </c>
      <c r="F519" s="501" t="s">
        <v>4713</v>
      </c>
      <c r="G519" s="641" t="s">
        <v>5482</v>
      </c>
      <c r="H519" s="542"/>
      <c r="I519" s="542"/>
      <c r="J519" s="501" t="s">
        <v>5575</v>
      </c>
      <c r="K519" s="542"/>
      <c r="L519" s="501" t="s">
        <v>3422</v>
      </c>
      <c r="M519" s="501" t="s">
        <v>4117</v>
      </c>
      <c r="N519" s="542"/>
      <c r="O519" s="542"/>
      <c r="P519" s="501" t="s">
        <v>12</v>
      </c>
      <c r="Q519" s="501" t="s">
        <v>733</v>
      </c>
      <c r="R519" s="501" t="s">
        <v>254</v>
      </c>
      <c r="S519" s="501" t="s">
        <v>4718</v>
      </c>
      <c r="T519" s="501" t="s">
        <v>15</v>
      </c>
      <c r="U519" s="501"/>
      <c r="V519" s="501"/>
      <c r="W519" s="501"/>
      <c r="X519" s="501"/>
      <c r="Y519" s="501"/>
      <c r="Z519" s="501"/>
      <c r="AA519" s="501"/>
      <c r="AB519" s="501"/>
      <c r="AC519" s="542"/>
      <c r="AD519" s="542"/>
      <c r="AE519" s="542"/>
      <c r="AF519" s="542"/>
    </row>
    <row r="520" spans="1:32" x14ac:dyDescent="0.25">
      <c r="A520" s="501" t="s">
        <v>4738</v>
      </c>
      <c r="B520" s="514"/>
      <c r="C520" s="501"/>
      <c r="D520" s="501" t="s">
        <v>4739</v>
      </c>
      <c r="E520" s="641" t="s">
        <v>10</v>
      </c>
      <c r="F520" s="501" t="s">
        <v>4713</v>
      </c>
      <c r="G520" s="641" t="s">
        <v>5482</v>
      </c>
      <c r="H520" s="542"/>
      <c r="I520" s="542"/>
      <c r="J520" s="501" t="s">
        <v>5575</v>
      </c>
      <c r="K520" s="542" t="s">
        <v>4064</v>
      </c>
      <c r="L520" s="501" t="s">
        <v>4704</v>
      </c>
      <c r="M520" s="501" t="s">
        <v>4117</v>
      </c>
      <c r="N520" s="542"/>
      <c r="O520" s="542"/>
      <c r="P520" s="501" t="s">
        <v>12</v>
      </c>
      <c r="Q520" s="501" t="s">
        <v>13</v>
      </c>
      <c r="R520" s="501" t="s">
        <v>9</v>
      </c>
      <c r="S520" s="501" t="s">
        <v>19</v>
      </c>
      <c r="T520" s="501" t="s">
        <v>40</v>
      </c>
      <c r="U520" s="501" t="s">
        <v>36</v>
      </c>
      <c r="V520" s="501" t="s">
        <v>15</v>
      </c>
      <c r="W520" s="501"/>
      <c r="X520" s="501"/>
      <c r="Y520" s="501"/>
      <c r="Z520" s="501"/>
      <c r="AA520" s="501"/>
      <c r="AB520" s="501"/>
      <c r="AC520" s="542"/>
      <c r="AD520" s="542"/>
      <c r="AE520" s="542"/>
      <c r="AF520" s="542"/>
    </row>
    <row r="521" spans="1:32" x14ac:dyDescent="0.25">
      <c r="A521" s="501" t="s">
        <v>4407</v>
      </c>
      <c r="B521" s="514"/>
      <c r="C521" s="501"/>
      <c r="D521" s="501" t="s">
        <v>4740</v>
      </c>
      <c r="E521" s="641" t="s">
        <v>10</v>
      </c>
      <c r="F521" s="501" t="s">
        <v>4713</v>
      </c>
      <c r="G521" s="641" t="s">
        <v>5482</v>
      </c>
      <c r="H521" s="542"/>
      <c r="I521" s="542"/>
      <c r="J521" s="501" t="s">
        <v>5575</v>
      </c>
      <c r="K521" s="542"/>
      <c r="L521" s="501" t="s">
        <v>3422</v>
      </c>
      <c r="M521" s="501" t="s">
        <v>4117</v>
      </c>
      <c r="N521" s="542"/>
      <c r="O521" s="542"/>
      <c r="P521" s="501" t="s">
        <v>12</v>
      </c>
      <c r="Q521" s="501" t="s">
        <v>733</v>
      </c>
      <c r="R521" s="501" t="s">
        <v>254</v>
      </c>
      <c r="S521" s="501" t="s">
        <v>4718</v>
      </c>
      <c r="T521" s="501" t="s">
        <v>15</v>
      </c>
      <c r="U521" s="501"/>
      <c r="V521" s="501"/>
      <c r="W521" s="501"/>
      <c r="X521" s="501"/>
      <c r="Y521" s="501"/>
      <c r="Z521" s="501"/>
      <c r="AA521" s="501"/>
      <c r="AB521" s="501"/>
      <c r="AC521" s="542"/>
      <c r="AD521" s="542"/>
      <c r="AE521" s="542"/>
      <c r="AF521" s="542"/>
    </row>
    <row r="522" spans="1:32" x14ac:dyDescent="0.25">
      <c r="A522" s="501" t="s">
        <v>4741</v>
      </c>
      <c r="B522" s="514"/>
      <c r="C522" s="501"/>
      <c r="D522" s="501" t="s">
        <v>4742</v>
      </c>
      <c r="E522" s="641" t="s">
        <v>10</v>
      </c>
      <c r="F522" s="501" t="s">
        <v>4713</v>
      </c>
      <c r="G522" s="641" t="s">
        <v>5482</v>
      </c>
      <c r="H522" s="542"/>
      <c r="I522" s="542"/>
      <c r="J522" s="501" t="s">
        <v>5575</v>
      </c>
      <c r="K522" s="542" t="s">
        <v>4064</v>
      </c>
      <c r="L522" s="501" t="s">
        <v>4704</v>
      </c>
      <c r="M522" s="501" t="s">
        <v>4117</v>
      </c>
      <c r="N522" s="542"/>
      <c r="O522" s="542"/>
      <c r="P522" s="501" t="s">
        <v>12</v>
      </c>
      <c r="Q522" s="501" t="s">
        <v>13</v>
      </c>
      <c r="R522" s="501" t="s">
        <v>9</v>
      </c>
      <c r="S522" s="501" t="s">
        <v>19</v>
      </c>
      <c r="T522" s="501" t="s">
        <v>40</v>
      </c>
      <c r="U522" s="501" t="s">
        <v>36</v>
      </c>
      <c r="V522" s="501" t="s">
        <v>15</v>
      </c>
      <c r="W522" s="501"/>
      <c r="X522" s="501"/>
      <c r="Y522" s="501"/>
      <c r="Z522" s="501"/>
      <c r="AA522" s="501"/>
      <c r="AB522" s="501"/>
      <c r="AC522" s="542"/>
      <c r="AD522" s="542"/>
      <c r="AE522" s="542"/>
      <c r="AF522" s="542"/>
    </row>
    <row r="523" spans="1:32" x14ac:dyDescent="0.25">
      <c r="A523" s="501" t="s">
        <v>4408</v>
      </c>
      <c r="B523" s="514" t="s">
        <v>4743</v>
      </c>
      <c r="C523" s="501">
        <v>6555</v>
      </c>
      <c r="D523" s="501" t="s">
        <v>4744</v>
      </c>
      <c r="E523" s="641" t="s">
        <v>10</v>
      </c>
      <c r="F523" s="501" t="s">
        <v>4713</v>
      </c>
      <c r="G523" s="641" t="s">
        <v>5482</v>
      </c>
      <c r="H523" s="542"/>
      <c r="I523" s="542"/>
      <c r="J523" s="501" t="s">
        <v>5575</v>
      </c>
      <c r="K523" s="542" t="s">
        <v>4114</v>
      </c>
      <c r="L523" s="501" t="s">
        <v>3422</v>
      </c>
      <c r="M523" s="501" t="s">
        <v>4117</v>
      </c>
      <c r="N523" s="542"/>
      <c r="O523" s="542"/>
      <c r="P523" s="501" t="s">
        <v>12</v>
      </c>
      <c r="Q523" s="501" t="s">
        <v>733</v>
      </c>
      <c r="R523" s="501" t="s">
        <v>254</v>
      </c>
      <c r="S523" s="501" t="s">
        <v>4718</v>
      </c>
      <c r="T523" s="501" t="s">
        <v>15</v>
      </c>
      <c r="U523" s="501"/>
      <c r="V523" s="501"/>
      <c r="W523" s="501"/>
      <c r="X523" s="501"/>
      <c r="Y523" s="501"/>
      <c r="Z523" s="501"/>
      <c r="AA523" s="501"/>
      <c r="AB523" s="501"/>
      <c r="AC523" s="542"/>
      <c r="AD523" s="542"/>
      <c r="AE523" s="542"/>
      <c r="AF523" s="542"/>
    </row>
    <row r="524" spans="1:32" x14ac:dyDescent="0.25">
      <c r="A524" s="501" t="s">
        <v>4745</v>
      </c>
      <c r="B524" s="514"/>
      <c r="C524" s="501"/>
      <c r="D524" s="501" t="s">
        <v>4746</v>
      </c>
      <c r="E524" s="641" t="s">
        <v>10</v>
      </c>
      <c r="F524" s="501" t="s">
        <v>4713</v>
      </c>
      <c r="G524" s="641" t="s">
        <v>5482</v>
      </c>
      <c r="H524" s="542"/>
      <c r="I524" s="542"/>
      <c r="J524" s="501" t="s">
        <v>5575</v>
      </c>
      <c r="K524" s="542" t="s">
        <v>4064</v>
      </c>
      <c r="L524" s="501" t="s">
        <v>4704</v>
      </c>
      <c r="M524" s="501" t="s">
        <v>4117</v>
      </c>
      <c r="N524" s="542"/>
      <c r="O524" s="542"/>
      <c r="P524" s="501" t="s">
        <v>12</v>
      </c>
      <c r="Q524" s="501" t="s">
        <v>13</v>
      </c>
      <c r="R524" s="501" t="s">
        <v>9</v>
      </c>
      <c r="S524" s="501" t="s">
        <v>19</v>
      </c>
      <c r="T524" s="501" t="s">
        <v>40</v>
      </c>
      <c r="U524" s="501" t="s">
        <v>36</v>
      </c>
      <c r="V524" s="501" t="s">
        <v>15</v>
      </c>
      <c r="W524" s="501"/>
      <c r="X524" s="501"/>
      <c r="Y524" s="501"/>
      <c r="Z524" s="501"/>
      <c r="AA524" s="501"/>
      <c r="AB524" s="501"/>
      <c r="AC524" s="542"/>
      <c r="AD524" s="542"/>
      <c r="AE524" s="542"/>
      <c r="AF524" s="542"/>
    </row>
    <row r="525" spans="1:32" x14ac:dyDescent="0.25">
      <c r="A525" s="501" t="s">
        <v>4409</v>
      </c>
      <c r="B525" s="514" t="s">
        <v>4747</v>
      </c>
      <c r="C525" s="501">
        <v>6555</v>
      </c>
      <c r="D525" s="501" t="s">
        <v>4748</v>
      </c>
      <c r="E525" s="641" t="s">
        <v>10</v>
      </c>
      <c r="F525" s="501" t="s">
        <v>4713</v>
      </c>
      <c r="G525" s="641" t="s">
        <v>5482</v>
      </c>
      <c r="H525" s="542"/>
      <c r="I525" s="542"/>
      <c r="J525" s="501" t="s">
        <v>5575</v>
      </c>
      <c r="K525" s="542" t="s">
        <v>4114</v>
      </c>
      <c r="L525" s="501" t="s">
        <v>3422</v>
      </c>
      <c r="M525" s="501" t="s">
        <v>4117</v>
      </c>
      <c r="N525" s="542"/>
      <c r="O525" s="542"/>
      <c r="P525" s="501" t="s">
        <v>12</v>
      </c>
      <c r="Q525" s="501" t="s">
        <v>733</v>
      </c>
      <c r="R525" s="501" t="s">
        <v>254</v>
      </c>
      <c r="S525" s="501" t="s">
        <v>4718</v>
      </c>
      <c r="T525" s="501" t="s">
        <v>15</v>
      </c>
      <c r="U525" s="501"/>
      <c r="V525" s="501"/>
      <c r="W525" s="501"/>
      <c r="X525" s="501"/>
      <c r="Y525" s="501"/>
      <c r="Z525" s="501"/>
      <c r="AA525" s="501"/>
      <c r="AB525" s="501"/>
      <c r="AC525" s="542"/>
      <c r="AD525" s="542"/>
      <c r="AE525" s="542"/>
      <c r="AF525" s="542"/>
    </row>
    <row r="526" spans="1:32" x14ac:dyDescent="0.25">
      <c r="A526" s="501" t="s">
        <v>4749</v>
      </c>
      <c r="B526" s="514"/>
      <c r="C526" s="501"/>
      <c r="D526" s="501" t="s">
        <v>4750</v>
      </c>
      <c r="E526" s="641" t="s">
        <v>10</v>
      </c>
      <c r="F526" s="501" t="s">
        <v>5574</v>
      </c>
      <c r="G526" s="641" t="s">
        <v>5482</v>
      </c>
      <c r="H526" s="542"/>
      <c r="I526" s="542"/>
      <c r="J526" s="501" t="s">
        <v>5575</v>
      </c>
      <c r="K526" s="542" t="s">
        <v>4064</v>
      </c>
      <c r="L526" s="501" t="s">
        <v>4704</v>
      </c>
      <c r="M526" s="501" t="s">
        <v>4117</v>
      </c>
      <c r="N526" s="542"/>
      <c r="O526" s="542"/>
      <c r="P526" s="501" t="s">
        <v>12</v>
      </c>
      <c r="Q526" s="501" t="s">
        <v>13</v>
      </c>
      <c r="R526" s="501" t="s">
        <v>9</v>
      </c>
      <c r="S526" s="501" t="s">
        <v>19</v>
      </c>
      <c r="T526" s="501" t="s">
        <v>40</v>
      </c>
      <c r="U526" s="501" t="s">
        <v>36</v>
      </c>
      <c r="V526" s="501" t="s">
        <v>15</v>
      </c>
      <c r="W526" s="501"/>
      <c r="X526" s="501"/>
      <c r="Y526" s="501"/>
      <c r="Z526" s="501"/>
      <c r="AA526" s="501"/>
      <c r="AB526" s="501"/>
      <c r="AC526" s="542"/>
      <c r="AD526" s="542"/>
      <c r="AE526" s="542"/>
      <c r="AF526" s="542"/>
    </row>
    <row r="527" spans="1:32" x14ac:dyDescent="0.25">
      <c r="A527" s="501" t="s">
        <v>4410</v>
      </c>
      <c r="B527" s="514" t="s">
        <v>5573</v>
      </c>
      <c r="C527" s="501"/>
      <c r="D527" s="501" t="s">
        <v>4751</v>
      </c>
      <c r="E527" s="641" t="s">
        <v>10</v>
      </c>
      <c r="F527" s="501" t="s">
        <v>5574</v>
      </c>
      <c r="G527" s="641" t="s">
        <v>5482</v>
      </c>
      <c r="H527" s="542"/>
      <c r="I527" s="542"/>
      <c r="J527" s="501" t="s">
        <v>5575</v>
      </c>
      <c r="K527" s="542"/>
      <c r="L527" s="501" t="s">
        <v>3422</v>
      </c>
      <c r="M527" s="501" t="s">
        <v>4117</v>
      </c>
      <c r="N527" s="542"/>
      <c r="O527" s="542"/>
      <c r="P527" s="501" t="s">
        <v>12</v>
      </c>
      <c r="Q527" s="501" t="s">
        <v>733</v>
      </c>
      <c r="R527" s="501" t="s">
        <v>254</v>
      </c>
      <c r="S527" s="501" t="s">
        <v>4718</v>
      </c>
      <c r="T527" s="501" t="s">
        <v>15</v>
      </c>
      <c r="U527" s="501"/>
      <c r="V527" s="501"/>
      <c r="W527" s="501"/>
      <c r="X527" s="501"/>
      <c r="Y527" s="501"/>
      <c r="Z527" s="501"/>
      <c r="AA527" s="501"/>
      <c r="AB527" s="501"/>
      <c r="AC527" s="542"/>
      <c r="AD527" s="542"/>
      <c r="AE527" s="542"/>
      <c r="AF527" s="542"/>
    </row>
    <row r="528" spans="1:32" x14ac:dyDescent="0.25">
      <c r="A528" s="501" t="s">
        <v>4752</v>
      </c>
      <c r="B528" s="514"/>
      <c r="C528" s="501"/>
      <c r="D528" s="501" t="s">
        <v>4753</v>
      </c>
      <c r="E528" s="641" t="s">
        <v>10</v>
      </c>
      <c r="F528" s="501" t="s">
        <v>4713</v>
      </c>
      <c r="G528" s="641" t="s">
        <v>5482</v>
      </c>
      <c r="H528" s="542"/>
      <c r="I528" s="542"/>
      <c r="J528" s="501" t="s">
        <v>5575</v>
      </c>
      <c r="K528" s="542" t="s">
        <v>4064</v>
      </c>
      <c r="L528" s="501" t="s">
        <v>4704</v>
      </c>
      <c r="M528" s="501" t="s">
        <v>4117</v>
      </c>
      <c r="N528" s="542"/>
      <c r="O528" s="542"/>
      <c r="P528" s="501" t="s">
        <v>12</v>
      </c>
      <c r="Q528" s="501" t="s">
        <v>13</v>
      </c>
      <c r="R528" s="501" t="s">
        <v>9</v>
      </c>
      <c r="S528" s="501" t="s">
        <v>19</v>
      </c>
      <c r="T528" s="501" t="s">
        <v>40</v>
      </c>
      <c r="U528" s="501" t="s">
        <v>36</v>
      </c>
      <c r="V528" s="501" t="s">
        <v>15</v>
      </c>
      <c r="W528" s="501"/>
      <c r="X528" s="501"/>
      <c r="Y528" s="501"/>
      <c r="Z528" s="501"/>
      <c r="AA528" s="501"/>
      <c r="AB528" s="501"/>
      <c r="AC528" s="542"/>
      <c r="AD528" s="542"/>
      <c r="AE528" s="542"/>
      <c r="AF528" s="542"/>
    </row>
    <row r="529" spans="1:32" x14ac:dyDescent="0.25">
      <c r="A529" s="501" t="s">
        <v>4411</v>
      </c>
      <c r="B529" s="514" t="s">
        <v>4754</v>
      </c>
      <c r="C529" s="501">
        <v>6555</v>
      </c>
      <c r="D529" s="501" t="s">
        <v>4755</v>
      </c>
      <c r="E529" s="641" t="s">
        <v>10</v>
      </c>
      <c r="F529" s="501" t="s">
        <v>4713</v>
      </c>
      <c r="G529" s="641" t="s">
        <v>5482</v>
      </c>
      <c r="H529" s="542"/>
      <c r="I529" s="542"/>
      <c r="J529" s="501" t="s">
        <v>5575</v>
      </c>
      <c r="K529" s="542"/>
      <c r="L529" s="501" t="s">
        <v>3422</v>
      </c>
      <c r="M529" s="501" t="s">
        <v>4117</v>
      </c>
      <c r="N529" s="542"/>
      <c r="O529" s="542"/>
      <c r="P529" s="501" t="s">
        <v>12</v>
      </c>
      <c r="Q529" s="501" t="s">
        <v>733</v>
      </c>
      <c r="R529" s="501" t="s">
        <v>254</v>
      </c>
      <c r="S529" s="501" t="s">
        <v>4718</v>
      </c>
      <c r="T529" s="501" t="s">
        <v>15</v>
      </c>
      <c r="U529" s="501"/>
      <c r="V529" s="501"/>
      <c r="W529" s="501"/>
      <c r="X529" s="501"/>
      <c r="Y529" s="501"/>
      <c r="Z529" s="501"/>
      <c r="AA529" s="501"/>
      <c r="AB529" s="501"/>
      <c r="AC529" s="542"/>
      <c r="AD529" s="542"/>
      <c r="AE529" s="542"/>
      <c r="AF529" s="542"/>
    </row>
    <row r="530" spans="1:32" s="634" customFormat="1" ht="15.95" customHeight="1" x14ac:dyDescent="0.25">
      <c r="A530" s="501" t="s">
        <v>5005</v>
      </c>
      <c r="B530" s="514" t="s">
        <v>5535</v>
      </c>
      <c r="C530" s="501">
        <v>1709</v>
      </c>
      <c r="D530" s="501" t="s">
        <v>5006</v>
      </c>
      <c r="E530" s="641" t="s">
        <v>10</v>
      </c>
      <c r="F530" s="501" t="s">
        <v>5007</v>
      </c>
      <c r="G530" s="641" t="s">
        <v>5483</v>
      </c>
      <c r="H530" s="641"/>
      <c r="I530" s="641"/>
      <c r="J530" s="501" t="s">
        <v>4683</v>
      </c>
      <c r="K530" s="641"/>
      <c r="L530" s="679" t="s">
        <v>6476</v>
      </c>
      <c r="M530" s="501" t="s">
        <v>4117</v>
      </c>
      <c r="N530" s="641"/>
      <c r="O530" s="641"/>
      <c r="P530" s="501" t="s">
        <v>12</v>
      </c>
      <c r="Q530" s="501" t="s">
        <v>733</v>
      </c>
      <c r="R530" s="501" t="s">
        <v>923</v>
      </c>
      <c r="S530" s="501" t="s">
        <v>15</v>
      </c>
      <c r="T530" s="501"/>
      <c r="U530" s="501"/>
      <c r="V530" s="501"/>
      <c r="W530" s="501"/>
      <c r="X530" s="501"/>
      <c r="Y530" s="501"/>
      <c r="Z530" s="501"/>
      <c r="AA530" s="501"/>
      <c r="AB530" s="501"/>
      <c r="AC530" s="641"/>
      <c r="AD530" s="641"/>
      <c r="AE530" s="641"/>
      <c r="AF530" s="641"/>
    </row>
    <row r="531" spans="1:32" s="634" customFormat="1" ht="15.95" customHeight="1" x14ac:dyDescent="0.25">
      <c r="A531" s="501" t="s">
        <v>5009</v>
      </c>
      <c r="B531" s="514">
        <v>17412</v>
      </c>
      <c r="C531" s="501">
        <v>1709</v>
      </c>
      <c r="D531" s="501" t="s">
        <v>6477</v>
      </c>
      <c r="E531" s="641" t="s">
        <v>10</v>
      </c>
      <c r="F531" s="501" t="s">
        <v>5007</v>
      </c>
      <c r="G531" s="641" t="s">
        <v>5483</v>
      </c>
      <c r="H531" s="641"/>
      <c r="I531" s="641"/>
      <c r="J531" s="501" t="s">
        <v>4683</v>
      </c>
      <c r="K531" s="641"/>
      <c r="L531" s="679" t="s">
        <v>6476</v>
      </c>
      <c r="M531" s="501" t="s">
        <v>4117</v>
      </c>
      <c r="N531" s="641"/>
      <c r="O531" s="641"/>
      <c r="P531" s="501" t="s">
        <v>12</v>
      </c>
      <c r="Q531" s="501" t="s">
        <v>733</v>
      </c>
      <c r="R531" s="501" t="s">
        <v>923</v>
      </c>
      <c r="S531" s="501" t="s">
        <v>15</v>
      </c>
      <c r="T531" s="501"/>
      <c r="U531" s="501"/>
      <c r="V531" s="501"/>
      <c r="W531" s="501"/>
      <c r="X531" s="501"/>
      <c r="Y531" s="501"/>
      <c r="Z531" s="501"/>
      <c r="AA531" s="501"/>
      <c r="AB531" s="501"/>
      <c r="AC531" s="641"/>
      <c r="AD531" s="641"/>
      <c r="AE531" s="641"/>
      <c r="AF531" s="641"/>
    </row>
    <row r="532" spans="1:32" s="634" customFormat="1" ht="15.95" customHeight="1" x14ac:dyDescent="0.25">
      <c r="A532" s="501" t="s">
        <v>5011</v>
      </c>
      <c r="B532" s="514" t="s">
        <v>5536</v>
      </c>
      <c r="C532" s="501">
        <v>1709</v>
      </c>
      <c r="D532" s="501" t="s">
        <v>5012</v>
      </c>
      <c r="E532" s="641" t="s">
        <v>10</v>
      </c>
      <c r="F532" s="501" t="s">
        <v>5007</v>
      </c>
      <c r="G532" s="641" t="s">
        <v>5483</v>
      </c>
      <c r="H532" s="641"/>
      <c r="I532" s="641"/>
      <c r="J532" s="501" t="s">
        <v>4683</v>
      </c>
      <c r="K532" s="641"/>
      <c r="L532" s="679" t="s">
        <v>3422</v>
      </c>
      <c r="M532" s="501" t="s">
        <v>4117</v>
      </c>
      <c r="N532" s="641"/>
      <c r="O532" s="641"/>
      <c r="P532" s="501" t="s">
        <v>12</v>
      </c>
      <c r="Q532" s="501" t="s">
        <v>733</v>
      </c>
      <c r="R532" s="501" t="s">
        <v>923</v>
      </c>
      <c r="S532" s="501" t="s">
        <v>15</v>
      </c>
      <c r="T532" s="501"/>
      <c r="U532" s="501"/>
      <c r="V532" s="501"/>
      <c r="W532" s="501"/>
      <c r="X532" s="501"/>
      <c r="Y532" s="501"/>
      <c r="Z532" s="501"/>
      <c r="AA532" s="501"/>
      <c r="AB532" s="501"/>
      <c r="AC532" s="641"/>
      <c r="AD532" s="641"/>
      <c r="AE532" s="641"/>
      <c r="AF532" s="641"/>
    </row>
    <row r="533" spans="1:32" x14ac:dyDescent="0.25">
      <c r="A533" s="501" t="s">
        <v>5014</v>
      </c>
      <c r="B533" s="514" t="s">
        <v>5537</v>
      </c>
      <c r="C533" s="501">
        <v>1709</v>
      </c>
      <c r="D533" s="501" t="s">
        <v>5015</v>
      </c>
      <c r="E533" s="641" t="s">
        <v>10</v>
      </c>
      <c r="F533" s="501" t="s">
        <v>3597</v>
      </c>
      <c r="G533" s="542" t="s">
        <v>5484</v>
      </c>
      <c r="H533" s="542"/>
      <c r="I533" s="542"/>
      <c r="J533" s="501" t="s">
        <v>4683</v>
      </c>
      <c r="K533" s="542"/>
      <c r="L533" s="501"/>
      <c r="M533" s="501"/>
      <c r="N533" s="542"/>
      <c r="O533" s="542"/>
      <c r="P533" s="501" t="s">
        <v>12</v>
      </c>
      <c r="Q533" s="501" t="s">
        <v>13</v>
      </c>
      <c r="R533" s="501" t="s">
        <v>9</v>
      </c>
      <c r="S533" s="501" t="s">
        <v>14</v>
      </c>
      <c r="T533" s="501" t="s">
        <v>19</v>
      </c>
      <c r="U533" s="501" t="s">
        <v>40</v>
      </c>
      <c r="V533" s="501" t="s">
        <v>659</v>
      </c>
      <c r="W533" s="501" t="s">
        <v>660</v>
      </c>
      <c r="X533" s="501" t="s">
        <v>15</v>
      </c>
      <c r="Y533" s="501"/>
      <c r="Z533" s="501"/>
      <c r="AA533" s="501"/>
      <c r="AB533" s="501"/>
      <c r="AC533" s="542"/>
      <c r="AD533" s="542"/>
      <c r="AE533" s="542"/>
      <c r="AF533" s="542"/>
    </row>
    <row r="534" spans="1:32" x14ac:dyDescent="0.25">
      <c r="A534" s="501" t="s">
        <v>5016</v>
      </c>
      <c r="B534" s="514" t="s">
        <v>5538</v>
      </c>
      <c r="C534" s="501">
        <v>1709</v>
      </c>
      <c r="D534" s="501" t="s">
        <v>5017</v>
      </c>
      <c r="E534" s="641" t="s">
        <v>10</v>
      </c>
      <c r="F534" s="501" t="s">
        <v>3597</v>
      </c>
      <c r="G534" s="542" t="s">
        <v>5484</v>
      </c>
      <c r="H534" s="542"/>
      <c r="I534" s="542"/>
      <c r="J534" s="501" t="s">
        <v>4683</v>
      </c>
      <c r="K534" s="542"/>
      <c r="L534" s="501"/>
      <c r="M534" s="501"/>
      <c r="N534" s="542"/>
      <c r="O534" s="542"/>
      <c r="P534" s="501" t="s">
        <v>12</v>
      </c>
      <c r="Q534" s="501" t="s">
        <v>13</v>
      </c>
      <c r="R534" s="501" t="s">
        <v>9</v>
      </c>
      <c r="S534" s="501" t="s">
        <v>14</v>
      </c>
      <c r="T534" s="501" t="s">
        <v>19</v>
      </c>
      <c r="U534" s="501" t="s">
        <v>40</v>
      </c>
      <c r="V534" s="501" t="s">
        <v>659</v>
      </c>
      <c r="W534" s="501" t="s">
        <v>660</v>
      </c>
      <c r="X534" s="501" t="s">
        <v>15</v>
      </c>
      <c r="Y534" s="501"/>
      <c r="Z534" s="501"/>
      <c r="AA534" s="501"/>
      <c r="AB534" s="501"/>
      <c r="AC534" s="542"/>
      <c r="AD534" s="542"/>
      <c r="AE534" s="542"/>
      <c r="AF534" s="542"/>
    </row>
    <row r="535" spans="1:32" x14ac:dyDescent="0.25">
      <c r="A535" s="501" t="s">
        <v>5018</v>
      </c>
      <c r="B535" s="514">
        <v>6452</v>
      </c>
      <c r="C535" s="501">
        <v>1709</v>
      </c>
      <c r="D535" s="501" t="s">
        <v>5019</v>
      </c>
      <c r="E535" s="641" t="s">
        <v>10</v>
      </c>
      <c r="F535" s="501" t="s">
        <v>3597</v>
      </c>
      <c r="G535" s="542" t="s">
        <v>5484</v>
      </c>
      <c r="H535" s="542"/>
      <c r="I535" s="542"/>
      <c r="J535" s="501" t="s">
        <v>4683</v>
      </c>
      <c r="K535" s="542"/>
      <c r="L535" s="501"/>
      <c r="M535" s="501"/>
      <c r="N535" s="542"/>
      <c r="O535" s="542"/>
      <c r="P535" s="501" t="s">
        <v>12</v>
      </c>
      <c r="Q535" s="501" t="s">
        <v>13</v>
      </c>
      <c r="R535" s="501" t="s">
        <v>9</v>
      </c>
      <c r="S535" s="501" t="s">
        <v>14</v>
      </c>
      <c r="T535" s="501" t="s">
        <v>19</v>
      </c>
      <c r="U535" s="501" t="s">
        <v>40</v>
      </c>
      <c r="V535" s="501" t="s">
        <v>659</v>
      </c>
      <c r="W535" s="501" t="s">
        <v>660</v>
      </c>
      <c r="X535" s="501" t="s">
        <v>15</v>
      </c>
      <c r="Y535" s="501"/>
      <c r="Z535" s="501"/>
      <c r="AA535" s="501"/>
      <c r="AB535" s="501"/>
      <c r="AC535" s="542"/>
      <c r="AD535" s="542"/>
      <c r="AE535" s="542"/>
      <c r="AF535" s="542"/>
    </row>
    <row r="536" spans="1:32" x14ac:dyDescent="0.25">
      <c r="A536" s="501" t="s">
        <v>5020</v>
      </c>
      <c r="B536" s="514">
        <v>21402</v>
      </c>
      <c r="C536" s="501">
        <v>1709</v>
      </c>
      <c r="D536" s="501" t="s">
        <v>5021</v>
      </c>
      <c r="E536" s="641" t="s">
        <v>10</v>
      </c>
      <c r="F536" s="501" t="s">
        <v>5022</v>
      </c>
      <c r="G536" s="542" t="s">
        <v>5485</v>
      </c>
      <c r="H536" s="542"/>
      <c r="I536" s="542"/>
      <c r="J536" s="501" t="s">
        <v>4683</v>
      </c>
      <c r="K536" s="542"/>
      <c r="L536" s="501" t="s">
        <v>5739</v>
      </c>
      <c r="M536" s="501" t="s">
        <v>5780</v>
      </c>
      <c r="N536" s="542"/>
      <c r="O536" s="542"/>
      <c r="P536" s="501" t="s">
        <v>12</v>
      </c>
      <c r="Q536" s="501" t="s">
        <v>13</v>
      </c>
      <c r="R536" s="501" t="s">
        <v>9</v>
      </c>
      <c r="S536" s="501" t="s">
        <v>14</v>
      </c>
      <c r="T536" s="501" t="s">
        <v>19</v>
      </c>
      <c r="U536" s="501" t="s">
        <v>40</v>
      </c>
      <c r="V536" s="501" t="s">
        <v>36</v>
      </c>
      <c r="W536" s="501" t="s">
        <v>15</v>
      </c>
      <c r="X536" s="501"/>
      <c r="Y536" s="501"/>
      <c r="Z536" s="501"/>
      <c r="AA536" s="501"/>
      <c r="AB536" s="501"/>
      <c r="AC536" s="542"/>
      <c r="AD536" s="542"/>
      <c r="AE536" s="542"/>
      <c r="AF536" s="542"/>
    </row>
    <row r="537" spans="1:32" x14ac:dyDescent="0.25">
      <c r="A537" s="501" t="s">
        <v>5020</v>
      </c>
      <c r="B537" s="514">
        <v>21402</v>
      </c>
      <c r="C537" s="501">
        <v>7336</v>
      </c>
      <c r="D537" s="501" t="s">
        <v>5021</v>
      </c>
      <c r="E537" s="641" t="s">
        <v>10</v>
      </c>
      <c r="F537" s="501" t="s">
        <v>5022</v>
      </c>
      <c r="G537" s="542" t="s">
        <v>5485</v>
      </c>
      <c r="H537" s="542"/>
      <c r="I537" s="542"/>
      <c r="J537" s="501" t="s">
        <v>4683</v>
      </c>
      <c r="K537" s="542"/>
      <c r="L537" s="501" t="s">
        <v>5781</v>
      </c>
      <c r="M537" s="501"/>
      <c r="N537" s="542"/>
      <c r="O537" s="542"/>
      <c r="P537" s="501" t="s">
        <v>12</v>
      </c>
      <c r="Q537" s="501" t="s">
        <v>733</v>
      </c>
      <c r="R537" s="501" t="s">
        <v>927</v>
      </c>
      <c r="S537" s="501" t="s">
        <v>15</v>
      </c>
      <c r="T537" s="501"/>
      <c r="U537" s="501"/>
      <c r="V537" s="501"/>
      <c r="W537" s="501"/>
      <c r="X537" s="501"/>
      <c r="Y537" s="501"/>
      <c r="Z537" s="501"/>
      <c r="AA537" s="501"/>
      <c r="AB537" s="501"/>
      <c r="AC537" s="542"/>
      <c r="AD537" s="542"/>
      <c r="AE537" s="542"/>
      <c r="AF537" s="542"/>
    </row>
    <row r="538" spans="1:32" x14ac:dyDescent="0.25">
      <c r="A538" s="501" t="s">
        <v>5023</v>
      </c>
      <c r="B538" s="514">
        <v>21403</v>
      </c>
      <c r="C538" s="501">
        <v>1709</v>
      </c>
      <c r="D538" s="501" t="s">
        <v>5024</v>
      </c>
      <c r="E538" s="641" t="s">
        <v>10</v>
      </c>
      <c r="F538" s="501" t="s">
        <v>5022</v>
      </c>
      <c r="G538" s="542" t="s">
        <v>5485</v>
      </c>
      <c r="H538" s="542"/>
      <c r="I538" s="542"/>
      <c r="J538" s="501" t="s">
        <v>4683</v>
      </c>
      <c r="K538" s="542"/>
      <c r="L538" s="501"/>
      <c r="M538" s="501"/>
      <c r="N538" s="542"/>
      <c r="O538" s="542"/>
      <c r="P538" s="501" t="s">
        <v>12</v>
      </c>
      <c r="Q538" s="501" t="s">
        <v>13</v>
      </c>
      <c r="R538" s="501" t="s">
        <v>9</v>
      </c>
      <c r="S538" s="501" t="s">
        <v>14</v>
      </c>
      <c r="T538" s="501" t="s">
        <v>19</v>
      </c>
      <c r="U538" s="501" t="s">
        <v>40</v>
      </c>
      <c r="V538" s="501" t="s">
        <v>659</v>
      </c>
      <c r="W538" s="501" t="s">
        <v>962</v>
      </c>
      <c r="X538" s="501" t="s">
        <v>927</v>
      </c>
      <c r="Y538" s="501" t="s">
        <v>15</v>
      </c>
      <c r="Z538" s="501"/>
      <c r="AA538" s="501"/>
      <c r="AB538" s="501"/>
      <c r="AC538" s="542"/>
      <c r="AD538" s="542"/>
      <c r="AE538" s="542"/>
      <c r="AF538" s="542"/>
    </row>
    <row r="539" spans="1:32" x14ac:dyDescent="0.25">
      <c r="A539" s="501" t="s">
        <v>5027</v>
      </c>
      <c r="B539" s="514">
        <v>21413</v>
      </c>
      <c r="C539" s="501">
        <v>1709</v>
      </c>
      <c r="D539" s="501" t="s">
        <v>5028</v>
      </c>
      <c r="E539" s="641" t="s">
        <v>10</v>
      </c>
      <c r="F539" s="501" t="s">
        <v>5022</v>
      </c>
      <c r="G539" s="542" t="s">
        <v>5485</v>
      </c>
      <c r="H539" s="542"/>
      <c r="I539" s="542"/>
      <c r="J539" s="501" t="s">
        <v>4683</v>
      </c>
      <c r="K539" s="542"/>
      <c r="L539" s="501"/>
      <c r="M539" s="501"/>
      <c r="N539" s="542"/>
      <c r="O539" s="542"/>
      <c r="P539" s="501" t="s">
        <v>12</v>
      </c>
      <c r="Q539" s="501" t="s">
        <v>30</v>
      </c>
      <c r="R539" s="501" t="s">
        <v>19</v>
      </c>
      <c r="S539" s="501" t="s">
        <v>40</v>
      </c>
      <c r="T539" s="501" t="s">
        <v>659</v>
      </c>
      <c r="U539" s="501" t="s">
        <v>962</v>
      </c>
      <c r="V539" s="501" t="s">
        <v>927</v>
      </c>
      <c r="W539" s="501" t="s">
        <v>15</v>
      </c>
      <c r="X539" s="501"/>
      <c r="Y539" s="501"/>
      <c r="Z539" s="501"/>
      <c r="AA539" s="501"/>
      <c r="AB539" s="501"/>
      <c r="AC539" s="542"/>
      <c r="AD539" s="542"/>
      <c r="AE539" s="542"/>
      <c r="AF539" s="542"/>
    </row>
    <row r="540" spans="1:32" x14ac:dyDescent="0.25">
      <c r="A540" s="501" t="s">
        <v>5025</v>
      </c>
      <c r="B540" s="514">
        <v>21414</v>
      </c>
      <c r="C540" s="501">
        <v>1709</v>
      </c>
      <c r="D540" s="501" t="s">
        <v>5026</v>
      </c>
      <c r="E540" s="641" t="s">
        <v>10</v>
      </c>
      <c r="F540" s="501" t="s">
        <v>5022</v>
      </c>
      <c r="G540" s="542" t="s">
        <v>5485</v>
      </c>
      <c r="H540" s="542"/>
      <c r="I540" s="542"/>
      <c r="J540" s="501" t="s">
        <v>4683</v>
      </c>
      <c r="K540" s="542"/>
      <c r="L540" s="501" t="s">
        <v>5739</v>
      </c>
      <c r="M540" s="501"/>
      <c r="N540" s="542"/>
      <c r="O540" s="542"/>
      <c r="P540" s="501" t="s">
        <v>12</v>
      </c>
      <c r="Q540" s="501" t="s">
        <v>13</v>
      </c>
      <c r="R540" s="501" t="s">
        <v>9</v>
      </c>
      <c r="S540" s="501" t="s">
        <v>14</v>
      </c>
      <c r="T540" s="501" t="s">
        <v>19</v>
      </c>
      <c r="U540" s="501" t="s">
        <v>40</v>
      </c>
      <c r="V540" s="501" t="s">
        <v>36</v>
      </c>
      <c r="W540" s="501" t="s">
        <v>15</v>
      </c>
      <c r="X540" s="501"/>
      <c r="Y540" s="501"/>
      <c r="Z540" s="501"/>
      <c r="AA540" s="501"/>
      <c r="AB540" s="501"/>
      <c r="AC540" s="542"/>
      <c r="AD540" s="542"/>
      <c r="AE540" s="542"/>
      <c r="AF540" s="542"/>
    </row>
    <row r="541" spans="1:32" x14ac:dyDescent="0.25">
      <c r="A541" s="501" t="s">
        <v>5025</v>
      </c>
      <c r="B541" s="514">
        <v>21414</v>
      </c>
      <c r="C541" s="501">
        <v>7336</v>
      </c>
      <c r="D541" s="501" t="s">
        <v>5026</v>
      </c>
      <c r="E541" s="641" t="s">
        <v>10</v>
      </c>
      <c r="F541" s="501" t="s">
        <v>5022</v>
      </c>
      <c r="G541" s="542" t="s">
        <v>5485</v>
      </c>
      <c r="H541" s="542"/>
      <c r="I541" s="542"/>
      <c r="J541" s="501" t="s">
        <v>4683</v>
      </c>
      <c r="K541" s="542"/>
      <c r="L541" s="501" t="s">
        <v>5781</v>
      </c>
      <c r="M541" s="501" t="s">
        <v>5780</v>
      </c>
      <c r="N541" s="542"/>
      <c r="O541" s="542"/>
      <c r="P541" s="501" t="s">
        <v>12</v>
      </c>
      <c r="Q541" s="501" t="s">
        <v>733</v>
      </c>
      <c r="R541" s="501" t="s">
        <v>927</v>
      </c>
      <c r="S541" s="501" t="s">
        <v>15</v>
      </c>
      <c r="T541" s="501"/>
      <c r="U541" s="501"/>
      <c r="V541" s="501"/>
      <c r="W541" s="501"/>
      <c r="X541" s="501"/>
      <c r="Y541" s="501"/>
      <c r="Z541" s="501"/>
      <c r="AA541" s="501"/>
      <c r="AB541" s="501"/>
      <c r="AC541" s="542"/>
      <c r="AD541" s="542"/>
      <c r="AE541" s="542"/>
      <c r="AF541" s="542"/>
    </row>
    <row r="542" spans="1:32" x14ac:dyDescent="0.25">
      <c r="A542" s="501" t="s">
        <v>4442</v>
      </c>
      <c r="B542" s="514" t="s">
        <v>5114</v>
      </c>
      <c r="C542" s="501">
        <v>1709</v>
      </c>
      <c r="D542" s="501" t="s">
        <v>5115</v>
      </c>
      <c r="E542" s="641" t="s">
        <v>10</v>
      </c>
      <c r="F542" s="501" t="s">
        <v>5116</v>
      </c>
      <c r="G542" s="542" t="s">
        <v>5486</v>
      </c>
      <c r="H542" s="542"/>
      <c r="I542" s="542"/>
      <c r="J542" s="501" t="s">
        <v>4562</v>
      </c>
      <c r="K542" s="542"/>
      <c r="L542" s="501"/>
      <c r="M542" s="501"/>
      <c r="N542" s="542"/>
      <c r="O542" s="542"/>
      <c r="P542" s="501" t="s">
        <v>12</v>
      </c>
      <c r="Q542" s="501" t="s">
        <v>13</v>
      </c>
      <c r="R542" s="501" t="s">
        <v>9</v>
      </c>
      <c r="S542" s="501" t="s">
        <v>36</v>
      </c>
      <c r="T542" s="501" t="s">
        <v>254</v>
      </c>
      <c r="U542" s="501" t="s">
        <v>5130</v>
      </c>
      <c r="V542" s="501" t="s">
        <v>5131</v>
      </c>
      <c r="W542" s="501" t="s">
        <v>15</v>
      </c>
      <c r="X542" s="501"/>
      <c r="Y542" s="501"/>
      <c r="Z542" s="501"/>
      <c r="AA542" s="501"/>
      <c r="AB542" s="501"/>
      <c r="AC542" s="542"/>
      <c r="AD542" s="542"/>
      <c r="AE542" s="542"/>
      <c r="AF542" s="542"/>
    </row>
    <row r="543" spans="1:32" x14ac:dyDescent="0.25">
      <c r="A543" s="501" t="s">
        <v>5052</v>
      </c>
      <c r="B543" s="514" t="s">
        <v>5117</v>
      </c>
      <c r="C543" s="501">
        <v>1709</v>
      </c>
      <c r="D543" s="501" t="s">
        <v>5118</v>
      </c>
      <c r="E543" s="641" t="s">
        <v>10</v>
      </c>
      <c r="F543" s="501" t="s">
        <v>5116</v>
      </c>
      <c r="G543" s="542" t="s">
        <v>5486</v>
      </c>
      <c r="H543" s="542"/>
      <c r="I543" s="542"/>
      <c r="J543" s="501" t="s">
        <v>4562</v>
      </c>
      <c r="K543" s="542"/>
      <c r="L543" s="501"/>
      <c r="M543" s="501"/>
      <c r="N543" s="542"/>
      <c r="O543" s="542"/>
      <c r="P543" s="501" t="s">
        <v>12</v>
      </c>
      <c r="Q543" s="501" t="s">
        <v>13</v>
      </c>
      <c r="R543" s="501" t="s">
        <v>9</v>
      </c>
      <c r="S543" s="501" t="s">
        <v>254</v>
      </c>
      <c r="T543" s="501" t="s">
        <v>5130</v>
      </c>
      <c r="U543" s="501" t="s">
        <v>5131</v>
      </c>
      <c r="V543" s="501" t="s">
        <v>15</v>
      </c>
      <c r="W543" s="501"/>
      <c r="X543" s="501"/>
      <c r="Y543" s="501"/>
      <c r="Z543" s="501"/>
      <c r="AA543" s="501"/>
      <c r="AB543" s="501"/>
      <c r="AC543" s="542"/>
      <c r="AD543" s="542"/>
      <c r="AE543" s="542"/>
      <c r="AF543" s="542"/>
    </row>
    <row r="544" spans="1:32" x14ac:dyDescent="0.25">
      <c r="A544" s="501" t="s">
        <v>5053</v>
      </c>
      <c r="B544" s="514" t="s">
        <v>5119</v>
      </c>
      <c r="C544" s="501">
        <v>1709</v>
      </c>
      <c r="D544" s="501" t="s">
        <v>5120</v>
      </c>
      <c r="E544" s="641" t="s">
        <v>10</v>
      </c>
      <c r="F544" s="501" t="s">
        <v>5116</v>
      </c>
      <c r="G544" s="542" t="s">
        <v>5486</v>
      </c>
      <c r="H544" s="542"/>
      <c r="I544" s="542"/>
      <c r="J544" s="501" t="s">
        <v>4562</v>
      </c>
      <c r="K544" s="542"/>
      <c r="L544" s="501"/>
      <c r="M544" s="501"/>
      <c r="N544" s="542"/>
      <c r="O544" s="542"/>
      <c r="P544" s="501" t="s">
        <v>12</v>
      </c>
      <c r="Q544" s="501" t="s">
        <v>13</v>
      </c>
      <c r="R544" s="501" t="s">
        <v>9</v>
      </c>
      <c r="S544" s="501" t="s">
        <v>36</v>
      </c>
      <c r="T544" s="501" t="s">
        <v>14</v>
      </c>
      <c r="U544" s="501" t="s">
        <v>19</v>
      </c>
      <c r="V544" s="501" t="s">
        <v>40</v>
      </c>
      <c r="W544" s="501" t="s">
        <v>254</v>
      </c>
      <c r="X544" s="501" t="s">
        <v>5130</v>
      </c>
      <c r="Y544" s="501" t="s">
        <v>5131</v>
      </c>
      <c r="Z544" s="501" t="s">
        <v>15</v>
      </c>
      <c r="AA544" s="501"/>
      <c r="AB544" s="501"/>
      <c r="AC544" s="542"/>
      <c r="AD544" s="542"/>
      <c r="AE544" s="542"/>
      <c r="AF544" s="542"/>
    </row>
    <row r="545" spans="1:32" x14ac:dyDescent="0.25">
      <c r="A545" s="501" t="s">
        <v>5054</v>
      </c>
      <c r="B545" s="514" t="s">
        <v>5121</v>
      </c>
      <c r="C545" s="501">
        <v>1709</v>
      </c>
      <c r="D545" s="501" t="s">
        <v>5122</v>
      </c>
      <c r="E545" s="641" t="s">
        <v>10</v>
      </c>
      <c r="F545" s="501" t="s">
        <v>5116</v>
      </c>
      <c r="G545" s="542" t="s">
        <v>5486</v>
      </c>
      <c r="H545" s="542"/>
      <c r="I545" s="542"/>
      <c r="J545" s="501" t="s">
        <v>4562</v>
      </c>
      <c r="K545" s="542"/>
      <c r="L545" s="501"/>
      <c r="M545" s="501"/>
      <c r="N545" s="542"/>
      <c r="O545" s="542"/>
      <c r="P545" s="501" t="s">
        <v>12</v>
      </c>
      <c r="Q545" s="501" t="s">
        <v>30</v>
      </c>
      <c r="R545" s="501" t="s">
        <v>254</v>
      </c>
      <c r="S545" s="501" t="s">
        <v>5130</v>
      </c>
      <c r="T545" s="501" t="s">
        <v>5131</v>
      </c>
      <c r="U545" s="501" t="s">
        <v>15</v>
      </c>
      <c r="V545" s="501"/>
      <c r="W545" s="501"/>
      <c r="X545" s="501"/>
      <c r="Y545" s="501"/>
      <c r="Z545" s="501"/>
      <c r="AA545" s="501"/>
      <c r="AB545" s="501"/>
      <c r="AC545" s="542"/>
      <c r="AD545" s="542"/>
      <c r="AE545" s="542"/>
      <c r="AF545" s="542"/>
    </row>
    <row r="546" spans="1:32" x14ac:dyDescent="0.25">
      <c r="A546" s="501" t="s">
        <v>5055</v>
      </c>
      <c r="B546" s="514" t="s">
        <v>5123</v>
      </c>
      <c r="C546" s="501">
        <v>1709</v>
      </c>
      <c r="D546" s="501" t="s">
        <v>5124</v>
      </c>
      <c r="E546" s="641" t="s">
        <v>10</v>
      </c>
      <c r="F546" s="501" t="s">
        <v>5116</v>
      </c>
      <c r="G546" s="542" t="s">
        <v>5486</v>
      </c>
      <c r="H546" s="542"/>
      <c r="I546" s="542"/>
      <c r="J546" s="501" t="s">
        <v>4562</v>
      </c>
      <c r="K546" s="542"/>
      <c r="L546" s="501"/>
      <c r="M546" s="501"/>
      <c r="N546" s="542"/>
      <c r="O546" s="542"/>
      <c r="P546" s="501" t="s">
        <v>12</v>
      </c>
      <c r="Q546" s="501" t="s">
        <v>30</v>
      </c>
      <c r="R546" s="501" t="s">
        <v>254</v>
      </c>
      <c r="S546" s="501" t="s">
        <v>5130</v>
      </c>
      <c r="T546" s="501" t="s">
        <v>5131</v>
      </c>
      <c r="U546" s="501" t="s">
        <v>15</v>
      </c>
      <c r="V546" s="501"/>
      <c r="W546" s="501"/>
      <c r="X546" s="501"/>
      <c r="Y546" s="501"/>
      <c r="Z546" s="501"/>
      <c r="AA546" s="501"/>
      <c r="AB546" s="501"/>
      <c r="AC546" s="542"/>
      <c r="AD546" s="542"/>
      <c r="AE546" s="542"/>
      <c r="AF546" s="542"/>
    </row>
    <row r="547" spans="1:32" x14ac:dyDescent="0.25">
      <c r="A547" s="501" t="s">
        <v>5056</v>
      </c>
      <c r="B547" s="514" t="s">
        <v>5125</v>
      </c>
      <c r="C547" s="501">
        <v>1709</v>
      </c>
      <c r="D547" s="501" t="s">
        <v>5126</v>
      </c>
      <c r="E547" s="641" t="s">
        <v>10</v>
      </c>
      <c r="F547" s="501" t="s">
        <v>5116</v>
      </c>
      <c r="G547" s="542" t="s">
        <v>5486</v>
      </c>
      <c r="H547" s="542"/>
      <c r="I547" s="542"/>
      <c r="J547" s="501" t="s">
        <v>4562</v>
      </c>
      <c r="K547" s="542"/>
      <c r="L547" s="501"/>
      <c r="M547" s="501"/>
      <c r="N547" s="542"/>
      <c r="O547" s="542"/>
      <c r="P547" s="501" t="s">
        <v>12</v>
      </c>
      <c r="Q547" s="501" t="s">
        <v>733</v>
      </c>
      <c r="R547" s="501" t="s">
        <v>254</v>
      </c>
      <c r="S547" s="501" t="s">
        <v>5130</v>
      </c>
      <c r="T547" s="501" t="s">
        <v>5131</v>
      </c>
      <c r="U547" s="501" t="s">
        <v>15</v>
      </c>
      <c r="V547" s="501"/>
      <c r="W547" s="501"/>
      <c r="X547" s="501"/>
      <c r="Y547" s="501"/>
      <c r="Z547" s="501"/>
      <c r="AA547" s="501"/>
      <c r="AB547" s="501"/>
      <c r="AC547" s="542"/>
      <c r="AD547" s="542"/>
      <c r="AE547" s="542"/>
      <c r="AF547" s="542"/>
    </row>
    <row r="548" spans="1:32" x14ac:dyDescent="0.25">
      <c r="A548" s="501" t="s">
        <v>5057</v>
      </c>
      <c r="B548" s="514" t="s">
        <v>5187</v>
      </c>
      <c r="C548" s="501">
        <v>1709</v>
      </c>
      <c r="D548" s="501" t="s">
        <v>5127</v>
      </c>
      <c r="E548" s="641" t="s">
        <v>10</v>
      </c>
      <c r="F548" s="501" t="s">
        <v>5128</v>
      </c>
      <c r="G548" s="542" t="s">
        <v>5487</v>
      </c>
      <c r="H548" s="542"/>
      <c r="I548" s="542"/>
      <c r="J548" s="501" t="s">
        <v>4562</v>
      </c>
      <c r="K548" s="542"/>
      <c r="L548" s="501"/>
      <c r="M548" s="501"/>
      <c r="N548" s="542"/>
      <c r="O548" s="542" t="s">
        <v>29</v>
      </c>
      <c r="P548" s="501" t="s">
        <v>12</v>
      </c>
      <c r="Q548" s="501" t="s">
        <v>5132</v>
      </c>
      <c r="R548" s="501" t="s">
        <v>15</v>
      </c>
      <c r="S548" s="501"/>
      <c r="T548" s="501"/>
      <c r="U548" s="501"/>
      <c r="V548" s="501"/>
      <c r="W548" s="501"/>
      <c r="X548" s="501"/>
      <c r="Y548" s="501"/>
      <c r="Z548" s="501"/>
      <c r="AA548" s="501"/>
      <c r="AB548" s="501"/>
      <c r="AC548" s="542"/>
      <c r="AD548" s="542"/>
      <c r="AE548" s="542"/>
      <c r="AF548" s="542"/>
    </row>
    <row r="549" spans="1:32" x14ac:dyDescent="0.25">
      <c r="A549" s="501" t="s">
        <v>5058</v>
      </c>
      <c r="B549" s="514" t="s">
        <v>5188</v>
      </c>
      <c r="C549" s="501">
        <v>1709</v>
      </c>
      <c r="D549" s="501" t="s">
        <v>5129</v>
      </c>
      <c r="E549" s="641" t="s">
        <v>10</v>
      </c>
      <c r="F549" s="501" t="s">
        <v>5128</v>
      </c>
      <c r="G549" s="542" t="s">
        <v>5487</v>
      </c>
      <c r="H549" s="542"/>
      <c r="I549" s="542"/>
      <c r="J549" s="501" t="s">
        <v>4562</v>
      </c>
      <c r="K549" s="542"/>
      <c r="L549" s="501"/>
      <c r="M549" s="501"/>
      <c r="N549" s="542"/>
      <c r="O549" s="641" t="s">
        <v>29</v>
      </c>
      <c r="P549" s="501" t="s">
        <v>12</v>
      </c>
      <c r="Q549" s="501" t="s">
        <v>5132</v>
      </c>
      <c r="R549" s="501" t="s">
        <v>15</v>
      </c>
      <c r="S549" s="501"/>
      <c r="T549" s="501"/>
      <c r="U549" s="501"/>
      <c r="V549" s="501"/>
      <c r="W549" s="501"/>
      <c r="X549" s="501"/>
      <c r="Y549" s="501"/>
      <c r="Z549" s="501"/>
      <c r="AA549" s="501"/>
      <c r="AB549" s="501"/>
      <c r="AC549" s="542"/>
      <c r="AD549" s="542"/>
      <c r="AE549" s="542"/>
      <c r="AF549" s="542"/>
    </row>
    <row r="550" spans="1:32" x14ac:dyDescent="0.25">
      <c r="A550" s="501" t="s">
        <v>5059</v>
      </c>
      <c r="B550" s="514" t="s">
        <v>5189</v>
      </c>
      <c r="C550" s="501">
        <v>1709</v>
      </c>
      <c r="D550" s="501" t="s">
        <v>5127</v>
      </c>
      <c r="E550" s="641" t="s">
        <v>10</v>
      </c>
      <c r="F550" s="501" t="s">
        <v>5128</v>
      </c>
      <c r="G550" s="542" t="s">
        <v>5487</v>
      </c>
      <c r="H550" s="542"/>
      <c r="I550" s="542"/>
      <c r="J550" s="501" t="s">
        <v>4562</v>
      </c>
      <c r="K550" s="542"/>
      <c r="L550" s="501"/>
      <c r="M550" s="501"/>
      <c r="N550" s="542"/>
      <c r="O550" s="641" t="s">
        <v>29</v>
      </c>
      <c r="P550" s="501" t="s">
        <v>12</v>
      </c>
      <c r="Q550" s="652" t="s">
        <v>13</v>
      </c>
      <c r="R550" s="652" t="s">
        <v>9</v>
      </c>
      <c r="S550" s="652" t="s">
        <v>14</v>
      </c>
      <c r="T550" s="652" t="s">
        <v>19</v>
      </c>
      <c r="U550" s="652" t="s">
        <v>20</v>
      </c>
      <c r="V550" s="652" t="s">
        <v>21</v>
      </c>
      <c r="W550" s="652" t="s">
        <v>22</v>
      </c>
      <c r="X550" s="652" t="s">
        <v>23</v>
      </c>
      <c r="Y550" s="652" t="s">
        <v>24</v>
      </c>
      <c r="Z550" s="652" t="s">
        <v>25</v>
      </c>
      <c r="AA550" s="652" t="s">
        <v>26</v>
      </c>
      <c r="AB550" s="652" t="s">
        <v>27</v>
      </c>
      <c r="AC550" s="501" t="s">
        <v>5132</v>
      </c>
      <c r="AD550" s="501" t="s">
        <v>15</v>
      </c>
      <c r="AE550" s="542"/>
      <c r="AF550" s="542"/>
    </row>
    <row r="551" spans="1:32" x14ac:dyDescent="0.25">
      <c r="A551" s="501" t="s">
        <v>5060</v>
      </c>
      <c r="B551" s="514" t="s">
        <v>5190</v>
      </c>
      <c r="C551" s="501">
        <v>1709</v>
      </c>
      <c r="D551" s="501" t="s">
        <v>5129</v>
      </c>
      <c r="E551" s="641" t="s">
        <v>10</v>
      </c>
      <c r="F551" s="501" t="s">
        <v>5128</v>
      </c>
      <c r="G551" s="542" t="s">
        <v>5487</v>
      </c>
      <c r="H551" s="542"/>
      <c r="I551" s="542"/>
      <c r="J551" s="501" t="s">
        <v>4562</v>
      </c>
      <c r="K551" s="542"/>
      <c r="L551" s="501"/>
      <c r="M551" s="501"/>
      <c r="N551" s="542"/>
      <c r="O551" s="641" t="s">
        <v>29</v>
      </c>
      <c r="P551" s="501" t="s">
        <v>12</v>
      </c>
      <c r="Q551" s="501" t="s">
        <v>5132</v>
      </c>
      <c r="R551" s="501" t="s">
        <v>15</v>
      </c>
      <c r="S551" s="501"/>
      <c r="T551" s="501"/>
      <c r="U551" s="501"/>
      <c r="V551" s="501"/>
      <c r="W551" s="501"/>
      <c r="X551" s="501"/>
      <c r="Y551" s="501"/>
      <c r="Z551" s="501"/>
      <c r="AA551" s="501"/>
      <c r="AB551" s="501"/>
      <c r="AC551" s="542"/>
      <c r="AD551" s="542"/>
      <c r="AE551" s="542"/>
      <c r="AF551" s="542"/>
    </row>
    <row r="552" spans="1:32" s="634" customFormat="1" x14ac:dyDescent="0.25">
      <c r="A552" s="655" t="s">
        <v>5061</v>
      </c>
      <c r="B552" s="598" t="s">
        <v>6413</v>
      </c>
      <c r="C552" s="501">
        <v>1709</v>
      </c>
      <c r="D552" s="655" t="s">
        <v>6414</v>
      </c>
      <c r="E552" s="641" t="s">
        <v>10</v>
      </c>
      <c r="F552" s="501" t="s">
        <v>5128</v>
      </c>
      <c r="G552" s="641" t="s">
        <v>5487</v>
      </c>
      <c r="H552" s="641"/>
      <c r="I552" s="641"/>
      <c r="J552" s="501" t="s">
        <v>4562</v>
      </c>
      <c r="K552" s="641"/>
      <c r="L552" s="501"/>
      <c r="M552" s="501"/>
      <c r="N552" s="641"/>
      <c r="O552" s="641" t="s">
        <v>29</v>
      </c>
      <c r="P552" s="501" t="s">
        <v>12</v>
      </c>
      <c r="Q552" s="501" t="s">
        <v>13</v>
      </c>
      <c r="R552" s="501" t="s">
        <v>9</v>
      </c>
      <c r="S552" s="501" t="s">
        <v>14</v>
      </c>
      <c r="T552" s="501" t="s">
        <v>19</v>
      </c>
      <c r="U552" s="501" t="s">
        <v>20</v>
      </c>
      <c r="V552" s="501" t="s">
        <v>21</v>
      </c>
      <c r="W552" s="501" t="s">
        <v>22</v>
      </c>
      <c r="X552" s="501" t="s">
        <v>23</v>
      </c>
      <c r="Y552" s="501" t="s">
        <v>24</v>
      </c>
      <c r="Z552" s="501" t="s">
        <v>25</v>
      </c>
      <c r="AA552" s="501" t="s">
        <v>26</v>
      </c>
      <c r="AB552" s="501" t="s">
        <v>27</v>
      </c>
      <c r="AC552" s="501" t="s">
        <v>5132</v>
      </c>
      <c r="AD552" s="501" t="s">
        <v>15</v>
      </c>
      <c r="AE552" s="641"/>
      <c r="AF552" s="641"/>
    </row>
    <row r="553" spans="1:32" s="634" customFormat="1" x14ac:dyDescent="0.25">
      <c r="A553" s="656" t="s">
        <v>5062</v>
      </c>
      <c r="B553" s="222" t="s">
        <v>6415</v>
      </c>
      <c r="C553" s="501">
        <v>1709</v>
      </c>
      <c r="D553" s="656" t="s">
        <v>6416</v>
      </c>
      <c r="E553" s="641" t="s">
        <v>10</v>
      </c>
      <c r="F553" s="501" t="s">
        <v>5128</v>
      </c>
      <c r="G553" s="641" t="s">
        <v>5487</v>
      </c>
      <c r="H553" s="641"/>
      <c r="I553" s="641"/>
      <c r="J553" s="501" t="s">
        <v>4562</v>
      </c>
      <c r="K553" s="641"/>
      <c r="L553" s="501"/>
      <c r="M553" s="501"/>
      <c r="N553" s="641"/>
      <c r="O553" s="641" t="s">
        <v>29</v>
      </c>
      <c r="P553" s="501" t="s">
        <v>12</v>
      </c>
      <c r="Q553" s="501" t="s">
        <v>5132</v>
      </c>
      <c r="R553" s="501" t="s">
        <v>15</v>
      </c>
      <c r="S553" s="501"/>
      <c r="T553" s="501"/>
      <c r="U553" s="501"/>
      <c r="V553" s="501"/>
      <c r="W553" s="501"/>
      <c r="X553" s="501"/>
      <c r="Y553" s="501"/>
      <c r="Z553" s="501"/>
      <c r="AA553" s="501"/>
      <c r="AB553" s="501"/>
      <c r="AC553" s="501"/>
      <c r="AD553" s="501"/>
      <c r="AE553" s="641"/>
      <c r="AF553" s="641"/>
    </row>
    <row r="554" spans="1:32" x14ac:dyDescent="0.25">
      <c r="A554" s="501" t="s">
        <v>4320</v>
      </c>
      <c r="B554" s="514" t="s">
        <v>5244</v>
      </c>
      <c r="C554" s="501">
        <v>1709</v>
      </c>
      <c r="D554" s="501" t="s">
        <v>5245</v>
      </c>
      <c r="E554" s="641" t="s">
        <v>10</v>
      </c>
      <c r="F554" s="501" t="s">
        <v>5246</v>
      </c>
      <c r="G554" s="542" t="s">
        <v>5488</v>
      </c>
      <c r="H554" s="542"/>
      <c r="I554" s="542"/>
      <c r="J554" s="501" t="s">
        <v>768</v>
      </c>
      <c r="K554" s="542"/>
      <c r="L554" s="501"/>
      <c r="M554" s="501"/>
      <c r="N554" s="542" t="s">
        <v>4125</v>
      </c>
      <c r="O554" s="542"/>
      <c r="P554" s="501" t="s">
        <v>12</v>
      </c>
      <c r="Q554" s="501" t="s">
        <v>13</v>
      </c>
      <c r="R554" s="501" t="s">
        <v>9</v>
      </c>
      <c r="S554" s="501" t="s">
        <v>19</v>
      </c>
      <c r="T554" s="501" t="s">
        <v>40</v>
      </c>
      <c r="U554" s="501" t="s">
        <v>659</v>
      </c>
      <c r="V554" s="501" t="s">
        <v>15</v>
      </c>
      <c r="W554" s="501"/>
      <c r="X554" s="501"/>
      <c r="Y554" s="501"/>
      <c r="Z554" s="501"/>
      <c r="AA554" s="501"/>
      <c r="AB554" s="501"/>
      <c r="AC554" s="542"/>
      <c r="AD554" s="542"/>
      <c r="AE554" s="542"/>
      <c r="AF554" s="542"/>
    </row>
    <row r="555" spans="1:32" x14ac:dyDescent="0.25">
      <c r="A555" s="501" t="s">
        <v>4321</v>
      </c>
      <c r="B555" s="514" t="s">
        <v>5244</v>
      </c>
      <c r="C555" s="501">
        <v>1709</v>
      </c>
      <c r="D555" s="501" t="s">
        <v>5245</v>
      </c>
      <c r="E555" s="641" t="s">
        <v>10</v>
      </c>
      <c r="F555" s="501" t="s">
        <v>5246</v>
      </c>
      <c r="G555" s="542" t="s">
        <v>5488</v>
      </c>
      <c r="H555" s="542"/>
      <c r="I555" s="542"/>
      <c r="J555" s="501" t="s">
        <v>768</v>
      </c>
      <c r="K555" s="542"/>
      <c r="L555" s="501"/>
      <c r="M555" s="501"/>
      <c r="N555" s="542" t="s">
        <v>4125</v>
      </c>
      <c r="O555" s="542"/>
      <c r="P555" s="501" t="s">
        <v>12</v>
      </c>
      <c r="Q555" s="501" t="s">
        <v>30</v>
      </c>
      <c r="R555" s="501" t="s">
        <v>19</v>
      </c>
      <c r="S555" s="501" t="s">
        <v>15</v>
      </c>
      <c r="T555" s="501"/>
      <c r="U555" s="501"/>
      <c r="V555" s="501"/>
      <c r="W555" s="501"/>
      <c r="X555" s="501"/>
      <c r="Y555" s="501"/>
      <c r="Z555" s="501"/>
      <c r="AA555" s="501"/>
      <c r="AB555" s="501"/>
      <c r="AC555" s="542"/>
      <c r="AD555" s="542"/>
      <c r="AE555" s="542"/>
      <c r="AF555" s="542"/>
    </row>
    <row r="556" spans="1:32" x14ac:dyDescent="0.25">
      <c r="A556" s="501" t="s">
        <v>4322</v>
      </c>
      <c r="B556" s="514" t="s">
        <v>5247</v>
      </c>
      <c r="C556" s="501">
        <v>1709</v>
      </c>
      <c r="D556" s="501" t="s">
        <v>5248</v>
      </c>
      <c r="E556" s="641" t="s">
        <v>10</v>
      </c>
      <c r="F556" s="501" t="s">
        <v>5246</v>
      </c>
      <c r="G556" s="542" t="s">
        <v>5488</v>
      </c>
      <c r="H556" s="542"/>
      <c r="I556" s="542"/>
      <c r="J556" s="501" t="s">
        <v>768</v>
      </c>
      <c r="K556" s="542"/>
      <c r="L556" s="501"/>
      <c r="M556" s="501"/>
      <c r="N556" s="542" t="s">
        <v>4125</v>
      </c>
      <c r="O556" s="542"/>
      <c r="P556" s="501" t="s">
        <v>12</v>
      </c>
      <c r="Q556" s="501" t="s">
        <v>13</v>
      </c>
      <c r="R556" s="501" t="s">
        <v>9</v>
      </c>
      <c r="S556" s="501" t="s">
        <v>19</v>
      </c>
      <c r="T556" s="501" t="s">
        <v>40</v>
      </c>
      <c r="U556" s="501" t="s">
        <v>659</v>
      </c>
      <c r="V556" s="501" t="s">
        <v>15</v>
      </c>
      <c r="W556" s="501"/>
      <c r="X556" s="501"/>
      <c r="Y556" s="501"/>
      <c r="Z556" s="501"/>
      <c r="AA556" s="501"/>
      <c r="AB556" s="501"/>
      <c r="AC556" s="542"/>
      <c r="AD556" s="542"/>
      <c r="AE556" s="542"/>
      <c r="AF556" s="542"/>
    </row>
    <row r="557" spans="1:32" x14ac:dyDescent="0.25">
      <c r="A557" s="501" t="s">
        <v>4323</v>
      </c>
      <c r="B557" s="514" t="s">
        <v>5247</v>
      </c>
      <c r="C557" s="501">
        <v>1709</v>
      </c>
      <c r="D557" s="501" t="s">
        <v>5248</v>
      </c>
      <c r="E557" s="641" t="s">
        <v>10</v>
      </c>
      <c r="F557" s="501" t="s">
        <v>5246</v>
      </c>
      <c r="G557" s="542" t="s">
        <v>5488</v>
      </c>
      <c r="H557" s="542"/>
      <c r="I557" s="542"/>
      <c r="J557" s="501" t="s">
        <v>768</v>
      </c>
      <c r="K557" s="542"/>
      <c r="L557" s="501"/>
      <c r="M557" s="501"/>
      <c r="N557" s="542" t="s">
        <v>4125</v>
      </c>
      <c r="O557" s="542"/>
      <c r="P557" s="501" t="s">
        <v>12</v>
      </c>
      <c r="Q557" s="501" t="s">
        <v>30</v>
      </c>
      <c r="R557" s="501" t="s">
        <v>19</v>
      </c>
      <c r="S557" s="501" t="s">
        <v>15</v>
      </c>
      <c r="T557" s="501"/>
      <c r="U557" s="501"/>
      <c r="V557" s="501"/>
      <c r="W557" s="501"/>
      <c r="X557" s="501"/>
      <c r="Y557" s="501"/>
      <c r="Z557" s="501"/>
      <c r="AA557" s="501"/>
      <c r="AB557" s="501"/>
      <c r="AC557" s="542"/>
      <c r="AD557" s="542"/>
      <c r="AE557" s="542"/>
      <c r="AF557" s="542"/>
    </row>
    <row r="558" spans="1:32" x14ac:dyDescent="0.25">
      <c r="A558" s="501" t="s">
        <v>4324</v>
      </c>
      <c r="B558" s="514" t="s">
        <v>5249</v>
      </c>
      <c r="C558" s="501">
        <v>1709</v>
      </c>
      <c r="D558" s="501" t="s">
        <v>5250</v>
      </c>
      <c r="E558" s="641" t="s">
        <v>10</v>
      </c>
      <c r="F558" s="501" t="s">
        <v>5246</v>
      </c>
      <c r="G558" s="542" t="s">
        <v>5488</v>
      </c>
      <c r="H558" s="542"/>
      <c r="I558" s="542"/>
      <c r="J558" s="501" t="s">
        <v>768</v>
      </c>
      <c r="K558" s="542"/>
      <c r="L558" s="501"/>
      <c r="M558" s="501"/>
      <c r="N558" s="542" t="s">
        <v>4125</v>
      </c>
      <c r="O558" s="542"/>
      <c r="P558" s="501" t="s">
        <v>12</v>
      </c>
      <c r="Q558" s="501" t="s">
        <v>13</v>
      </c>
      <c r="R558" s="501" t="s">
        <v>9</v>
      </c>
      <c r="S558" s="501" t="s">
        <v>19</v>
      </c>
      <c r="T558" s="501" t="s">
        <v>40</v>
      </c>
      <c r="U558" s="501" t="s">
        <v>15</v>
      </c>
      <c r="V558" s="501"/>
      <c r="W558" s="501"/>
      <c r="X558" s="501"/>
      <c r="Y558" s="501"/>
      <c r="Z558" s="501"/>
      <c r="AA558" s="501"/>
      <c r="AB558" s="501"/>
      <c r="AC558" s="542"/>
      <c r="AD558" s="542"/>
      <c r="AE558" s="542"/>
      <c r="AF558" s="542"/>
    </row>
    <row r="559" spans="1:32" x14ac:dyDescent="0.25">
      <c r="A559" s="501" t="s">
        <v>4325</v>
      </c>
      <c r="B559" s="514" t="s">
        <v>5249</v>
      </c>
      <c r="C559" s="501">
        <v>1709</v>
      </c>
      <c r="D559" s="501" t="s">
        <v>5250</v>
      </c>
      <c r="E559" s="641" t="s">
        <v>10</v>
      </c>
      <c r="F559" s="501" t="s">
        <v>5246</v>
      </c>
      <c r="G559" s="542" t="s">
        <v>5488</v>
      </c>
      <c r="H559" s="542"/>
      <c r="I559" s="542"/>
      <c r="J559" s="501" t="s">
        <v>768</v>
      </c>
      <c r="K559" s="542"/>
      <c r="L559" s="501"/>
      <c r="M559" s="501"/>
      <c r="N559" s="542" t="s">
        <v>4125</v>
      </c>
      <c r="O559" s="542"/>
      <c r="P559" s="501" t="s">
        <v>12</v>
      </c>
      <c r="Q559" s="501" t="s">
        <v>30</v>
      </c>
      <c r="R559" s="501" t="s">
        <v>19</v>
      </c>
      <c r="S559" s="501" t="s">
        <v>15</v>
      </c>
      <c r="T559" s="501"/>
      <c r="U559" s="501"/>
      <c r="V559" s="501"/>
      <c r="W559" s="501"/>
      <c r="X559" s="501"/>
      <c r="Y559" s="501"/>
      <c r="Z559" s="501"/>
      <c r="AA559" s="501"/>
      <c r="AB559" s="501"/>
      <c r="AC559" s="542"/>
      <c r="AD559" s="542"/>
      <c r="AE559" s="542"/>
      <c r="AF559" s="542"/>
    </row>
    <row r="560" spans="1:32" x14ac:dyDescent="0.25">
      <c r="A560" s="501" t="s">
        <v>4326</v>
      </c>
      <c r="B560" s="514" t="s">
        <v>5251</v>
      </c>
      <c r="C560" s="501">
        <v>1709</v>
      </c>
      <c r="D560" s="501" t="s">
        <v>5252</v>
      </c>
      <c r="E560" s="641" t="s">
        <v>10</v>
      </c>
      <c r="F560" s="501" t="s">
        <v>5246</v>
      </c>
      <c r="G560" s="542" t="s">
        <v>5488</v>
      </c>
      <c r="H560" s="542"/>
      <c r="I560" s="542"/>
      <c r="J560" s="501" t="s">
        <v>768</v>
      </c>
      <c r="K560" s="542"/>
      <c r="L560" s="501"/>
      <c r="M560" s="501"/>
      <c r="N560" s="542" t="s">
        <v>4125</v>
      </c>
      <c r="O560" s="542"/>
      <c r="P560" s="501" t="s">
        <v>12</v>
      </c>
      <c r="Q560" s="501" t="s">
        <v>13</v>
      </c>
      <c r="R560" s="501" t="s">
        <v>9</v>
      </c>
      <c r="S560" s="501" t="s">
        <v>19</v>
      </c>
      <c r="T560" s="501" t="s">
        <v>40</v>
      </c>
      <c r="U560" s="501" t="s">
        <v>15</v>
      </c>
      <c r="V560" s="501"/>
      <c r="W560" s="501"/>
      <c r="X560" s="501"/>
      <c r="Y560" s="501"/>
      <c r="Z560" s="501"/>
      <c r="AA560" s="501"/>
      <c r="AB560" s="501"/>
      <c r="AC560" s="542"/>
      <c r="AD560" s="542"/>
      <c r="AE560" s="542"/>
      <c r="AF560" s="542"/>
    </row>
    <row r="561" spans="1:32" x14ac:dyDescent="0.25">
      <c r="A561" s="501" t="s">
        <v>4327</v>
      </c>
      <c r="B561" s="514" t="s">
        <v>5251</v>
      </c>
      <c r="C561" s="501">
        <v>1709</v>
      </c>
      <c r="D561" s="501" t="s">
        <v>5252</v>
      </c>
      <c r="E561" s="641" t="s">
        <v>10</v>
      </c>
      <c r="F561" s="501" t="s">
        <v>5246</v>
      </c>
      <c r="G561" s="542" t="s">
        <v>5488</v>
      </c>
      <c r="H561" s="542"/>
      <c r="I561" s="542"/>
      <c r="J561" s="501" t="s">
        <v>768</v>
      </c>
      <c r="K561" s="542"/>
      <c r="L561" s="501"/>
      <c r="M561" s="501"/>
      <c r="N561" s="542" t="s">
        <v>4125</v>
      </c>
      <c r="O561" s="542"/>
      <c r="P561" s="501" t="s">
        <v>12</v>
      </c>
      <c r="Q561" s="501" t="s">
        <v>30</v>
      </c>
      <c r="R561" s="501" t="s">
        <v>19</v>
      </c>
      <c r="S561" s="501" t="s">
        <v>15</v>
      </c>
      <c r="T561" s="501"/>
      <c r="U561" s="501"/>
      <c r="V561" s="501"/>
      <c r="W561" s="501"/>
      <c r="X561" s="501"/>
      <c r="Y561" s="501"/>
      <c r="Z561" s="501"/>
      <c r="AA561" s="501"/>
      <c r="AB561" s="501"/>
      <c r="AC561" s="542"/>
      <c r="AD561" s="542"/>
      <c r="AE561" s="542"/>
      <c r="AF561" s="542"/>
    </row>
    <row r="562" spans="1:32" x14ac:dyDescent="0.25">
      <c r="A562" s="501" t="s">
        <v>4328</v>
      </c>
      <c r="B562" s="514" t="s">
        <v>5253</v>
      </c>
      <c r="C562" s="501">
        <v>1709</v>
      </c>
      <c r="D562" s="501" t="s">
        <v>5254</v>
      </c>
      <c r="E562" s="641" t="s">
        <v>10</v>
      </c>
      <c r="F562" s="501" t="s">
        <v>5246</v>
      </c>
      <c r="G562" s="542" t="s">
        <v>5488</v>
      </c>
      <c r="H562" s="542"/>
      <c r="I562" s="542"/>
      <c r="J562" s="501" t="s">
        <v>768</v>
      </c>
      <c r="K562" s="542"/>
      <c r="L562" s="501"/>
      <c r="M562" s="501"/>
      <c r="N562" s="542" t="s">
        <v>4125</v>
      </c>
      <c r="O562" s="542"/>
      <c r="P562" s="501" t="s">
        <v>12</v>
      </c>
      <c r="Q562" s="501" t="s">
        <v>13</v>
      </c>
      <c r="R562" s="501" t="s">
        <v>9</v>
      </c>
      <c r="S562" s="501" t="s">
        <v>19</v>
      </c>
      <c r="T562" s="501" t="s">
        <v>40</v>
      </c>
      <c r="U562" s="501" t="s">
        <v>15</v>
      </c>
      <c r="V562" s="501"/>
      <c r="W562" s="501"/>
      <c r="X562" s="501"/>
      <c r="Y562" s="501"/>
      <c r="Z562" s="501"/>
      <c r="AA562" s="501"/>
      <c r="AB562" s="501"/>
      <c r="AC562" s="542"/>
      <c r="AD562" s="542"/>
      <c r="AE562" s="542"/>
      <c r="AF562" s="542"/>
    </row>
    <row r="563" spans="1:32" x14ac:dyDescent="0.25">
      <c r="A563" s="501" t="s">
        <v>4329</v>
      </c>
      <c r="B563" s="514" t="s">
        <v>5253</v>
      </c>
      <c r="C563" s="501">
        <v>1709</v>
      </c>
      <c r="D563" s="501" t="s">
        <v>5254</v>
      </c>
      <c r="E563" s="641" t="s">
        <v>10</v>
      </c>
      <c r="F563" s="501" t="s">
        <v>5246</v>
      </c>
      <c r="G563" s="542" t="s">
        <v>5488</v>
      </c>
      <c r="H563" s="542"/>
      <c r="I563" s="542"/>
      <c r="J563" s="501" t="s">
        <v>768</v>
      </c>
      <c r="K563" s="542"/>
      <c r="L563" s="501"/>
      <c r="M563" s="501"/>
      <c r="N563" s="542" t="s">
        <v>4125</v>
      </c>
      <c r="O563" s="542"/>
      <c r="P563" s="501" t="s">
        <v>12</v>
      </c>
      <c r="Q563" s="501" t="s">
        <v>30</v>
      </c>
      <c r="R563" s="501" t="s">
        <v>19</v>
      </c>
      <c r="S563" s="501" t="s">
        <v>15</v>
      </c>
      <c r="T563" s="501"/>
      <c r="U563" s="501"/>
      <c r="V563" s="501"/>
      <c r="W563" s="501"/>
      <c r="X563" s="501"/>
      <c r="Y563" s="501"/>
      <c r="Z563" s="501"/>
      <c r="AA563" s="501"/>
      <c r="AB563" s="501"/>
      <c r="AC563" s="542"/>
      <c r="AD563" s="542"/>
      <c r="AE563" s="542"/>
      <c r="AF563" s="542"/>
    </row>
    <row r="564" spans="1:32" x14ac:dyDescent="0.25">
      <c r="A564" s="501" t="s">
        <v>4330</v>
      </c>
      <c r="B564" s="514" t="s">
        <v>5255</v>
      </c>
      <c r="C564" s="501">
        <v>1709</v>
      </c>
      <c r="D564" s="501" t="s">
        <v>5256</v>
      </c>
      <c r="E564" s="641" t="s">
        <v>10</v>
      </c>
      <c r="F564" s="501" t="s">
        <v>5246</v>
      </c>
      <c r="G564" s="542" t="s">
        <v>5488</v>
      </c>
      <c r="H564" s="542"/>
      <c r="I564" s="542"/>
      <c r="J564" s="501" t="s">
        <v>768</v>
      </c>
      <c r="K564" s="542"/>
      <c r="L564" s="501"/>
      <c r="M564" s="501"/>
      <c r="N564" s="542" t="s">
        <v>4125</v>
      </c>
      <c r="O564" s="542"/>
      <c r="P564" s="501" t="s">
        <v>12</v>
      </c>
      <c r="Q564" s="501" t="s">
        <v>13</v>
      </c>
      <c r="R564" s="501" t="s">
        <v>9</v>
      </c>
      <c r="S564" s="501" t="s">
        <v>19</v>
      </c>
      <c r="T564" s="501" t="s">
        <v>40</v>
      </c>
      <c r="U564" s="501" t="s">
        <v>15</v>
      </c>
      <c r="V564" s="501"/>
      <c r="W564" s="501"/>
      <c r="X564" s="501"/>
      <c r="Y564" s="501"/>
      <c r="Z564" s="501"/>
      <c r="AA564" s="501"/>
      <c r="AB564" s="501"/>
      <c r="AC564" s="542"/>
      <c r="AD564" s="542"/>
      <c r="AE564" s="542"/>
      <c r="AF564" s="542"/>
    </row>
    <row r="565" spans="1:32" x14ac:dyDescent="0.25">
      <c r="A565" s="501" t="s">
        <v>4331</v>
      </c>
      <c r="B565" s="514" t="s">
        <v>5255</v>
      </c>
      <c r="C565" s="501">
        <v>1709</v>
      </c>
      <c r="D565" s="501" t="s">
        <v>5256</v>
      </c>
      <c r="E565" s="641" t="s">
        <v>10</v>
      </c>
      <c r="F565" s="501" t="s">
        <v>5246</v>
      </c>
      <c r="G565" s="542" t="s">
        <v>5488</v>
      </c>
      <c r="H565" s="542"/>
      <c r="I565" s="542"/>
      <c r="J565" s="501" t="s">
        <v>768</v>
      </c>
      <c r="K565" s="542"/>
      <c r="L565" s="501"/>
      <c r="M565" s="501"/>
      <c r="N565" s="542" t="s">
        <v>4125</v>
      </c>
      <c r="O565" s="542"/>
      <c r="P565" s="501" t="s">
        <v>12</v>
      </c>
      <c r="Q565" s="501" t="s">
        <v>30</v>
      </c>
      <c r="R565" s="501" t="s">
        <v>19</v>
      </c>
      <c r="S565" s="501" t="s">
        <v>15</v>
      </c>
      <c r="T565" s="501"/>
      <c r="U565" s="501"/>
      <c r="V565" s="501"/>
      <c r="W565" s="501"/>
      <c r="X565" s="501"/>
      <c r="Y565" s="501"/>
      <c r="Z565" s="501"/>
      <c r="AA565" s="501"/>
      <c r="AB565" s="501"/>
      <c r="AC565" s="542"/>
      <c r="AD565" s="542"/>
      <c r="AE565" s="542"/>
      <c r="AF565" s="542"/>
    </row>
    <row r="566" spans="1:32" x14ac:dyDescent="0.25">
      <c r="A566" s="501" t="s">
        <v>4334</v>
      </c>
      <c r="B566" s="514" t="s">
        <v>5257</v>
      </c>
      <c r="C566" s="501">
        <v>1709</v>
      </c>
      <c r="D566" s="501" t="s">
        <v>5258</v>
      </c>
      <c r="E566" s="641" t="s">
        <v>10</v>
      </c>
      <c r="F566" s="501" t="s">
        <v>5246</v>
      </c>
      <c r="G566" s="542" t="s">
        <v>5488</v>
      </c>
      <c r="H566" s="542"/>
      <c r="I566" s="542"/>
      <c r="J566" s="501" t="s">
        <v>768</v>
      </c>
      <c r="K566" s="542"/>
      <c r="L566" s="501"/>
      <c r="M566" s="501"/>
      <c r="N566" s="542" t="s">
        <v>4125</v>
      </c>
      <c r="O566" s="542"/>
      <c r="P566" s="501" t="s">
        <v>12</v>
      </c>
      <c r="Q566" s="501" t="s">
        <v>13</v>
      </c>
      <c r="R566" s="501" t="s">
        <v>9</v>
      </c>
      <c r="S566" s="501" t="s">
        <v>19</v>
      </c>
      <c r="T566" s="501" t="s">
        <v>40</v>
      </c>
      <c r="U566" s="501" t="s">
        <v>659</v>
      </c>
      <c r="V566" s="501" t="s">
        <v>660</v>
      </c>
      <c r="W566" s="501" t="s">
        <v>15</v>
      </c>
      <c r="X566" s="501"/>
      <c r="Y566" s="501"/>
      <c r="Z566" s="501"/>
      <c r="AA566" s="501"/>
      <c r="AB566" s="501"/>
      <c r="AC566" s="542"/>
      <c r="AD566" s="542"/>
      <c r="AE566" s="542"/>
      <c r="AF566" s="542"/>
    </row>
    <row r="567" spans="1:32" x14ac:dyDescent="0.25">
      <c r="A567" s="501" t="s">
        <v>4335</v>
      </c>
      <c r="B567" s="514" t="s">
        <v>5257</v>
      </c>
      <c r="C567" s="501">
        <v>1709</v>
      </c>
      <c r="D567" s="501" t="s">
        <v>5258</v>
      </c>
      <c r="E567" s="641" t="s">
        <v>10</v>
      </c>
      <c r="F567" s="501" t="s">
        <v>5246</v>
      </c>
      <c r="G567" s="542" t="s">
        <v>5488</v>
      </c>
      <c r="H567" s="542"/>
      <c r="I567" s="542"/>
      <c r="J567" s="501" t="s">
        <v>768</v>
      </c>
      <c r="K567" s="542"/>
      <c r="L567" s="501"/>
      <c r="M567" s="501"/>
      <c r="N567" s="542" t="s">
        <v>4125</v>
      </c>
      <c r="O567" s="542"/>
      <c r="P567" s="501" t="s">
        <v>12</v>
      </c>
      <c r="Q567" s="501" t="s">
        <v>30</v>
      </c>
      <c r="R567" s="501" t="s">
        <v>19</v>
      </c>
      <c r="S567" s="501" t="s">
        <v>15</v>
      </c>
      <c r="T567" s="501"/>
      <c r="U567" s="501"/>
      <c r="V567" s="501"/>
      <c r="W567" s="501"/>
      <c r="X567" s="501"/>
      <c r="Y567" s="501"/>
      <c r="Z567" s="501"/>
      <c r="AA567" s="501"/>
      <c r="AB567" s="501"/>
      <c r="AC567" s="542"/>
      <c r="AD567" s="542"/>
      <c r="AE567" s="542"/>
      <c r="AF567" s="542"/>
    </row>
    <row r="568" spans="1:32" x14ac:dyDescent="0.25">
      <c r="A568" s="501" t="s">
        <v>4341</v>
      </c>
      <c r="B568" s="514" t="s">
        <v>5259</v>
      </c>
      <c r="C568" s="501">
        <v>1709</v>
      </c>
      <c r="D568" s="501" t="s">
        <v>5260</v>
      </c>
      <c r="E568" s="641" t="s">
        <v>10</v>
      </c>
      <c r="F568" s="501" t="s">
        <v>5261</v>
      </c>
      <c r="G568" s="542" t="s">
        <v>5489</v>
      </c>
      <c r="H568" s="542"/>
      <c r="I568" s="542"/>
      <c r="J568" s="501" t="s">
        <v>768</v>
      </c>
      <c r="K568" s="542"/>
      <c r="L568" s="501"/>
      <c r="M568" s="501"/>
      <c r="N568" s="542" t="s">
        <v>4125</v>
      </c>
      <c r="O568" s="542"/>
      <c r="P568" s="501" t="s">
        <v>12</v>
      </c>
      <c r="Q568" s="501" t="s">
        <v>13</v>
      </c>
      <c r="R568" s="501" t="s">
        <v>9</v>
      </c>
      <c r="S568" s="501" t="s">
        <v>19</v>
      </c>
      <c r="T568" s="501" t="s">
        <v>40</v>
      </c>
      <c r="U568" s="501" t="s">
        <v>659</v>
      </c>
      <c r="V568" s="501" t="s">
        <v>36</v>
      </c>
      <c r="W568" s="501" t="s">
        <v>5261</v>
      </c>
      <c r="X568" s="501" t="s">
        <v>15</v>
      </c>
      <c r="Y568" s="501"/>
      <c r="Z568" s="501"/>
      <c r="AA568" s="501"/>
      <c r="AB568" s="501"/>
      <c r="AC568" s="542"/>
      <c r="AD568" s="542"/>
      <c r="AE568" s="542"/>
      <c r="AF568" s="542"/>
    </row>
    <row r="569" spans="1:32" x14ac:dyDescent="0.25">
      <c r="A569" s="501" t="s">
        <v>4342</v>
      </c>
      <c r="B569" s="514" t="s">
        <v>5259</v>
      </c>
      <c r="C569" s="501">
        <v>1709</v>
      </c>
      <c r="D569" s="501" t="s">
        <v>5260</v>
      </c>
      <c r="E569" s="641" t="s">
        <v>10</v>
      </c>
      <c r="F569" s="501" t="s">
        <v>5261</v>
      </c>
      <c r="G569" s="542" t="s">
        <v>5489</v>
      </c>
      <c r="H569" s="542"/>
      <c r="I569" s="542"/>
      <c r="J569" s="501" t="s">
        <v>768</v>
      </c>
      <c r="K569" s="542"/>
      <c r="L569" s="501"/>
      <c r="M569" s="501"/>
      <c r="N569" s="542" t="s">
        <v>4125</v>
      </c>
      <c r="O569" s="542"/>
      <c r="P569" s="501" t="s">
        <v>12</v>
      </c>
      <c r="Q569" s="501" t="s">
        <v>30</v>
      </c>
      <c r="R569" s="501" t="s">
        <v>5261</v>
      </c>
      <c r="S569" s="501" t="s">
        <v>15</v>
      </c>
      <c r="T569" s="501"/>
      <c r="U569" s="501"/>
      <c r="V569" s="501"/>
      <c r="W569" s="501"/>
      <c r="X569" s="501"/>
      <c r="Y569" s="501"/>
      <c r="Z569" s="501"/>
      <c r="AA569" s="501"/>
      <c r="AB569" s="501"/>
      <c r="AC569" s="542"/>
      <c r="AD569" s="542"/>
      <c r="AE569" s="542"/>
      <c r="AF569" s="542"/>
    </row>
    <row r="570" spans="1:32" x14ac:dyDescent="0.25">
      <c r="A570" s="501" t="s">
        <v>4343</v>
      </c>
      <c r="B570" s="514" t="s">
        <v>5259</v>
      </c>
      <c r="C570" s="501">
        <v>1709</v>
      </c>
      <c r="D570" s="501" t="s">
        <v>5260</v>
      </c>
      <c r="E570" s="641" t="s">
        <v>10</v>
      </c>
      <c r="F570" s="501" t="s">
        <v>5261</v>
      </c>
      <c r="G570" s="542" t="s">
        <v>5489</v>
      </c>
      <c r="H570" s="542"/>
      <c r="I570" s="542"/>
      <c r="J570" s="501" t="s">
        <v>768</v>
      </c>
      <c r="K570" s="542"/>
      <c r="L570" s="501"/>
      <c r="M570" s="501"/>
      <c r="N570" s="542" t="s">
        <v>4125</v>
      </c>
      <c r="O570" s="542"/>
      <c r="P570" s="501" t="s">
        <v>12</v>
      </c>
      <c r="Q570" s="501" t="s">
        <v>733</v>
      </c>
      <c r="R570" s="501" t="s">
        <v>5261</v>
      </c>
      <c r="S570" s="501" t="s">
        <v>15</v>
      </c>
      <c r="T570" s="501"/>
      <c r="U570" s="501"/>
      <c r="V570" s="501"/>
      <c r="W570" s="501"/>
      <c r="X570" s="501"/>
      <c r="Y570" s="501"/>
      <c r="Z570" s="501"/>
      <c r="AA570" s="501"/>
      <c r="AB570" s="501"/>
      <c r="AC570" s="542"/>
      <c r="AD570" s="542"/>
      <c r="AE570" s="542"/>
      <c r="AF570" s="542"/>
    </row>
    <row r="571" spans="1:32" x14ac:dyDescent="0.25">
      <c r="A571" s="501" t="s">
        <v>4344</v>
      </c>
      <c r="B571" s="514" t="s">
        <v>5262</v>
      </c>
      <c r="C571" s="501">
        <v>1709</v>
      </c>
      <c r="D571" s="501" t="s">
        <v>5263</v>
      </c>
      <c r="E571" s="641" t="s">
        <v>10</v>
      </c>
      <c r="F571" s="501" t="s">
        <v>5261</v>
      </c>
      <c r="G571" s="542" t="s">
        <v>5489</v>
      </c>
      <c r="H571" s="542"/>
      <c r="I571" s="542"/>
      <c r="J571" s="501" t="s">
        <v>768</v>
      </c>
      <c r="K571" s="542"/>
      <c r="L571" s="501"/>
      <c r="M571" s="501"/>
      <c r="N571" s="542" t="s">
        <v>4125</v>
      </c>
      <c r="O571" s="542"/>
      <c r="P571" s="501" t="s">
        <v>12</v>
      </c>
      <c r="Q571" s="501" t="s">
        <v>13</v>
      </c>
      <c r="R571" s="501" t="s">
        <v>9</v>
      </c>
      <c r="S571" s="501" t="s">
        <v>19</v>
      </c>
      <c r="T571" s="501" t="s">
        <v>40</v>
      </c>
      <c r="U571" s="501" t="s">
        <v>659</v>
      </c>
      <c r="V571" s="501" t="s">
        <v>5264</v>
      </c>
      <c r="W571" s="501" t="s">
        <v>15</v>
      </c>
      <c r="X571" s="501"/>
      <c r="Y571" s="501"/>
      <c r="Z571" s="501"/>
      <c r="AA571" s="501"/>
      <c r="AB571" s="501"/>
      <c r="AC571" s="542"/>
      <c r="AD571" s="542"/>
      <c r="AE571" s="542"/>
      <c r="AF571" s="542"/>
    </row>
    <row r="572" spans="1:32" x14ac:dyDescent="0.25">
      <c r="A572" s="501" t="s">
        <v>4345</v>
      </c>
      <c r="B572" s="514" t="s">
        <v>5265</v>
      </c>
      <c r="C572" s="501">
        <v>1709</v>
      </c>
      <c r="D572" s="501" t="s">
        <v>5266</v>
      </c>
      <c r="E572" s="641" t="s">
        <v>10</v>
      </c>
      <c r="F572" s="501" t="s">
        <v>5261</v>
      </c>
      <c r="G572" s="542" t="s">
        <v>5489</v>
      </c>
      <c r="H572" s="542"/>
      <c r="I572" s="542"/>
      <c r="J572" s="501" t="s">
        <v>768</v>
      </c>
      <c r="K572" s="542"/>
      <c r="L572" s="501"/>
      <c r="M572" s="501"/>
      <c r="N572" s="542" t="s">
        <v>4125</v>
      </c>
      <c r="O572" s="542"/>
      <c r="P572" s="501" t="s">
        <v>12</v>
      </c>
      <c r="Q572" s="501" t="s">
        <v>13</v>
      </c>
      <c r="R572" s="501" t="s">
        <v>9</v>
      </c>
      <c r="S572" s="501" t="s">
        <v>19</v>
      </c>
      <c r="T572" s="501" t="s">
        <v>40</v>
      </c>
      <c r="U572" s="501" t="s">
        <v>659</v>
      </c>
      <c r="V572" s="501" t="s">
        <v>5267</v>
      </c>
      <c r="W572" s="501" t="s">
        <v>15</v>
      </c>
      <c r="X572" s="501"/>
      <c r="Y572" s="501"/>
      <c r="Z572" s="501"/>
      <c r="AA572" s="501"/>
      <c r="AB572" s="501"/>
      <c r="AC572" s="542"/>
      <c r="AD572" s="542"/>
      <c r="AE572" s="542"/>
      <c r="AF572" s="542"/>
    </row>
    <row r="573" spans="1:32" x14ac:dyDescent="0.25">
      <c r="A573" s="501" t="s">
        <v>4346</v>
      </c>
      <c r="B573" s="514" t="s">
        <v>5268</v>
      </c>
      <c r="C573" s="501">
        <v>1709</v>
      </c>
      <c r="D573" s="501" t="s">
        <v>5269</v>
      </c>
      <c r="E573" s="641" t="s">
        <v>10</v>
      </c>
      <c r="F573" s="501" t="s">
        <v>5261</v>
      </c>
      <c r="G573" s="542" t="s">
        <v>5489</v>
      </c>
      <c r="H573" s="542"/>
      <c r="I573" s="542"/>
      <c r="J573" s="652" t="s">
        <v>6388</v>
      </c>
      <c r="K573" s="542"/>
      <c r="L573" s="501"/>
      <c r="M573" s="501"/>
      <c r="N573" s="542" t="s">
        <v>4125</v>
      </c>
      <c r="O573" s="542"/>
      <c r="P573" s="501" t="s">
        <v>12</v>
      </c>
      <c r="Q573" s="501" t="s">
        <v>13</v>
      </c>
      <c r="R573" s="501" t="s">
        <v>9</v>
      </c>
      <c r="S573" s="501" t="s">
        <v>19</v>
      </c>
      <c r="T573" s="501" t="s">
        <v>40</v>
      </c>
      <c r="U573" s="501" t="s">
        <v>5270</v>
      </c>
      <c r="V573" s="501" t="s">
        <v>15</v>
      </c>
      <c r="W573" s="501"/>
      <c r="X573" s="501"/>
      <c r="Y573" s="501"/>
      <c r="Z573" s="501"/>
      <c r="AA573" s="501"/>
      <c r="AB573" s="501"/>
      <c r="AC573" s="542"/>
      <c r="AD573" s="542"/>
      <c r="AE573" s="542"/>
      <c r="AF573" s="542"/>
    </row>
    <row r="574" spans="1:32" x14ac:dyDescent="0.25">
      <c r="A574" s="501" t="s">
        <v>4347</v>
      </c>
      <c r="B574" s="514" t="s">
        <v>5271</v>
      </c>
      <c r="C574" s="501">
        <v>1709</v>
      </c>
      <c r="D574" s="501" t="s">
        <v>5272</v>
      </c>
      <c r="E574" s="641" t="s">
        <v>10</v>
      </c>
      <c r="F574" s="501" t="s">
        <v>5261</v>
      </c>
      <c r="G574" s="542" t="s">
        <v>5489</v>
      </c>
      <c r="H574" s="542"/>
      <c r="I574" s="542"/>
      <c r="J574" s="652" t="s">
        <v>6388</v>
      </c>
      <c r="K574" s="542"/>
      <c r="L574" s="501"/>
      <c r="M574" s="501"/>
      <c r="N574" s="542" t="s">
        <v>4125</v>
      </c>
      <c r="O574" s="542"/>
      <c r="P574" s="501" t="s">
        <v>12</v>
      </c>
      <c r="Q574" s="501" t="s">
        <v>5273</v>
      </c>
      <c r="R574" s="501" t="s">
        <v>15</v>
      </c>
      <c r="S574" s="501"/>
      <c r="T574" s="501"/>
      <c r="U574" s="501"/>
      <c r="V574" s="501"/>
      <c r="W574" s="501"/>
      <c r="X574" s="501"/>
      <c r="Y574" s="501"/>
      <c r="Z574" s="501"/>
      <c r="AA574" s="501"/>
      <c r="AB574" s="501"/>
      <c r="AC574" s="542"/>
      <c r="AD574" s="542"/>
      <c r="AE574" s="542"/>
      <c r="AF574" s="542"/>
    </row>
    <row r="575" spans="1:32" x14ac:dyDescent="0.25">
      <c r="A575" s="501" t="s">
        <v>4348</v>
      </c>
      <c r="B575" s="514" t="s">
        <v>5274</v>
      </c>
      <c r="C575" s="501">
        <v>1709</v>
      </c>
      <c r="D575" s="501" t="s">
        <v>5275</v>
      </c>
      <c r="E575" s="641" t="s">
        <v>10</v>
      </c>
      <c r="F575" s="501" t="s">
        <v>5261</v>
      </c>
      <c r="G575" s="542" t="s">
        <v>5489</v>
      </c>
      <c r="H575" s="542"/>
      <c r="I575" s="542"/>
      <c r="J575" s="652" t="s">
        <v>6388</v>
      </c>
      <c r="K575" s="542"/>
      <c r="L575" s="501"/>
      <c r="M575" s="501"/>
      <c r="N575" s="542" t="s">
        <v>4125</v>
      </c>
      <c r="O575" s="542"/>
      <c r="P575" s="501" t="s">
        <v>12</v>
      </c>
      <c r="Q575" s="501" t="s">
        <v>5276</v>
      </c>
      <c r="R575" s="501" t="s">
        <v>15</v>
      </c>
      <c r="S575" s="501"/>
      <c r="T575" s="501"/>
      <c r="U575" s="501"/>
      <c r="V575" s="501"/>
      <c r="W575" s="501"/>
      <c r="X575" s="501"/>
      <c r="Y575" s="501"/>
      <c r="Z575" s="501"/>
      <c r="AA575" s="501"/>
      <c r="AB575" s="501"/>
      <c r="AC575" s="542"/>
      <c r="AD575" s="542"/>
      <c r="AE575" s="542"/>
      <c r="AF575" s="542"/>
    </row>
    <row r="576" spans="1:32" x14ac:dyDescent="0.25">
      <c r="A576" s="501" t="s">
        <v>4349</v>
      </c>
      <c r="B576" s="514" t="s">
        <v>5277</v>
      </c>
      <c r="C576" s="501">
        <v>1709</v>
      </c>
      <c r="D576" s="501" t="s">
        <v>5278</v>
      </c>
      <c r="E576" s="641" t="s">
        <v>10</v>
      </c>
      <c r="F576" s="501" t="s">
        <v>5279</v>
      </c>
      <c r="G576" s="542" t="s">
        <v>5490</v>
      </c>
      <c r="H576" s="542"/>
      <c r="I576" s="542"/>
      <c r="J576" s="501" t="s">
        <v>768</v>
      </c>
      <c r="K576" s="542"/>
      <c r="L576" s="501" t="s">
        <v>5280</v>
      </c>
      <c r="M576" s="501"/>
      <c r="N576" s="542"/>
      <c r="O576" s="542"/>
      <c r="P576" s="501" t="s">
        <v>12</v>
      </c>
      <c r="Q576" s="501" t="s">
        <v>13</v>
      </c>
      <c r="R576" s="501" t="s">
        <v>9</v>
      </c>
      <c r="S576" s="501" t="s">
        <v>19</v>
      </c>
      <c r="T576" s="501" t="s">
        <v>40</v>
      </c>
      <c r="U576" s="501" t="s">
        <v>659</v>
      </c>
      <c r="V576" s="501" t="s">
        <v>5281</v>
      </c>
      <c r="W576" s="501" t="s">
        <v>15</v>
      </c>
      <c r="X576" s="501"/>
      <c r="Y576" s="501"/>
      <c r="Z576" s="501"/>
      <c r="AA576" s="501"/>
      <c r="AB576" s="501"/>
      <c r="AC576" s="542"/>
      <c r="AD576" s="542"/>
      <c r="AE576" s="542"/>
      <c r="AF576" s="542"/>
    </row>
    <row r="577" spans="1:32" x14ac:dyDescent="0.25">
      <c r="A577" s="501" t="s">
        <v>4350</v>
      </c>
      <c r="B577" s="514" t="s">
        <v>5282</v>
      </c>
      <c r="C577" s="501">
        <v>1709</v>
      </c>
      <c r="D577" s="501" t="s">
        <v>5283</v>
      </c>
      <c r="E577" s="641" t="s">
        <v>10</v>
      </c>
      <c r="F577" s="501" t="s">
        <v>5279</v>
      </c>
      <c r="G577" s="542" t="s">
        <v>5490</v>
      </c>
      <c r="H577" s="542"/>
      <c r="I577" s="542"/>
      <c r="J577" s="501" t="s">
        <v>768</v>
      </c>
      <c r="K577" s="542"/>
      <c r="L577" s="501"/>
      <c r="M577" s="501"/>
      <c r="N577" s="542"/>
      <c r="O577" s="542"/>
      <c r="P577" s="501" t="s">
        <v>12</v>
      </c>
      <c r="Q577" s="501" t="s">
        <v>13</v>
      </c>
      <c r="R577" s="501" t="s">
        <v>9</v>
      </c>
      <c r="S577" s="501" t="s">
        <v>5284</v>
      </c>
      <c r="T577" s="501" t="s">
        <v>15</v>
      </c>
      <c r="U577" s="501"/>
      <c r="V577" s="501"/>
      <c r="W577" s="501"/>
      <c r="X577" s="501"/>
      <c r="Y577" s="501"/>
      <c r="Z577" s="501"/>
      <c r="AA577" s="501"/>
      <c r="AB577" s="501"/>
      <c r="AC577" s="542"/>
      <c r="AD577" s="542"/>
      <c r="AE577" s="542"/>
      <c r="AF577" s="542"/>
    </row>
    <row r="578" spans="1:32" x14ac:dyDescent="0.25">
      <c r="A578" s="501" t="s">
        <v>4351</v>
      </c>
      <c r="B578" s="514" t="s">
        <v>5285</v>
      </c>
      <c r="C578" s="501">
        <v>1709</v>
      </c>
      <c r="D578" s="501" t="s">
        <v>5286</v>
      </c>
      <c r="E578" s="641" t="s">
        <v>10</v>
      </c>
      <c r="F578" s="501" t="s">
        <v>5279</v>
      </c>
      <c r="G578" s="542" t="s">
        <v>5490</v>
      </c>
      <c r="H578" s="542"/>
      <c r="I578" s="542"/>
      <c r="J578" s="501" t="s">
        <v>768</v>
      </c>
      <c r="K578" s="542"/>
      <c r="L578" s="501" t="s">
        <v>5242</v>
      </c>
      <c r="M578" s="501"/>
      <c r="N578" s="542"/>
      <c r="O578" s="542"/>
      <c r="P578" s="501" t="s">
        <v>12</v>
      </c>
      <c r="Q578" s="501" t="s">
        <v>13</v>
      </c>
      <c r="R578" s="501" t="s">
        <v>9</v>
      </c>
      <c r="S578" s="501" t="s">
        <v>5284</v>
      </c>
      <c r="T578" s="501" t="s">
        <v>15</v>
      </c>
      <c r="U578" s="501"/>
      <c r="V578" s="501"/>
      <c r="W578" s="501"/>
      <c r="X578" s="501"/>
      <c r="Y578" s="501"/>
      <c r="Z578" s="501"/>
      <c r="AA578" s="501"/>
      <c r="AB578" s="501"/>
      <c r="AC578" s="542"/>
      <c r="AD578" s="542"/>
      <c r="AE578" s="542"/>
      <c r="AF578" s="542"/>
    </row>
    <row r="579" spans="1:32" x14ac:dyDescent="0.25">
      <c r="A579" s="501" t="s">
        <v>4352</v>
      </c>
      <c r="B579" s="514" t="s">
        <v>5287</v>
      </c>
      <c r="C579" s="501">
        <v>1709</v>
      </c>
      <c r="D579" s="501" t="s">
        <v>5288</v>
      </c>
      <c r="E579" s="641" t="s">
        <v>10</v>
      </c>
      <c r="F579" s="501" t="s">
        <v>5279</v>
      </c>
      <c r="G579" s="542" t="s">
        <v>5490</v>
      </c>
      <c r="H579" s="542"/>
      <c r="I579" s="542"/>
      <c r="J579" s="501" t="s">
        <v>768</v>
      </c>
      <c r="K579" s="542"/>
      <c r="L579" s="501" t="s">
        <v>5242</v>
      </c>
      <c r="M579" s="501"/>
      <c r="N579" s="542"/>
      <c r="O579" s="542"/>
      <c r="P579" s="501" t="s">
        <v>12</v>
      </c>
      <c r="Q579" s="501" t="s">
        <v>13</v>
      </c>
      <c r="R579" s="501" t="s">
        <v>9</v>
      </c>
      <c r="S579" s="501" t="s">
        <v>5284</v>
      </c>
      <c r="T579" s="501" t="s">
        <v>15</v>
      </c>
      <c r="U579" s="501"/>
      <c r="V579" s="501"/>
      <c r="W579" s="501"/>
      <c r="X579" s="501"/>
      <c r="Y579" s="501"/>
      <c r="Z579" s="501"/>
      <c r="AA579" s="501"/>
      <c r="AB579" s="501"/>
      <c r="AC579" s="542"/>
      <c r="AD579" s="542"/>
      <c r="AE579" s="542"/>
      <c r="AF579" s="542"/>
    </row>
    <row r="580" spans="1:32" x14ac:dyDescent="0.25">
      <c r="A580" s="501" t="s">
        <v>4353</v>
      </c>
      <c r="B580" s="514" t="s">
        <v>5289</v>
      </c>
      <c r="C580" s="501" t="s">
        <v>5738</v>
      </c>
      <c r="D580" s="501" t="s">
        <v>5290</v>
      </c>
      <c r="E580" s="641" t="s">
        <v>10</v>
      </c>
      <c r="F580" s="501" t="s">
        <v>5291</v>
      </c>
      <c r="G580" s="641" t="s">
        <v>5491</v>
      </c>
      <c r="H580" s="542"/>
      <c r="I580" s="542"/>
      <c r="J580" s="501" t="s">
        <v>768</v>
      </c>
      <c r="K580" s="542" t="s">
        <v>4064</v>
      </c>
      <c r="L580" s="501"/>
      <c r="M580" s="501"/>
      <c r="N580" s="542"/>
      <c r="O580" s="542"/>
      <c r="P580" s="542" t="s">
        <v>12</v>
      </c>
      <c r="Q580" s="501" t="s">
        <v>13</v>
      </c>
      <c r="R580" s="501" t="s">
        <v>9</v>
      </c>
      <c r="S580" s="501" t="s">
        <v>19</v>
      </c>
      <c r="T580" s="501" t="s">
        <v>40</v>
      </c>
      <c r="U580" s="501" t="s">
        <v>659</v>
      </c>
      <c r="V580" s="501" t="s">
        <v>962</v>
      </c>
      <c r="W580" s="501" t="s">
        <v>15</v>
      </c>
      <c r="X580" s="501"/>
      <c r="Y580" s="501"/>
      <c r="Z580" s="501"/>
      <c r="AA580" s="501"/>
      <c r="AB580" s="501"/>
      <c r="AC580" s="542"/>
      <c r="AD580" s="542"/>
      <c r="AE580" s="542"/>
      <c r="AF580" s="542"/>
    </row>
    <row r="581" spans="1:32" x14ac:dyDescent="0.25">
      <c r="A581" s="501" t="s">
        <v>4354</v>
      </c>
      <c r="B581" s="514" t="s">
        <v>5292</v>
      </c>
      <c r="C581" s="501" t="s">
        <v>5738</v>
      </c>
      <c r="D581" s="501" t="s">
        <v>5293</v>
      </c>
      <c r="E581" s="641" t="s">
        <v>10</v>
      </c>
      <c r="F581" s="501" t="s">
        <v>5291</v>
      </c>
      <c r="G581" s="641" t="s">
        <v>5491</v>
      </c>
      <c r="H581" s="542"/>
      <c r="I581" s="542"/>
      <c r="J581" s="501" t="s">
        <v>768</v>
      </c>
      <c r="K581" s="542" t="s">
        <v>4064</v>
      </c>
      <c r="L581" s="501"/>
      <c r="M581" s="501"/>
      <c r="N581" s="542"/>
      <c r="O581" s="542"/>
      <c r="P581" s="542" t="s">
        <v>12</v>
      </c>
      <c r="Q581" s="501" t="s">
        <v>13</v>
      </c>
      <c r="R581" s="501" t="s">
        <v>9</v>
      </c>
      <c r="S581" s="501" t="s">
        <v>19</v>
      </c>
      <c r="T581" s="501" t="s">
        <v>40</v>
      </c>
      <c r="U581" s="501" t="s">
        <v>659</v>
      </c>
      <c r="V581" s="501" t="s">
        <v>962</v>
      </c>
      <c r="W581" s="501" t="s">
        <v>15</v>
      </c>
      <c r="X581" s="501"/>
      <c r="Y581" s="501"/>
      <c r="Z581" s="501"/>
      <c r="AA581" s="501"/>
      <c r="AB581" s="501"/>
      <c r="AC581" s="542"/>
      <c r="AD581" s="542"/>
      <c r="AE581" s="542"/>
      <c r="AF581" s="542"/>
    </row>
    <row r="582" spans="1:32" x14ac:dyDescent="0.25">
      <c r="A582" s="501" t="s">
        <v>4355</v>
      </c>
      <c r="B582" s="514" t="s">
        <v>5294</v>
      </c>
      <c r="C582" s="501">
        <v>1709</v>
      </c>
      <c r="D582" s="501" t="s">
        <v>5295</v>
      </c>
      <c r="E582" s="641" t="s">
        <v>10</v>
      </c>
      <c r="F582" s="501" t="s">
        <v>5291</v>
      </c>
      <c r="G582" s="641" t="s">
        <v>5491</v>
      </c>
      <c r="H582" s="542"/>
      <c r="I582" s="542"/>
      <c r="J582" s="501" t="s">
        <v>768</v>
      </c>
      <c r="K582" s="542"/>
      <c r="L582" s="501" t="s">
        <v>5296</v>
      </c>
      <c r="M582" s="501"/>
      <c r="N582" s="542"/>
      <c r="O582" s="542"/>
      <c r="P582" s="542" t="s">
        <v>12</v>
      </c>
      <c r="Q582" s="501" t="s">
        <v>13</v>
      </c>
      <c r="R582" s="501" t="s">
        <v>9</v>
      </c>
      <c r="S582" s="501" t="s">
        <v>19</v>
      </c>
      <c r="T582" s="501" t="s">
        <v>40</v>
      </c>
      <c r="U582" s="501" t="s">
        <v>659</v>
      </c>
      <c r="V582" s="501" t="s">
        <v>962</v>
      </c>
      <c r="W582" s="501" t="s">
        <v>15</v>
      </c>
      <c r="X582" s="501"/>
      <c r="Y582" s="501"/>
      <c r="Z582" s="501"/>
      <c r="AA582" s="501"/>
      <c r="AB582" s="501"/>
      <c r="AC582" s="542"/>
      <c r="AD582" s="542"/>
      <c r="AE582" s="542"/>
      <c r="AF582" s="542"/>
    </row>
    <row r="583" spans="1:32" x14ac:dyDescent="0.25">
      <c r="A583" s="501" t="s">
        <v>5971</v>
      </c>
      <c r="B583" s="514" t="s">
        <v>5297</v>
      </c>
      <c r="C583" s="501" t="s">
        <v>5738</v>
      </c>
      <c r="D583" s="501" t="s">
        <v>5298</v>
      </c>
      <c r="E583" s="641" t="s">
        <v>10</v>
      </c>
      <c r="F583" s="501" t="s">
        <v>5291</v>
      </c>
      <c r="G583" s="641" t="s">
        <v>5491</v>
      </c>
      <c r="H583" s="542"/>
      <c r="I583" s="542"/>
      <c r="J583" s="501" t="s">
        <v>768</v>
      </c>
      <c r="K583" s="542" t="s">
        <v>4064</v>
      </c>
      <c r="L583" s="501"/>
      <c r="M583" s="501"/>
      <c r="N583" s="542"/>
      <c r="O583" s="542"/>
      <c r="P583" s="542" t="s">
        <v>12</v>
      </c>
      <c r="Q583" s="501" t="s">
        <v>13</v>
      </c>
      <c r="R583" s="501" t="s">
        <v>9</v>
      </c>
      <c r="S583" s="501" t="s">
        <v>19</v>
      </c>
      <c r="T583" s="501" t="s">
        <v>40</v>
      </c>
      <c r="U583" s="501" t="s">
        <v>659</v>
      </c>
      <c r="V583" s="501" t="s">
        <v>962</v>
      </c>
      <c r="W583" s="501" t="s">
        <v>15</v>
      </c>
      <c r="X583" s="501"/>
      <c r="Y583" s="501"/>
      <c r="Z583" s="501"/>
      <c r="AA583" s="501"/>
      <c r="AB583" s="501"/>
      <c r="AC583" s="542"/>
      <c r="AD583" s="542"/>
      <c r="AE583" s="542"/>
      <c r="AF583" s="542"/>
    </row>
    <row r="584" spans="1:32" x14ac:dyDescent="0.25">
      <c r="A584" s="501" t="s">
        <v>5972</v>
      </c>
      <c r="B584" s="514" t="s">
        <v>5299</v>
      </c>
      <c r="C584" s="501">
        <v>1709</v>
      </c>
      <c r="D584" s="501" t="s">
        <v>5300</v>
      </c>
      <c r="E584" s="641" t="s">
        <v>10</v>
      </c>
      <c r="F584" s="501" t="s">
        <v>5291</v>
      </c>
      <c r="G584" s="641" t="s">
        <v>5491</v>
      </c>
      <c r="H584" s="542"/>
      <c r="I584" s="542"/>
      <c r="J584" s="501" t="s">
        <v>768</v>
      </c>
      <c r="K584" s="542"/>
      <c r="L584" s="501" t="s">
        <v>5301</v>
      </c>
      <c r="M584" s="501"/>
      <c r="N584" s="542"/>
      <c r="O584" s="542"/>
      <c r="P584" s="542" t="s">
        <v>12</v>
      </c>
      <c r="Q584" s="501" t="s">
        <v>13</v>
      </c>
      <c r="R584" s="501" t="s">
        <v>9</v>
      </c>
      <c r="S584" s="501" t="s">
        <v>19</v>
      </c>
      <c r="T584" s="501" t="s">
        <v>40</v>
      </c>
      <c r="U584" s="501" t="s">
        <v>659</v>
      </c>
      <c r="V584" s="501" t="s">
        <v>962</v>
      </c>
      <c r="W584" s="501" t="s">
        <v>15</v>
      </c>
      <c r="X584" s="501"/>
      <c r="Y584" s="501"/>
      <c r="Z584" s="501"/>
      <c r="AA584" s="501"/>
      <c r="AB584" s="501"/>
      <c r="AC584" s="542"/>
      <c r="AD584" s="542"/>
      <c r="AE584" s="542"/>
      <c r="AF584" s="542"/>
    </row>
    <row r="585" spans="1:32" x14ac:dyDescent="0.25">
      <c r="A585" s="501" t="s">
        <v>5973</v>
      </c>
      <c r="B585" s="514" t="s">
        <v>5302</v>
      </c>
      <c r="C585" s="501">
        <v>1709</v>
      </c>
      <c r="D585" s="501" t="s">
        <v>5303</v>
      </c>
      <c r="E585" s="641" t="s">
        <v>10</v>
      </c>
      <c r="F585" s="501" t="s">
        <v>5291</v>
      </c>
      <c r="G585" s="641" t="s">
        <v>5491</v>
      </c>
      <c r="H585" s="542"/>
      <c r="I585" s="542"/>
      <c r="J585" s="501" t="s">
        <v>768</v>
      </c>
      <c r="K585" s="542"/>
      <c r="L585" s="501" t="s">
        <v>5304</v>
      </c>
      <c r="M585" s="501"/>
      <c r="N585" s="542"/>
      <c r="O585" s="542"/>
      <c r="P585" s="542" t="s">
        <v>12</v>
      </c>
      <c r="Q585" s="501" t="s">
        <v>13</v>
      </c>
      <c r="R585" s="501" t="s">
        <v>9</v>
      </c>
      <c r="S585" s="501" t="s">
        <v>19</v>
      </c>
      <c r="T585" s="501" t="s">
        <v>40</v>
      </c>
      <c r="U585" s="501" t="s">
        <v>659</v>
      </c>
      <c r="V585" s="501" t="s">
        <v>962</v>
      </c>
      <c r="W585" s="501" t="s">
        <v>15</v>
      </c>
      <c r="X585" s="501"/>
      <c r="Y585" s="501"/>
      <c r="Z585" s="501"/>
      <c r="AA585" s="501"/>
      <c r="AB585" s="501"/>
      <c r="AC585" s="542"/>
      <c r="AD585" s="542"/>
      <c r="AE585" s="542"/>
      <c r="AF585" s="542"/>
    </row>
    <row r="586" spans="1:32" x14ac:dyDescent="0.25">
      <c r="A586" s="501" t="s">
        <v>5974</v>
      </c>
      <c r="B586" s="514" t="s">
        <v>5305</v>
      </c>
      <c r="C586" s="501">
        <v>1709</v>
      </c>
      <c r="D586" s="501" t="s">
        <v>5306</v>
      </c>
      <c r="E586" s="641" t="s">
        <v>10</v>
      </c>
      <c r="F586" s="501" t="s">
        <v>5291</v>
      </c>
      <c r="G586" s="641" t="s">
        <v>5491</v>
      </c>
      <c r="H586" s="542"/>
      <c r="I586" s="542"/>
      <c r="J586" s="501" t="s">
        <v>768</v>
      </c>
      <c r="K586" s="542"/>
      <c r="L586" s="501" t="s">
        <v>5739</v>
      </c>
      <c r="M586" s="501"/>
      <c r="N586" s="542"/>
      <c r="O586" s="542"/>
      <c r="P586" s="542" t="s">
        <v>12</v>
      </c>
      <c r="Q586" s="501" t="s">
        <v>13</v>
      </c>
      <c r="R586" s="501" t="s">
        <v>9</v>
      </c>
      <c r="S586" s="501" t="s">
        <v>19</v>
      </c>
      <c r="T586" s="501" t="s">
        <v>40</v>
      </c>
      <c r="U586" s="501" t="s">
        <v>659</v>
      </c>
      <c r="V586" s="501" t="s">
        <v>15</v>
      </c>
      <c r="W586" s="501"/>
      <c r="X586" s="501"/>
      <c r="Y586" s="501"/>
      <c r="Z586" s="501"/>
      <c r="AA586" s="501"/>
      <c r="AB586" s="501"/>
      <c r="AC586" s="542"/>
      <c r="AD586" s="542"/>
      <c r="AE586" s="542"/>
      <c r="AF586" s="542"/>
    </row>
    <row r="587" spans="1:32" x14ac:dyDescent="0.25">
      <c r="A587" s="501" t="s">
        <v>5975</v>
      </c>
      <c r="B587" s="514" t="s">
        <v>5305</v>
      </c>
      <c r="C587" s="501">
        <v>1709</v>
      </c>
      <c r="D587" s="501" t="s">
        <v>5306</v>
      </c>
      <c r="E587" s="641" t="s">
        <v>10</v>
      </c>
      <c r="F587" s="501" t="s">
        <v>5291</v>
      </c>
      <c r="G587" s="641" t="s">
        <v>5491</v>
      </c>
      <c r="H587" s="542"/>
      <c r="I587" s="542"/>
      <c r="J587" s="501" t="s">
        <v>768</v>
      </c>
      <c r="K587" s="542"/>
      <c r="L587" s="501" t="s">
        <v>5740</v>
      </c>
      <c r="M587" s="501"/>
      <c r="N587" s="542"/>
      <c r="O587" s="542"/>
      <c r="P587" s="542" t="s">
        <v>12</v>
      </c>
      <c r="Q587" s="501" t="s">
        <v>30</v>
      </c>
      <c r="R587" s="501" t="s">
        <v>962</v>
      </c>
      <c r="S587" s="501" t="s">
        <v>15</v>
      </c>
      <c r="T587" s="501"/>
      <c r="U587" s="501"/>
      <c r="V587" s="501"/>
      <c r="W587" s="501"/>
      <c r="X587" s="501"/>
      <c r="Y587" s="501"/>
      <c r="Z587" s="501"/>
      <c r="AA587" s="501"/>
      <c r="AB587" s="501"/>
      <c r="AC587" s="542"/>
      <c r="AD587" s="542"/>
      <c r="AE587" s="542"/>
      <c r="AF587" s="542"/>
    </row>
    <row r="588" spans="1:32" x14ac:dyDescent="0.25">
      <c r="A588" s="501" t="s">
        <v>5976</v>
      </c>
      <c r="B588" s="514" t="s">
        <v>5307</v>
      </c>
      <c r="C588" s="501">
        <v>1709</v>
      </c>
      <c r="D588" s="501" t="s">
        <v>5308</v>
      </c>
      <c r="E588" s="641" t="s">
        <v>10</v>
      </c>
      <c r="F588" s="501" t="s">
        <v>5291</v>
      </c>
      <c r="G588" s="641" t="s">
        <v>5491</v>
      </c>
      <c r="H588" s="542"/>
      <c r="I588" s="542"/>
      <c r="J588" s="501" t="s">
        <v>768</v>
      </c>
      <c r="K588" s="542"/>
      <c r="L588" s="501" t="s">
        <v>5309</v>
      </c>
      <c r="M588" s="501"/>
      <c r="N588" s="542"/>
      <c r="O588" s="542"/>
      <c r="P588" s="542" t="s">
        <v>12</v>
      </c>
      <c r="Q588" s="501" t="s">
        <v>13</v>
      </c>
      <c r="R588" s="501" t="s">
        <v>9</v>
      </c>
      <c r="S588" s="501" t="s">
        <v>19</v>
      </c>
      <c r="T588" s="501" t="s">
        <v>40</v>
      </c>
      <c r="U588" s="501" t="s">
        <v>659</v>
      </c>
      <c r="V588" s="501" t="s">
        <v>962</v>
      </c>
      <c r="W588" s="501" t="s">
        <v>15</v>
      </c>
      <c r="X588" s="501"/>
      <c r="Y588" s="501"/>
      <c r="Z588" s="501"/>
      <c r="AA588" s="501"/>
      <c r="AB588" s="501"/>
      <c r="AC588" s="542"/>
      <c r="AD588" s="542"/>
      <c r="AE588" s="542"/>
      <c r="AF588" s="542"/>
    </row>
    <row r="589" spans="1:32" x14ac:dyDescent="0.25">
      <c r="A589" s="501" t="s">
        <v>5977</v>
      </c>
      <c r="B589" s="514" t="s">
        <v>5310</v>
      </c>
      <c r="C589" s="501">
        <v>1709</v>
      </c>
      <c r="D589" s="501" t="s">
        <v>5311</v>
      </c>
      <c r="E589" s="641" t="s">
        <v>10</v>
      </c>
      <c r="F589" s="501" t="s">
        <v>5291</v>
      </c>
      <c r="G589" s="641" t="s">
        <v>5491</v>
      </c>
      <c r="H589" s="542"/>
      <c r="I589" s="542"/>
      <c r="J589" s="501" t="s">
        <v>768</v>
      </c>
      <c r="K589" s="542"/>
      <c r="L589" s="501" t="s">
        <v>5309</v>
      </c>
      <c r="M589" s="501"/>
      <c r="N589" s="542"/>
      <c r="O589" s="542"/>
      <c r="P589" s="542" t="s">
        <v>12</v>
      </c>
      <c r="Q589" s="501" t="s">
        <v>13</v>
      </c>
      <c r="R589" s="501" t="s">
        <v>9</v>
      </c>
      <c r="S589" s="501" t="s">
        <v>19</v>
      </c>
      <c r="T589" s="501" t="s">
        <v>40</v>
      </c>
      <c r="U589" s="501" t="s">
        <v>659</v>
      </c>
      <c r="V589" s="501" t="s">
        <v>962</v>
      </c>
      <c r="W589" s="501" t="s">
        <v>15</v>
      </c>
      <c r="X589" s="501"/>
      <c r="Y589" s="501"/>
      <c r="Z589" s="501"/>
      <c r="AA589" s="501"/>
      <c r="AB589" s="501"/>
      <c r="AC589" s="542"/>
      <c r="AD589" s="542"/>
      <c r="AE589" s="542"/>
      <c r="AF589" s="542"/>
    </row>
    <row r="590" spans="1:32" x14ac:dyDescent="0.25">
      <c r="A590" s="501" t="s">
        <v>5978</v>
      </c>
      <c r="B590" s="514" t="s">
        <v>5312</v>
      </c>
      <c r="C590" s="501">
        <v>1709</v>
      </c>
      <c r="D590" s="501" t="s">
        <v>5313</v>
      </c>
      <c r="E590" s="641" t="s">
        <v>10</v>
      </c>
      <c r="F590" s="501" t="s">
        <v>5291</v>
      </c>
      <c r="G590" s="641" t="s">
        <v>5491</v>
      </c>
      <c r="H590" s="542"/>
      <c r="I590" s="542"/>
      <c r="J590" s="501" t="s">
        <v>768</v>
      </c>
      <c r="K590" s="542"/>
      <c r="L590" s="501" t="s">
        <v>5309</v>
      </c>
      <c r="M590" s="501"/>
      <c r="N590" s="542"/>
      <c r="O590" s="542"/>
      <c r="P590" s="542" t="s">
        <v>12</v>
      </c>
      <c r="Q590" s="501" t="s">
        <v>13</v>
      </c>
      <c r="R590" s="501" t="s">
        <v>9</v>
      </c>
      <c r="S590" s="501" t="s">
        <v>19</v>
      </c>
      <c r="T590" s="501" t="s">
        <v>40</v>
      </c>
      <c r="U590" s="501" t="s">
        <v>659</v>
      </c>
      <c r="V590" s="501" t="s">
        <v>962</v>
      </c>
      <c r="W590" s="501" t="s">
        <v>15</v>
      </c>
      <c r="X590" s="501"/>
      <c r="Y590" s="501"/>
      <c r="Z590" s="501"/>
      <c r="AA590" s="501"/>
      <c r="AB590" s="501"/>
      <c r="AC590" s="542"/>
      <c r="AD590" s="542"/>
      <c r="AE590" s="542"/>
      <c r="AF590" s="542"/>
    </row>
    <row r="591" spans="1:32" x14ac:dyDescent="0.25">
      <c r="A591" s="501" t="s">
        <v>5979</v>
      </c>
      <c r="B591" s="514" t="s">
        <v>5314</v>
      </c>
      <c r="C591" s="501">
        <v>1709</v>
      </c>
      <c r="D591" s="501" t="s">
        <v>5315</v>
      </c>
      <c r="E591" s="641" t="s">
        <v>10</v>
      </c>
      <c r="F591" s="501" t="s">
        <v>5291</v>
      </c>
      <c r="G591" s="641" t="s">
        <v>5491</v>
      </c>
      <c r="H591" s="542"/>
      <c r="I591" s="542"/>
      <c r="J591" s="501" t="s">
        <v>768</v>
      </c>
      <c r="K591" s="542"/>
      <c r="L591" s="501" t="s">
        <v>5309</v>
      </c>
      <c r="M591" s="501"/>
      <c r="N591" s="542"/>
      <c r="O591" s="542"/>
      <c r="P591" s="542" t="s">
        <v>12</v>
      </c>
      <c r="Q591" s="501" t="s">
        <v>13</v>
      </c>
      <c r="R591" s="501" t="s">
        <v>9</v>
      </c>
      <c r="S591" s="501" t="s">
        <v>19</v>
      </c>
      <c r="T591" s="501" t="s">
        <v>40</v>
      </c>
      <c r="U591" s="501" t="s">
        <v>659</v>
      </c>
      <c r="V591" s="501" t="s">
        <v>962</v>
      </c>
      <c r="W591" s="501" t="s">
        <v>15</v>
      </c>
      <c r="X591" s="501"/>
      <c r="Y591" s="501"/>
      <c r="Z591" s="501"/>
      <c r="AA591" s="501"/>
      <c r="AB591" s="501"/>
      <c r="AC591" s="542"/>
      <c r="AD591" s="542"/>
      <c r="AE591" s="542"/>
      <c r="AF591" s="542"/>
    </row>
    <row r="592" spans="1:32" x14ac:dyDescent="0.25">
      <c r="A592" s="501" t="s">
        <v>5980</v>
      </c>
      <c r="B592" s="514" t="s">
        <v>5316</v>
      </c>
      <c r="C592" s="501">
        <v>1709</v>
      </c>
      <c r="D592" s="501" t="s">
        <v>5317</v>
      </c>
      <c r="E592" s="641" t="s">
        <v>10</v>
      </c>
      <c r="F592" s="501" t="s">
        <v>5291</v>
      </c>
      <c r="G592" s="641" t="s">
        <v>5491</v>
      </c>
      <c r="H592" s="542"/>
      <c r="I592" s="542"/>
      <c r="J592" s="501" t="s">
        <v>768</v>
      </c>
      <c r="K592" s="542"/>
      <c r="L592" s="501" t="s">
        <v>5739</v>
      </c>
      <c r="M592" s="501"/>
      <c r="N592" s="542"/>
      <c r="O592" s="542"/>
      <c r="P592" s="542" t="s">
        <v>12</v>
      </c>
      <c r="Q592" s="501" t="s">
        <v>13</v>
      </c>
      <c r="R592" s="501" t="s">
        <v>9</v>
      </c>
      <c r="S592" s="501" t="s">
        <v>19</v>
      </c>
      <c r="T592" s="501" t="s">
        <v>40</v>
      </c>
      <c r="U592" s="501" t="s">
        <v>659</v>
      </c>
      <c r="V592" s="501" t="s">
        <v>962</v>
      </c>
      <c r="W592" s="501" t="s">
        <v>15</v>
      </c>
      <c r="X592" s="501"/>
      <c r="Y592" s="501"/>
      <c r="Z592" s="501"/>
      <c r="AA592" s="501"/>
      <c r="AB592" s="501"/>
      <c r="AC592" s="542"/>
      <c r="AD592" s="542"/>
      <c r="AE592" s="542"/>
      <c r="AF592" s="542"/>
    </row>
    <row r="593" spans="1:32" x14ac:dyDescent="0.25">
      <c r="A593" s="501" t="s">
        <v>5981</v>
      </c>
      <c r="B593" s="514" t="s">
        <v>5316</v>
      </c>
      <c r="C593" s="501">
        <v>1709</v>
      </c>
      <c r="D593" s="501" t="s">
        <v>5317</v>
      </c>
      <c r="E593" s="641" t="s">
        <v>10</v>
      </c>
      <c r="F593" s="501" t="s">
        <v>5291</v>
      </c>
      <c r="G593" s="641" t="s">
        <v>5491</v>
      </c>
      <c r="H593" s="542"/>
      <c r="I593" s="542"/>
      <c r="J593" s="501" t="s">
        <v>768</v>
      </c>
      <c r="K593" s="542"/>
      <c r="L593" s="501" t="s">
        <v>5740</v>
      </c>
      <c r="M593" s="501"/>
      <c r="N593" s="542"/>
      <c r="O593" s="542"/>
      <c r="P593" s="542" t="s">
        <v>12</v>
      </c>
      <c r="Q593" s="501" t="s">
        <v>962</v>
      </c>
      <c r="R593" s="501" t="s">
        <v>15</v>
      </c>
      <c r="S593" s="501"/>
      <c r="T593" s="501"/>
      <c r="U593" s="501"/>
      <c r="V593" s="501"/>
      <c r="W593" s="501"/>
      <c r="X593" s="501"/>
      <c r="Y593" s="501"/>
      <c r="Z593" s="501"/>
      <c r="AA593" s="501"/>
      <c r="AB593" s="501"/>
      <c r="AC593" s="542"/>
      <c r="AD593" s="542"/>
      <c r="AE593" s="542"/>
      <c r="AF593" s="542"/>
    </row>
    <row r="594" spans="1:32" x14ac:dyDescent="0.25">
      <c r="A594" s="501" t="s">
        <v>5741</v>
      </c>
      <c r="B594" s="514" t="s">
        <v>5742</v>
      </c>
      <c r="C594" s="501">
        <v>1709</v>
      </c>
      <c r="D594" s="501" t="s">
        <v>5743</v>
      </c>
      <c r="E594" s="641" t="s">
        <v>10</v>
      </c>
      <c r="F594" s="501" t="s">
        <v>5291</v>
      </c>
      <c r="G594" s="641" t="s">
        <v>5491</v>
      </c>
      <c r="H594" s="542"/>
      <c r="I594" s="542"/>
      <c r="J594" s="501" t="s">
        <v>768</v>
      </c>
      <c r="K594" s="542"/>
      <c r="L594" s="501" t="s">
        <v>5309</v>
      </c>
      <c r="M594" s="501"/>
      <c r="N594" s="542"/>
      <c r="O594" s="542"/>
      <c r="P594" s="542" t="s">
        <v>12</v>
      </c>
      <c r="Q594" s="501" t="s">
        <v>13</v>
      </c>
      <c r="R594" s="501" t="s">
        <v>9</v>
      </c>
      <c r="S594" s="501" t="s">
        <v>19</v>
      </c>
      <c r="T594" s="501" t="s">
        <v>40</v>
      </c>
      <c r="U594" s="501" t="s">
        <v>659</v>
      </c>
      <c r="V594" s="501" t="s">
        <v>962</v>
      </c>
      <c r="W594" s="501" t="s">
        <v>15</v>
      </c>
      <c r="X594" s="501"/>
      <c r="Y594" s="501"/>
      <c r="Z594" s="501"/>
      <c r="AA594" s="501"/>
      <c r="AB594" s="501"/>
      <c r="AC594" s="542"/>
      <c r="AD594" s="542"/>
      <c r="AE594" s="542"/>
      <c r="AF594" s="542"/>
    </row>
    <row r="595" spans="1:32" x14ac:dyDescent="0.25">
      <c r="A595" s="501" t="s">
        <v>5744</v>
      </c>
      <c r="B595" s="514" t="s">
        <v>5745</v>
      </c>
      <c r="C595" s="501">
        <v>1709</v>
      </c>
      <c r="D595" s="501" t="s">
        <v>5746</v>
      </c>
      <c r="E595" s="641" t="s">
        <v>10</v>
      </c>
      <c r="F595" s="501" t="s">
        <v>5291</v>
      </c>
      <c r="G595" s="641" t="s">
        <v>5491</v>
      </c>
      <c r="H595" s="542"/>
      <c r="I595" s="542"/>
      <c r="J595" s="501" t="s">
        <v>768</v>
      </c>
      <c r="K595" s="542"/>
      <c r="L595" s="501" t="s">
        <v>5309</v>
      </c>
      <c r="M595" s="501"/>
      <c r="N595" s="542"/>
      <c r="O595" s="542"/>
      <c r="P595" s="542" t="s">
        <v>12</v>
      </c>
      <c r="Q595" s="501" t="s">
        <v>13</v>
      </c>
      <c r="R595" s="501" t="s">
        <v>9</v>
      </c>
      <c r="S595" s="501" t="s">
        <v>19</v>
      </c>
      <c r="T595" s="501" t="s">
        <v>40</v>
      </c>
      <c r="U595" s="501" t="s">
        <v>659</v>
      </c>
      <c r="V595" s="501" t="s">
        <v>962</v>
      </c>
      <c r="W595" s="501" t="s">
        <v>15</v>
      </c>
      <c r="X595" s="501"/>
      <c r="Y595" s="501"/>
      <c r="Z595" s="501"/>
      <c r="AA595" s="501"/>
      <c r="AB595" s="501"/>
      <c r="AC595" s="542"/>
      <c r="AD595" s="542"/>
      <c r="AE595" s="542"/>
      <c r="AF595" s="542"/>
    </row>
    <row r="596" spans="1:32" x14ac:dyDescent="0.25">
      <c r="A596" s="501" t="s">
        <v>5747</v>
      </c>
      <c r="B596" s="514" t="s">
        <v>5748</v>
      </c>
      <c r="C596" s="501">
        <v>1709</v>
      </c>
      <c r="D596" s="501" t="s">
        <v>5749</v>
      </c>
      <c r="E596" s="641" t="s">
        <v>10</v>
      </c>
      <c r="F596" s="501" t="s">
        <v>5291</v>
      </c>
      <c r="G596" s="641" t="s">
        <v>5491</v>
      </c>
      <c r="H596" s="542"/>
      <c r="I596" s="542"/>
      <c r="J596" s="501" t="s">
        <v>768</v>
      </c>
      <c r="K596" s="542"/>
      <c r="L596" s="501" t="s">
        <v>5309</v>
      </c>
      <c r="M596" s="501"/>
      <c r="N596" s="542"/>
      <c r="O596" s="542"/>
      <c r="P596" s="542" t="s">
        <v>12</v>
      </c>
      <c r="Q596" s="501" t="s">
        <v>13</v>
      </c>
      <c r="R596" s="501" t="s">
        <v>9</v>
      </c>
      <c r="S596" s="501" t="s">
        <v>19</v>
      </c>
      <c r="T596" s="501" t="s">
        <v>40</v>
      </c>
      <c r="U596" s="501" t="s">
        <v>659</v>
      </c>
      <c r="V596" s="501" t="s">
        <v>962</v>
      </c>
      <c r="W596" s="501" t="s">
        <v>15</v>
      </c>
      <c r="X596" s="501"/>
      <c r="Y596" s="501"/>
      <c r="Z596" s="501"/>
      <c r="AA596" s="501"/>
      <c r="AB596" s="501"/>
      <c r="AC596" s="542"/>
      <c r="AD596" s="542"/>
      <c r="AE596" s="542"/>
      <c r="AF596" s="542"/>
    </row>
    <row r="597" spans="1:32" x14ac:dyDescent="0.25">
      <c r="A597" s="501" t="s">
        <v>5750</v>
      </c>
      <c r="B597" s="514" t="s">
        <v>5751</v>
      </c>
      <c r="C597" s="501">
        <v>1709</v>
      </c>
      <c r="D597" s="501" t="s">
        <v>5752</v>
      </c>
      <c r="E597" s="641" t="s">
        <v>10</v>
      </c>
      <c r="F597" s="501" t="s">
        <v>5291</v>
      </c>
      <c r="G597" s="641" t="s">
        <v>5491</v>
      </c>
      <c r="H597" s="542"/>
      <c r="I597" s="542"/>
      <c r="J597" s="501" t="s">
        <v>768</v>
      </c>
      <c r="K597" s="542"/>
      <c r="L597" s="501" t="s">
        <v>5309</v>
      </c>
      <c r="M597" s="501"/>
      <c r="N597" s="542"/>
      <c r="O597" s="542"/>
      <c r="P597" s="542" t="s">
        <v>12</v>
      </c>
      <c r="Q597" s="501" t="s">
        <v>13</v>
      </c>
      <c r="R597" s="501" t="s">
        <v>9</v>
      </c>
      <c r="S597" s="501" t="s">
        <v>19</v>
      </c>
      <c r="T597" s="501" t="s">
        <v>40</v>
      </c>
      <c r="U597" s="501" t="s">
        <v>659</v>
      </c>
      <c r="V597" s="501" t="s">
        <v>962</v>
      </c>
      <c r="W597" s="501" t="s">
        <v>15</v>
      </c>
      <c r="X597" s="501"/>
      <c r="Y597" s="501"/>
      <c r="Z597" s="501"/>
      <c r="AA597" s="501"/>
      <c r="AB597" s="501"/>
      <c r="AC597" s="542"/>
      <c r="AD597" s="542"/>
      <c r="AE597" s="542"/>
      <c r="AF597" s="542"/>
    </row>
    <row r="598" spans="1:32" x14ac:dyDescent="0.25">
      <c r="A598" s="501" t="s">
        <v>5753</v>
      </c>
      <c r="B598" s="514" t="s">
        <v>5754</v>
      </c>
      <c r="C598" s="501">
        <v>1709</v>
      </c>
      <c r="D598" s="501" t="s">
        <v>5755</v>
      </c>
      <c r="E598" s="641" t="s">
        <v>10</v>
      </c>
      <c r="F598" s="501" t="s">
        <v>5291</v>
      </c>
      <c r="G598" s="641" t="s">
        <v>5491</v>
      </c>
      <c r="H598" s="542"/>
      <c r="I598" s="542"/>
      <c r="J598" s="501" t="s">
        <v>768</v>
      </c>
      <c r="K598" s="542"/>
      <c r="L598" s="501" t="s">
        <v>5309</v>
      </c>
      <c r="M598" s="501"/>
      <c r="N598" s="542"/>
      <c r="O598" s="542"/>
      <c r="P598" s="542" t="s">
        <v>12</v>
      </c>
      <c r="Q598" s="501" t="s">
        <v>13</v>
      </c>
      <c r="R598" s="501" t="s">
        <v>9</v>
      </c>
      <c r="S598" s="501" t="s">
        <v>19</v>
      </c>
      <c r="T598" s="501" t="s">
        <v>40</v>
      </c>
      <c r="U598" s="501" t="s">
        <v>659</v>
      </c>
      <c r="V598" s="501" t="s">
        <v>962</v>
      </c>
      <c r="W598" s="501" t="s">
        <v>15</v>
      </c>
      <c r="X598" s="501"/>
      <c r="Y598" s="501"/>
      <c r="Z598" s="501"/>
      <c r="AA598" s="501"/>
      <c r="AB598" s="501"/>
      <c r="AC598" s="542"/>
      <c r="AD598" s="542"/>
      <c r="AE598" s="542"/>
      <c r="AF598" s="542"/>
    </row>
    <row r="599" spans="1:32" x14ac:dyDescent="0.25">
      <c r="A599" s="501" t="s">
        <v>5756</v>
      </c>
      <c r="B599" s="514" t="s">
        <v>5757</v>
      </c>
      <c r="C599" s="501">
        <v>1709</v>
      </c>
      <c r="D599" s="501" t="s">
        <v>5758</v>
      </c>
      <c r="E599" s="641" t="s">
        <v>10</v>
      </c>
      <c r="F599" s="501" t="s">
        <v>5291</v>
      </c>
      <c r="G599" s="641" t="s">
        <v>5491</v>
      </c>
      <c r="H599" s="542"/>
      <c r="I599" s="542"/>
      <c r="J599" s="501" t="s">
        <v>768</v>
      </c>
      <c r="K599" s="542"/>
      <c r="L599" s="501" t="s">
        <v>5309</v>
      </c>
      <c r="M599" s="501"/>
      <c r="N599" s="542"/>
      <c r="O599" s="542"/>
      <c r="P599" s="542" t="s">
        <v>12</v>
      </c>
      <c r="Q599" s="501" t="s">
        <v>13</v>
      </c>
      <c r="R599" s="501" t="s">
        <v>9</v>
      </c>
      <c r="S599" s="501" t="s">
        <v>19</v>
      </c>
      <c r="T599" s="501" t="s">
        <v>40</v>
      </c>
      <c r="U599" s="501" t="s">
        <v>659</v>
      </c>
      <c r="V599" s="501" t="s">
        <v>962</v>
      </c>
      <c r="W599" s="501" t="s">
        <v>15</v>
      </c>
      <c r="X599" s="501"/>
      <c r="Y599" s="501"/>
      <c r="Z599" s="501"/>
      <c r="AA599" s="501"/>
      <c r="AB599" s="501"/>
      <c r="AC599" s="542"/>
      <c r="AD599" s="542"/>
      <c r="AE599" s="542"/>
      <c r="AF599" s="542"/>
    </row>
    <row r="600" spans="1:32" x14ac:dyDescent="0.25">
      <c r="A600" s="501" t="s">
        <v>5759</v>
      </c>
      <c r="B600" s="514" t="s">
        <v>5760</v>
      </c>
      <c r="C600" s="501">
        <v>1709</v>
      </c>
      <c r="D600" s="501" t="s">
        <v>5761</v>
      </c>
      <c r="E600" s="641" t="s">
        <v>10</v>
      </c>
      <c r="F600" s="501" t="s">
        <v>5291</v>
      </c>
      <c r="G600" s="641" t="s">
        <v>5491</v>
      </c>
      <c r="H600" s="542"/>
      <c r="I600" s="542"/>
      <c r="J600" s="501" t="s">
        <v>768</v>
      </c>
      <c r="K600" s="542"/>
      <c r="L600" s="501" t="s">
        <v>5309</v>
      </c>
      <c r="M600" s="501"/>
      <c r="N600" s="542"/>
      <c r="O600" s="542"/>
      <c r="P600" s="542" t="s">
        <v>12</v>
      </c>
      <c r="Q600" s="501" t="s">
        <v>13</v>
      </c>
      <c r="R600" s="501" t="s">
        <v>9</v>
      </c>
      <c r="S600" s="501" t="s">
        <v>19</v>
      </c>
      <c r="T600" s="501" t="s">
        <v>40</v>
      </c>
      <c r="U600" s="501" t="s">
        <v>659</v>
      </c>
      <c r="V600" s="501" t="s">
        <v>962</v>
      </c>
      <c r="W600" s="501" t="s">
        <v>15</v>
      </c>
      <c r="X600" s="501"/>
      <c r="Y600" s="501"/>
      <c r="Z600" s="501"/>
      <c r="AA600" s="501"/>
      <c r="AB600" s="501"/>
      <c r="AC600" s="542"/>
      <c r="AD600" s="542"/>
      <c r="AE600" s="542"/>
      <c r="AF600" s="542"/>
    </row>
    <row r="601" spans="1:32" x14ac:dyDescent="0.25">
      <c r="A601" s="501" t="s">
        <v>5762</v>
      </c>
      <c r="B601" s="514" t="s">
        <v>5763</v>
      </c>
      <c r="C601" s="501">
        <v>1709</v>
      </c>
      <c r="D601" s="501" t="s">
        <v>5764</v>
      </c>
      <c r="E601" s="641" t="s">
        <v>10</v>
      </c>
      <c r="F601" s="501" t="s">
        <v>5291</v>
      </c>
      <c r="G601" s="641" t="s">
        <v>5491</v>
      </c>
      <c r="H601" s="542"/>
      <c r="I601" s="542"/>
      <c r="J601" s="501" t="s">
        <v>768</v>
      </c>
      <c r="K601" s="542"/>
      <c r="L601" s="501" t="s">
        <v>5309</v>
      </c>
      <c r="M601" s="501"/>
      <c r="N601" s="542"/>
      <c r="O601" s="542"/>
      <c r="P601" s="542" t="s">
        <v>12</v>
      </c>
      <c r="Q601" s="501" t="s">
        <v>13</v>
      </c>
      <c r="R601" s="501" t="s">
        <v>9</v>
      </c>
      <c r="S601" s="501" t="s">
        <v>19</v>
      </c>
      <c r="T601" s="501" t="s">
        <v>40</v>
      </c>
      <c r="U601" s="501" t="s">
        <v>659</v>
      </c>
      <c r="V601" s="501" t="s">
        <v>962</v>
      </c>
      <c r="W601" s="501" t="s">
        <v>15</v>
      </c>
      <c r="X601" s="501"/>
      <c r="Y601" s="501"/>
      <c r="Z601" s="501"/>
      <c r="AA601" s="501"/>
      <c r="AB601" s="501"/>
      <c r="AC601" s="542"/>
      <c r="AD601" s="542"/>
      <c r="AE601" s="542"/>
      <c r="AF601" s="542"/>
    </row>
    <row r="602" spans="1:32" x14ac:dyDescent="0.25">
      <c r="A602" s="501" t="s">
        <v>5765</v>
      </c>
      <c r="B602" s="514" t="s">
        <v>5766</v>
      </c>
      <c r="C602" s="501">
        <v>1709</v>
      </c>
      <c r="D602" s="501" t="s">
        <v>5767</v>
      </c>
      <c r="E602" s="641" t="s">
        <v>10</v>
      </c>
      <c r="F602" s="501" t="s">
        <v>5291</v>
      </c>
      <c r="G602" s="641" t="s">
        <v>5491</v>
      </c>
      <c r="H602" s="542"/>
      <c r="I602" s="542"/>
      <c r="J602" s="501" t="s">
        <v>768</v>
      </c>
      <c r="K602" s="542"/>
      <c r="L602" s="501" t="s">
        <v>5309</v>
      </c>
      <c r="M602" s="501"/>
      <c r="N602" s="542"/>
      <c r="O602" s="542"/>
      <c r="P602" s="542" t="s">
        <v>12</v>
      </c>
      <c r="Q602" s="501" t="s">
        <v>13</v>
      </c>
      <c r="R602" s="501" t="s">
        <v>9</v>
      </c>
      <c r="S602" s="501" t="s">
        <v>19</v>
      </c>
      <c r="T602" s="501" t="s">
        <v>40</v>
      </c>
      <c r="U602" s="501" t="s">
        <v>659</v>
      </c>
      <c r="V602" s="501" t="s">
        <v>962</v>
      </c>
      <c r="W602" s="501" t="s">
        <v>15</v>
      </c>
      <c r="X602" s="501"/>
      <c r="Y602" s="501"/>
      <c r="Z602" s="501"/>
      <c r="AA602" s="501"/>
      <c r="AB602" s="501"/>
      <c r="AC602" s="542"/>
      <c r="AD602" s="542"/>
      <c r="AE602" s="542"/>
      <c r="AF602" s="542"/>
    </row>
    <row r="603" spans="1:32" x14ac:dyDescent="0.25">
      <c r="A603" s="501" t="s">
        <v>5768</v>
      </c>
      <c r="B603" s="514" t="s">
        <v>5769</v>
      </c>
      <c r="C603" s="501">
        <v>1709</v>
      </c>
      <c r="D603" s="501" t="s">
        <v>5770</v>
      </c>
      <c r="E603" s="641" t="s">
        <v>10</v>
      </c>
      <c r="F603" s="501" t="s">
        <v>5291</v>
      </c>
      <c r="G603" s="641" t="s">
        <v>5491</v>
      </c>
      <c r="H603" s="542"/>
      <c r="I603" s="542"/>
      <c r="J603" s="501" t="s">
        <v>768</v>
      </c>
      <c r="K603" s="542"/>
      <c r="L603" s="501" t="s">
        <v>5309</v>
      </c>
      <c r="M603" s="501"/>
      <c r="N603" s="542"/>
      <c r="O603" s="542"/>
      <c r="P603" s="542" t="s">
        <v>12</v>
      </c>
      <c r="Q603" s="501" t="s">
        <v>13</v>
      </c>
      <c r="R603" s="501" t="s">
        <v>9</v>
      </c>
      <c r="S603" s="501" t="s">
        <v>19</v>
      </c>
      <c r="T603" s="501" t="s">
        <v>40</v>
      </c>
      <c r="U603" s="501" t="s">
        <v>659</v>
      </c>
      <c r="V603" s="501" t="s">
        <v>962</v>
      </c>
      <c r="W603" s="501" t="s">
        <v>15</v>
      </c>
      <c r="X603" s="501"/>
      <c r="Y603" s="501"/>
      <c r="Z603" s="501"/>
      <c r="AA603" s="501"/>
      <c r="AB603" s="501"/>
      <c r="AC603" s="542"/>
      <c r="AD603" s="542"/>
      <c r="AE603" s="542"/>
      <c r="AF603" s="542"/>
    </row>
    <row r="604" spans="1:32" x14ac:dyDescent="0.25">
      <c r="A604" s="501" t="s">
        <v>5771</v>
      </c>
      <c r="B604" s="514" t="s">
        <v>5772</v>
      </c>
      <c r="C604" s="501">
        <v>1709</v>
      </c>
      <c r="D604" s="501" t="s">
        <v>5773</v>
      </c>
      <c r="E604" s="641" t="s">
        <v>10</v>
      </c>
      <c r="F604" s="501" t="s">
        <v>5291</v>
      </c>
      <c r="G604" s="641" t="s">
        <v>5491</v>
      </c>
      <c r="H604" s="542"/>
      <c r="I604" s="542"/>
      <c r="J604" s="501" t="s">
        <v>768</v>
      </c>
      <c r="K604" s="542"/>
      <c r="L604" s="501" t="s">
        <v>5309</v>
      </c>
      <c r="M604" s="501"/>
      <c r="N604" s="542"/>
      <c r="O604" s="542"/>
      <c r="P604" s="542" t="s">
        <v>12</v>
      </c>
      <c r="Q604" s="501" t="s">
        <v>13</v>
      </c>
      <c r="R604" s="501" t="s">
        <v>9</v>
      </c>
      <c r="S604" s="501" t="s">
        <v>19</v>
      </c>
      <c r="T604" s="501" t="s">
        <v>40</v>
      </c>
      <c r="U604" s="501" t="s">
        <v>659</v>
      </c>
      <c r="V604" s="501" t="s">
        <v>962</v>
      </c>
      <c r="W604" s="501" t="s">
        <v>15</v>
      </c>
      <c r="X604" s="501"/>
      <c r="Y604" s="501"/>
      <c r="Z604" s="501"/>
      <c r="AA604" s="501"/>
      <c r="AB604" s="501"/>
      <c r="AC604" s="542"/>
      <c r="AD604" s="542"/>
      <c r="AE604" s="542"/>
      <c r="AF604" s="542"/>
    </row>
    <row r="605" spans="1:32" x14ac:dyDescent="0.25">
      <c r="A605" s="501" t="s">
        <v>5774</v>
      </c>
      <c r="B605" s="514" t="s">
        <v>5318</v>
      </c>
      <c r="C605" s="501">
        <v>1709</v>
      </c>
      <c r="D605" s="501" t="s">
        <v>5319</v>
      </c>
      <c r="E605" s="641" t="s">
        <v>10</v>
      </c>
      <c r="F605" s="501" t="s">
        <v>5291</v>
      </c>
      <c r="G605" s="641" t="s">
        <v>5491</v>
      </c>
      <c r="H605" s="542"/>
      <c r="I605" s="542"/>
      <c r="J605" s="501" t="s">
        <v>768</v>
      </c>
      <c r="K605" s="542"/>
      <c r="L605" s="501" t="s">
        <v>5309</v>
      </c>
      <c r="M605" s="501"/>
      <c r="N605" s="542"/>
      <c r="O605" s="542"/>
      <c r="P605" s="542" t="s">
        <v>12</v>
      </c>
      <c r="Q605" s="501" t="s">
        <v>13</v>
      </c>
      <c r="R605" s="501" t="s">
        <v>9</v>
      </c>
      <c r="S605" s="501" t="s">
        <v>19</v>
      </c>
      <c r="T605" s="501" t="s">
        <v>40</v>
      </c>
      <c r="U605" s="501" t="s">
        <v>659</v>
      </c>
      <c r="V605" s="501" t="s">
        <v>962</v>
      </c>
      <c r="W605" s="501" t="s">
        <v>15</v>
      </c>
      <c r="X605" s="501"/>
      <c r="Y605" s="501"/>
      <c r="Z605" s="501"/>
      <c r="AA605" s="501"/>
      <c r="AB605" s="501"/>
      <c r="AC605" s="542"/>
      <c r="AD605" s="542"/>
      <c r="AE605" s="542"/>
      <c r="AF605" s="542"/>
    </row>
    <row r="606" spans="1:32" x14ac:dyDescent="0.25">
      <c r="A606" s="501" t="s">
        <v>5777</v>
      </c>
      <c r="B606" s="514" t="s">
        <v>5775</v>
      </c>
      <c r="C606" s="501">
        <v>1709</v>
      </c>
      <c r="D606" s="501" t="s">
        <v>5776</v>
      </c>
      <c r="E606" s="641" t="s">
        <v>10</v>
      </c>
      <c r="F606" s="501" t="s">
        <v>5291</v>
      </c>
      <c r="G606" s="641" t="s">
        <v>5491</v>
      </c>
      <c r="H606" s="542"/>
      <c r="I606" s="542"/>
      <c r="J606" s="501" t="s">
        <v>768</v>
      </c>
      <c r="K606" s="542"/>
      <c r="L606" s="501" t="s">
        <v>5309</v>
      </c>
      <c r="M606" s="501"/>
      <c r="N606" s="542"/>
      <c r="O606" s="542"/>
      <c r="P606" s="542" t="s">
        <v>12</v>
      </c>
      <c r="Q606" s="501" t="s">
        <v>13</v>
      </c>
      <c r="R606" s="501" t="s">
        <v>9</v>
      </c>
      <c r="S606" s="501" t="s">
        <v>19</v>
      </c>
      <c r="T606" s="501" t="s">
        <v>40</v>
      </c>
      <c r="U606" s="501" t="s">
        <v>659</v>
      </c>
      <c r="V606" s="501" t="s">
        <v>962</v>
      </c>
      <c r="W606" s="501" t="s">
        <v>15</v>
      </c>
      <c r="X606" s="501"/>
      <c r="Y606" s="501"/>
      <c r="Z606" s="501"/>
      <c r="AA606" s="501"/>
      <c r="AB606" s="501"/>
      <c r="AC606" s="542"/>
      <c r="AD606" s="542"/>
      <c r="AE606" s="542"/>
      <c r="AF606" s="542"/>
    </row>
    <row r="607" spans="1:32" x14ac:dyDescent="0.25">
      <c r="A607" s="501" t="s">
        <v>6010</v>
      </c>
      <c r="B607" s="514" t="s">
        <v>6011</v>
      </c>
      <c r="C607" s="501">
        <v>1709</v>
      </c>
      <c r="D607" s="501" t="s">
        <v>6012</v>
      </c>
      <c r="E607" s="641" t="s">
        <v>10</v>
      </c>
      <c r="F607" s="501" t="s">
        <v>5291</v>
      </c>
      <c r="G607" s="641" t="s">
        <v>5491</v>
      </c>
      <c r="H607" s="542"/>
      <c r="I607" s="542"/>
      <c r="J607" s="501" t="s">
        <v>768</v>
      </c>
      <c r="K607" s="542"/>
      <c r="L607" s="501" t="s">
        <v>5309</v>
      </c>
      <c r="M607" s="501"/>
      <c r="N607" s="542"/>
      <c r="O607" s="542"/>
      <c r="P607" s="542" t="s">
        <v>12</v>
      </c>
      <c r="Q607" s="501" t="s">
        <v>13</v>
      </c>
      <c r="R607" s="501" t="s">
        <v>9</v>
      </c>
      <c r="S607" s="501" t="s">
        <v>19</v>
      </c>
      <c r="T607" s="501" t="s">
        <v>40</v>
      </c>
      <c r="U607" s="501" t="s">
        <v>659</v>
      </c>
      <c r="V607" s="501" t="s">
        <v>962</v>
      </c>
      <c r="W607" s="501" t="s">
        <v>15</v>
      </c>
      <c r="X607" s="501"/>
      <c r="Y607" s="501"/>
      <c r="Z607" s="501"/>
      <c r="AA607" s="501"/>
      <c r="AB607" s="501"/>
      <c r="AC607" s="542"/>
      <c r="AD607" s="542"/>
      <c r="AE607" s="542"/>
      <c r="AF607" s="542"/>
    </row>
    <row r="608" spans="1:32" x14ac:dyDescent="0.25">
      <c r="A608" s="501" t="s">
        <v>5982</v>
      </c>
      <c r="B608" s="514" t="s">
        <v>6013</v>
      </c>
      <c r="C608" s="501">
        <v>1709</v>
      </c>
      <c r="D608" s="501" t="s">
        <v>6014</v>
      </c>
      <c r="E608" s="641" t="s">
        <v>10</v>
      </c>
      <c r="F608" s="501" t="s">
        <v>5291</v>
      </c>
      <c r="G608" s="641" t="s">
        <v>5491</v>
      </c>
      <c r="H608" s="542"/>
      <c r="I608" s="542"/>
      <c r="J608" s="501" t="s">
        <v>768</v>
      </c>
      <c r="K608" s="542"/>
      <c r="L608" s="501" t="s">
        <v>5309</v>
      </c>
      <c r="M608" s="501"/>
      <c r="N608" s="542"/>
      <c r="O608" s="542"/>
      <c r="P608" s="542" t="s">
        <v>12</v>
      </c>
      <c r="Q608" s="501" t="s">
        <v>13</v>
      </c>
      <c r="R608" s="501" t="s">
        <v>9</v>
      </c>
      <c r="S608" s="501" t="s">
        <v>19</v>
      </c>
      <c r="T608" s="501" t="s">
        <v>40</v>
      </c>
      <c r="U608" s="501" t="s">
        <v>659</v>
      </c>
      <c r="V608" s="501" t="s">
        <v>962</v>
      </c>
      <c r="W608" s="501" t="s">
        <v>15</v>
      </c>
      <c r="X608" s="501"/>
      <c r="Y608" s="501"/>
      <c r="Z608" s="501"/>
      <c r="AA608" s="501"/>
      <c r="AB608" s="501"/>
      <c r="AC608" s="542"/>
      <c r="AD608" s="542"/>
      <c r="AE608" s="542"/>
      <c r="AF608" s="542"/>
    </row>
    <row r="609" spans="1:32" x14ac:dyDescent="0.25">
      <c r="A609" s="501" t="s">
        <v>4373</v>
      </c>
      <c r="B609" s="514" t="s">
        <v>5320</v>
      </c>
      <c r="C609" s="501">
        <v>1709</v>
      </c>
      <c r="D609" s="501" t="s">
        <v>5321</v>
      </c>
      <c r="E609" s="641" t="s">
        <v>10</v>
      </c>
      <c r="F609" s="501" t="s">
        <v>5291</v>
      </c>
      <c r="G609" s="641" t="s">
        <v>5491</v>
      </c>
      <c r="H609" s="542"/>
      <c r="I609" s="542"/>
      <c r="J609" s="652" t="s">
        <v>6388</v>
      </c>
      <c r="K609" s="542"/>
      <c r="L609" s="501"/>
      <c r="M609" s="501"/>
      <c r="N609" s="542"/>
      <c r="O609" s="542" t="s">
        <v>29</v>
      </c>
      <c r="P609" s="501" t="s">
        <v>12</v>
      </c>
      <c r="Q609" s="501" t="s">
        <v>13</v>
      </c>
      <c r="R609" s="501" t="s">
        <v>9</v>
      </c>
      <c r="S609" s="501" t="s">
        <v>19</v>
      </c>
      <c r="T609" s="501" t="s">
        <v>40</v>
      </c>
      <c r="U609" s="501" t="s">
        <v>659</v>
      </c>
      <c r="V609" s="501" t="s">
        <v>962</v>
      </c>
      <c r="W609" s="501" t="s">
        <v>15</v>
      </c>
      <c r="X609" s="501"/>
      <c r="Y609" s="501"/>
      <c r="Z609" s="501"/>
      <c r="AA609" s="501"/>
      <c r="AB609" s="501"/>
      <c r="AC609" s="542"/>
      <c r="AD609" s="542"/>
      <c r="AE609" s="542"/>
      <c r="AF609" s="542"/>
    </row>
    <row r="610" spans="1:32" x14ac:dyDescent="0.25">
      <c r="A610" s="501" t="s">
        <v>4374</v>
      </c>
      <c r="B610" s="514" t="s">
        <v>5322</v>
      </c>
      <c r="C610" s="501">
        <v>1709</v>
      </c>
      <c r="D610" s="501" t="s">
        <v>5323</v>
      </c>
      <c r="E610" s="641" t="s">
        <v>10</v>
      </c>
      <c r="F610" s="501" t="s">
        <v>5291</v>
      </c>
      <c r="G610" s="641" t="s">
        <v>5491</v>
      </c>
      <c r="H610" s="542"/>
      <c r="I610" s="542"/>
      <c r="J610" s="652" t="s">
        <v>6388</v>
      </c>
      <c r="K610" s="542"/>
      <c r="L610" s="501" t="s">
        <v>6457</v>
      </c>
      <c r="M610" s="501"/>
      <c r="N610" s="542"/>
      <c r="O610" s="542" t="s">
        <v>29</v>
      </c>
      <c r="P610" s="501" t="s">
        <v>12</v>
      </c>
      <c r="Q610" s="501" t="s">
        <v>13</v>
      </c>
      <c r="R610" s="501" t="s">
        <v>9</v>
      </c>
      <c r="S610" s="501" t="s">
        <v>19</v>
      </c>
      <c r="T610" s="501" t="s">
        <v>40</v>
      </c>
      <c r="U610" s="501" t="s">
        <v>659</v>
      </c>
      <c r="V610" s="501" t="s">
        <v>962</v>
      </c>
      <c r="W610" s="501" t="s">
        <v>15</v>
      </c>
      <c r="X610" s="501"/>
      <c r="Y610" s="501"/>
      <c r="Z610" s="501"/>
      <c r="AA610" s="501"/>
      <c r="AB610" s="501"/>
      <c r="AC610" s="542"/>
      <c r="AD610" s="542"/>
      <c r="AE610" s="542"/>
      <c r="AF610" s="542"/>
    </row>
    <row r="611" spans="1:32" x14ac:dyDescent="0.25">
      <c r="A611" s="501" t="s">
        <v>4375</v>
      </c>
      <c r="B611" s="514" t="s">
        <v>5324</v>
      </c>
      <c r="C611" s="501">
        <v>1709</v>
      </c>
      <c r="D611" s="501" t="s">
        <v>5325</v>
      </c>
      <c r="E611" s="641" t="s">
        <v>10</v>
      </c>
      <c r="F611" s="501" t="s">
        <v>5291</v>
      </c>
      <c r="G611" s="641" t="s">
        <v>5491</v>
      </c>
      <c r="H611" s="542"/>
      <c r="I611" s="542"/>
      <c r="J611" s="652" t="s">
        <v>6388</v>
      </c>
      <c r="K611" s="542"/>
      <c r="L611" s="501" t="s">
        <v>4704</v>
      </c>
      <c r="M611" s="501" t="s">
        <v>4117</v>
      </c>
      <c r="N611" s="542" t="s">
        <v>4125</v>
      </c>
      <c r="O611" s="542" t="s">
        <v>29</v>
      </c>
      <c r="P611" s="501" t="s">
        <v>12</v>
      </c>
      <c r="Q611" s="501" t="s">
        <v>13</v>
      </c>
      <c r="R611" s="501" t="s">
        <v>9</v>
      </c>
      <c r="S611" s="501" t="s">
        <v>36</v>
      </c>
      <c r="T611" s="501" t="s">
        <v>19</v>
      </c>
      <c r="U611" s="501" t="s">
        <v>40</v>
      </c>
      <c r="V611" s="501" t="s">
        <v>15</v>
      </c>
      <c r="W611" s="501"/>
      <c r="X611" s="501"/>
      <c r="Y611" s="501"/>
      <c r="Z611" s="501"/>
      <c r="AA611" s="501"/>
      <c r="AB611" s="501"/>
      <c r="AC611" s="542"/>
      <c r="AD611" s="542"/>
      <c r="AE611" s="542"/>
      <c r="AF611" s="542"/>
    </row>
    <row r="612" spans="1:32" x14ac:dyDescent="0.25">
      <c r="A612" s="501" t="s">
        <v>4376</v>
      </c>
      <c r="B612" s="514" t="s">
        <v>5324</v>
      </c>
      <c r="C612" s="501">
        <v>1709</v>
      </c>
      <c r="D612" s="501" t="s">
        <v>5325</v>
      </c>
      <c r="E612" s="641" t="s">
        <v>10</v>
      </c>
      <c r="F612" s="501" t="s">
        <v>5291</v>
      </c>
      <c r="G612" s="641" t="s">
        <v>5491</v>
      </c>
      <c r="H612" s="542"/>
      <c r="I612" s="542"/>
      <c r="J612" s="652" t="s">
        <v>6388</v>
      </c>
      <c r="K612" s="542"/>
      <c r="L612" s="501" t="s">
        <v>3422</v>
      </c>
      <c r="M612" s="501" t="s">
        <v>4117</v>
      </c>
      <c r="N612" s="542" t="s">
        <v>4125</v>
      </c>
      <c r="O612" s="542"/>
      <c r="P612" s="501" t="s">
        <v>12</v>
      </c>
      <c r="Q612" s="501" t="s">
        <v>30</v>
      </c>
      <c r="R612" s="501" t="s">
        <v>962</v>
      </c>
      <c r="S612" s="501" t="s">
        <v>15</v>
      </c>
      <c r="T612" s="501"/>
      <c r="U612" s="501"/>
      <c r="V612" s="501"/>
      <c r="W612" s="501"/>
      <c r="X612" s="501"/>
      <c r="Y612" s="501"/>
      <c r="Z612" s="501"/>
      <c r="AA612" s="501"/>
      <c r="AB612" s="501"/>
      <c r="AC612" s="542"/>
      <c r="AD612" s="542"/>
      <c r="AE612" s="542"/>
      <c r="AF612" s="542"/>
    </row>
    <row r="613" spans="1:32" x14ac:dyDescent="0.25">
      <c r="A613" s="501" t="s">
        <v>4377</v>
      </c>
      <c r="B613" s="514" t="s">
        <v>5326</v>
      </c>
      <c r="C613" s="501">
        <v>1709</v>
      </c>
      <c r="D613" s="501" t="s">
        <v>5327</v>
      </c>
      <c r="E613" s="641" t="s">
        <v>10</v>
      </c>
      <c r="F613" s="501" t="s">
        <v>5291</v>
      </c>
      <c r="G613" s="641" t="s">
        <v>5491</v>
      </c>
      <c r="H613" s="542"/>
      <c r="I613" s="542"/>
      <c r="J613" s="652" t="s">
        <v>6388</v>
      </c>
      <c r="K613" s="542"/>
      <c r="L613" s="501" t="s">
        <v>4704</v>
      </c>
      <c r="M613" s="501" t="s">
        <v>4117</v>
      </c>
      <c r="N613" s="542" t="s">
        <v>4125</v>
      </c>
      <c r="O613" s="542" t="s">
        <v>29</v>
      </c>
      <c r="P613" s="501" t="s">
        <v>12</v>
      </c>
      <c r="Q613" s="501" t="s">
        <v>13</v>
      </c>
      <c r="R613" s="501" t="s">
        <v>9</v>
      </c>
      <c r="S613" s="501" t="s">
        <v>36</v>
      </c>
      <c r="T613" s="501" t="s">
        <v>19</v>
      </c>
      <c r="U613" s="501" t="s">
        <v>40</v>
      </c>
      <c r="V613" s="501" t="s">
        <v>15</v>
      </c>
      <c r="W613" s="501"/>
      <c r="X613" s="501"/>
      <c r="Y613" s="501"/>
      <c r="Z613" s="501"/>
      <c r="AA613" s="501"/>
      <c r="AB613" s="501"/>
      <c r="AC613" s="542"/>
      <c r="AD613" s="542"/>
      <c r="AE613" s="542"/>
      <c r="AF613" s="542"/>
    </row>
    <row r="614" spans="1:32" x14ac:dyDescent="0.25">
      <c r="A614" s="501" t="s">
        <v>4378</v>
      </c>
      <c r="B614" s="514" t="s">
        <v>5326</v>
      </c>
      <c r="C614" s="501">
        <v>1709</v>
      </c>
      <c r="D614" s="501" t="s">
        <v>5327</v>
      </c>
      <c r="E614" s="641" t="s">
        <v>10</v>
      </c>
      <c r="F614" s="501" t="s">
        <v>5291</v>
      </c>
      <c r="G614" s="641" t="s">
        <v>5491</v>
      </c>
      <c r="H614" s="542"/>
      <c r="I614" s="542"/>
      <c r="J614" s="652" t="s">
        <v>6388</v>
      </c>
      <c r="K614" s="542"/>
      <c r="L614" s="501" t="s">
        <v>3422</v>
      </c>
      <c r="M614" s="501" t="s">
        <v>4117</v>
      </c>
      <c r="N614" s="542" t="s">
        <v>4125</v>
      </c>
      <c r="O614" s="542"/>
      <c r="P614" s="501" t="s">
        <v>12</v>
      </c>
      <c r="Q614" s="501" t="s">
        <v>30</v>
      </c>
      <c r="R614" s="501" t="s">
        <v>962</v>
      </c>
      <c r="S614" s="501" t="s">
        <v>15</v>
      </c>
      <c r="T614" s="501"/>
      <c r="U614" s="501"/>
      <c r="V614" s="501"/>
      <c r="W614" s="501"/>
      <c r="X614" s="501"/>
      <c r="Y614" s="501"/>
      <c r="Z614" s="501"/>
      <c r="AA614" s="501"/>
      <c r="AB614" s="501"/>
      <c r="AC614" s="542"/>
      <c r="AD614" s="542"/>
      <c r="AE614" s="542"/>
      <c r="AF614" s="542"/>
    </row>
    <row r="615" spans="1:32" x14ac:dyDescent="0.25">
      <c r="A615" s="501" t="s">
        <v>4379</v>
      </c>
      <c r="B615" s="514" t="s">
        <v>5328</v>
      </c>
      <c r="C615" s="501">
        <v>1709</v>
      </c>
      <c r="D615" s="501" t="s">
        <v>5329</v>
      </c>
      <c r="E615" s="641" t="s">
        <v>10</v>
      </c>
      <c r="F615" s="501" t="s">
        <v>5291</v>
      </c>
      <c r="G615" s="641" t="s">
        <v>5491</v>
      </c>
      <c r="H615" s="542"/>
      <c r="I615" s="542"/>
      <c r="J615" s="652" t="s">
        <v>6388</v>
      </c>
      <c r="K615" s="542"/>
      <c r="L615" s="501"/>
      <c r="M615" s="501"/>
      <c r="N615" s="542"/>
      <c r="O615" s="542"/>
      <c r="P615" s="501" t="s">
        <v>12</v>
      </c>
      <c r="Q615" s="501" t="s">
        <v>13</v>
      </c>
      <c r="R615" s="501" t="s">
        <v>9</v>
      </c>
      <c r="S615" s="501" t="s">
        <v>19</v>
      </c>
      <c r="T615" s="501" t="s">
        <v>40</v>
      </c>
      <c r="U615" s="501" t="s">
        <v>659</v>
      </c>
      <c r="V615" s="501" t="s">
        <v>962</v>
      </c>
      <c r="W615" s="501" t="s">
        <v>15</v>
      </c>
      <c r="X615" s="501"/>
      <c r="Y615" s="501"/>
      <c r="Z615" s="501"/>
      <c r="AA615" s="501"/>
      <c r="AB615" s="501"/>
      <c r="AC615" s="542"/>
      <c r="AD615" s="542"/>
      <c r="AE615" s="542"/>
      <c r="AF615" s="542"/>
    </row>
    <row r="616" spans="1:32" x14ac:dyDescent="0.25">
      <c r="A616" s="501" t="s">
        <v>4380</v>
      </c>
      <c r="B616" s="514" t="s">
        <v>5330</v>
      </c>
      <c r="C616" s="501">
        <v>1709</v>
      </c>
      <c r="D616" s="501" t="s">
        <v>5331</v>
      </c>
      <c r="E616" s="641" t="s">
        <v>10</v>
      </c>
      <c r="F616" s="501" t="s">
        <v>5291</v>
      </c>
      <c r="G616" s="641" t="s">
        <v>5491</v>
      </c>
      <c r="H616" s="542"/>
      <c r="I616" s="542"/>
      <c r="J616" s="652" t="s">
        <v>6388</v>
      </c>
      <c r="K616" s="542"/>
      <c r="L616" s="501" t="s">
        <v>4704</v>
      </c>
      <c r="M616" s="501" t="s">
        <v>4117</v>
      </c>
      <c r="N616" s="542" t="s">
        <v>4125</v>
      </c>
      <c r="O616" s="542" t="s">
        <v>29</v>
      </c>
      <c r="P616" s="501" t="s">
        <v>12</v>
      </c>
      <c r="Q616" s="501" t="s">
        <v>13</v>
      </c>
      <c r="R616" s="501" t="s">
        <v>9</v>
      </c>
      <c r="S616" s="501" t="s">
        <v>36</v>
      </c>
      <c r="T616" s="501" t="s">
        <v>19</v>
      </c>
      <c r="U616" s="501" t="s">
        <v>40</v>
      </c>
      <c r="V616" s="501" t="s">
        <v>15</v>
      </c>
      <c r="W616" s="501"/>
      <c r="X616" s="501"/>
      <c r="Y616" s="501"/>
      <c r="Z616" s="501"/>
      <c r="AA616" s="501"/>
      <c r="AB616" s="501"/>
      <c r="AC616" s="542"/>
      <c r="AD616" s="542"/>
      <c r="AE616" s="542"/>
      <c r="AF616" s="542"/>
    </row>
    <row r="617" spans="1:32" x14ac:dyDescent="0.25">
      <c r="A617" s="501" t="s">
        <v>4381</v>
      </c>
      <c r="B617" s="514" t="s">
        <v>5330</v>
      </c>
      <c r="C617" s="501">
        <v>1709</v>
      </c>
      <c r="D617" s="501" t="s">
        <v>5331</v>
      </c>
      <c r="E617" s="641" t="s">
        <v>10</v>
      </c>
      <c r="F617" s="501" t="s">
        <v>5291</v>
      </c>
      <c r="G617" s="641" t="s">
        <v>5491</v>
      </c>
      <c r="H617" s="542"/>
      <c r="I617" s="542"/>
      <c r="J617" s="652" t="s">
        <v>6388</v>
      </c>
      <c r="K617" s="542"/>
      <c r="L617" s="501" t="s">
        <v>3422</v>
      </c>
      <c r="M617" s="501" t="s">
        <v>4117</v>
      </c>
      <c r="N617" s="542" t="s">
        <v>4125</v>
      </c>
      <c r="O617" s="542"/>
      <c r="P617" s="501" t="s">
        <v>12</v>
      </c>
      <c r="Q617" s="501" t="s">
        <v>30</v>
      </c>
      <c r="R617" s="501" t="s">
        <v>962</v>
      </c>
      <c r="S617" s="501" t="s">
        <v>15</v>
      </c>
      <c r="T617" s="501"/>
      <c r="U617" s="501"/>
      <c r="V617" s="501"/>
      <c r="W617" s="501"/>
      <c r="X617" s="501"/>
      <c r="Y617" s="501"/>
      <c r="Z617" s="501"/>
      <c r="AA617" s="501"/>
      <c r="AB617" s="501"/>
      <c r="AC617" s="542"/>
      <c r="AD617" s="542"/>
      <c r="AE617" s="542"/>
      <c r="AF617" s="542"/>
    </row>
    <row r="618" spans="1:32" x14ac:dyDescent="0.25">
      <c r="A618" s="501" t="s">
        <v>4382</v>
      </c>
      <c r="B618" s="514" t="s">
        <v>5332</v>
      </c>
      <c r="C618" s="501">
        <v>1709</v>
      </c>
      <c r="D618" s="501" t="s">
        <v>5333</v>
      </c>
      <c r="E618" s="641" t="s">
        <v>10</v>
      </c>
      <c r="F618" s="501" t="s">
        <v>5291</v>
      </c>
      <c r="G618" s="641" t="s">
        <v>5491</v>
      </c>
      <c r="H618" s="542"/>
      <c r="I618" s="542"/>
      <c r="J618" s="652" t="s">
        <v>6388</v>
      </c>
      <c r="K618" s="542"/>
      <c r="L618" s="501" t="s">
        <v>4704</v>
      </c>
      <c r="M618" s="501" t="s">
        <v>4117</v>
      </c>
      <c r="N618" s="542" t="s">
        <v>4125</v>
      </c>
      <c r="O618" s="542" t="s">
        <v>29</v>
      </c>
      <c r="P618" s="501" t="s">
        <v>12</v>
      </c>
      <c r="Q618" s="501" t="s">
        <v>13</v>
      </c>
      <c r="R618" s="501" t="s">
        <v>9</v>
      </c>
      <c r="S618" s="501" t="s">
        <v>36</v>
      </c>
      <c r="T618" s="501" t="s">
        <v>19</v>
      </c>
      <c r="U618" s="501" t="s">
        <v>40</v>
      </c>
      <c r="V618" s="501" t="s">
        <v>15</v>
      </c>
      <c r="W618" s="501"/>
      <c r="X618" s="501"/>
      <c r="Y618" s="501"/>
      <c r="Z618" s="501"/>
      <c r="AA618" s="501"/>
      <c r="AB618" s="501"/>
      <c r="AC618" s="542"/>
      <c r="AD618" s="542"/>
      <c r="AE618" s="542"/>
      <c r="AF618" s="542"/>
    </row>
    <row r="619" spans="1:32" x14ac:dyDescent="0.25">
      <c r="A619" s="501" t="s">
        <v>4383</v>
      </c>
      <c r="B619" s="514" t="s">
        <v>5332</v>
      </c>
      <c r="C619" s="501">
        <v>1709</v>
      </c>
      <c r="D619" s="501" t="s">
        <v>5333</v>
      </c>
      <c r="E619" s="641" t="s">
        <v>10</v>
      </c>
      <c r="F619" s="501" t="s">
        <v>5291</v>
      </c>
      <c r="G619" s="641" t="s">
        <v>5491</v>
      </c>
      <c r="H619" s="542"/>
      <c r="I619" s="542"/>
      <c r="J619" s="652" t="s">
        <v>6388</v>
      </c>
      <c r="K619" s="542"/>
      <c r="L619" s="501" t="s">
        <v>3422</v>
      </c>
      <c r="M619" s="501" t="s">
        <v>4117</v>
      </c>
      <c r="N619" s="542" t="s">
        <v>4125</v>
      </c>
      <c r="O619" s="542"/>
      <c r="P619" s="501" t="s">
        <v>12</v>
      </c>
      <c r="Q619" s="501" t="s">
        <v>30</v>
      </c>
      <c r="R619" s="501" t="s">
        <v>962</v>
      </c>
      <c r="S619" s="501" t="s">
        <v>15</v>
      </c>
      <c r="T619" s="501"/>
      <c r="U619" s="501"/>
      <c r="V619" s="501"/>
      <c r="W619" s="501"/>
      <c r="X619" s="501"/>
      <c r="Y619" s="501"/>
      <c r="Z619" s="501"/>
      <c r="AA619" s="501"/>
      <c r="AB619" s="501"/>
      <c r="AC619" s="542"/>
      <c r="AD619" s="542"/>
      <c r="AE619" s="542"/>
      <c r="AF619" s="542"/>
    </row>
    <row r="620" spans="1:32" x14ac:dyDescent="0.25">
      <c r="A620" s="501" t="s">
        <v>4310</v>
      </c>
      <c r="B620" s="514" t="s">
        <v>5443</v>
      </c>
      <c r="C620" s="501">
        <v>1709</v>
      </c>
      <c r="D620" s="501" t="s">
        <v>5444</v>
      </c>
      <c r="E620" s="641" t="s">
        <v>10</v>
      </c>
      <c r="F620" s="501" t="s">
        <v>5445</v>
      </c>
      <c r="G620" s="542" t="s">
        <v>5492</v>
      </c>
      <c r="H620" s="542"/>
      <c r="I620" s="542"/>
      <c r="J620" s="652" t="s">
        <v>6388</v>
      </c>
      <c r="K620" s="542" t="s">
        <v>4064</v>
      </c>
      <c r="L620" s="501"/>
      <c r="M620" s="501"/>
      <c r="N620" s="542"/>
      <c r="O620" s="542"/>
      <c r="P620" s="501" t="s">
        <v>12</v>
      </c>
      <c r="Q620" s="501" t="s">
        <v>13</v>
      </c>
      <c r="R620" s="501" t="s">
        <v>9</v>
      </c>
      <c r="S620" s="501" t="s">
        <v>19</v>
      </c>
      <c r="T620" s="501" t="s">
        <v>40</v>
      </c>
      <c r="U620" s="501" t="s">
        <v>15</v>
      </c>
      <c r="V620" s="501"/>
      <c r="W620" s="501"/>
      <c r="X620" s="501"/>
      <c r="Y620" s="501"/>
      <c r="Z620" s="501"/>
      <c r="AA620" s="501"/>
      <c r="AB620" s="501"/>
      <c r="AC620" s="542"/>
      <c r="AD620" s="542"/>
      <c r="AE620" s="542"/>
      <c r="AF620" s="542"/>
    </row>
    <row r="621" spans="1:32" x14ac:dyDescent="0.25">
      <c r="A621" s="501" t="s">
        <v>4311</v>
      </c>
      <c r="B621" s="514" t="s">
        <v>5446</v>
      </c>
      <c r="C621" s="501">
        <v>1709</v>
      </c>
      <c r="D621" s="501" t="s">
        <v>5447</v>
      </c>
      <c r="E621" s="641" t="s">
        <v>10</v>
      </c>
      <c r="F621" s="501" t="s">
        <v>5445</v>
      </c>
      <c r="G621" s="542" t="s">
        <v>5492</v>
      </c>
      <c r="H621" s="542"/>
      <c r="I621" s="542"/>
      <c r="J621" s="652" t="s">
        <v>6388</v>
      </c>
      <c r="K621" s="542" t="s">
        <v>4114</v>
      </c>
      <c r="L621" s="501" t="s">
        <v>4704</v>
      </c>
      <c r="M621" s="501" t="s">
        <v>4117</v>
      </c>
      <c r="N621" s="542"/>
      <c r="O621" s="542" t="s">
        <v>29</v>
      </c>
      <c r="P621" s="501" t="s">
        <v>12</v>
      </c>
      <c r="Q621" s="501" t="s">
        <v>13</v>
      </c>
      <c r="R621" s="501" t="s">
        <v>9</v>
      </c>
      <c r="S621" s="501" t="s">
        <v>36</v>
      </c>
      <c r="T621" s="501" t="s">
        <v>19</v>
      </c>
      <c r="U621" s="501" t="s">
        <v>40</v>
      </c>
      <c r="V621" s="501" t="s">
        <v>15</v>
      </c>
      <c r="W621" s="501"/>
      <c r="X621" s="501"/>
      <c r="Y621" s="501"/>
      <c r="Z621" s="501"/>
      <c r="AA621" s="501"/>
      <c r="AB621" s="501"/>
      <c r="AC621" s="542"/>
      <c r="AD621" s="542"/>
      <c r="AE621" s="542"/>
      <c r="AF621" s="542"/>
    </row>
    <row r="622" spans="1:32" x14ac:dyDescent="0.25">
      <c r="A622" s="501" t="s">
        <v>4312</v>
      </c>
      <c r="B622" s="514" t="s">
        <v>5446</v>
      </c>
      <c r="C622" s="501">
        <v>1709</v>
      </c>
      <c r="D622" s="501" t="s">
        <v>5447</v>
      </c>
      <c r="E622" s="641" t="s">
        <v>10</v>
      </c>
      <c r="F622" s="501" t="s">
        <v>5445</v>
      </c>
      <c r="G622" s="542" t="s">
        <v>5492</v>
      </c>
      <c r="H622" s="542"/>
      <c r="I622" s="542"/>
      <c r="J622" s="652" t="s">
        <v>6388</v>
      </c>
      <c r="K622" s="542" t="s">
        <v>4064</v>
      </c>
      <c r="L622" s="501" t="s">
        <v>3422</v>
      </c>
      <c r="M622" s="501" t="s">
        <v>4117</v>
      </c>
      <c r="N622" s="542"/>
      <c r="O622" s="641"/>
      <c r="P622" s="501" t="s">
        <v>12</v>
      </c>
      <c r="Q622" s="501" t="s">
        <v>30</v>
      </c>
      <c r="R622" s="501" t="s">
        <v>923</v>
      </c>
      <c r="S622" s="501" t="s">
        <v>40</v>
      </c>
      <c r="T622" s="501" t="s">
        <v>15</v>
      </c>
      <c r="U622" s="501"/>
      <c r="V622" s="501"/>
      <c r="W622" s="501"/>
      <c r="X622" s="501"/>
      <c r="Y622" s="501"/>
      <c r="Z622" s="501"/>
      <c r="AA622" s="501"/>
      <c r="AB622" s="501"/>
      <c r="AC622" s="542"/>
      <c r="AD622" s="542"/>
      <c r="AE622" s="542"/>
      <c r="AF622" s="542"/>
    </row>
    <row r="623" spans="1:32" x14ac:dyDescent="0.25">
      <c r="A623" s="501" t="s">
        <v>4313</v>
      </c>
      <c r="B623" s="514" t="s">
        <v>5448</v>
      </c>
      <c r="C623" s="501">
        <v>1709</v>
      </c>
      <c r="D623" s="501" t="s">
        <v>5449</v>
      </c>
      <c r="E623" s="641" t="s">
        <v>10</v>
      </c>
      <c r="F623" s="501" t="s">
        <v>5445</v>
      </c>
      <c r="G623" s="542" t="s">
        <v>5492</v>
      </c>
      <c r="H623" s="542"/>
      <c r="I623" s="542"/>
      <c r="J623" s="652" t="s">
        <v>6388</v>
      </c>
      <c r="K623" s="542"/>
      <c r="L623" s="501" t="s">
        <v>4704</v>
      </c>
      <c r="M623" s="501" t="s">
        <v>4117</v>
      </c>
      <c r="N623" s="542"/>
      <c r="O623" s="641" t="s">
        <v>29</v>
      </c>
      <c r="P623" s="501" t="s">
        <v>12</v>
      </c>
      <c r="Q623" s="501" t="s">
        <v>13</v>
      </c>
      <c r="R623" s="501" t="s">
        <v>9</v>
      </c>
      <c r="S623" s="501" t="s">
        <v>19</v>
      </c>
      <c r="T623" s="501" t="s">
        <v>40</v>
      </c>
      <c r="U623" s="501" t="s">
        <v>15</v>
      </c>
      <c r="V623" s="501"/>
      <c r="W623" s="501"/>
      <c r="X623" s="501"/>
      <c r="Y623" s="501"/>
      <c r="Z623" s="501"/>
      <c r="AA623" s="501"/>
      <c r="AB623" s="501"/>
      <c r="AC623" s="542"/>
      <c r="AD623" s="542"/>
      <c r="AE623" s="542"/>
      <c r="AF623" s="542"/>
    </row>
    <row r="624" spans="1:32" x14ac:dyDescent="0.25">
      <c r="A624" s="501" t="s">
        <v>4314</v>
      </c>
      <c r="B624" s="514" t="s">
        <v>5448</v>
      </c>
      <c r="C624" s="501">
        <v>1709</v>
      </c>
      <c r="D624" s="501" t="s">
        <v>5449</v>
      </c>
      <c r="E624" s="641" t="s">
        <v>10</v>
      </c>
      <c r="F624" s="501" t="s">
        <v>5445</v>
      </c>
      <c r="G624" s="542" t="s">
        <v>5492</v>
      </c>
      <c r="H624" s="542"/>
      <c r="I624" s="542"/>
      <c r="J624" s="652" t="s">
        <v>6388</v>
      </c>
      <c r="K624" s="542"/>
      <c r="L624" s="501" t="s">
        <v>3422</v>
      </c>
      <c r="M624" s="501" t="s">
        <v>4117</v>
      </c>
      <c r="N624" s="542"/>
      <c r="O624" s="542"/>
      <c r="P624" s="501" t="s">
        <v>12</v>
      </c>
      <c r="Q624" s="501" t="s">
        <v>30</v>
      </c>
      <c r="R624" s="501" t="s">
        <v>923</v>
      </c>
      <c r="S624" s="501" t="s">
        <v>40</v>
      </c>
      <c r="T624" s="501" t="s">
        <v>15</v>
      </c>
      <c r="U624" s="501"/>
      <c r="V624" s="501"/>
      <c r="W624" s="501"/>
      <c r="X624" s="501"/>
      <c r="Y624" s="501"/>
      <c r="Z624" s="501"/>
      <c r="AA624" s="501"/>
      <c r="AB624" s="501"/>
      <c r="AC624" s="542"/>
      <c r="AD624" s="542"/>
      <c r="AE624" s="542"/>
      <c r="AF624" s="542"/>
    </row>
    <row r="625" spans="1:32" x14ac:dyDescent="0.25">
      <c r="A625" s="501" t="s">
        <v>4315</v>
      </c>
      <c r="B625" s="514" t="s">
        <v>5450</v>
      </c>
      <c r="C625" s="501">
        <v>1709</v>
      </c>
      <c r="D625" s="501" t="s">
        <v>5451</v>
      </c>
      <c r="E625" s="641" t="s">
        <v>10</v>
      </c>
      <c r="F625" s="501" t="s">
        <v>5445</v>
      </c>
      <c r="G625" s="542" t="s">
        <v>5492</v>
      </c>
      <c r="H625" s="542"/>
      <c r="I625" s="542"/>
      <c r="J625" s="652" t="s">
        <v>6388</v>
      </c>
      <c r="K625" s="542"/>
      <c r="L625" s="501"/>
      <c r="M625" s="501"/>
      <c r="N625" s="542"/>
      <c r="O625" s="641" t="s">
        <v>29</v>
      </c>
      <c r="P625" s="501" t="s">
        <v>12</v>
      </c>
      <c r="Q625" s="501" t="s">
        <v>13</v>
      </c>
      <c r="R625" s="501" t="s">
        <v>9</v>
      </c>
      <c r="S625" s="501" t="s">
        <v>19</v>
      </c>
      <c r="T625" s="501" t="s">
        <v>40</v>
      </c>
      <c r="U625" s="501" t="s">
        <v>15</v>
      </c>
      <c r="V625" s="501"/>
      <c r="W625" s="501"/>
      <c r="X625" s="501"/>
      <c r="Y625" s="501"/>
      <c r="Z625" s="501"/>
      <c r="AA625" s="501"/>
      <c r="AB625" s="501"/>
      <c r="AC625" s="542"/>
      <c r="AD625" s="542"/>
      <c r="AE625" s="542"/>
      <c r="AF625" s="542"/>
    </row>
    <row r="626" spans="1:32" x14ac:dyDescent="0.25">
      <c r="A626" s="501" t="s">
        <v>4316</v>
      </c>
      <c r="B626" s="514"/>
      <c r="C626" s="501">
        <v>1709</v>
      </c>
      <c r="D626" s="501" t="s">
        <v>5452</v>
      </c>
      <c r="E626" s="641" t="s">
        <v>10</v>
      </c>
      <c r="F626" s="501" t="s">
        <v>5445</v>
      </c>
      <c r="G626" s="542" t="s">
        <v>5492</v>
      </c>
      <c r="H626" s="542"/>
      <c r="I626" s="542"/>
      <c r="J626" s="652" t="s">
        <v>6388</v>
      </c>
      <c r="K626" s="542"/>
      <c r="L626" s="501"/>
      <c r="M626" s="501"/>
      <c r="N626" s="542"/>
      <c r="O626" s="641" t="s">
        <v>29</v>
      </c>
      <c r="P626" s="501" t="s">
        <v>12</v>
      </c>
      <c r="Q626" s="501" t="s">
        <v>13</v>
      </c>
      <c r="R626" s="501" t="s">
        <v>9</v>
      </c>
      <c r="S626" s="501" t="s">
        <v>19</v>
      </c>
      <c r="T626" s="501" t="s">
        <v>40</v>
      </c>
      <c r="U626" s="501" t="s">
        <v>3614</v>
      </c>
      <c r="V626" s="501" t="s">
        <v>15</v>
      </c>
      <c r="W626" s="501"/>
      <c r="X626" s="501"/>
      <c r="Y626" s="501"/>
      <c r="Z626" s="501"/>
      <c r="AA626" s="501"/>
      <c r="AB626" s="501"/>
      <c r="AC626" s="542"/>
      <c r="AD626" s="542"/>
      <c r="AE626" s="542"/>
      <c r="AF626" s="542"/>
    </row>
    <row r="627" spans="1:32" x14ac:dyDescent="0.25">
      <c r="A627" s="501" t="s">
        <v>4317</v>
      </c>
      <c r="B627" s="514"/>
      <c r="C627" s="501">
        <v>1709</v>
      </c>
      <c r="D627" s="501" t="s">
        <v>5453</v>
      </c>
      <c r="E627" s="641" t="s">
        <v>10</v>
      </c>
      <c r="F627" s="501" t="s">
        <v>5445</v>
      </c>
      <c r="G627" s="542" t="s">
        <v>5492</v>
      </c>
      <c r="H627" s="542"/>
      <c r="I627" s="542"/>
      <c r="J627" s="652" t="s">
        <v>6388</v>
      </c>
      <c r="K627" s="542"/>
      <c r="L627" s="501"/>
      <c r="M627" s="501"/>
      <c r="N627" s="542"/>
      <c r="O627" s="641" t="s">
        <v>29</v>
      </c>
      <c r="P627" s="501" t="s">
        <v>12</v>
      </c>
      <c r="Q627" s="501" t="s">
        <v>13</v>
      </c>
      <c r="R627" s="501" t="s">
        <v>9</v>
      </c>
      <c r="S627" s="501" t="s">
        <v>19</v>
      </c>
      <c r="T627" s="501" t="s">
        <v>15</v>
      </c>
      <c r="U627" s="501"/>
      <c r="V627" s="501"/>
      <c r="W627" s="501"/>
      <c r="X627" s="501"/>
      <c r="Y627" s="501"/>
      <c r="Z627" s="501"/>
      <c r="AA627" s="501"/>
      <c r="AB627" s="501"/>
      <c r="AC627" s="542"/>
      <c r="AD627" s="542"/>
      <c r="AE627" s="542"/>
      <c r="AF627" s="542"/>
    </row>
    <row r="628" spans="1:32" x14ac:dyDescent="0.25">
      <c r="A628" s="501" t="s">
        <v>5584</v>
      </c>
      <c r="B628" s="514" t="s">
        <v>5585</v>
      </c>
      <c r="C628" s="501">
        <v>6248</v>
      </c>
      <c r="D628" s="501" t="s">
        <v>5586</v>
      </c>
      <c r="E628" s="641" t="s">
        <v>10</v>
      </c>
      <c r="F628" s="501" t="s">
        <v>5626</v>
      </c>
      <c r="G628" s="641" t="s">
        <v>6080</v>
      </c>
      <c r="H628" s="542"/>
      <c r="I628" s="542"/>
      <c r="J628" s="501" t="s">
        <v>5575</v>
      </c>
      <c r="K628" s="542" t="s">
        <v>4064</v>
      </c>
      <c r="L628" s="501"/>
      <c r="M628" s="501"/>
      <c r="N628" s="542"/>
      <c r="O628" s="542" t="s">
        <v>29</v>
      </c>
      <c r="P628" s="501" t="s">
        <v>12</v>
      </c>
      <c r="Q628" s="501" t="s">
        <v>13</v>
      </c>
      <c r="R628" s="501" t="s">
        <v>9</v>
      </c>
      <c r="S628" s="501" t="s">
        <v>19</v>
      </c>
      <c r="T628" s="501" t="s">
        <v>40</v>
      </c>
      <c r="U628" s="501" t="s">
        <v>659</v>
      </c>
      <c r="V628" s="501" t="s">
        <v>15</v>
      </c>
      <c r="W628" s="501"/>
      <c r="X628" s="501"/>
      <c r="Y628" s="501"/>
      <c r="Z628" s="501"/>
      <c r="AA628" s="501"/>
      <c r="AB628" s="501"/>
      <c r="AC628" s="542"/>
      <c r="AD628" s="542"/>
      <c r="AE628" s="542"/>
      <c r="AF628" s="542"/>
    </row>
    <row r="629" spans="1:32" x14ac:dyDescent="0.25">
      <c r="A629" s="501" t="s">
        <v>5587</v>
      </c>
      <c r="B629" s="514" t="s">
        <v>5588</v>
      </c>
      <c r="C629" s="501">
        <v>6248</v>
      </c>
      <c r="D629" s="501" t="s">
        <v>5589</v>
      </c>
      <c r="E629" s="641" t="s">
        <v>10</v>
      </c>
      <c r="F629" s="501" t="s">
        <v>5626</v>
      </c>
      <c r="G629" s="641" t="s">
        <v>6080</v>
      </c>
      <c r="H629" s="542"/>
      <c r="I629" s="542"/>
      <c r="J629" s="501" t="s">
        <v>5575</v>
      </c>
      <c r="K629" s="542" t="s">
        <v>4064</v>
      </c>
      <c r="L629" s="501"/>
      <c r="M629" s="501"/>
      <c r="N629" s="542"/>
      <c r="O629" s="641" t="s">
        <v>29</v>
      </c>
      <c r="P629" s="501" t="s">
        <v>12</v>
      </c>
      <c r="Q629" s="501" t="s">
        <v>13</v>
      </c>
      <c r="R629" s="501" t="s">
        <v>9</v>
      </c>
      <c r="S629" s="501" t="s">
        <v>19</v>
      </c>
      <c r="T629" s="501" t="s">
        <v>40</v>
      </c>
      <c r="U629" s="501" t="s">
        <v>659</v>
      </c>
      <c r="V629" s="501" t="s">
        <v>15</v>
      </c>
      <c r="W629" s="501"/>
      <c r="X629" s="501"/>
      <c r="Y629" s="501"/>
      <c r="Z629" s="501"/>
      <c r="AA629" s="501"/>
      <c r="AB629" s="501"/>
      <c r="AC629" s="542"/>
      <c r="AD629" s="542"/>
      <c r="AE629" s="542"/>
      <c r="AF629" s="542"/>
    </row>
    <row r="630" spans="1:32" x14ac:dyDescent="0.25">
      <c r="A630" s="501" t="s">
        <v>5590</v>
      </c>
      <c r="B630" s="514" t="s">
        <v>5591</v>
      </c>
      <c r="C630" s="501">
        <v>6248</v>
      </c>
      <c r="D630" s="501" t="s">
        <v>5592</v>
      </c>
      <c r="E630" s="641" t="s">
        <v>10</v>
      </c>
      <c r="F630" s="501" t="s">
        <v>5626</v>
      </c>
      <c r="G630" s="641" t="s">
        <v>6080</v>
      </c>
      <c r="H630" s="542"/>
      <c r="I630" s="542" t="s">
        <v>5593</v>
      </c>
      <c r="J630" s="501" t="s">
        <v>5575</v>
      </c>
      <c r="K630" s="542" t="s">
        <v>4064</v>
      </c>
      <c r="L630" s="501"/>
      <c r="M630" s="501"/>
      <c r="N630" s="542"/>
      <c r="O630" s="641" t="s">
        <v>29</v>
      </c>
      <c r="P630" s="501" t="s">
        <v>12</v>
      </c>
      <c r="Q630" s="501" t="s">
        <v>13</v>
      </c>
      <c r="R630" s="501" t="s">
        <v>9</v>
      </c>
      <c r="S630" s="501" t="s">
        <v>19</v>
      </c>
      <c r="T630" s="501" t="s">
        <v>40</v>
      </c>
      <c r="U630" s="501" t="s">
        <v>659</v>
      </c>
      <c r="V630" s="501" t="s">
        <v>15</v>
      </c>
      <c r="W630" s="501"/>
      <c r="X630" s="501"/>
      <c r="Y630" s="501"/>
      <c r="Z630" s="501"/>
      <c r="AA630" s="501"/>
      <c r="AB630" s="501"/>
      <c r="AC630" s="542"/>
      <c r="AD630" s="542"/>
      <c r="AE630" s="542"/>
      <c r="AF630" s="542"/>
    </row>
    <row r="631" spans="1:32" x14ac:dyDescent="0.25">
      <c r="A631" s="501" t="s">
        <v>5594</v>
      </c>
      <c r="B631" s="514" t="s">
        <v>5595</v>
      </c>
      <c r="C631" s="501">
        <v>6248</v>
      </c>
      <c r="D631" s="501" t="s">
        <v>5596</v>
      </c>
      <c r="E631" s="641" t="s">
        <v>10</v>
      </c>
      <c r="F631" s="501" t="s">
        <v>5626</v>
      </c>
      <c r="G631" s="641" t="s">
        <v>6080</v>
      </c>
      <c r="H631" s="542"/>
      <c r="I631" s="542">
        <v>42849</v>
      </c>
      <c r="J631" s="501" t="s">
        <v>5575</v>
      </c>
      <c r="K631" s="542" t="s">
        <v>4064</v>
      </c>
      <c r="L631" s="501"/>
      <c r="M631" s="501"/>
      <c r="N631" s="542"/>
      <c r="O631" s="641" t="s">
        <v>29</v>
      </c>
      <c r="P631" s="501" t="s">
        <v>12</v>
      </c>
      <c r="Q631" s="501" t="s">
        <v>13</v>
      </c>
      <c r="R631" s="501" t="s">
        <v>9</v>
      </c>
      <c r="S631" s="501" t="s">
        <v>19</v>
      </c>
      <c r="T631" s="501" t="s">
        <v>40</v>
      </c>
      <c r="U631" s="501" t="s">
        <v>659</v>
      </c>
      <c r="V631" s="501" t="s">
        <v>15</v>
      </c>
      <c r="W631" s="501"/>
      <c r="X631" s="501"/>
      <c r="Y631" s="501"/>
      <c r="Z631" s="501"/>
      <c r="AA631" s="501"/>
      <c r="AB631" s="501"/>
      <c r="AC631" s="542"/>
      <c r="AD631" s="542"/>
      <c r="AE631" s="542"/>
      <c r="AF631" s="542"/>
    </row>
    <row r="632" spans="1:32" x14ac:dyDescent="0.25">
      <c r="A632" s="501" t="s">
        <v>5597</v>
      </c>
      <c r="B632" s="514" t="s">
        <v>5598</v>
      </c>
      <c r="C632" s="501">
        <v>6248</v>
      </c>
      <c r="D632" s="501" t="s">
        <v>5599</v>
      </c>
      <c r="E632" s="641" t="s">
        <v>10</v>
      </c>
      <c r="F632" s="501" t="s">
        <v>5626</v>
      </c>
      <c r="G632" s="641" t="s">
        <v>6080</v>
      </c>
      <c r="H632" s="542"/>
      <c r="I632" s="542" t="s">
        <v>5600</v>
      </c>
      <c r="J632" s="501" t="s">
        <v>5575</v>
      </c>
      <c r="K632" s="542" t="s">
        <v>4114</v>
      </c>
      <c r="L632" s="501"/>
      <c r="M632" s="501"/>
      <c r="N632" s="542"/>
      <c r="O632" s="641" t="s">
        <v>29</v>
      </c>
      <c r="P632" s="501" t="s">
        <v>12</v>
      </c>
      <c r="Q632" s="501" t="s">
        <v>13</v>
      </c>
      <c r="R632" s="501" t="s">
        <v>9</v>
      </c>
      <c r="S632" s="501" t="s">
        <v>19</v>
      </c>
      <c r="T632" s="501" t="s">
        <v>40</v>
      </c>
      <c r="U632" s="501" t="s">
        <v>15</v>
      </c>
      <c r="V632" s="501"/>
      <c r="W632" s="501"/>
      <c r="X632" s="501"/>
      <c r="Y632" s="501"/>
      <c r="Z632" s="501"/>
      <c r="AA632" s="501"/>
      <c r="AB632" s="501"/>
      <c r="AC632" s="542"/>
      <c r="AD632" s="542"/>
      <c r="AE632" s="542"/>
      <c r="AF632" s="542"/>
    </row>
    <row r="633" spans="1:32" x14ac:dyDescent="0.25">
      <c r="A633" s="501" t="s">
        <v>5601</v>
      </c>
      <c r="B633" s="514" t="s">
        <v>5602</v>
      </c>
      <c r="C633" s="501">
        <v>6248</v>
      </c>
      <c r="D633" s="501" t="s">
        <v>5603</v>
      </c>
      <c r="E633" s="641" t="s">
        <v>10</v>
      </c>
      <c r="F633" s="501" t="s">
        <v>5626</v>
      </c>
      <c r="G633" s="641" t="s">
        <v>6080</v>
      </c>
      <c r="H633" s="542"/>
      <c r="I633" s="542">
        <v>42849</v>
      </c>
      <c r="J633" s="501" t="s">
        <v>5575</v>
      </c>
      <c r="K633" s="542" t="s">
        <v>4064</v>
      </c>
      <c r="L633" s="501"/>
      <c r="M633" s="501"/>
      <c r="N633" s="542"/>
      <c r="O633" s="641" t="s">
        <v>29</v>
      </c>
      <c r="P633" s="501" t="s">
        <v>12</v>
      </c>
      <c r="Q633" s="501" t="s">
        <v>13</v>
      </c>
      <c r="R633" s="501" t="s">
        <v>9</v>
      </c>
      <c r="S633" s="501" t="s">
        <v>19</v>
      </c>
      <c r="T633" s="501" t="s">
        <v>40</v>
      </c>
      <c r="U633" s="501" t="s">
        <v>659</v>
      </c>
      <c r="V633" s="501" t="s">
        <v>927</v>
      </c>
      <c r="W633" s="501" t="s">
        <v>15</v>
      </c>
      <c r="X633" s="501"/>
      <c r="Y633" s="501"/>
      <c r="Z633" s="501"/>
      <c r="AA633" s="501"/>
      <c r="AB633" s="501"/>
      <c r="AC633" s="542"/>
      <c r="AD633" s="542"/>
      <c r="AE633" s="542"/>
      <c r="AF633" s="542"/>
    </row>
    <row r="634" spans="1:32" x14ac:dyDescent="0.25">
      <c r="A634" s="501" t="s">
        <v>5604</v>
      </c>
      <c r="B634" s="514" t="s">
        <v>5605</v>
      </c>
      <c r="C634" s="501">
        <v>6248</v>
      </c>
      <c r="D634" s="501" t="s">
        <v>5606</v>
      </c>
      <c r="E634" s="641" t="s">
        <v>10</v>
      </c>
      <c r="F634" s="501" t="s">
        <v>5626</v>
      </c>
      <c r="G634" s="641" t="s">
        <v>6080</v>
      </c>
      <c r="H634" s="542"/>
      <c r="I634" s="542" t="s">
        <v>5607</v>
      </c>
      <c r="J634" s="501" t="s">
        <v>5575</v>
      </c>
      <c r="K634" s="542" t="s">
        <v>4114</v>
      </c>
      <c r="L634" s="501"/>
      <c r="M634" s="501"/>
      <c r="N634" s="542"/>
      <c r="O634" s="641" t="s">
        <v>29</v>
      </c>
      <c r="P634" s="501" t="s">
        <v>12</v>
      </c>
      <c r="Q634" s="501" t="s">
        <v>13</v>
      </c>
      <c r="R634" s="501" t="s">
        <v>9</v>
      </c>
      <c r="S634" s="501" t="s">
        <v>19</v>
      </c>
      <c r="T634" s="501" t="s">
        <v>40</v>
      </c>
      <c r="U634" s="501" t="s">
        <v>659</v>
      </c>
      <c r="V634" s="501" t="s">
        <v>927</v>
      </c>
      <c r="W634" s="501" t="s">
        <v>15</v>
      </c>
      <c r="X634" s="501"/>
      <c r="Y634" s="501"/>
      <c r="Z634" s="501"/>
      <c r="AA634" s="501"/>
      <c r="AB634" s="501"/>
      <c r="AC634" s="542"/>
      <c r="AD634" s="542"/>
      <c r="AE634" s="542"/>
      <c r="AF634" s="542"/>
    </row>
    <row r="635" spans="1:32" x14ac:dyDescent="0.25">
      <c r="A635" s="501" t="s">
        <v>5608</v>
      </c>
      <c r="B635" s="514" t="s">
        <v>5609</v>
      </c>
      <c r="C635" s="501">
        <v>6248</v>
      </c>
      <c r="D635" s="501" t="s">
        <v>5610</v>
      </c>
      <c r="E635" s="641" t="s">
        <v>10</v>
      </c>
      <c r="F635" s="501" t="s">
        <v>5626</v>
      </c>
      <c r="G635" s="641" t="s">
        <v>6080</v>
      </c>
      <c r="H635" s="542"/>
      <c r="I635" s="542" t="s">
        <v>5607</v>
      </c>
      <c r="J635" s="501" t="s">
        <v>5575</v>
      </c>
      <c r="K635" s="542" t="s">
        <v>4114</v>
      </c>
      <c r="L635" s="501"/>
      <c r="M635" s="501"/>
      <c r="N635" s="542"/>
      <c r="O635" s="641" t="s">
        <v>29</v>
      </c>
      <c r="P635" s="501" t="s">
        <v>12</v>
      </c>
      <c r="Q635" s="501" t="s">
        <v>13</v>
      </c>
      <c r="R635" s="501" t="s">
        <v>9</v>
      </c>
      <c r="S635" s="501" t="s">
        <v>19</v>
      </c>
      <c r="T635" s="501" t="s">
        <v>40</v>
      </c>
      <c r="U635" s="501" t="s">
        <v>659</v>
      </c>
      <c r="V635" s="501" t="s">
        <v>927</v>
      </c>
      <c r="W635" s="501" t="s">
        <v>15</v>
      </c>
      <c r="X635" s="501"/>
      <c r="Y635" s="501"/>
      <c r="Z635" s="501"/>
      <c r="AA635" s="501"/>
      <c r="AB635" s="501"/>
      <c r="AC635" s="542"/>
      <c r="AD635" s="542"/>
      <c r="AE635" s="542"/>
      <c r="AF635" s="542"/>
    </row>
    <row r="636" spans="1:32" x14ac:dyDescent="0.25">
      <c r="A636" s="501" t="s">
        <v>5611</v>
      </c>
      <c r="B636" s="514" t="s">
        <v>5612</v>
      </c>
      <c r="C636" s="501">
        <v>6248</v>
      </c>
      <c r="D636" s="501" t="s">
        <v>5613</v>
      </c>
      <c r="E636" s="641" t="s">
        <v>10</v>
      </c>
      <c r="F636" s="501" t="s">
        <v>5626</v>
      </c>
      <c r="G636" s="641" t="s">
        <v>6080</v>
      </c>
      <c r="H636" s="542"/>
      <c r="I636" s="542">
        <v>42849</v>
      </c>
      <c r="J636" s="501" t="s">
        <v>5575</v>
      </c>
      <c r="K636" s="542" t="s">
        <v>4064</v>
      </c>
      <c r="L636" s="501"/>
      <c r="M636" s="501"/>
      <c r="N636" s="542"/>
      <c r="O636" s="641" t="s">
        <v>29</v>
      </c>
      <c r="P636" s="501" t="s">
        <v>12</v>
      </c>
      <c r="Q636" s="501" t="s">
        <v>13</v>
      </c>
      <c r="R636" s="501" t="s">
        <v>9</v>
      </c>
      <c r="S636" s="501" t="s">
        <v>19</v>
      </c>
      <c r="T636" s="501" t="s">
        <v>40</v>
      </c>
      <c r="U636" s="501" t="s">
        <v>659</v>
      </c>
      <c r="V636" s="501" t="s">
        <v>927</v>
      </c>
      <c r="W636" s="501" t="s">
        <v>15</v>
      </c>
      <c r="X636" s="501"/>
      <c r="Y636" s="501"/>
      <c r="Z636" s="501"/>
      <c r="AA636" s="501"/>
      <c r="AB636" s="501"/>
      <c r="AC636" s="542"/>
      <c r="AD636" s="542"/>
      <c r="AE636" s="542"/>
      <c r="AF636" s="542"/>
    </row>
    <row r="637" spans="1:32" x14ac:dyDescent="0.25">
      <c r="A637" s="501" t="s">
        <v>5614</v>
      </c>
      <c r="B637" s="514" t="s">
        <v>5615</v>
      </c>
      <c r="C637" s="501">
        <v>6248</v>
      </c>
      <c r="D637" s="501" t="s">
        <v>5616</v>
      </c>
      <c r="E637" s="641" t="s">
        <v>10</v>
      </c>
      <c r="F637" s="501" t="s">
        <v>5626</v>
      </c>
      <c r="G637" s="641" t="s">
        <v>6080</v>
      </c>
      <c r="H637" s="542"/>
      <c r="I637" s="542"/>
      <c r="J637" s="501" t="s">
        <v>5575</v>
      </c>
      <c r="K637" s="542" t="s">
        <v>4064</v>
      </c>
      <c r="L637" s="501"/>
      <c r="M637" s="501"/>
      <c r="N637" s="542"/>
      <c r="O637" s="641" t="s">
        <v>29</v>
      </c>
      <c r="P637" s="501" t="s">
        <v>12</v>
      </c>
      <c r="Q637" s="501" t="s">
        <v>13</v>
      </c>
      <c r="R637" s="501" t="s">
        <v>9</v>
      </c>
      <c r="S637" s="501" t="s">
        <v>19</v>
      </c>
      <c r="T637" s="501" t="s">
        <v>40</v>
      </c>
      <c r="U637" s="501" t="s">
        <v>15</v>
      </c>
      <c r="V637" s="501"/>
      <c r="W637" s="501"/>
      <c r="X637" s="501"/>
      <c r="Y637" s="501"/>
      <c r="Z637" s="501"/>
      <c r="AA637" s="501"/>
      <c r="AB637" s="501"/>
      <c r="AC637" s="542"/>
      <c r="AD637" s="542"/>
      <c r="AE637" s="542"/>
      <c r="AF637" s="542"/>
    </row>
    <row r="638" spans="1:32" x14ac:dyDescent="0.25">
      <c r="A638" s="501" t="s">
        <v>5617</v>
      </c>
      <c r="B638" s="514" t="s">
        <v>5618</v>
      </c>
      <c r="C638" s="501">
        <v>6248</v>
      </c>
      <c r="D638" s="501" t="s">
        <v>5619</v>
      </c>
      <c r="E638" s="641" t="s">
        <v>10</v>
      </c>
      <c r="F638" s="501" t="s">
        <v>5626</v>
      </c>
      <c r="G638" s="641" t="s">
        <v>6080</v>
      </c>
      <c r="H638" s="542"/>
      <c r="I638" s="542"/>
      <c r="J638" s="501" t="s">
        <v>5575</v>
      </c>
      <c r="K638" s="542" t="s">
        <v>4064</v>
      </c>
      <c r="L638" s="501"/>
      <c r="M638" s="501"/>
      <c r="N638" s="542"/>
      <c r="O638" s="641" t="s">
        <v>29</v>
      </c>
      <c r="P638" s="501" t="s">
        <v>12</v>
      </c>
      <c r="Q638" s="501" t="s">
        <v>13</v>
      </c>
      <c r="R638" s="501" t="s">
        <v>9</v>
      </c>
      <c r="S638" s="501" t="s">
        <v>19</v>
      </c>
      <c r="T638" s="501" t="s">
        <v>40</v>
      </c>
      <c r="U638" s="501" t="s">
        <v>15</v>
      </c>
      <c r="V638" s="501"/>
      <c r="W638" s="501"/>
      <c r="X638" s="501"/>
      <c r="Y638" s="501"/>
      <c r="Z638" s="501"/>
      <c r="AA638" s="501"/>
      <c r="AB638" s="501"/>
      <c r="AC638" s="542"/>
      <c r="AD638" s="542"/>
      <c r="AE638" s="542"/>
      <c r="AF638" s="542"/>
    </row>
    <row r="639" spans="1:32" x14ac:dyDescent="0.25">
      <c r="A639" s="501" t="s">
        <v>5620</v>
      </c>
      <c r="B639" s="514" t="s">
        <v>5621</v>
      </c>
      <c r="C639" s="501">
        <v>6248</v>
      </c>
      <c r="D639" s="501" t="s">
        <v>5622</v>
      </c>
      <c r="E639" s="641" t="s">
        <v>10</v>
      </c>
      <c r="F639" s="501" t="s">
        <v>5626</v>
      </c>
      <c r="G639" s="641" t="s">
        <v>6080</v>
      </c>
      <c r="H639" s="542"/>
      <c r="I639" s="542"/>
      <c r="J639" s="501" t="s">
        <v>5575</v>
      </c>
      <c r="K639" s="542" t="s">
        <v>4064</v>
      </c>
      <c r="L639" s="501"/>
      <c r="M639" s="501"/>
      <c r="N639" s="542"/>
      <c r="O639" s="641"/>
      <c r="P639" s="501" t="s">
        <v>12</v>
      </c>
      <c r="Q639" s="501" t="s">
        <v>13</v>
      </c>
      <c r="R639" s="501" t="s">
        <v>9</v>
      </c>
      <c r="S639" s="501" t="s">
        <v>19</v>
      </c>
      <c r="T639" s="501" t="s">
        <v>40</v>
      </c>
      <c r="U639" s="501" t="s">
        <v>659</v>
      </c>
      <c r="V639" s="501" t="s">
        <v>994</v>
      </c>
      <c r="W639" s="501" t="s">
        <v>15</v>
      </c>
      <c r="X639" s="501"/>
      <c r="Y639" s="501"/>
      <c r="Z639" s="501"/>
      <c r="AA639" s="501"/>
      <c r="AB639" s="501"/>
      <c r="AC639" s="542"/>
      <c r="AD639" s="542"/>
      <c r="AE639" s="542"/>
      <c r="AF639" s="542"/>
    </row>
    <row r="640" spans="1:32" x14ac:dyDescent="0.25">
      <c r="A640" s="501" t="s">
        <v>5623</v>
      </c>
      <c r="B640" s="514" t="s">
        <v>5624</v>
      </c>
      <c r="C640" s="501">
        <v>6248</v>
      </c>
      <c r="D640" s="501" t="s">
        <v>5625</v>
      </c>
      <c r="E640" s="641" t="s">
        <v>10</v>
      </c>
      <c r="F640" s="501" t="s">
        <v>5626</v>
      </c>
      <c r="G640" s="641" t="s">
        <v>6080</v>
      </c>
      <c r="H640" s="542"/>
      <c r="I640" s="542"/>
      <c r="J640" s="501" t="s">
        <v>5575</v>
      </c>
      <c r="K640" s="542" t="s">
        <v>4064</v>
      </c>
      <c r="L640" s="501"/>
      <c r="M640" s="501"/>
      <c r="N640" s="542"/>
      <c r="O640" s="641"/>
      <c r="P640" s="501" t="s">
        <v>12</v>
      </c>
      <c r="Q640" s="501" t="s">
        <v>13</v>
      </c>
      <c r="R640" s="501" t="s">
        <v>9</v>
      </c>
      <c r="S640" s="501" t="s">
        <v>131</v>
      </c>
      <c r="T640" s="501" t="s">
        <v>19</v>
      </c>
      <c r="U640" s="501" t="s">
        <v>40</v>
      </c>
      <c r="V640" s="501" t="s">
        <v>659</v>
      </c>
      <c r="W640" s="501" t="s">
        <v>15</v>
      </c>
      <c r="X640" s="501"/>
      <c r="Y640" s="501"/>
      <c r="Z640" s="501"/>
      <c r="AA640" s="501"/>
      <c r="AB640" s="501"/>
      <c r="AC640" s="542"/>
      <c r="AD640" s="542"/>
      <c r="AE640" s="542"/>
      <c r="AF640" s="542"/>
    </row>
    <row r="641" spans="1:32" x14ac:dyDescent="0.25">
      <c r="A641" s="501" t="s">
        <v>5081</v>
      </c>
      <c r="B641" s="514">
        <v>21639</v>
      </c>
      <c r="C641" s="501">
        <v>6248</v>
      </c>
      <c r="D641" s="501" t="s">
        <v>6446</v>
      </c>
      <c r="E641" s="641" t="s">
        <v>10</v>
      </c>
      <c r="F641" s="501" t="s">
        <v>5626</v>
      </c>
      <c r="G641" s="641" t="s">
        <v>6080</v>
      </c>
      <c r="H641" s="542"/>
      <c r="I641" s="542"/>
      <c r="J641" s="501" t="s">
        <v>4683</v>
      </c>
      <c r="K641" s="542" t="s">
        <v>4064</v>
      </c>
      <c r="L641" s="501"/>
      <c r="M641" s="501"/>
      <c r="N641" s="542"/>
      <c r="O641" s="542" t="s">
        <v>29</v>
      </c>
      <c r="P641" s="501" t="s">
        <v>12</v>
      </c>
      <c r="Q641" s="501" t="s">
        <v>13</v>
      </c>
      <c r="R641" s="501" t="s">
        <v>9</v>
      </c>
      <c r="S641" s="501" t="s">
        <v>19</v>
      </c>
      <c r="T641" s="501" t="s">
        <v>40</v>
      </c>
      <c r="U641" s="501" t="s">
        <v>254</v>
      </c>
      <c r="V641" s="501" t="s">
        <v>15</v>
      </c>
      <c r="W641" s="501"/>
      <c r="X641" s="501"/>
      <c r="Y641" s="501"/>
      <c r="Z641" s="501"/>
      <c r="AA641" s="501"/>
      <c r="AB641" s="501"/>
      <c r="AC641" s="542"/>
      <c r="AD641" s="542"/>
      <c r="AE641" s="542"/>
      <c r="AF641" s="542"/>
    </row>
    <row r="642" spans="1:32" x14ac:dyDescent="0.25">
      <c r="A642" s="501" t="s">
        <v>5082</v>
      </c>
      <c r="B642" s="514">
        <v>21654</v>
      </c>
      <c r="C642" s="501">
        <v>6248</v>
      </c>
      <c r="D642" s="501" t="s">
        <v>5798</v>
      </c>
      <c r="E642" s="641" t="s">
        <v>10</v>
      </c>
      <c r="F642" s="501" t="s">
        <v>5626</v>
      </c>
      <c r="G642" s="641" t="s">
        <v>6080</v>
      </c>
      <c r="H642" s="542"/>
      <c r="I642" s="542"/>
      <c r="J642" s="501" t="s">
        <v>4683</v>
      </c>
      <c r="K642" s="542" t="s">
        <v>4064</v>
      </c>
      <c r="L642" s="501"/>
      <c r="M642" s="501"/>
      <c r="N642" s="542"/>
      <c r="O642" s="641" t="s">
        <v>29</v>
      </c>
      <c r="P642" s="501" t="s">
        <v>12</v>
      </c>
      <c r="Q642" s="501" t="s">
        <v>13</v>
      </c>
      <c r="R642" s="501" t="s">
        <v>9</v>
      </c>
      <c r="S642" s="501" t="s">
        <v>19</v>
      </c>
      <c r="T642" s="501" t="s">
        <v>40</v>
      </c>
      <c r="U642" s="501" t="s">
        <v>254</v>
      </c>
      <c r="V642" s="501" t="s">
        <v>15</v>
      </c>
      <c r="W642" s="501"/>
      <c r="X642" s="501"/>
      <c r="Y642" s="501"/>
      <c r="Z642" s="501"/>
      <c r="AA642" s="501"/>
      <c r="AB642" s="501"/>
      <c r="AC642" s="542"/>
      <c r="AD642" s="542"/>
      <c r="AE642" s="542"/>
      <c r="AF642" s="542"/>
    </row>
    <row r="643" spans="1:32" x14ac:dyDescent="0.25">
      <c r="A643" s="501" t="s">
        <v>5083</v>
      </c>
      <c r="B643" s="514" t="s">
        <v>5799</v>
      </c>
      <c r="C643" s="501">
        <v>6248</v>
      </c>
      <c r="D643" s="501" t="s">
        <v>5800</v>
      </c>
      <c r="E643" s="641" t="s">
        <v>10</v>
      </c>
      <c r="F643" s="501" t="s">
        <v>5626</v>
      </c>
      <c r="G643" s="641" t="s">
        <v>6080</v>
      </c>
      <c r="H643" s="542"/>
      <c r="I643" s="542"/>
      <c r="J643" s="501" t="s">
        <v>4683</v>
      </c>
      <c r="K643" s="542" t="s">
        <v>4064</v>
      </c>
      <c r="L643" s="501"/>
      <c r="M643" s="501"/>
      <c r="N643" s="542"/>
      <c r="O643" s="641" t="s">
        <v>29</v>
      </c>
      <c r="P643" s="501" t="s">
        <v>12</v>
      </c>
      <c r="Q643" s="501" t="s">
        <v>13</v>
      </c>
      <c r="R643" s="501" t="s">
        <v>9</v>
      </c>
      <c r="S643" s="501" t="s">
        <v>19</v>
      </c>
      <c r="T643" s="501" t="s">
        <v>40</v>
      </c>
      <c r="U643" s="501" t="s">
        <v>659</v>
      </c>
      <c r="V643" s="501" t="s">
        <v>254</v>
      </c>
      <c r="W643" s="501" t="s">
        <v>15</v>
      </c>
      <c r="X643" s="501"/>
      <c r="Y643" s="501"/>
      <c r="Z643" s="501"/>
      <c r="AA643" s="501"/>
      <c r="AB643" s="501"/>
      <c r="AC643" s="542"/>
      <c r="AD643" s="542"/>
      <c r="AE643" s="542"/>
      <c r="AF643" s="542"/>
    </row>
    <row r="644" spans="1:32" x14ac:dyDescent="0.25">
      <c r="A644" s="501" t="s">
        <v>5084</v>
      </c>
      <c r="B644" s="514">
        <v>21418</v>
      </c>
      <c r="C644" s="501">
        <v>6248</v>
      </c>
      <c r="D644" s="501" t="s">
        <v>5801</v>
      </c>
      <c r="E644" s="641" t="s">
        <v>10</v>
      </c>
      <c r="F644" s="501" t="s">
        <v>5626</v>
      </c>
      <c r="G644" s="641" t="s">
        <v>6080</v>
      </c>
      <c r="H644" s="542"/>
      <c r="I644" s="542"/>
      <c r="J644" s="501" t="s">
        <v>4683</v>
      </c>
      <c r="K644" s="542" t="s">
        <v>4064</v>
      </c>
      <c r="L644" s="501"/>
      <c r="M644" s="501"/>
      <c r="N644" s="542"/>
      <c r="O644" s="542"/>
      <c r="P644" s="501" t="s">
        <v>12</v>
      </c>
      <c r="Q644" s="501" t="s">
        <v>13</v>
      </c>
      <c r="R644" s="501" t="s">
        <v>9</v>
      </c>
      <c r="S644" s="501" t="s">
        <v>19</v>
      </c>
      <c r="T644" s="501" t="s">
        <v>40</v>
      </c>
      <c r="U644" s="501" t="s">
        <v>659</v>
      </c>
      <c r="V644" s="501" t="s">
        <v>923</v>
      </c>
      <c r="W644" s="501" t="s">
        <v>15</v>
      </c>
      <c r="X644" s="501"/>
      <c r="Y644" s="501"/>
      <c r="Z644" s="501"/>
      <c r="AA644" s="501"/>
      <c r="AB644" s="501"/>
      <c r="AC644" s="542"/>
      <c r="AD644" s="542"/>
      <c r="AE644" s="542"/>
      <c r="AF644" s="542"/>
    </row>
    <row r="645" spans="1:32" x14ac:dyDescent="0.25">
      <c r="A645" s="501" t="s">
        <v>5085</v>
      </c>
      <c r="B645" s="514" t="s">
        <v>5802</v>
      </c>
      <c r="C645" s="501">
        <v>6248</v>
      </c>
      <c r="D645" s="501" t="s">
        <v>5803</v>
      </c>
      <c r="E645" s="641" t="s">
        <v>10</v>
      </c>
      <c r="F645" s="501" t="s">
        <v>5626</v>
      </c>
      <c r="G645" s="641" t="s">
        <v>6080</v>
      </c>
      <c r="H645" s="542"/>
      <c r="I645" s="542"/>
      <c r="J645" s="501" t="s">
        <v>4683</v>
      </c>
      <c r="K645" s="542" t="s">
        <v>4064</v>
      </c>
      <c r="L645" s="501"/>
      <c r="M645" s="501"/>
      <c r="N645" s="542"/>
      <c r="O645" s="542"/>
      <c r="P645" s="501" t="s">
        <v>12</v>
      </c>
      <c r="Q645" s="501" t="s">
        <v>13</v>
      </c>
      <c r="R645" s="501" t="s">
        <v>9</v>
      </c>
      <c r="S645" s="501" t="s">
        <v>19</v>
      </c>
      <c r="T645" s="501" t="s">
        <v>40</v>
      </c>
      <c r="U645" s="501" t="s">
        <v>659</v>
      </c>
      <c r="V645" s="501" t="s">
        <v>927</v>
      </c>
      <c r="W645" s="501" t="s">
        <v>923</v>
      </c>
      <c r="X645" s="501" t="s">
        <v>15</v>
      </c>
      <c r="Y645" s="501"/>
      <c r="Z645" s="501"/>
      <c r="AA645" s="501"/>
      <c r="AB645" s="501"/>
      <c r="AC645" s="542"/>
      <c r="AD645" s="542"/>
      <c r="AE645" s="542"/>
      <c r="AF645" s="542"/>
    </row>
    <row r="646" spans="1:32" x14ac:dyDescent="0.25">
      <c r="A646" s="501" t="s">
        <v>5086</v>
      </c>
      <c r="B646" s="514">
        <v>20581</v>
      </c>
      <c r="C646" s="501">
        <v>6248</v>
      </c>
      <c r="D646" s="501" t="s">
        <v>5804</v>
      </c>
      <c r="E646" s="641" t="s">
        <v>10</v>
      </c>
      <c r="F646" s="501" t="s">
        <v>5626</v>
      </c>
      <c r="G646" s="641" t="s">
        <v>6080</v>
      </c>
      <c r="H646" s="542"/>
      <c r="I646" s="542"/>
      <c r="J646" s="501" t="s">
        <v>4683</v>
      </c>
      <c r="K646" s="542" t="s">
        <v>4064</v>
      </c>
      <c r="L646" s="501"/>
      <c r="M646" s="501"/>
      <c r="N646" s="542"/>
      <c r="O646" s="542"/>
      <c r="P646" s="501" t="s">
        <v>12</v>
      </c>
      <c r="Q646" s="501" t="s">
        <v>13</v>
      </c>
      <c r="R646" s="501" t="s">
        <v>9</v>
      </c>
      <c r="S646" s="501" t="s">
        <v>19</v>
      </c>
      <c r="T646" s="501" t="s">
        <v>40</v>
      </c>
      <c r="U646" s="501" t="s">
        <v>659</v>
      </c>
      <c r="V646" s="501" t="s">
        <v>923</v>
      </c>
      <c r="W646" s="501" t="s">
        <v>15</v>
      </c>
      <c r="X646" s="501"/>
      <c r="Y646" s="501"/>
      <c r="Z646" s="501"/>
      <c r="AA646" s="501"/>
      <c r="AB646" s="501"/>
      <c r="AC646" s="542"/>
      <c r="AD646" s="542"/>
      <c r="AE646" s="542"/>
      <c r="AF646" s="542"/>
    </row>
    <row r="647" spans="1:32" x14ac:dyDescent="0.25">
      <c r="A647" s="501" t="s">
        <v>5087</v>
      </c>
      <c r="B647" s="514">
        <v>20706</v>
      </c>
      <c r="C647" s="501">
        <v>6248</v>
      </c>
      <c r="D647" s="501" t="s">
        <v>5805</v>
      </c>
      <c r="E647" s="641" t="s">
        <v>10</v>
      </c>
      <c r="F647" s="501" t="s">
        <v>5626</v>
      </c>
      <c r="G647" s="641" t="s">
        <v>6080</v>
      </c>
      <c r="H647" s="542"/>
      <c r="I647" s="542"/>
      <c r="J647" s="501" t="s">
        <v>4683</v>
      </c>
      <c r="K647" s="542" t="s">
        <v>4064</v>
      </c>
      <c r="L647" s="501"/>
      <c r="M647" s="501"/>
      <c r="N647" s="542"/>
      <c r="O647" s="542"/>
      <c r="P647" s="501" t="s">
        <v>12</v>
      </c>
      <c r="Q647" s="501" t="s">
        <v>13</v>
      </c>
      <c r="R647" s="501" t="s">
        <v>9</v>
      </c>
      <c r="S647" s="501" t="s">
        <v>14</v>
      </c>
      <c r="T647" s="501" t="s">
        <v>19</v>
      </c>
      <c r="U647" s="501" t="s">
        <v>40</v>
      </c>
      <c r="V647" s="501" t="s">
        <v>659</v>
      </c>
      <c r="W647" s="501" t="s">
        <v>923</v>
      </c>
      <c r="X647" s="501" t="s">
        <v>15</v>
      </c>
      <c r="Y647" s="501"/>
      <c r="Z647" s="501"/>
      <c r="AA647" s="501"/>
      <c r="AB647" s="501"/>
      <c r="AC647" s="542"/>
      <c r="AD647" s="542"/>
      <c r="AE647" s="542"/>
      <c r="AF647" s="542"/>
    </row>
    <row r="648" spans="1:32" x14ac:dyDescent="0.25">
      <c r="A648" s="501" t="s">
        <v>5088</v>
      </c>
      <c r="B648" s="514">
        <v>20976</v>
      </c>
      <c r="C648" s="501">
        <v>6248</v>
      </c>
      <c r="D648" s="501" t="s">
        <v>5806</v>
      </c>
      <c r="E648" s="641" t="s">
        <v>10</v>
      </c>
      <c r="F648" s="501" t="s">
        <v>5626</v>
      </c>
      <c r="G648" s="641" t="s">
        <v>6080</v>
      </c>
      <c r="H648" s="542"/>
      <c r="I648" s="542"/>
      <c r="J648" s="501" t="s">
        <v>4683</v>
      </c>
      <c r="K648" s="542" t="s">
        <v>4064</v>
      </c>
      <c r="L648" s="501"/>
      <c r="M648" s="501"/>
      <c r="N648" s="542"/>
      <c r="O648" s="542"/>
      <c r="P648" s="501" t="s">
        <v>12</v>
      </c>
      <c r="Q648" s="501" t="s">
        <v>13</v>
      </c>
      <c r="R648" s="501" t="s">
        <v>9</v>
      </c>
      <c r="S648" s="501" t="s">
        <v>19</v>
      </c>
      <c r="T648" s="501" t="s">
        <v>40</v>
      </c>
      <c r="U648" s="501" t="s">
        <v>659</v>
      </c>
      <c r="V648" s="501" t="s">
        <v>927</v>
      </c>
      <c r="W648" s="501" t="s">
        <v>15</v>
      </c>
      <c r="X648" s="501"/>
      <c r="Y648" s="501"/>
      <c r="Z648" s="501"/>
      <c r="AA648" s="501"/>
      <c r="AB648" s="501"/>
      <c r="AC648" s="542"/>
      <c r="AD648" s="542"/>
      <c r="AE648" s="542"/>
      <c r="AF648" s="542"/>
    </row>
    <row r="649" spans="1:32" x14ac:dyDescent="0.25">
      <c r="A649" s="501" t="s">
        <v>5089</v>
      </c>
      <c r="B649" s="514">
        <v>21445</v>
      </c>
      <c r="C649" s="501">
        <v>6248</v>
      </c>
      <c r="D649" s="501" t="s">
        <v>5807</v>
      </c>
      <c r="E649" s="641" t="s">
        <v>10</v>
      </c>
      <c r="F649" s="501" t="s">
        <v>5626</v>
      </c>
      <c r="G649" s="641" t="s">
        <v>6080</v>
      </c>
      <c r="H649" s="542"/>
      <c r="I649" s="542"/>
      <c r="J649" s="501" t="s">
        <v>4683</v>
      </c>
      <c r="K649" s="542" t="s">
        <v>4064</v>
      </c>
      <c r="L649" s="501"/>
      <c r="M649" s="501"/>
      <c r="N649" s="542"/>
      <c r="O649" s="542"/>
      <c r="P649" s="501" t="s">
        <v>12</v>
      </c>
      <c r="Q649" s="501" t="s">
        <v>13</v>
      </c>
      <c r="R649" s="501" t="s">
        <v>9</v>
      </c>
      <c r="S649" s="501" t="s">
        <v>19</v>
      </c>
      <c r="T649" s="501" t="s">
        <v>40</v>
      </c>
      <c r="U649" s="501" t="s">
        <v>659</v>
      </c>
      <c r="V649" s="501" t="s">
        <v>927</v>
      </c>
      <c r="W649" s="501" t="s">
        <v>15</v>
      </c>
      <c r="X649" s="501"/>
      <c r="Y649" s="501"/>
      <c r="Z649" s="501"/>
      <c r="AA649" s="501"/>
      <c r="AB649" s="501"/>
      <c r="AC649" s="542"/>
      <c r="AD649" s="542"/>
      <c r="AE649" s="542"/>
      <c r="AF649" s="542"/>
    </row>
    <row r="650" spans="1:32" x14ac:dyDescent="0.25">
      <c r="A650" s="501" t="s">
        <v>5793</v>
      </c>
      <c r="B650" s="514">
        <v>21446</v>
      </c>
      <c r="C650" s="501">
        <v>6248</v>
      </c>
      <c r="D650" s="501" t="s">
        <v>5808</v>
      </c>
      <c r="E650" s="641" t="s">
        <v>10</v>
      </c>
      <c r="F650" s="501" t="s">
        <v>5626</v>
      </c>
      <c r="G650" s="641" t="s">
        <v>6080</v>
      </c>
      <c r="H650" s="542"/>
      <c r="I650" s="542"/>
      <c r="J650" s="501" t="s">
        <v>4683</v>
      </c>
      <c r="K650" s="542" t="s">
        <v>4064</v>
      </c>
      <c r="L650" s="501"/>
      <c r="M650" s="501"/>
      <c r="N650" s="542"/>
      <c r="O650" s="542"/>
      <c r="P650" s="501" t="s">
        <v>12</v>
      </c>
      <c r="Q650" s="501" t="s">
        <v>13</v>
      </c>
      <c r="R650" s="501" t="s">
        <v>9</v>
      </c>
      <c r="S650" s="501" t="s">
        <v>19</v>
      </c>
      <c r="T650" s="501" t="s">
        <v>40</v>
      </c>
      <c r="U650" s="501" t="s">
        <v>659</v>
      </c>
      <c r="V650" s="501" t="s">
        <v>927</v>
      </c>
      <c r="W650" s="501" t="s">
        <v>15</v>
      </c>
      <c r="X650" s="501"/>
      <c r="Y650" s="501"/>
      <c r="Z650" s="501"/>
      <c r="AA650" s="501"/>
      <c r="AB650" s="501"/>
      <c r="AC650" s="542"/>
      <c r="AD650" s="542"/>
      <c r="AE650" s="542"/>
      <c r="AF650" s="542"/>
    </row>
    <row r="651" spans="1:32" x14ac:dyDescent="0.25">
      <c r="A651" s="501" t="s">
        <v>5076</v>
      </c>
      <c r="B651" s="514">
        <v>18787</v>
      </c>
      <c r="C651" s="501">
        <v>1709</v>
      </c>
      <c r="D651" s="501" t="s">
        <v>5809</v>
      </c>
      <c r="E651" s="641" t="s">
        <v>10</v>
      </c>
      <c r="F651" s="501" t="s">
        <v>5626</v>
      </c>
      <c r="G651" s="641" t="s">
        <v>6080</v>
      </c>
      <c r="H651" s="542"/>
      <c r="I651" s="542"/>
      <c r="J651" s="501" t="s">
        <v>4683</v>
      </c>
      <c r="K651" s="542" t="s">
        <v>4064</v>
      </c>
      <c r="L651" s="501" t="s">
        <v>5739</v>
      </c>
      <c r="M651" s="501" t="s">
        <v>5810</v>
      </c>
      <c r="N651" s="542"/>
      <c r="O651" s="542"/>
      <c r="P651" s="501" t="s">
        <v>12</v>
      </c>
      <c r="Q651" s="501" t="s">
        <v>13</v>
      </c>
      <c r="R651" s="501" t="s">
        <v>9</v>
      </c>
      <c r="S651" s="501" t="s">
        <v>19</v>
      </c>
      <c r="T651" s="501" t="s">
        <v>40</v>
      </c>
      <c r="U651" s="501" t="s">
        <v>36</v>
      </c>
      <c r="V651" s="501" t="s">
        <v>15</v>
      </c>
      <c r="W651" s="501"/>
      <c r="X651" s="501"/>
      <c r="Y651" s="501"/>
      <c r="Z651" s="501"/>
      <c r="AA651" s="501"/>
      <c r="AB651" s="501"/>
      <c r="AC651" s="542"/>
      <c r="AD651" s="542"/>
      <c r="AE651" s="542"/>
      <c r="AF651" s="542"/>
    </row>
    <row r="652" spans="1:32" x14ac:dyDescent="0.25">
      <c r="A652" s="501" t="s">
        <v>5076</v>
      </c>
      <c r="B652" s="514">
        <v>18787</v>
      </c>
      <c r="C652" s="501">
        <v>6248</v>
      </c>
      <c r="D652" s="501" t="s">
        <v>5809</v>
      </c>
      <c r="E652" s="641" t="s">
        <v>10</v>
      </c>
      <c r="F652" s="501" t="s">
        <v>5626</v>
      </c>
      <c r="G652" s="641" t="s">
        <v>6080</v>
      </c>
      <c r="H652" s="542"/>
      <c r="I652" s="542"/>
      <c r="J652" s="501" t="s">
        <v>4683</v>
      </c>
      <c r="K652" s="542" t="s">
        <v>4064</v>
      </c>
      <c r="L652" s="501" t="s">
        <v>5811</v>
      </c>
      <c r="M652" s="501"/>
      <c r="N652" s="542"/>
      <c r="O652" s="542"/>
      <c r="P652" s="501" t="s">
        <v>12</v>
      </c>
      <c r="Q652" s="501" t="s">
        <v>733</v>
      </c>
      <c r="R652" s="501" t="s">
        <v>659</v>
      </c>
      <c r="S652" s="501" t="s">
        <v>15</v>
      </c>
      <c r="T652" s="501"/>
      <c r="U652" s="501"/>
      <c r="V652" s="501"/>
      <c r="W652" s="501"/>
      <c r="X652" s="501"/>
      <c r="Y652" s="501"/>
      <c r="Z652" s="501"/>
      <c r="AA652" s="501"/>
      <c r="AB652" s="501"/>
      <c r="AC652" s="542"/>
      <c r="AD652" s="542"/>
      <c r="AE652" s="542"/>
      <c r="AF652" s="542"/>
    </row>
    <row r="653" spans="1:32" x14ac:dyDescent="0.25">
      <c r="A653" s="501" t="s">
        <v>5077</v>
      </c>
      <c r="B653" s="514">
        <v>18165</v>
      </c>
      <c r="C653" s="501">
        <v>6248</v>
      </c>
      <c r="D653" s="501" t="s">
        <v>5812</v>
      </c>
      <c r="E653" s="641" t="s">
        <v>10</v>
      </c>
      <c r="F653" s="501" t="s">
        <v>5626</v>
      </c>
      <c r="G653" s="641" t="s">
        <v>6080</v>
      </c>
      <c r="H653" s="542"/>
      <c r="I653" s="542"/>
      <c r="J653" s="501" t="s">
        <v>4683</v>
      </c>
      <c r="K653" s="542"/>
      <c r="L653" s="501" t="s">
        <v>5813</v>
      </c>
      <c r="M653" s="501"/>
      <c r="N653" s="542"/>
      <c r="O653" s="542"/>
      <c r="P653" s="501" t="s">
        <v>12</v>
      </c>
      <c r="Q653" s="501" t="s">
        <v>13</v>
      </c>
      <c r="R653" s="501" t="s">
        <v>9</v>
      </c>
      <c r="S653" s="501" t="s">
        <v>19</v>
      </c>
      <c r="T653" s="501" t="s">
        <v>40</v>
      </c>
      <c r="U653" s="501" t="s">
        <v>659</v>
      </c>
      <c r="V653" s="501" t="s">
        <v>36</v>
      </c>
      <c r="W653" s="501" t="s">
        <v>962</v>
      </c>
      <c r="X653" s="501" t="s">
        <v>15</v>
      </c>
      <c r="Y653" s="501"/>
      <c r="Z653" s="501"/>
      <c r="AA653" s="501"/>
      <c r="AB653" s="501"/>
      <c r="AC653" s="542"/>
      <c r="AD653" s="542"/>
      <c r="AE653" s="542"/>
      <c r="AF653" s="542"/>
    </row>
    <row r="654" spans="1:32" x14ac:dyDescent="0.25">
      <c r="A654" s="501" t="s">
        <v>5797</v>
      </c>
      <c r="B654" s="514">
        <v>18165</v>
      </c>
      <c r="C654" s="501">
        <v>6248</v>
      </c>
      <c r="D654" s="501" t="s">
        <v>5812</v>
      </c>
      <c r="E654" s="641" t="s">
        <v>10</v>
      </c>
      <c r="F654" s="501" t="s">
        <v>5626</v>
      </c>
      <c r="G654" s="641" t="s">
        <v>6080</v>
      </c>
      <c r="H654" s="542"/>
      <c r="I654" s="542"/>
      <c r="J654" s="501" t="s">
        <v>4683</v>
      </c>
      <c r="K654" s="542"/>
      <c r="L654" s="501" t="s">
        <v>5814</v>
      </c>
      <c r="M654" s="501"/>
      <c r="N654" s="542"/>
      <c r="O654" s="542"/>
      <c r="P654" s="501" t="s">
        <v>12</v>
      </c>
      <c r="Q654" s="501" t="s">
        <v>30</v>
      </c>
      <c r="R654" s="501" t="s">
        <v>923</v>
      </c>
      <c r="S654" s="501" t="s">
        <v>659</v>
      </c>
      <c r="T654" s="501" t="s">
        <v>15</v>
      </c>
      <c r="U654" s="501"/>
      <c r="V654" s="501"/>
      <c r="W654" s="501"/>
      <c r="X654" s="501"/>
      <c r="Y654" s="501"/>
      <c r="Z654" s="501"/>
      <c r="AA654" s="501"/>
      <c r="AB654" s="501"/>
      <c r="AC654" s="542"/>
      <c r="AD654" s="542"/>
      <c r="AE654" s="542"/>
      <c r="AF654" s="542"/>
    </row>
    <row r="655" spans="1:32" x14ac:dyDescent="0.25">
      <c r="A655" s="501" t="s">
        <v>5627</v>
      </c>
      <c r="B655" s="514"/>
      <c r="C655" s="501"/>
      <c r="D655" s="501" t="s">
        <v>5866</v>
      </c>
      <c r="E655" s="641" t="s">
        <v>10</v>
      </c>
      <c r="F655" s="501" t="s">
        <v>3857</v>
      </c>
      <c r="G655" s="641" t="s">
        <v>6301</v>
      </c>
      <c r="H655" s="542"/>
      <c r="I655" s="542"/>
      <c r="J655" s="501" t="s">
        <v>5575</v>
      </c>
      <c r="K655" s="542"/>
      <c r="L655" s="501" t="s">
        <v>4704</v>
      </c>
      <c r="M655" s="501" t="s">
        <v>4117</v>
      </c>
      <c r="N655" s="542"/>
      <c r="O655" s="542"/>
      <c r="P655" s="501" t="s">
        <v>12</v>
      </c>
      <c r="Q655" s="501" t="s">
        <v>13</v>
      </c>
      <c r="R655" s="501" t="s">
        <v>9</v>
      </c>
      <c r="S655" s="501" t="s">
        <v>19</v>
      </c>
      <c r="T655" s="501" t="s">
        <v>40</v>
      </c>
      <c r="U655" s="501" t="s">
        <v>36</v>
      </c>
      <c r="V655" s="501" t="s">
        <v>15</v>
      </c>
      <c r="W655" s="501"/>
      <c r="X655" s="501"/>
      <c r="Y655" s="501"/>
      <c r="Z655" s="501"/>
      <c r="AA655" s="501"/>
      <c r="AB655" s="501"/>
      <c r="AC655" s="542"/>
      <c r="AD655" s="542"/>
      <c r="AE655" s="542"/>
      <c r="AF655" s="542"/>
    </row>
    <row r="656" spans="1:32" x14ac:dyDescent="0.25">
      <c r="A656" s="501" t="s">
        <v>5629</v>
      </c>
      <c r="B656" s="514"/>
      <c r="C656" s="501"/>
      <c r="D656" s="501" t="s">
        <v>5867</v>
      </c>
      <c r="E656" s="641" t="s">
        <v>10</v>
      </c>
      <c r="F656" s="501" t="s">
        <v>3857</v>
      </c>
      <c r="G656" s="641" t="s">
        <v>6301</v>
      </c>
      <c r="H656" s="542"/>
      <c r="I656" s="542"/>
      <c r="J656" s="501" t="s">
        <v>5575</v>
      </c>
      <c r="K656" s="542"/>
      <c r="L656" s="501" t="s">
        <v>4704</v>
      </c>
      <c r="M656" s="501" t="s">
        <v>4117</v>
      </c>
      <c r="N656" s="542"/>
      <c r="O656" s="542"/>
      <c r="P656" s="501" t="s">
        <v>12</v>
      </c>
      <c r="Q656" s="501" t="s">
        <v>13</v>
      </c>
      <c r="R656" s="501" t="s">
        <v>9</v>
      </c>
      <c r="S656" s="501" t="s">
        <v>19</v>
      </c>
      <c r="T656" s="501" t="s">
        <v>40</v>
      </c>
      <c r="U656" s="501" t="s">
        <v>36</v>
      </c>
      <c r="V656" s="501" t="s">
        <v>15</v>
      </c>
      <c r="W656" s="501"/>
      <c r="X656" s="501"/>
      <c r="Y656" s="501"/>
      <c r="Z656" s="501"/>
      <c r="AA656" s="501"/>
      <c r="AB656" s="501"/>
      <c r="AC656" s="542"/>
      <c r="AD656" s="542"/>
      <c r="AE656" s="542"/>
      <c r="AF656" s="542"/>
    </row>
    <row r="657" spans="1:32" x14ac:dyDescent="0.25">
      <c r="A657" s="501" t="s">
        <v>5631</v>
      </c>
      <c r="B657" s="514"/>
      <c r="C657" s="501"/>
      <c r="D657" s="501" t="s">
        <v>5868</v>
      </c>
      <c r="E657" s="641" t="s">
        <v>10</v>
      </c>
      <c r="F657" s="501" t="s">
        <v>3857</v>
      </c>
      <c r="G657" s="641" t="s">
        <v>6301</v>
      </c>
      <c r="H657" s="542"/>
      <c r="I657" s="542"/>
      <c r="J657" s="501" t="s">
        <v>5575</v>
      </c>
      <c r="K657" s="542"/>
      <c r="L657" s="501" t="s">
        <v>4704</v>
      </c>
      <c r="M657" s="501" t="s">
        <v>4117</v>
      </c>
      <c r="N657" s="542"/>
      <c r="O657" s="542"/>
      <c r="P657" s="501" t="s">
        <v>12</v>
      </c>
      <c r="Q657" s="501" t="s">
        <v>13</v>
      </c>
      <c r="R657" s="501" t="s">
        <v>9</v>
      </c>
      <c r="S657" s="501" t="s">
        <v>19</v>
      </c>
      <c r="T657" s="501" t="s">
        <v>40</v>
      </c>
      <c r="U657" s="501" t="s">
        <v>36</v>
      </c>
      <c r="V657" s="501" t="s">
        <v>15</v>
      </c>
      <c r="W657" s="501"/>
      <c r="X657" s="501"/>
      <c r="Y657" s="501"/>
      <c r="Z657" s="501"/>
      <c r="AA657" s="501"/>
      <c r="AB657" s="501"/>
      <c r="AC657" s="542"/>
      <c r="AD657" s="542"/>
      <c r="AE657" s="542"/>
      <c r="AF657" s="542"/>
    </row>
    <row r="658" spans="1:32" x14ac:dyDescent="0.25">
      <c r="A658" s="501" t="s">
        <v>5632</v>
      </c>
      <c r="B658" s="514"/>
      <c r="C658" s="501"/>
      <c r="D658" s="501" t="s">
        <v>5869</v>
      </c>
      <c r="E658" s="641" t="s">
        <v>10</v>
      </c>
      <c r="F658" s="501" t="s">
        <v>3857</v>
      </c>
      <c r="G658" s="641" t="s">
        <v>6301</v>
      </c>
      <c r="H658" s="542"/>
      <c r="I658" s="542"/>
      <c r="J658" s="501" t="s">
        <v>5575</v>
      </c>
      <c r="K658" s="542"/>
      <c r="L658" s="501" t="s">
        <v>4704</v>
      </c>
      <c r="M658" s="501" t="s">
        <v>4117</v>
      </c>
      <c r="N658" s="542"/>
      <c r="O658" s="542"/>
      <c r="P658" s="501" t="s">
        <v>12</v>
      </c>
      <c r="Q658" s="501" t="s">
        <v>13</v>
      </c>
      <c r="R658" s="501" t="s">
        <v>9</v>
      </c>
      <c r="S658" s="501" t="s">
        <v>19</v>
      </c>
      <c r="T658" s="501" t="s">
        <v>40</v>
      </c>
      <c r="U658" s="501" t="s">
        <v>36</v>
      </c>
      <c r="V658" s="501" t="s">
        <v>15</v>
      </c>
      <c r="W658" s="501"/>
      <c r="X658" s="501"/>
      <c r="Y658" s="501"/>
      <c r="Z658" s="501"/>
      <c r="AA658" s="501"/>
      <c r="AB658" s="501"/>
      <c r="AC658" s="542"/>
      <c r="AD658" s="542"/>
      <c r="AE658" s="542"/>
      <c r="AF658" s="542"/>
    </row>
    <row r="659" spans="1:32" x14ac:dyDescent="0.25">
      <c r="A659" s="501" t="s">
        <v>5633</v>
      </c>
      <c r="B659" s="514"/>
      <c r="C659" s="501"/>
      <c r="D659" s="501" t="s">
        <v>5870</v>
      </c>
      <c r="E659" s="641" t="s">
        <v>10</v>
      </c>
      <c r="F659" s="501" t="s">
        <v>3857</v>
      </c>
      <c r="G659" s="641" t="s">
        <v>6301</v>
      </c>
      <c r="H659" s="542"/>
      <c r="I659" s="542"/>
      <c r="J659" s="501" t="s">
        <v>5575</v>
      </c>
      <c r="K659" s="542"/>
      <c r="L659" s="501" t="s">
        <v>4704</v>
      </c>
      <c r="M659" s="501" t="s">
        <v>4117</v>
      </c>
      <c r="N659" s="542"/>
      <c r="O659" s="542"/>
      <c r="P659" s="501" t="s">
        <v>12</v>
      </c>
      <c r="Q659" s="501" t="s">
        <v>13</v>
      </c>
      <c r="R659" s="501" t="s">
        <v>9</v>
      </c>
      <c r="S659" s="501" t="s">
        <v>19</v>
      </c>
      <c r="T659" s="501" t="s">
        <v>40</v>
      </c>
      <c r="U659" s="501" t="s">
        <v>36</v>
      </c>
      <c r="V659" s="501" t="s">
        <v>15</v>
      </c>
      <c r="W659" s="501"/>
      <c r="X659" s="501"/>
      <c r="Y659" s="501"/>
      <c r="Z659" s="501"/>
      <c r="AA659" s="501"/>
      <c r="AB659" s="501"/>
      <c r="AC659" s="542"/>
      <c r="AD659" s="542"/>
      <c r="AE659" s="542"/>
      <c r="AF659" s="542"/>
    </row>
    <row r="660" spans="1:32" x14ac:dyDescent="0.25">
      <c r="A660" s="501" t="s">
        <v>5634</v>
      </c>
      <c r="B660" s="514"/>
      <c r="C660" s="501"/>
      <c r="D660" s="501" t="s">
        <v>5871</v>
      </c>
      <c r="E660" s="641" t="s">
        <v>10</v>
      </c>
      <c r="F660" s="501" t="s">
        <v>3857</v>
      </c>
      <c r="G660" s="641" t="s">
        <v>6301</v>
      </c>
      <c r="H660" s="542"/>
      <c r="I660" s="542"/>
      <c r="J660" s="501" t="s">
        <v>5575</v>
      </c>
      <c r="K660" s="542"/>
      <c r="L660" s="501" t="s">
        <v>4704</v>
      </c>
      <c r="M660" s="501" t="s">
        <v>4117</v>
      </c>
      <c r="N660" s="542"/>
      <c r="O660" s="542"/>
      <c r="P660" s="501" t="s">
        <v>12</v>
      </c>
      <c r="Q660" s="501" t="s">
        <v>13</v>
      </c>
      <c r="R660" s="501" t="s">
        <v>9</v>
      </c>
      <c r="S660" s="501" t="s">
        <v>19</v>
      </c>
      <c r="T660" s="501" t="s">
        <v>40</v>
      </c>
      <c r="U660" s="501" t="s">
        <v>36</v>
      </c>
      <c r="V660" s="501" t="s">
        <v>15</v>
      </c>
      <c r="W660" s="501"/>
      <c r="X660" s="501"/>
      <c r="Y660" s="501"/>
      <c r="Z660" s="501"/>
      <c r="AA660" s="501"/>
      <c r="AB660" s="501"/>
      <c r="AC660" s="542"/>
      <c r="AD660" s="542"/>
      <c r="AE660" s="542"/>
      <c r="AF660" s="542"/>
    </row>
    <row r="661" spans="1:32" x14ac:dyDescent="0.25">
      <c r="A661" s="501" t="s">
        <v>5635</v>
      </c>
      <c r="B661" s="514"/>
      <c r="C661" s="501"/>
      <c r="D661" s="501" t="s">
        <v>5872</v>
      </c>
      <c r="E661" s="641" t="s">
        <v>10</v>
      </c>
      <c r="F661" s="501" t="s">
        <v>3857</v>
      </c>
      <c r="G661" s="641" t="s">
        <v>6301</v>
      </c>
      <c r="H661" s="542"/>
      <c r="I661" s="542"/>
      <c r="J661" s="501" t="s">
        <v>5575</v>
      </c>
      <c r="K661" s="542"/>
      <c r="L661" s="501" t="s">
        <v>4704</v>
      </c>
      <c r="M661" s="501" t="s">
        <v>4117</v>
      </c>
      <c r="N661" s="542"/>
      <c r="O661" s="542"/>
      <c r="P661" s="501" t="s">
        <v>12</v>
      </c>
      <c r="Q661" s="501" t="s">
        <v>13</v>
      </c>
      <c r="R661" s="501" t="s">
        <v>9</v>
      </c>
      <c r="S661" s="501" t="s">
        <v>19</v>
      </c>
      <c r="T661" s="501" t="s">
        <v>40</v>
      </c>
      <c r="U661" s="501" t="s">
        <v>36</v>
      </c>
      <c r="V661" s="501" t="s">
        <v>15</v>
      </c>
      <c r="W661" s="501"/>
      <c r="X661" s="501"/>
      <c r="Y661" s="501"/>
      <c r="Z661" s="501"/>
      <c r="AA661" s="501"/>
      <c r="AB661" s="501"/>
      <c r="AC661" s="542"/>
      <c r="AD661" s="542"/>
      <c r="AE661" s="542"/>
      <c r="AF661" s="542"/>
    </row>
    <row r="662" spans="1:32" x14ac:dyDescent="0.25">
      <c r="A662" s="501" t="s">
        <v>5636</v>
      </c>
      <c r="B662" s="514"/>
      <c r="C662" s="501"/>
      <c r="D662" s="501" t="s">
        <v>5873</v>
      </c>
      <c r="E662" s="641" t="s">
        <v>10</v>
      </c>
      <c r="F662" s="501" t="s">
        <v>3857</v>
      </c>
      <c r="G662" s="641" t="s">
        <v>6301</v>
      </c>
      <c r="H662" s="542"/>
      <c r="I662" s="542"/>
      <c r="J662" s="501" t="s">
        <v>5575</v>
      </c>
      <c r="K662" s="542"/>
      <c r="L662" s="501" t="s">
        <v>4704</v>
      </c>
      <c r="M662" s="501" t="s">
        <v>4117</v>
      </c>
      <c r="N662" s="542"/>
      <c r="O662" s="542"/>
      <c r="P662" s="501" t="s">
        <v>12</v>
      </c>
      <c r="Q662" s="501" t="s">
        <v>13</v>
      </c>
      <c r="R662" s="501" t="s">
        <v>9</v>
      </c>
      <c r="S662" s="501" t="s">
        <v>19</v>
      </c>
      <c r="T662" s="501" t="s">
        <v>40</v>
      </c>
      <c r="U662" s="501" t="s">
        <v>36</v>
      </c>
      <c r="V662" s="501" t="s">
        <v>15</v>
      </c>
      <c r="W662" s="501"/>
      <c r="X662" s="501"/>
      <c r="Y662" s="501"/>
      <c r="Z662" s="501"/>
      <c r="AA662" s="501"/>
      <c r="AB662" s="501"/>
      <c r="AC662" s="542"/>
      <c r="AD662" s="542"/>
      <c r="AE662" s="542"/>
      <c r="AF662" s="542"/>
    </row>
    <row r="663" spans="1:32" x14ac:dyDescent="0.25">
      <c r="A663" s="501" t="s">
        <v>5637</v>
      </c>
      <c r="B663" s="514"/>
      <c r="C663" s="501"/>
      <c r="D663" s="501" t="s">
        <v>5874</v>
      </c>
      <c r="E663" s="641" t="s">
        <v>10</v>
      </c>
      <c r="F663" s="501" t="s">
        <v>3857</v>
      </c>
      <c r="G663" s="641" t="s">
        <v>6301</v>
      </c>
      <c r="H663" s="542"/>
      <c r="I663" s="542"/>
      <c r="J663" s="501" t="s">
        <v>5575</v>
      </c>
      <c r="K663" s="542"/>
      <c r="L663" s="501" t="s">
        <v>4704</v>
      </c>
      <c r="M663" s="501" t="s">
        <v>4117</v>
      </c>
      <c r="N663" s="542"/>
      <c r="O663" s="542"/>
      <c r="P663" s="501" t="s">
        <v>12</v>
      </c>
      <c r="Q663" s="501" t="s">
        <v>13</v>
      </c>
      <c r="R663" s="501" t="s">
        <v>9</v>
      </c>
      <c r="S663" s="501" t="s">
        <v>19</v>
      </c>
      <c r="T663" s="501" t="s">
        <v>40</v>
      </c>
      <c r="U663" s="501" t="s">
        <v>36</v>
      </c>
      <c r="V663" s="501" t="s">
        <v>15</v>
      </c>
      <c r="W663" s="501"/>
      <c r="X663" s="501"/>
      <c r="Y663" s="501"/>
      <c r="Z663" s="501"/>
      <c r="AA663" s="501"/>
      <c r="AB663" s="501"/>
      <c r="AC663" s="542"/>
      <c r="AD663" s="542"/>
      <c r="AE663" s="542"/>
      <c r="AF663" s="542"/>
    </row>
    <row r="664" spans="1:32" x14ac:dyDescent="0.25">
      <c r="A664" s="501" t="s">
        <v>5638</v>
      </c>
      <c r="B664" s="514"/>
      <c r="C664" s="501"/>
      <c r="D664" s="501" t="s">
        <v>5875</v>
      </c>
      <c r="E664" s="641" t="s">
        <v>10</v>
      </c>
      <c r="F664" s="501" t="s">
        <v>3857</v>
      </c>
      <c r="G664" s="641" t="s">
        <v>6301</v>
      </c>
      <c r="H664" s="542"/>
      <c r="I664" s="542"/>
      <c r="J664" s="501" t="s">
        <v>5575</v>
      </c>
      <c r="K664" s="542"/>
      <c r="L664" s="501" t="s">
        <v>4704</v>
      </c>
      <c r="M664" s="501" t="s">
        <v>4117</v>
      </c>
      <c r="N664" s="542"/>
      <c r="O664" s="542"/>
      <c r="P664" s="501" t="s">
        <v>12</v>
      </c>
      <c r="Q664" s="501" t="s">
        <v>13</v>
      </c>
      <c r="R664" s="501" t="s">
        <v>9</v>
      </c>
      <c r="S664" s="501" t="s">
        <v>19</v>
      </c>
      <c r="T664" s="501" t="s">
        <v>40</v>
      </c>
      <c r="U664" s="501" t="s">
        <v>36</v>
      </c>
      <c r="V664" s="501" t="s">
        <v>15</v>
      </c>
      <c r="W664" s="501"/>
      <c r="X664" s="501"/>
      <c r="Y664" s="501"/>
      <c r="Z664" s="501"/>
      <c r="AA664" s="501"/>
      <c r="AB664" s="501"/>
      <c r="AC664" s="542"/>
      <c r="AD664" s="542"/>
      <c r="AE664" s="542"/>
      <c r="AF664" s="542"/>
    </row>
    <row r="665" spans="1:32" x14ac:dyDescent="0.25">
      <c r="A665" s="501" t="s">
        <v>5639</v>
      </c>
      <c r="B665" s="514"/>
      <c r="C665" s="501"/>
      <c r="D665" s="501" t="s">
        <v>5876</v>
      </c>
      <c r="E665" s="641" t="s">
        <v>10</v>
      </c>
      <c r="F665" s="501" t="s">
        <v>3857</v>
      </c>
      <c r="G665" s="641" t="s">
        <v>6301</v>
      </c>
      <c r="H665" s="542"/>
      <c r="I665" s="542"/>
      <c r="J665" s="501" t="s">
        <v>5575</v>
      </c>
      <c r="K665" s="542"/>
      <c r="L665" s="501" t="s">
        <v>4704</v>
      </c>
      <c r="M665" s="501" t="s">
        <v>4117</v>
      </c>
      <c r="N665" s="542"/>
      <c r="O665" s="542"/>
      <c r="P665" s="501" t="s">
        <v>12</v>
      </c>
      <c r="Q665" s="501" t="s">
        <v>13</v>
      </c>
      <c r="R665" s="501" t="s">
        <v>9</v>
      </c>
      <c r="S665" s="501" t="s">
        <v>19</v>
      </c>
      <c r="T665" s="501" t="s">
        <v>40</v>
      </c>
      <c r="U665" s="501" t="s">
        <v>36</v>
      </c>
      <c r="V665" s="501" t="s">
        <v>15</v>
      </c>
      <c r="W665" s="501"/>
      <c r="X665" s="501"/>
      <c r="Y665" s="501"/>
      <c r="Z665" s="501"/>
      <c r="AA665" s="501"/>
      <c r="AB665" s="501"/>
      <c r="AC665" s="542"/>
      <c r="AD665" s="542"/>
      <c r="AE665" s="542"/>
      <c r="AF665" s="542"/>
    </row>
    <row r="666" spans="1:32" x14ac:dyDescent="0.25">
      <c r="A666" s="501" t="s">
        <v>5640</v>
      </c>
      <c r="B666" s="514"/>
      <c r="C666" s="501"/>
      <c r="D666" s="501" t="s">
        <v>5877</v>
      </c>
      <c r="E666" s="641" t="s">
        <v>10</v>
      </c>
      <c r="F666" s="501" t="s">
        <v>3857</v>
      </c>
      <c r="G666" s="641" t="s">
        <v>6301</v>
      </c>
      <c r="H666" s="542"/>
      <c r="I666" s="542"/>
      <c r="J666" s="501" t="s">
        <v>5575</v>
      </c>
      <c r="K666" s="542"/>
      <c r="L666" s="501" t="s">
        <v>4704</v>
      </c>
      <c r="M666" s="501" t="s">
        <v>4117</v>
      </c>
      <c r="N666" s="542"/>
      <c r="O666" s="542"/>
      <c r="P666" s="501" t="s">
        <v>12</v>
      </c>
      <c r="Q666" s="501" t="s">
        <v>13</v>
      </c>
      <c r="R666" s="501" t="s">
        <v>9</v>
      </c>
      <c r="S666" s="501" t="s">
        <v>19</v>
      </c>
      <c r="T666" s="501" t="s">
        <v>40</v>
      </c>
      <c r="U666" s="501" t="s">
        <v>36</v>
      </c>
      <c r="V666" s="501" t="s">
        <v>15</v>
      </c>
      <c r="W666" s="501"/>
      <c r="X666" s="501"/>
      <c r="Y666" s="501"/>
      <c r="Z666" s="501"/>
      <c r="AA666" s="501"/>
      <c r="AB666" s="501"/>
      <c r="AC666" s="542"/>
      <c r="AD666" s="542"/>
      <c r="AE666" s="542"/>
      <c r="AF666" s="542"/>
    </row>
    <row r="667" spans="1:32" x14ac:dyDescent="0.25">
      <c r="A667" s="501" t="s">
        <v>5641</v>
      </c>
      <c r="B667" s="514"/>
      <c r="C667" s="501"/>
      <c r="D667" s="501" t="s">
        <v>5878</v>
      </c>
      <c r="E667" s="641" t="s">
        <v>10</v>
      </c>
      <c r="F667" s="501" t="s">
        <v>3857</v>
      </c>
      <c r="G667" s="641" t="s">
        <v>6301</v>
      </c>
      <c r="H667" s="542"/>
      <c r="I667" s="542"/>
      <c r="J667" s="501" t="s">
        <v>5575</v>
      </c>
      <c r="K667" s="542"/>
      <c r="L667" s="501" t="s">
        <v>4704</v>
      </c>
      <c r="M667" s="501" t="s">
        <v>4117</v>
      </c>
      <c r="N667" s="542"/>
      <c r="O667" s="542"/>
      <c r="P667" s="501" t="s">
        <v>12</v>
      </c>
      <c r="Q667" s="501" t="s">
        <v>13</v>
      </c>
      <c r="R667" s="501" t="s">
        <v>9</v>
      </c>
      <c r="S667" s="501" t="s">
        <v>19</v>
      </c>
      <c r="T667" s="501" t="s">
        <v>40</v>
      </c>
      <c r="U667" s="501" t="s">
        <v>36</v>
      </c>
      <c r="V667" s="501" t="s">
        <v>15</v>
      </c>
      <c r="W667" s="501"/>
      <c r="X667" s="501"/>
      <c r="Y667" s="501"/>
      <c r="Z667" s="501"/>
      <c r="AA667" s="501"/>
      <c r="AB667" s="501"/>
      <c r="AC667" s="542"/>
      <c r="AD667" s="542"/>
      <c r="AE667" s="542"/>
      <c r="AF667" s="542"/>
    </row>
    <row r="668" spans="1:32" x14ac:dyDescent="0.25">
      <c r="A668" s="501" t="s">
        <v>5642</v>
      </c>
      <c r="B668" s="514"/>
      <c r="C668" s="501"/>
      <c r="D668" s="501" t="s">
        <v>5879</v>
      </c>
      <c r="E668" s="641" t="s">
        <v>10</v>
      </c>
      <c r="F668" s="501" t="s">
        <v>3857</v>
      </c>
      <c r="G668" s="641" t="s">
        <v>6301</v>
      </c>
      <c r="H668" s="542"/>
      <c r="I668" s="542"/>
      <c r="J668" s="501" t="s">
        <v>5575</v>
      </c>
      <c r="K668" s="542"/>
      <c r="L668" s="501" t="s">
        <v>4704</v>
      </c>
      <c r="M668" s="501" t="s">
        <v>4117</v>
      </c>
      <c r="N668" s="542"/>
      <c r="O668" s="542"/>
      <c r="P668" s="501" t="s">
        <v>12</v>
      </c>
      <c r="Q668" s="501" t="s">
        <v>13</v>
      </c>
      <c r="R668" s="501" t="s">
        <v>9</v>
      </c>
      <c r="S668" s="501" t="s">
        <v>19</v>
      </c>
      <c r="T668" s="501" t="s">
        <v>40</v>
      </c>
      <c r="U668" s="501" t="s">
        <v>36</v>
      </c>
      <c r="V668" s="501" t="s">
        <v>15</v>
      </c>
      <c r="W668" s="501"/>
      <c r="X668" s="501"/>
      <c r="Y668" s="501"/>
      <c r="Z668" s="501"/>
      <c r="AA668" s="501"/>
      <c r="AB668" s="501"/>
      <c r="AC668" s="542"/>
      <c r="AD668" s="542"/>
      <c r="AE668" s="542"/>
      <c r="AF668" s="542"/>
    </row>
    <row r="669" spans="1:32" x14ac:dyDescent="0.25">
      <c r="A669" s="501" t="s">
        <v>4352</v>
      </c>
      <c r="B669" s="514" t="s">
        <v>3395</v>
      </c>
      <c r="C669" s="501">
        <v>1709</v>
      </c>
      <c r="D669" s="501" t="s">
        <v>4675</v>
      </c>
      <c r="E669" s="641" t="s">
        <v>10</v>
      </c>
      <c r="F669" s="501" t="s">
        <v>3857</v>
      </c>
      <c r="G669" s="641" t="s">
        <v>6301</v>
      </c>
      <c r="H669" s="542"/>
      <c r="I669" s="542"/>
      <c r="J669" s="501" t="s">
        <v>5575</v>
      </c>
      <c r="K669" s="542"/>
      <c r="L669" s="501"/>
      <c r="M669" s="501"/>
      <c r="N669" s="542"/>
      <c r="O669" s="542"/>
      <c r="P669" s="501" t="s">
        <v>12</v>
      </c>
      <c r="Q669" s="501" t="s">
        <v>13</v>
      </c>
      <c r="R669" s="501" t="s">
        <v>9</v>
      </c>
      <c r="S669" s="501" t="s">
        <v>19</v>
      </c>
      <c r="T669" s="501" t="s">
        <v>40</v>
      </c>
      <c r="U669" s="501" t="s">
        <v>254</v>
      </c>
      <c r="V669" s="501" t="s">
        <v>3858</v>
      </c>
      <c r="W669" s="501" t="s">
        <v>15</v>
      </c>
      <c r="X669" s="501"/>
      <c r="Y669" s="501"/>
      <c r="Z669" s="501"/>
      <c r="AA669" s="501"/>
      <c r="AB669" s="501"/>
      <c r="AC669" s="542"/>
      <c r="AD669" s="542"/>
      <c r="AE669" s="542"/>
      <c r="AF669" s="542"/>
    </row>
    <row r="670" spans="1:32" x14ac:dyDescent="0.25">
      <c r="A670" s="501" t="s">
        <v>4353</v>
      </c>
      <c r="B670" s="514" t="s">
        <v>3395</v>
      </c>
      <c r="C670" s="501">
        <v>1709</v>
      </c>
      <c r="D670" s="501" t="s">
        <v>4676</v>
      </c>
      <c r="E670" s="641" t="s">
        <v>10</v>
      </c>
      <c r="F670" s="501" t="s">
        <v>3857</v>
      </c>
      <c r="G670" s="641" t="s">
        <v>6301</v>
      </c>
      <c r="H670" s="542"/>
      <c r="I670" s="542"/>
      <c r="J670" s="501" t="s">
        <v>5575</v>
      </c>
      <c r="K670" s="542"/>
      <c r="L670" s="501"/>
      <c r="M670" s="501"/>
      <c r="N670" s="542"/>
      <c r="O670" s="542"/>
      <c r="P670" s="501" t="s">
        <v>12</v>
      </c>
      <c r="Q670" s="501" t="s">
        <v>13</v>
      </c>
      <c r="R670" s="501" t="s">
        <v>9</v>
      </c>
      <c r="S670" s="501" t="s">
        <v>19</v>
      </c>
      <c r="T670" s="501" t="s">
        <v>40</v>
      </c>
      <c r="U670" s="501" t="s">
        <v>36</v>
      </c>
      <c r="V670" s="501" t="s">
        <v>15</v>
      </c>
      <c r="W670" s="501"/>
      <c r="X670" s="501"/>
      <c r="Y670" s="501"/>
      <c r="Z670" s="501"/>
      <c r="AA670" s="501"/>
      <c r="AB670" s="501"/>
      <c r="AC670" s="542"/>
      <c r="AD670" s="542"/>
      <c r="AE670" s="542"/>
      <c r="AF670" s="542"/>
    </row>
    <row r="671" spans="1:32" x14ac:dyDescent="0.25">
      <c r="A671" s="501" t="s">
        <v>4354</v>
      </c>
      <c r="B671" s="514">
        <v>17751</v>
      </c>
      <c r="C671" s="501">
        <v>1709</v>
      </c>
      <c r="D671" s="501" t="s">
        <v>4677</v>
      </c>
      <c r="E671" s="641" t="s">
        <v>10</v>
      </c>
      <c r="F671" s="501" t="s">
        <v>3857</v>
      </c>
      <c r="G671" s="641" t="s">
        <v>6301</v>
      </c>
      <c r="H671" s="542"/>
      <c r="I671" s="542"/>
      <c r="J671" s="501" t="s">
        <v>5575</v>
      </c>
      <c r="K671" s="542"/>
      <c r="L671" s="501"/>
      <c r="M671" s="501"/>
      <c r="N671" s="542"/>
      <c r="O671" s="542"/>
      <c r="P671" s="501" t="s">
        <v>12</v>
      </c>
      <c r="Q671" s="501" t="s">
        <v>733</v>
      </c>
      <c r="R671" s="501" t="s">
        <v>254</v>
      </c>
      <c r="S671" s="501" t="s">
        <v>3858</v>
      </c>
      <c r="T671" s="501" t="s">
        <v>15</v>
      </c>
      <c r="U671" s="501"/>
      <c r="V671" s="501"/>
      <c r="W671" s="501"/>
      <c r="X671" s="501"/>
      <c r="Y671" s="501"/>
      <c r="Z671" s="501"/>
      <c r="AA671" s="501"/>
      <c r="AB671" s="501"/>
      <c r="AC671" s="542"/>
      <c r="AD671" s="542"/>
      <c r="AE671" s="542"/>
      <c r="AF671" s="542"/>
    </row>
    <row r="672" spans="1:32" x14ac:dyDescent="0.25">
      <c r="A672" s="501" t="s">
        <v>4355</v>
      </c>
      <c r="B672" s="514" t="s">
        <v>3395</v>
      </c>
      <c r="C672" s="501">
        <v>1709</v>
      </c>
      <c r="D672" s="501" t="s">
        <v>4678</v>
      </c>
      <c r="E672" s="641" t="s">
        <v>10</v>
      </c>
      <c r="F672" s="501" t="s">
        <v>3857</v>
      </c>
      <c r="G672" s="641" t="s">
        <v>6301</v>
      </c>
      <c r="H672" s="542"/>
      <c r="I672" s="542"/>
      <c r="J672" s="501" t="s">
        <v>5575</v>
      </c>
      <c r="K672" s="542"/>
      <c r="L672" s="501"/>
      <c r="M672" s="501"/>
      <c r="N672" s="542"/>
      <c r="O672" s="542"/>
      <c r="P672" s="501" t="s">
        <v>12</v>
      </c>
      <c r="Q672" s="501" t="s">
        <v>13</v>
      </c>
      <c r="R672" s="501" t="s">
        <v>9</v>
      </c>
      <c r="S672" s="501" t="s">
        <v>19</v>
      </c>
      <c r="T672" s="501" t="s">
        <v>40</v>
      </c>
      <c r="U672" s="501" t="s">
        <v>254</v>
      </c>
      <c r="V672" s="501" t="s">
        <v>3858</v>
      </c>
      <c r="W672" s="501" t="s">
        <v>15</v>
      </c>
      <c r="X672" s="501"/>
      <c r="Y672" s="501"/>
      <c r="Z672" s="501"/>
      <c r="AA672" s="501"/>
      <c r="AB672" s="501"/>
      <c r="AC672" s="542"/>
      <c r="AD672" s="542"/>
      <c r="AE672" s="542"/>
      <c r="AF672" s="542"/>
    </row>
    <row r="673" spans="1:36" x14ac:dyDescent="0.25">
      <c r="A673" s="501" t="s">
        <v>4356</v>
      </c>
      <c r="B673" s="514" t="s">
        <v>3395</v>
      </c>
      <c r="C673" s="501">
        <v>1709</v>
      </c>
      <c r="D673" s="501" t="s">
        <v>4679</v>
      </c>
      <c r="E673" s="641" t="s">
        <v>10</v>
      </c>
      <c r="F673" s="501" t="s">
        <v>3857</v>
      </c>
      <c r="G673" s="641" t="s">
        <v>6301</v>
      </c>
      <c r="H673" s="542"/>
      <c r="I673" s="542"/>
      <c r="J673" s="501" t="s">
        <v>5575</v>
      </c>
      <c r="K673" s="542"/>
      <c r="L673" s="501"/>
      <c r="M673" s="501"/>
      <c r="N673" s="542"/>
      <c r="O673" s="542"/>
      <c r="P673" s="501" t="s">
        <v>12</v>
      </c>
      <c r="Q673" s="501" t="s">
        <v>13</v>
      </c>
      <c r="R673" s="501" t="s">
        <v>9</v>
      </c>
      <c r="S673" s="501" t="s">
        <v>19</v>
      </c>
      <c r="T673" s="501" t="s">
        <v>40</v>
      </c>
      <c r="U673" s="501" t="s">
        <v>36</v>
      </c>
      <c r="V673" s="501" t="s">
        <v>15</v>
      </c>
      <c r="W673" s="501"/>
      <c r="X673" s="501"/>
      <c r="Y673" s="501"/>
      <c r="Z673" s="501"/>
      <c r="AA673" s="501"/>
      <c r="AB673" s="501"/>
      <c r="AC673" s="542"/>
      <c r="AD673" s="542"/>
      <c r="AE673" s="542"/>
      <c r="AF673" s="542"/>
    </row>
    <row r="674" spans="1:36" x14ac:dyDescent="0.25">
      <c r="A674" s="501" t="s">
        <v>4357</v>
      </c>
      <c r="B674" s="514" t="s">
        <v>3395</v>
      </c>
      <c r="C674" s="501">
        <v>1709</v>
      </c>
      <c r="D674" s="501" t="s">
        <v>4680</v>
      </c>
      <c r="E674" s="641" t="s">
        <v>10</v>
      </c>
      <c r="F674" s="501" t="s">
        <v>3857</v>
      </c>
      <c r="G674" s="641" t="s">
        <v>6301</v>
      </c>
      <c r="H674" s="542"/>
      <c r="I674" s="542"/>
      <c r="J674" s="501" t="s">
        <v>5575</v>
      </c>
      <c r="K674" s="542"/>
      <c r="L674" s="501"/>
      <c r="M674" s="501"/>
      <c r="N674" s="542"/>
      <c r="O674" s="542"/>
      <c r="P674" s="501" t="s">
        <v>12</v>
      </c>
      <c r="Q674" s="501" t="s">
        <v>733</v>
      </c>
      <c r="R674" s="501" t="s">
        <v>254</v>
      </c>
      <c r="S674" s="501" t="s">
        <v>3858</v>
      </c>
      <c r="T674" s="501" t="s">
        <v>15</v>
      </c>
      <c r="U674" s="501"/>
      <c r="V674" s="501"/>
      <c r="W674" s="501"/>
      <c r="X674" s="501"/>
      <c r="Y674" s="501"/>
      <c r="Z674" s="501"/>
      <c r="AA674" s="501"/>
      <c r="AB674" s="501"/>
      <c r="AC674" s="542"/>
      <c r="AD674" s="542"/>
      <c r="AE674" s="542"/>
      <c r="AF674" s="542"/>
    </row>
    <row r="675" spans="1:36" x14ac:dyDescent="0.25">
      <c r="A675" s="501" t="s">
        <v>4681</v>
      </c>
      <c r="B675" s="514">
        <v>16430</v>
      </c>
      <c r="C675" s="501">
        <v>1709</v>
      </c>
      <c r="D675" s="501" t="s">
        <v>4682</v>
      </c>
      <c r="E675" s="641" t="s">
        <v>10</v>
      </c>
      <c r="F675" s="501" t="s">
        <v>3857</v>
      </c>
      <c r="G675" s="641" t="s">
        <v>6301</v>
      </c>
      <c r="H675" s="542"/>
      <c r="I675" s="542"/>
      <c r="J675" s="501" t="s">
        <v>4683</v>
      </c>
      <c r="K675" s="542"/>
      <c r="L675" s="501" t="s">
        <v>4704</v>
      </c>
      <c r="M675" s="501" t="s">
        <v>4117</v>
      </c>
      <c r="N675" s="542"/>
      <c r="O675" s="542"/>
      <c r="P675" s="501" t="s">
        <v>12</v>
      </c>
      <c r="Q675" s="501" t="s">
        <v>13</v>
      </c>
      <c r="R675" s="501" t="s">
        <v>9</v>
      </c>
      <c r="S675" s="501" t="s">
        <v>19</v>
      </c>
      <c r="T675" s="501" t="s">
        <v>40</v>
      </c>
      <c r="U675" s="501" t="s">
        <v>36</v>
      </c>
      <c r="V675" s="501" t="s">
        <v>15</v>
      </c>
      <c r="W675" s="501"/>
      <c r="X675" s="501"/>
      <c r="Y675" s="501"/>
      <c r="Z675" s="501"/>
      <c r="AA675" s="501"/>
      <c r="AB675" s="501"/>
      <c r="AC675" s="542"/>
      <c r="AD675" s="542"/>
      <c r="AE675" s="542"/>
      <c r="AF675" s="542"/>
    </row>
    <row r="676" spans="1:36" x14ac:dyDescent="0.25">
      <c r="A676" s="501" t="s">
        <v>4293</v>
      </c>
      <c r="B676" s="514">
        <v>16430</v>
      </c>
      <c r="C676" s="501">
        <v>1709</v>
      </c>
      <c r="D676" s="501" t="s">
        <v>4682</v>
      </c>
      <c r="E676" s="641" t="s">
        <v>10</v>
      </c>
      <c r="F676" s="501" t="s">
        <v>3857</v>
      </c>
      <c r="G676" s="641" t="s">
        <v>6301</v>
      </c>
      <c r="H676" s="542"/>
      <c r="I676" s="542"/>
      <c r="J676" s="501" t="s">
        <v>4683</v>
      </c>
      <c r="K676" s="542"/>
      <c r="L676" s="501" t="s">
        <v>3422</v>
      </c>
      <c r="M676" s="501" t="s">
        <v>4117</v>
      </c>
      <c r="N676" s="542"/>
      <c r="O676" s="542"/>
      <c r="P676" s="501" t="s">
        <v>12</v>
      </c>
      <c r="Q676" s="501" t="s">
        <v>733</v>
      </c>
      <c r="R676" s="501" t="s">
        <v>254</v>
      </c>
      <c r="S676" s="501" t="s">
        <v>3858</v>
      </c>
      <c r="T676" s="501" t="s">
        <v>15</v>
      </c>
      <c r="U676" s="501"/>
      <c r="V676" s="501"/>
      <c r="W676" s="501"/>
      <c r="X676" s="501"/>
      <c r="Y676" s="501"/>
      <c r="Z676" s="501"/>
      <c r="AA676" s="501"/>
      <c r="AB676" s="501"/>
      <c r="AC676" s="542"/>
      <c r="AD676" s="542"/>
      <c r="AE676" s="542"/>
      <c r="AF676" s="542"/>
    </row>
    <row r="677" spans="1:36" x14ac:dyDescent="0.25">
      <c r="A677" s="501" t="s">
        <v>4294</v>
      </c>
      <c r="B677" s="514">
        <v>17752</v>
      </c>
      <c r="C677" s="501">
        <v>1709</v>
      </c>
      <c r="D677" s="501" t="s">
        <v>4684</v>
      </c>
      <c r="E677" s="641" t="s">
        <v>10</v>
      </c>
      <c r="F677" s="501" t="s">
        <v>3857</v>
      </c>
      <c r="G677" s="641" t="s">
        <v>6301</v>
      </c>
      <c r="H677" s="542"/>
      <c r="I677" s="542"/>
      <c r="J677" s="501" t="s">
        <v>4683</v>
      </c>
      <c r="K677" s="542"/>
      <c r="L677" s="501"/>
      <c r="M677" s="501"/>
      <c r="N677" s="542"/>
      <c r="O677" s="542"/>
      <c r="P677" s="501" t="s">
        <v>12</v>
      </c>
      <c r="Q677" s="501" t="s">
        <v>733</v>
      </c>
      <c r="R677" s="501" t="s">
        <v>254</v>
      </c>
      <c r="S677" s="501" t="s">
        <v>3858</v>
      </c>
      <c r="T677" s="501" t="s">
        <v>15</v>
      </c>
      <c r="U677" s="501"/>
      <c r="V677" s="501"/>
      <c r="W677" s="501"/>
      <c r="X677" s="501"/>
      <c r="Y677" s="501"/>
      <c r="Z677" s="501"/>
      <c r="AA677" s="501"/>
      <c r="AB677" s="501"/>
      <c r="AC677" s="542"/>
      <c r="AD677" s="542"/>
      <c r="AE677" s="542"/>
      <c r="AF677" s="542"/>
    </row>
    <row r="678" spans="1:36" s="634" customFormat="1" x14ac:dyDescent="0.25">
      <c r="A678" s="501" t="s">
        <v>4412</v>
      </c>
      <c r="B678" s="514"/>
      <c r="C678" s="501">
        <v>5227</v>
      </c>
      <c r="D678" s="501" t="s">
        <v>5881</v>
      </c>
      <c r="E678" s="641" t="s">
        <v>10</v>
      </c>
      <c r="F678" s="501" t="s">
        <v>3805</v>
      </c>
      <c r="G678" s="641" t="s">
        <v>6302</v>
      </c>
      <c r="H678" s="641"/>
      <c r="I678" s="641"/>
      <c r="J678" s="501" t="s">
        <v>5575</v>
      </c>
      <c r="K678" s="490" t="s">
        <v>4114</v>
      </c>
      <c r="L678" s="501" t="s">
        <v>6406</v>
      </c>
      <c r="M678" s="501"/>
      <c r="N678" s="641"/>
      <c r="O678" s="641"/>
      <c r="P678" s="501" t="s">
        <v>12</v>
      </c>
      <c r="Q678" s="522" t="s">
        <v>13</v>
      </c>
      <c r="R678" s="634" t="s">
        <v>9</v>
      </c>
      <c r="S678" s="501" t="s">
        <v>58</v>
      </c>
      <c r="T678" s="641" t="s">
        <v>4641</v>
      </c>
      <c r="U678" s="501" t="s">
        <v>15</v>
      </c>
      <c r="V678" s="501"/>
      <c r="W678" s="501"/>
      <c r="X678" s="501"/>
      <c r="Y678" s="501"/>
      <c r="Z678" s="501"/>
      <c r="AA678" s="501"/>
      <c r="AB678" s="501"/>
      <c r="AC678" s="641"/>
      <c r="AD678" s="641"/>
      <c r="AE678" s="641"/>
      <c r="AF678" s="641"/>
    </row>
    <row r="679" spans="1:36" s="634" customFormat="1" x14ac:dyDescent="0.25">
      <c r="A679" s="501" t="s">
        <v>4413</v>
      </c>
      <c r="B679" s="514"/>
      <c r="C679" s="501">
        <v>5227</v>
      </c>
      <c r="D679" s="501" t="s">
        <v>5881</v>
      </c>
      <c r="E679" s="641" t="s">
        <v>10</v>
      </c>
      <c r="F679" s="501" t="s">
        <v>3805</v>
      </c>
      <c r="G679" s="641" t="s">
        <v>6302</v>
      </c>
      <c r="H679" s="641"/>
      <c r="I679" s="641"/>
      <c r="J679" s="501" t="s">
        <v>5575</v>
      </c>
      <c r="K679" s="490" t="s">
        <v>4064</v>
      </c>
      <c r="L679" s="501" t="s">
        <v>6407</v>
      </c>
      <c r="M679" s="501"/>
      <c r="N679" s="641"/>
      <c r="O679" s="641"/>
      <c r="P679" s="501" t="s">
        <v>12</v>
      </c>
      <c r="Q679" s="522" t="s">
        <v>13</v>
      </c>
      <c r="R679" s="634" t="s">
        <v>9</v>
      </c>
      <c r="S679" s="646" t="s">
        <v>19</v>
      </c>
      <c r="T679" s="501" t="s">
        <v>40</v>
      </c>
      <c r="U679" s="501" t="s">
        <v>58</v>
      </c>
      <c r="V679" s="501" t="s">
        <v>4641</v>
      </c>
      <c r="W679" s="501" t="s">
        <v>15</v>
      </c>
      <c r="AB679" s="501"/>
      <c r="AC679" s="501"/>
      <c r="AD679" s="501"/>
      <c r="AE679" s="501"/>
      <c r="AF679" s="501"/>
      <c r="AG679" s="641"/>
      <c r="AH679" s="641"/>
      <c r="AI679" s="641"/>
      <c r="AJ679" s="641"/>
    </row>
    <row r="680" spans="1:36" s="634" customFormat="1" x14ac:dyDescent="0.25">
      <c r="A680" s="501" t="s">
        <v>4414</v>
      </c>
      <c r="B680" s="514"/>
      <c r="C680" s="501"/>
      <c r="D680" s="501" t="s">
        <v>5881</v>
      </c>
      <c r="E680" s="641" t="s">
        <v>10</v>
      </c>
      <c r="F680" s="501" t="s">
        <v>3805</v>
      </c>
      <c r="G680" s="641" t="s">
        <v>6302</v>
      </c>
      <c r="H680" s="641"/>
      <c r="I680" s="641"/>
      <c r="J680" s="501" t="s">
        <v>5575</v>
      </c>
      <c r="K680" s="641" t="s">
        <v>4114</v>
      </c>
      <c r="L680" s="501"/>
      <c r="M680" s="501"/>
      <c r="N680" s="641"/>
      <c r="O680" s="641"/>
      <c r="P680" s="501" t="s">
        <v>12</v>
      </c>
      <c r="Q680" s="501" t="s">
        <v>13</v>
      </c>
      <c r="R680" s="501" t="s">
        <v>9</v>
      </c>
      <c r="S680" s="501" t="s">
        <v>19</v>
      </c>
      <c r="T680" s="501" t="s">
        <v>40</v>
      </c>
      <c r="U680" s="501" t="s">
        <v>659</v>
      </c>
      <c r="V680" s="501" t="s">
        <v>58</v>
      </c>
      <c r="W680" s="501" t="s">
        <v>4641</v>
      </c>
      <c r="X680" s="501" t="s">
        <v>15</v>
      </c>
      <c r="Y680" s="501"/>
      <c r="Z680" s="501"/>
      <c r="AA680" s="501"/>
      <c r="AB680" s="501"/>
      <c r="AC680" s="641"/>
      <c r="AD680" s="641"/>
      <c r="AE680" s="641"/>
      <c r="AF680" s="641"/>
    </row>
    <row r="681" spans="1:36" s="634" customFormat="1" x14ac:dyDescent="0.25">
      <c r="A681" s="501" t="s">
        <v>4415</v>
      </c>
      <c r="B681" s="514"/>
      <c r="C681" s="501"/>
      <c r="D681" s="501" t="s">
        <v>5885</v>
      </c>
      <c r="E681" s="641" t="s">
        <v>10</v>
      </c>
      <c r="F681" s="501" t="s">
        <v>3805</v>
      </c>
      <c r="G681" s="641" t="s">
        <v>6302</v>
      </c>
      <c r="H681" s="641"/>
      <c r="I681" s="641"/>
      <c r="J681" s="501" t="s">
        <v>5575</v>
      </c>
      <c r="K681" s="641" t="s">
        <v>4114</v>
      </c>
      <c r="L681" s="501"/>
      <c r="M681" s="501"/>
      <c r="N681" s="641"/>
      <c r="O681" s="641"/>
      <c r="P681" s="501" t="s">
        <v>12</v>
      </c>
      <c r="Q681" s="501" t="s">
        <v>13</v>
      </c>
      <c r="R681" s="501" t="s">
        <v>9</v>
      </c>
      <c r="S681" s="501" t="s">
        <v>58</v>
      </c>
      <c r="T681" s="501" t="s">
        <v>4641</v>
      </c>
      <c r="U681" s="501" t="s">
        <v>15</v>
      </c>
      <c r="V681" s="501"/>
      <c r="W681" s="501"/>
      <c r="X681" s="501"/>
      <c r="Y681" s="501"/>
      <c r="Z681" s="501"/>
      <c r="AA681" s="501"/>
      <c r="AB681" s="501"/>
      <c r="AC681" s="641"/>
      <c r="AD681" s="641"/>
      <c r="AE681" s="641"/>
      <c r="AF681" s="641"/>
    </row>
    <row r="682" spans="1:36" x14ac:dyDescent="0.25">
      <c r="A682" s="501" t="s">
        <v>4421</v>
      </c>
      <c r="B682" s="514" t="s">
        <v>5910</v>
      </c>
      <c r="C682" s="501"/>
      <c r="D682" s="501" t="s">
        <v>5911</v>
      </c>
      <c r="E682" s="641" t="s">
        <v>10</v>
      </c>
      <c r="F682" s="501" t="s">
        <v>5654</v>
      </c>
      <c r="G682" s="641" t="s">
        <v>6303</v>
      </c>
      <c r="H682" s="542"/>
      <c r="I682" s="542"/>
      <c r="J682" s="501" t="s">
        <v>5575</v>
      </c>
      <c r="K682" s="542" t="s">
        <v>4114</v>
      </c>
      <c r="L682" s="501" t="s">
        <v>5960</v>
      </c>
      <c r="M682" s="501"/>
      <c r="N682" s="542"/>
      <c r="O682" s="542" t="s">
        <v>29</v>
      </c>
      <c r="P682" s="501" t="s">
        <v>12</v>
      </c>
      <c r="Q682" s="501" t="s">
        <v>5912</v>
      </c>
      <c r="R682" s="501" t="s">
        <v>15</v>
      </c>
      <c r="S682" s="501"/>
      <c r="T682" s="501"/>
      <c r="U682" s="501"/>
      <c r="V682" s="501"/>
      <c r="W682" s="501"/>
      <c r="X682" s="501"/>
      <c r="Y682" s="501"/>
      <c r="Z682" s="501"/>
      <c r="AA682" s="501"/>
      <c r="AB682" s="501"/>
      <c r="AC682" s="542"/>
      <c r="AD682" s="542"/>
      <c r="AE682" s="542"/>
      <c r="AF682" s="542"/>
    </row>
    <row r="683" spans="1:36" x14ac:dyDescent="0.25">
      <c r="A683" s="501" t="s">
        <v>4422</v>
      </c>
      <c r="B683" s="514" t="s">
        <v>5957</v>
      </c>
      <c r="C683" s="501">
        <v>7250</v>
      </c>
      <c r="D683" s="501" t="s">
        <v>5913</v>
      </c>
      <c r="E683" s="641" t="s">
        <v>10</v>
      </c>
      <c r="F683" s="501" t="s">
        <v>5654</v>
      </c>
      <c r="G683" s="641" t="s">
        <v>6303</v>
      </c>
      <c r="H683" s="542"/>
      <c r="I683" s="542"/>
      <c r="J683" s="501" t="s">
        <v>5575</v>
      </c>
      <c r="K683" s="542" t="s">
        <v>4064</v>
      </c>
      <c r="L683" s="501" t="s">
        <v>5961</v>
      </c>
      <c r="M683" s="501"/>
      <c r="N683" s="542"/>
      <c r="O683" s="641" t="s">
        <v>29</v>
      </c>
      <c r="P683" s="501" t="s">
        <v>12</v>
      </c>
      <c r="Q683" s="501" t="s">
        <v>5912</v>
      </c>
      <c r="R683" s="501" t="s">
        <v>15</v>
      </c>
      <c r="S683" s="501"/>
      <c r="T683" s="501"/>
      <c r="U683" s="501"/>
      <c r="V683" s="501"/>
      <c r="W683" s="501"/>
      <c r="X683" s="501"/>
      <c r="Y683" s="501"/>
      <c r="Z683" s="501"/>
      <c r="AA683" s="501"/>
      <c r="AB683" s="501"/>
      <c r="AC683" s="542"/>
      <c r="AD683" s="542"/>
      <c r="AE683" s="542"/>
      <c r="AF683" s="542"/>
    </row>
    <row r="684" spans="1:36" x14ac:dyDescent="0.25">
      <c r="A684" s="501" t="s">
        <v>5958</v>
      </c>
      <c r="B684" s="514" t="s">
        <v>5957</v>
      </c>
      <c r="C684" s="501">
        <v>7250</v>
      </c>
      <c r="D684" s="501" t="s">
        <v>5959</v>
      </c>
      <c r="E684" s="641" t="s">
        <v>10</v>
      </c>
      <c r="F684" s="501" t="s">
        <v>5654</v>
      </c>
      <c r="G684" s="641" t="s">
        <v>6303</v>
      </c>
      <c r="H684" s="542"/>
      <c r="I684" s="542"/>
      <c r="J684" s="501" t="s">
        <v>5575</v>
      </c>
      <c r="K684" s="542" t="s">
        <v>4064</v>
      </c>
      <c r="L684" s="501" t="s">
        <v>5962</v>
      </c>
      <c r="M684" s="501"/>
      <c r="N684" s="542"/>
      <c r="O684" s="641" t="s">
        <v>29</v>
      </c>
      <c r="P684" s="501" t="s">
        <v>12</v>
      </c>
      <c r="Q684" s="501" t="s">
        <v>13</v>
      </c>
      <c r="R684" s="501" t="s">
        <v>9</v>
      </c>
      <c r="S684" s="501" t="s">
        <v>254</v>
      </c>
      <c r="T684" s="501" t="s">
        <v>15</v>
      </c>
      <c r="U684" s="501"/>
      <c r="V684" s="501"/>
      <c r="W684" s="501"/>
      <c r="X684" s="501"/>
      <c r="Y684" s="501"/>
      <c r="Z684" s="501"/>
      <c r="AA684" s="501"/>
      <c r="AB684" s="501"/>
      <c r="AC684" s="542"/>
      <c r="AD684" s="542"/>
      <c r="AE684" s="542"/>
      <c r="AF684" s="542"/>
    </row>
    <row r="685" spans="1:36" x14ac:dyDescent="0.25">
      <c r="A685" s="501" t="s">
        <v>4423</v>
      </c>
      <c r="B685" s="514" t="s">
        <v>5914</v>
      </c>
      <c r="C685" s="501"/>
      <c r="D685" s="501" t="s">
        <v>5915</v>
      </c>
      <c r="E685" s="641" t="s">
        <v>10</v>
      </c>
      <c r="F685" s="501" t="s">
        <v>5654</v>
      </c>
      <c r="G685" s="641" t="s">
        <v>6303</v>
      </c>
      <c r="H685" s="542"/>
      <c r="I685" s="542"/>
      <c r="J685" s="501" t="s">
        <v>5575</v>
      </c>
      <c r="K685" s="542" t="s">
        <v>4064</v>
      </c>
      <c r="L685" s="501"/>
      <c r="M685" s="501"/>
      <c r="N685" s="542"/>
      <c r="O685" s="641" t="s">
        <v>29</v>
      </c>
      <c r="P685" s="501" t="s">
        <v>12</v>
      </c>
      <c r="Q685" s="501" t="s">
        <v>5912</v>
      </c>
      <c r="R685" s="501" t="s">
        <v>15</v>
      </c>
      <c r="S685" s="501"/>
      <c r="T685" s="501"/>
      <c r="U685" s="501"/>
      <c r="V685" s="501"/>
      <c r="W685" s="501"/>
      <c r="X685" s="501"/>
      <c r="Y685" s="501"/>
      <c r="Z685" s="501"/>
      <c r="AA685" s="501"/>
      <c r="AB685" s="501"/>
      <c r="AC685" s="542"/>
      <c r="AD685" s="542"/>
      <c r="AE685" s="542"/>
      <c r="AF685" s="542"/>
    </row>
    <row r="686" spans="1:36" x14ac:dyDescent="0.25">
      <c r="A686" s="542" t="s">
        <v>5643</v>
      </c>
      <c r="B686" s="542"/>
      <c r="C686" s="542"/>
      <c r="D686" s="542" t="s">
        <v>5984</v>
      </c>
      <c r="E686" s="641" t="s">
        <v>10</v>
      </c>
      <c r="F686" s="501" t="s">
        <v>5985</v>
      </c>
      <c r="G686" s="641" t="s">
        <v>6304</v>
      </c>
      <c r="H686" s="542"/>
      <c r="I686" s="542"/>
      <c r="J686" s="501" t="s">
        <v>5575</v>
      </c>
      <c r="K686" s="542" t="s">
        <v>4114</v>
      </c>
      <c r="L686" s="542"/>
      <c r="M686" s="542"/>
      <c r="N686" s="542"/>
      <c r="O686" s="542"/>
      <c r="P686" s="542" t="s">
        <v>12</v>
      </c>
      <c r="Q686" s="542" t="s">
        <v>13</v>
      </c>
      <c r="R686" s="501" t="s">
        <v>9</v>
      </c>
      <c r="S686" s="542" t="s">
        <v>555</v>
      </c>
      <c r="T686" s="501" t="s">
        <v>19</v>
      </c>
      <c r="U686" s="501" t="s">
        <v>40</v>
      </c>
      <c r="V686" s="542" t="s">
        <v>36</v>
      </c>
      <c r="W686" s="542" t="s">
        <v>15</v>
      </c>
      <c r="X686" s="542"/>
      <c r="Y686" s="542"/>
      <c r="Z686" s="542"/>
      <c r="AA686" s="542"/>
      <c r="AB686" s="542"/>
      <c r="AC686" s="542"/>
      <c r="AD686" s="542"/>
      <c r="AE686" s="542"/>
      <c r="AF686" s="542"/>
    </row>
    <row r="687" spans="1:36" x14ac:dyDescent="0.25">
      <c r="A687" s="542" t="s">
        <v>5644</v>
      </c>
      <c r="B687" s="542"/>
      <c r="C687" s="542"/>
      <c r="D687" s="542" t="s">
        <v>5986</v>
      </c>
      <c r="E687" s="641" t="s">
        <v>10</v>
      </c>
      <c r="F687" s="501" t="s">
        <v>5985</v>
      </c>
      <c r="G687" s="641" t="s">
        <v>6304</v>
      </c>
      <c r="H687" s="542"/>
      <c r="I687" s="542"/>
      <c r="J687" s="501" t="s">
        <v>5575</v>
      </c>
      <c r="K687" s="542" t="s">
        <v>4064</v>
      </c>
      <c r="L687" s="542"/>
      <c r="M687" s="542"/>
      <c r="N687" s="542"/>
      <c r="O687" s="542"/>
      <c r="P687" s="542" t="s">
        <v>12</v>
      </c>
      <c r="Q687" s="542" t="s">
        <v>13</v>
      </c>
      <c r="R687" s="501" t="s">
        <v>9</v>
      </c>
      <c r="S687" s="542" t="s">
        <v>555</v>
      </c>
      <c r="T687" s="501" t="s">
        <v>19</v>
      </c>
      <c r="U687" s="501" t="s">
        <v>40</v>
      </c>
      <c r="V687" s="542" t="s">
        <v>36</v>
      </c>
      <c r="W687" s="542" t="s">
        <v>15</v>
      </c>
      <c r="X687" s="542"/>
      <c r="Y687" s="542"/>
      <c r="Z687" s="542"/>
      <c r="AA687" s="542"/>
      <c r="AB687" s="542"/>
      <c r="AC687" s="542"/>
      <c r="AD687" s="542"/>
      <c r="AE687" s="542"/>
      <c r="AF687" s="542"/>
    </row>
    <row r="688" spans="1:36" x14ac:dyDescent="0.25">
      <c r="A688" s="542" t="s">
        <v>5645</v>
      </c>
      <c r="B688" s="542"/>
      <c r="C688" s="542"/>
      <c r="D688" s="542" t="s">
        <v>5987</v>
      </c>
      <c r="E688" s="641" t="s">
        <v>10</v>
      </c>
      <c r="F688" s="501" t="s">
        <v>5985</v>
      </c>
      <c r="G688" s="641" t="s">
        <v>6304</v>
      </c>
      <c r="H688" s="542"/>
      <c r="I688" s="542"/>
      <c r="J688" s="501" t="s">
        <v>5575</v>
      </c>
      <c r="K688" s="542" t="s">
        <v>4064</v>
      </c>
      <c r="L688" s="542"/>
      <c r="M688" s="542"/>
      <c r="N688" s="542"/>
      <c r="O688" s="542"/>
      <c r="P688" s="542" t="s">
        <v>12</v>
      </c>
      <c r="Q688" s="542" t="s">
        <v>13</v>
      </c>
      <c r="R688" s="501" t="s">
        <v>9</v>
      </c>
      <c r="S688" s="542" t="s">
        <v>555</v>
      </c>
      <c r="T688" s="501" t="s">
        <v>19</v>
      </c>
      <c r="U688" s="501" t="s">
        <v>40</v>
      </c>
      <c r="V688" s="542" t="s">
        <v>36</v>
      </c>
      <c r="W688" s="542" t="s">
        <v>15</v>
      </c>
      <c r="X688" s="542"/>
      <c r="Y688" s="542"/>
      <c r="Z688" s="542"/>
      <c r="AA688" s="542"/>
      <c r="AB688" s="542"/>
      <c r="AC688" s="542"/>
      <c r="AD688" s="542"/>
      <c r="AE688" s="542"/>
      <c r="AF688" s="542"/>
    </row>
    <row r="689" spans="1:32" x14ac:dyDescent="0.25">
      <c r="A689" s="542" t="s">
        <v>5646</v>
      </c>
      <c r="B689" s="542"/>
      <c r="C689" s="542"/>
      <c r="D689" s="542" t="s">
        <v>5988</v>
      </c>
      <c r="E689" s="641" t="s">
        <v>10</v>
      </c>
      <c r="F689" s="501" t="s">
        <v>5985</v>
      </c>
      <c r="G689" s="641" t="s">
        <v>6304</v>
      </c>
      <c r="H689" s="542"/>
      <c r="I689" s="542"/>
      <c r="J689" s="501" t="s">
        <v>5575</v>
      </c>
      <c r="K689" s="542" t="s">
        <v>4064</v>
      </c>
      <c r="L689" s="542"/>
      <c r="M689" s="542"/>
      <c r="N689" s="542"/>
      <c r="O689" s="542"/>
      <c r="P689" s="542" t="s">
        <v>12</v>
      </c>
      <c r="Q689" s="542" t="s">
        <v>13</v>
      </c>
      <c r="R689" s="501" t="s">
        <v>9</v>
      </c>
      <c r="S689" s="542" t="s">
        <v>555</v>
      </c>
      <c r="T689" s="501" t="s">
        <v>19</v>
      </c>
      <c r="U689" s="501" t="s">
        <v>40</v>
      </c>
      <c r="V689" s="542" t="s">
        <v>36</v>
      </c>
      <c r="W689" s="542" t="s">
        <v>15</v>
      </c>
      <c r="X689" s="542"/>
      <c r="Y689" s="542"/>
      <c r="Z689" s="542"/>
      <c r="AA689" s="542"/>
      <c r="AB689" s="542"/>
      <c r="AC689" s="542"/>
      <c r="AD689" s="542"/>
      <c r="AE689" s="542"/>
      <c r="AF689" s="542"/>
    </row>
    <row r="690" spans="1:32" x14ac:dyDescent="0.25">
      <c r="A690" s="542" t="s">
        <v>5647</v>
      </c>
      <c r="B690" s="542"/>
      <c r="C690" s="542"/>
      <c r="D690" s="542" t="s">
        <v>5989</v>
      </c>
      <c r="E690" s="641" t="s">
        <v>10</v>
      </c>
      <c r="F690" s="501" t="s">
        <v>5985</v>
      </c>
      <c r="G690" s="641" t="s">
        <v>6304</v>
      </c>
      <c r="H690" s="542"/>
      <c r="I690" s="542"/>
      <c r="J690" s="501" t="s">
        <v>5575</v>
      </c>
      <c r="K690" s="542" t="s">
        <v>4064</v>
      </c>
      <c r="L690" s="542"/>
      <c r="M690" s="542"/>
      <c r="N690" s="542"/>
      <c r="O690" s="542"/>
      <c r="P690" s="542" t="s">
        <v>12</v>
      </c>
      <c r="Q690" s="542" t="s">
        <v>13</v>
      </c>
      <c r="R690" s="501" t="s">
        <v>9</v>
      </c>
      <c r="S690" s="542" t="s">
        <v>555</v>
      </c>
      <c r="T690" s="501" t="s">
        <v>19</v>
      </c>
      <c r="U690" s="501" t="s">
        <v>40</v>
      </c>
      <c r="V690" s="542" t="s">
        <v>36</v>
      </c>
      <c r="W690" s="542" t="s">
        <v>15</v>
      </c>
      <c r="X690" s="542"/>
      <c r="Y690" s="542"/>
      <c r="Z690" s="542"/>
      <c r="AA690" s="542"/>
      <c r="AB690" s="542"/>
      <c r="AC690" s="542"/>
      <c r="AD690" s="542"/>
      <c r="AE690" s="542"/>
      <c r="AF690" s="542"/>
    </row>
    <row r="691" spans="1:32" x14ac:dyDescent="0.25">
      <c r="A691" s="16" t="s">
        <v>6465</v>
      </c>
      <c r="B691" s="503" t="s">
        <v>6017</v>
      </c>
      <c r="C691" s="542">
        <v>7249</v>
      </c>
      <c r="D691" s="542" t="s">
        <v>6018</v>
      </c>
      <c r="E691" s="641" t="s">
        <v>10</v>
      </c>
      <c r="F691" s="542" t="s">
        <v>953</v>
      </c>
      <c r="G691" s="641" t="s">
        <v>6305</v>
      </c>
      <c r="H691" s="542"/>
      <c r="I691" s="542"/>
      <c r="J691" s="542" t="s">
        <v>6019</v>
      </c>
      <c r="K691" s="542" t="s">
        <v>4064</v>
      </c>
      <c r="L691" s="542"/>
      <c r="M691" s="542"/>
      <c r="N691" s="542"/>
      <c r="O691" s="542"/>
      <c r="P691" s="542" t="s">
        <v>12</v>
      </c>
      <c r="Q691" s="542" t="s">
        <v>954</v>
      </c>
      <c r="R691" s="542" t="s">
        <v>15</v>
      </c>
      <c r="S691" s="542"/>
      <c r="T691" s="542"/>
      <c r="U691" s="542"/>
      <c r="V691" s="542"/>
      <c r="W691" s="542"/>
      <c r="X691" s="542"/>
      <c r="Y691" s="542"/>
      <c r="Z691" s="542"/>
      <c r="AA691" s="542"/>
      <c r="AB691" s="542"/>
      <c r="AC691" s="542"/>
      <c r="AD691" s="542"/>
      <c r="AE691" s="542"/>
      <c r="AF691" s="542"/>
    </row>
    <row r="692" spans="1:32" x14ac:dyDescent="0.25">
      <c r="A692" s="16" t="s">
        <v>6466</v>
      </c>
      <c r="B692" s="503" t="s">
        <v>6020</v>
      </c>
      <c r="C692" s="542">
        <v>7249</v>
      </c>
      <c r="D692" s="542" t="s">
        <v>6021</v>
      </c>
      <c r="E692" s="641" t="s">
        <v>10</v>
      </c>
      <c r="F692" s="542" t="s">
        <v>953</v>
      </c>
      <c r="G692" s="641" t="s">
        <v>6305</v>
      </c>
      <c r="H692" s="542"/>
      <c r="I692" s="542"/>
      <c r="J692" s="542" t="s">
        <v>6019</v>
      </c>
      <c r="K692" s="542" t="s">
        <v>4064</v>
      </c>
      <c r="L692" s="542"/>
      <c r="M692" s="542"/>
      <c r="N692" s="542"/>
      <c r="O692" s="542"/>
      <c r="P692" s="542" t="s">
        <v>12</v>
      </c>
      <c r="Q692" s="542" t="s">
        <v>954</v>
      </c>
      <c r="R692" s="542" t="s">
        <v>15</v>
      </c>
      <c r="S692" s="542"/>
      <c r="T692" s="542"/>
      <c r="U692" s="542"/>
      <c r="V692" s="542"/>
      <c r="W692" s="542"/>
      <c r="X692" s="542"/>
      <c r="Y692" s="542"/>
      <c r="Z692" s="542"/>
      <c r="AA692" s="542"/>
      <c r="AB692" s="542"/>
      <c r="AC692" s="542"/>
      <c r="AD692" s="542"/>
      <c r="AE692" s="542"/>
      <c r="AF692" s="542"/>
    </row>
    <row r="693" spans="1:32" x14ac:dyDescent="0.25">
      <c r="A693" s="16" t="s">
        <v>6467</v>
      </c>
      <c r="B693" s="503" t="s">
        <v>6022</v>
      </c>
      <c r="C693" s="542">
        <v>7249</v>
      </c>
      <c r="D693" s="542" t="s">
        <v>6023</v>
      </c>
      <c r="E693" s="641" t="s">
        <v>10</v>
      </c>
      <c r="F693" s="542" t="s">
        <v>953</v>
      </c>
      <c r="G693" s="641" t="s">
        <v>6305</v>
      </c>
      <c r="H693" s="542"/>
      <c r="I693" s="542"/>
      <c r="J693" s="542" t="s">
        <v>6019</v>
      </c>
      <c r="K693" s="542" t="s">
        <v>4064</v>
      </c>
      <c r="L693" s="542"/>
      <c r="M693" s="542"/>
      <c r="N693" s="542"/>
      <c r="O693" s="542"/>
      <c r="P693" s="542" t="s">
        <v>12</v>
      </c>
      <c r="Q693" s="542" t="s">
        <v>954</v>
      </c>
      <c r="R693" s="542" t="s">
        <v>15</v>
      </c>
      <c r="S693" s="542"/>
      <c r="T693" s="542"/>
      <c r="U693" s="542"/>
      <c r="V693" s="542"/>
      <c r="W693" s="542"/>
      <c r="X693" s="542"/>
      <c r="Y693" s="542"/>
      <c r="Z693" s="542"/>
      <c r="AA693" s="542"/>
      <c r="AB693" s="542"/>
      <c r="AC693" s="542"/>
      <c r="AD693" s="542"/>
      <c r="AE693" s="542"/>
      <c r="AF693" s="542"/>
    </row>
    <row r="694" spans="1:32" x14ac:dyDescent="0.25">
      <c r="A694" s="16" t="s">
        <v>6468</v>
      </c>
      <c r="B694" s="503" t="s">
        <v>6024</v>
      </c>
      <c r="C694" s="542">
        <v>7249</v>
      </c>
      <c r="D694" s="542" t="s">
        <v>6025</v>
      </c>
      <c r="E694" s="641" t="s">
        <v>10</v>
      </c>
      <c r="F694" s="542" t="s">
        <v>953</v>
      </c>
      <c r="G694" s="641" t="s">
        <v>6305</v>
      </c>
      <c r="H694" s="542"/>
      <c r="I694" s="542"/>
      <c r="J694" s="542" t="s">
        <v>6019</v>
      </c>
      <c r="K694" s="542" t="s">
        <v>4064</v>
      </c>
      <c r="L694" s="542"/>
      <c r="M694" s="542"/>
      <c r="N694" s="542"/>
      <c r="O694" s="542"/>
      <c r="P694" s="542" t="s">
        <v>12</v>
      </c>
      <c r="Q694" s="542" t="s">
        <v>954</v>
      </c>
      <c r="R694" s="542" t="s">
        <v>15</v>
      </c>
      <c r="S694" s="542"/>
      <c r="T694" s="542"/>
      <c r="U694" s="542"/>
      <c r="V694" s="542"/>
      <c r="W694" s="542"/>
      <c r="X694" s="542"/>
      <c r="Y694" s="542"/>
      <c r="Z694" s="542"/>
      <c r="AA694" s="542"/>
      <c r="AB694" s="542"/>
      <c r="AC694" s="542"/>
      <c r="AD694" s="542"/>
      <c r="AE694" s="542"/>
      <c r="AF694" s="542"/>
    </row>
    <row r="695" spans="1:32" x14ac:dyDescent="0.25">
      <c r="A695" s="16" t="s">
        <v>6469</v>
      </c>
      <c r="B695" s="503" t="s">
        <v>6026</v>
      </c>
      <c r="C695" s="542">
        <v>7249</v>
      </c>
      <c r="D695" s="542" t="s">
        <v>6027</v>
      </c>
      <c r="E695" s="641" t="s">
        <v>10</v>
      </c>
      <c r="F695" s="542" t="s">
        <v>953</v>
      </c>
      <c r="G695" s="641" t="s">
        <v>6305</v>
      </c>
      <c r="H695" s="542"/>
      <c r="I695" s="542"/>
      <c r="J695" s="542" t="s">
        <v>6019</v>
      </c>
      <c r="K695" s="542" t="s">
        <v>4064</v>
      </c>
      <c r="L695" s="542"/>
      <c r="M695" s="542"/>
      <c r="N695" s="542"/>
      <c r="O695" s="542"/>
      <c r="P695" s="542" t="s">
        <v>12</v>
      </c>
      <c r="Q695" s="542" t="s">
        <v>954</v>
      </c>
      <c r="R695" s="542" t="s">
        <v>15</v>
      </c>
      <c r="S695" s="542"/>
      <c r="T695" s="542"/>
      <c r="U695" s="542"/>
      <c r="V695" s="542"/>
      <c r="W695" s="542"/>
      <c r="X695" s="542"/>
      <c r="Y695" s="542"/>
      <c r="Z695" s="542"/>
      <c r="AA695" s="542"/>
      <c r="AB695" s="542"/>
      <c r="AC695" s="542"/>
      <c r="AD695" s="542"/>
      <c r="AE695" s="542"/>
      <c r="AF695" s="542"/>
    </row>
    <row r="696" spans="1:32" x14ac:dyDescent="0.25">
      <c r="A696" s="16" t="s">
        <v>6470</v>
      </c>
      <c r="B696" s="503" t="s">
        <v>6028</v>
      </c>
      <c r="C696" s="542">
        <v>7249</v>
      </c>
      <c r="D696" s="542" t="s">
        <v>6029</v>
      </c>
      <c r="E696" s="641" t="s">
        <v>10</v>
      </c>
      <c r="F696" s="542" t="s">
        <v>953</v>
      </c>
      <c r="G696" s="641" t="s">
        <v>6305</v>
      </c>
      <c r="H696" s="542"/>
      <c r="I696" s="542"/>
      <c r="J696" s="542" t="s">
        <v>6019</v>
      </c>
      <c r="K696" s="542" t="s">
        <v>4064</v>
      </c>
      <c r="L696" s="542"/>
      <c r="M696" s="542"/>
      <c r="N696" s="542"/>
      <c r="O696" s="542"/>
      <c r="P696" s="542" t="s">
        <v>12</v>
      </c>
      <c r="Q696" s="542" t="s">
        <v>954</v>
      </c>
      <c r="R696" s="542" t="s">
        <v>15</v>
      </c>
      <c r="S696" s="542"/>
      <c r="T696" s="542"/>
      <c r="U696" s="542"/>
      <c r="V696" s="542"/>
      <c r="W696" s="542"/>
      <c r="X696" s="542"/>
      <c r="Y696" s="542"/>
      <c r="Z696" s="542"/>
      <c r="AA696" s="542"/>
      <c r="AB696" s="542"/>
      <c r="AC696" s="542"/>
      <c r="AD696" s="542"/>
      <c r="AE696" s="542"/>
      <c r="AF696" s="542"/>
    </row>
    <row r="697" spans="1:32" x14ac:dyDescent="0.25">
      <c r="A697" s="16" t="s">
        <v>6471</v>
      </c>
      <c r="B697" s="503" t="s">
        <v>6030</v>
      </c>
      <c r="C697" s="542">
        <v>7249</v>
      </c>
      <c r="D697" s="542" t="s">
        <v>6031</v>
      </c>
      <c r="E697" s="641" t="s">
        <v>10</v>
      </c>
      <c r="F697" s="542" t="s">
        <v>953</v>
      </c>
      <c r="G697" s="641" t="s">
        <v>6305</v>
      </c>
      <c r="H697" s="542"/>
      <c r="I697" s="542"/>
      <c r="J697" s="542" t="s">
        <v>6019</v>
      </c>
      <c r="K697" s="542" t="s">
        <v>4064</v>
      </c>
      <c r="L697" s="542"/>
      <c r="M697" s="542"/>
      <c r="N697" s="542"/>
      <c r="O697" s="542"/>
      <c r="P697" s="542" t="s">
        <v>12</v>
      </c>
      <c r="Q697" s="542" t="s">
        <v>954</v>
      </c>
      <c r="R697" s="542" t="s">
        <v>15</v>
      </c>
      <c r="S697" s="542"/>
      <c r="T697" s="542"/>
      <c r="U697" s="542"/>
      <c r="V697" s="542"/>
      <c r="W697" s="542"/>
      <c r="X697" s="542"/>
      <c r="Y697" s="542"/>
      <c r="Z697" s="542"/>
      <c r="AA697" s="542"/>
      <c r="AB697" s="542"/>
      <c r="AC697" s="542"/>
      <c r="AD697" s="542"/>
      <c r="AE697" s="542"/>
      <c r="AF697" s="542"/>
    </row>
    <row r="698" spans="1:32" x14ac:dyDescent="0.25">
      <c r="A698" s="551" t="s">
        <v>6144</v>
      </c>
      <c r="B698" s="503" t="s">
        <v>6066</v>
      </c>
      <c r="C698" s="542">
        <v>6248</v>
      </c>
      <c r="D698" s="542" t="s">
        <v>6067</v>
      </c>
      <c r="E698" s="641" t="s">
        <v>10</v>
      </c>
      <c r="F698" s="501" t="s">
        <v>5626</v>
      </c>
      <c r="G698" s="641" t="s">
        <v>6306</v>
      </c>
      <c r="H698" s="542"/>
      <c r="I698" s="542"/>
      <c r="J698" s="542" t="s">
        <v>6019</v>
      </c>
      <c r="K698" s="542" t="s">
        <v>4064</v>
      </c>
      <c r="L698" s="542"/>
      <c r="M698" s="542"/>
      <c r="N698" s="542"/>
      <c r="O698" s="641" t="s">
        <v>29</v>
      </c>
      <c r="P698" s="542" t="s">
        <v>12</v>
      </c>
      <c r="Q698" s="542" t="s">
        <v>13</v>
      </c>
      <c r="R698" s="542" t="s">
        <v>9</v>
      </c>
      <c r="S698" s="542" t="s">
        <v>36</v>
      </c>
      <c r="T698" s="542" t="s">
        <v>19</v>
      </c>
      <c r="U698" s="542" t="s">
        <v>40</v>
      </c>
      <c r="V698" s="542" t="s">
        <v>659</v>
      </c>
      <c r="W698" s="542" t="s">
        <v>962</v>
      </c>
      <c r="X698" s="542" t="s">
        <v>15</v>
      </c>
      <c r="Y698" s="542"/>
      <c r="Z698" s="542"/>
      <c r="AA698" s="542"/>
      <c r="AB698" s="542"/>
      <c r="AC698" s="542"/>
      <c r="AD698" s="542"/>
      <c r="AE698" s="542"/>
      <c r="AF698" s="542"/>
    </row>
    <row r="699" spans="1:32" x14ac:dyDescent="0.25">
      <c r="A699" s="551" t="s">
        <v>6145</v>
      </c>
      <c r="B699" s="503" t="s">
        <v>6066</v>
      </c>
      <c r="C699" s="542">
        <v>6248</v>
      </c>
      <c r="D699" s="542" t="s">
        <v>6067</v>
      </c>
      <c r="E699" s="641" t="s">
        <v>10</v>
      </c>
      <c r="F699" s="501" t="s">
        <v>5626</v>
      </c>
      <c r="G699" s="641" t="s">
        <v>6306</v>
      </c>
      <c r="H699" s="542"/>
      <c r="I699" s="542"/>
      <c r="J699" s="542" t="s">
        <v>6019</v>
      </c>
      <c r="K699" s="542" t="s">
        <v>4064</v>
      </c>
      <c r="L699" s="542"/>
      <c r="M699" s="542"/>
      <c r="N699" s="542"/>
      <c r="O699" s="641" t="s">
        <v>29</v>
      </c>
      <c r="P699" s="542" t="s">
        <v>12</v>
      </c>
      <c r="Q699" s="542" t="s">
        <v>30</v>
      </c>
      <c r="R699" s="542" t="s">
        <v>923</v>
      </c>
      <c r="S699" s="542" t="s">
        <v>659</v>
      </c>
      <c r="T699" s="542" t="s">
        <v>15</v>
      </c>
      <c r="U699" s="542"/>
      <c r="V699" s="542"/>
      <c r="W699" s="542"/>
      <c r="X699" s="542"/>
      <c r="Y699" s="542"/>
      <c r="Z699" s="542"/>
      <c r="AA699" s="542"/>
      <c r="AB699" s="542"/>
      <c r="AC699" s="542"/>
      <c r="AD699" s="542"/>
      <c r="AE699" s="542"/>
      <c r="AF699" s="542"/>
    </row>
    <row r="700" spans="1:32" x14ac:dyDescent="0.25">
      <c r="A700" s="551" t="s">
        <v>6146</v>
      </c>
      <c r="B700" s="503" t="s">
        <v>6068</v>
      </c>
      <c r="C700" s="542">
        <v>6248</v>
      </c>
      <c r="D700" s="542" t="s">
        <v>6069</v>
      </c>
      <c r="E700" s="641" t="s">
        <v>10</v>
      </c>
      <c r="F700" s="501" t="s">
        <v>5626</v>
      </c>
      <c r="G700" s="641" t="s">
        <v>6306</v>
      </c>
      <c r="H700" s="542"/>
      <c r="I700" s="542"/>
      <c r="J700" s="542" t="s">
        <v>6019</v>
      </c>
      <c r="K700" s="542" t="s">
        <v>4064</v>
      </c>
      <c r="L700" s="542"/>
      <c r="M700" s="542"/>
      <c r="N700" s="542"/>
      <c r="O700" s="641" t="s">
        <v>29</v>
      </c>
      <c r="P700" s="542" t="s">
        <v>12</v>
      </c>
      <c r="Q700" s="542" t="s">
        <v>13</v>
      </c>
      <c r="R700" s="542" t="s">
        <v>9</v>
      </c>
      <c r="S700" s="542" t="s">
        <v>36</v>
      </c>
      <c r="T700" s="542" t="s">
        <v>19</v>
      </c>
      <c r="U700" s="542" t="s">
        <v>40</v>
      </c>
      <c r="V700" s="542" t="s">
        <v>659</v>
      </c>
      <c r="W700" s="542" t="s">
        <v>962</v>
      </c>
      <c r="X700" s="542" t="s">
        <v>15</v>
      </c>
      <c r="Y700" s="542"/>
      <c r="Z700" s="542"/>
      <c r="AA700" s="542"/>
      <c r="AB700" s="542"/>
      <c r="AC700" s="542"/>
      <c r="AD700" s="542"/>
      <c r="AE700" s="542"/>
      <c r="AF700" s="542"/>
    </row>
    <row r="701" spans="1:32" x14ac:dyDescent="0.25">
      <c r="A701" s="551" t="s">
        <v>6147</v>
      </c>
      <c r="B701" s="503" t="s">
        <v>6068</v>
      </c>
      <c r="C701" s="542">
        <v>6248</v>
      </c>
      <c r="D701" s="542" t="s">
        <v>6069</v>
      </c>
      <c r="E701" s="641" t="s">
        <v>10</v>
      </c>
      <c r="F701" s="501" t="s">
        <v>5626</v>
      </c>
      <c r="G701" s="641" t="s">
        <v>6306</v>
      </c>
      <c r="H701" s="542"/>
      <c r="I701" s="542"/>
      <c r="J701" s="542" t="s">
        <v>6019</v>
      </c>
      <c r="K701" s="542" t="s">
        <v>4064</v>
      </c>
      <c r="L701" s="542"/>
      <c r="M701" s="542"/>
      <c r="N701" s="542"/>
      <c r="O701" s="641" t="s">
        <v>29</v>
      </c>
      <c r="P701" s="542" t="s">
        <v>12</v>
      </c>
      <c r="Q701" s="542" t="s">
        <v>30</v>
      </c>
      <c r="R701" s="542" t="s">
        <v>923</v>
      </c>
      <c r="S701" s="542" t="s">
        <v>659</v>
      </c>
      <c r="T701" s="542" t="s">
        <v>927</v>
      </c>
      <c r="U701" s="542" t="s">
        <v>15</v>
      </c>
      <c r="V701" s="542"/>
      <c r="W701" s="542"/>
      <c r="X701" s="542"/>
      <c r="Y701" s="542"/>
      <c r="Z701" s="542"/>
      <c r="AA701" s="542"/>
      <c r="AB701" s="542"/>
      <c r="AC701" s="542"/>
      <c r="AD701" s="542"/>
      <c r="AE701" s="542"/>
      <c r="AF701" s="542"/>
    </row>
    <row r="702" spans="1:32" x14ac:dyDescent="0.25">
      <c r="A702" s="551" t="s">
        <v>6148</v>
      </c>
      <c r="B702" s="503" t="s">
        <v>6070</v>
      </c>
      <c r="C702" s="542">
        <v>6248</v>
      </c>
      <c r="D702" s="542" t="s">
        <v>6071</v>
      </c>
      <c r="E702" s="641" t="s">
        <v>10</v>
      </c>
      <c r="F702" s="501" t="s">
        <v>5626</v>
      </c>
      <c r="G702" s="641" t="s">
        <v>6306</v>
      </c>
      <c r="H702" s="542"/>
      <c r="I702" s="542"/>
      <c r="J702" s="542" t="s">
        <v>6019</v>
      </c>
      <c r="K702" s="542" t="s">
        <v>4064</v>
      </c>
      <c r="L702" s="542"/>
      <c r="M702" s="542"/>
      <c r="N702" s="542"/>
      <c r="O702" s="641" t="s">
        <v>29</v>
      </c>
      <c r="P702" s="542" t="s">
        <v>12</v>
      </c>
      <c r="Q702" s="542" t="s">
        <v>13</v>
      </c>
      <c r="R702" s="542" t="s">
        <v>9</v>
      </c>
      <c r="S702" s="542" t="s">
        <v>36</v>
      </c>
      <c r="T702" s="542" t="s">
        <v>19</v>
      </c>
      <c r="U702" s="542" t="s">
        <v>40</v>
      </c>
      <c r="V702" s="542" t="s">
        <v>659</v>
      </c>
      <c r="W702" s="542" t="s">
        <v>962</v>
      </c>
      <c r="X702" s="542" t="s">
        <v>15</v>
      </c>
      <c r="Y702" s="542"/>
      <c r="Z702" s="542"/>
      <c r="AA702" s="542"/>
      <c r="AB702" s="542"/>
      <c r="AC702" s="542"/>
      <c r="AD702" s="542"/>
      <c r="AE702" s="542"/>
      <c r="AF702" s="542"/>
    </row>
    <row r="703" spans="1:32" x14ac:dyDescent="0.25">
      <c r="A703" s="551" t="s">
        <v>6149</v>
      </c>
      <c r="B703" s="503" t="s">
        <v>6070</v>
      </c>
      <c r="C703" s="542">
        <v>6248</v>
      </c>
      <c r="D703" s="542" t="s">
        <v>6071</v>
      </c>
      <c r="E703" s="641" t="s">
        <v>10</v>
      </c>
      <c r="F703" s="501" t="s">
        <v>5626</v>
      </c>
      <c r="G703" s="641" t="s">
        <v>6306</v>
      </c>
      <c r="H703" s="542"/>
      <c r="I703" s="542"/>
      <c r="J703" s="542" t="s">
        <v>6019</v>
      </c>
      <c r="K703" s="542" t="s">
        <v>4064</v>
      </c>
      <c r="L703" s="542"/>
      <c r="M703" s="542"/>
      <c r="N703" s="542"/>
      <c r="O703" s="641" t="s">
        <v>29</v>
      </c>
      <c r="P703" s="542" t="s">
        <v>12</v>
      </c>
      <c r="Q703" s="542" t="s">
        <v>30</v>
      </c>
      <c r="R703" s="542" t="s">
        <v>923</v>
      </c>
      <c r="S703" s="542" t="s">
        <v>659</v>
      </c>
      <c r="T703" s="542" t="s">
        <v>15</v>
      </c>
      <c r="U703" s="542"/>
      <c r="V703" s="542"/>
      <c r="W703" s="542"/>
      <c r="X703" s="542"/>
      <c r="Y703" s="542"/>
      <c r="Z703" s="542"/>
      <c r="AA703" s="542"/>
      <c r="AB703" s="542"/>
      <c r="AC703" s="542"/>
      <c r="AD703" s="542"/>
      <c r="AE703" s="542"/>
      <c r="AF703" s="542"/>
    </row>
    <row r="704" spans="1:32" x14ac:dyDescent="0.25">
      <c r="A704" s="551" t="s">
        <v>6150</v>
      </c>
      <c r="B704" s="503" t="s">
        <v>6072</v>
      </c>
      <c r="C704" s="542">
        <v>6248</v>
      </c>
      <c r="D704" s="542" t="s">
        <v>6073</v>
      </c>
      <c r="E704" s="641" t="s">
        <v>10</v>
      </c>
      <c r="F704" s="501" t="s">
        <v>5626</v>
      </c>
      <c r="G704" s="641" t="s">
        <v>6306</v>
      </c>
      <c r="H704" s="542"/>
      <c r="I704" s="542"/>
      <c r="J704" s="542" t="s">
        <v>6019</v>
      </c>
      <c r="K704" s="542" t="s">
        <v>4064</v>
      </c>
      <c r="L704" s="542"/>
      <c r="M704" s="542"/>
      <c r="N704" s="542"/>
      <c r="O704" s="542" t="s">
        <v>29</v>
      </c>
      <c r="P704" s="542" t="s">
        <v>12</v>
      </c>
      <c r="Q704" s="542" t="s">
        <v>13</v>
      </c>
      <c r="R704" s="542" t="s">
        <v>9</v>
      </c>
      <c r="S704" s="542" t="s">
        <v>36</v>
      </c>
      <c r="T704" s="542" t="s">
        <v>19</v>
      </c>
      <c r="U704" s="542" t="s">
        <v>40</v>
      </c>
      <c r="V704" s="542" t="s">
        <v>659</v>
      </c>
      <c r="W704" s="542" t="s">
        <v>962</v>
      </c>
      <c r="X704" s="542" t="s">
        <v>15</v>
      </c>
      <c r="Y704" s="542"/>
      <c r="Z704" s="542"/>
      <c r="AA704" s="542"/>
      <c r="AB704" s="542"/>
      <c r="AC704" s="542"/>
      <c r="AD704" s="542"/>
      <c r="AE704" s="542"/>
      <c r="AF704" s="542"/>
    </row>
    <row r="705" spans="1:32" x14ac:dyDescent="0.25">
      <c r="A705" s="551" t="s">
        <v>6151</v>
      </c>
      <c r="B705" s="503" t="s">
        <v>6072</v>
      </c>
      <c r="C705" s="542">
        <v>6248</v>
      </c>
      <c r="D705" s="542" t="s">
        <v>6073</v>
      </c>
      <c r="E705" s="641" t="s">
        <v>10</v>
      </c>
      <c r="F705" s="501" t="s">
        <v>5626</v>
      </c>
      <c r="G705" s="641" t="s">
        <v>6306</v>
      </c>
      <c r="H705" s="542"/>
      <c r="I705" s="542"/>
      <c r="J705" s="542" t="s">
        <v>6019</v>
      </c>
      <c r="K705" s="542" t="s">
        <v>4064</v>
      </c>
      <c r="L705" s="542"/>
      <c r="M705" s="542"/>
      <c r="N705" s="542"/>
      <c r="O705" s="641" t="s">
        <v>29</v>
      </c>
      <c r="P705" s="542" t="s">
        <v>12</v>
      </c>
      <c r="Q705" s="542" t="s">
        <v>30</v>
      </c>
      <c r="R705" s="542" t="s">
        <v>923</v>
      </c>
      <c r="S705" s="542" t="s">
        <v>659</v>
      </c>
      <c r="T705" s="542" t="s">
        <v>927</v>
      </c>
      <c r="U705" s="542" t="s">
        <v>15</v>
      </c>
      <c r="V705" s="542"/>
      <c r="W705" s="542"/>
      <c r="X705" s="542"/>
      <c r="Y705" s="542"/>
      <c r="Z705" s="542"/>
      <c r="AA705" s="542"/>
      <c r="AB705" s="542"/>
      <c r="AC705" s="542"/>
      <c r="AD705" s="542"/>
      <c r="AE705" s="542"/>
      <c r="AF705" s="542"/>
    </row>
    <row r="706" spans="1:32" x14ac:dyDescent="0.25">
      <c r="A706" s="551" t="s">
        <v>6152</v>
      </c>
      <c r="B706" s="503" t="s">
        <v>6074</v>
      </c>
      <c r="C706" s="542">
        <v>6248</v>
      </c>
      <c r="D706" s="542" t="s">
        <v>6075</v>
      </c>
      <c r="E706" s="641" t="s">
        <v>10</v>
      </c>
      <c r="F706" s="501" t="s">
        <v>5626</v>
      </c>
      <c r="G706" s="641" t="s">
        <v>6306</v>
      </c>
      <c r="H706" s="542"/>
      <c r="I706" s="542"/>
      <c r="J706" s="542" t="s">
        <v>6019</v>
      </c>
      <c r="K706" s="542" t="s">
        <v>4064</v>
      </c>
      <c r="L706" s="542"/>
      <c r="M706" s="542"/>
      <c r="N706" s="542"/>
      <c r="O706" s="641" t="s">
        <v>29</v>
      </c>
      <c r="P706" s="542" t="s">
        <v>12</v>
      </c>
      <c r="Q706" s="542" t="s">
        <v>13</v>
      </c>
      <c r="R706" s="542" t="s">
        <v>9</v>
      </c>
      <c r="S706" s="542" t="s">
        <v>36</v>
      </c>
      <c r="T706" s="542" t="s">
        <v>19</v>
      </c>
      <c r="U706" s="542" t="s">
        <v>40</v>
      </c>
      <c r="V706" s="542" t="s">
        <v>659</v>
      </c>
      <c r="W706" s="542" t="s">
        <v>962</v>
      </c>
      <c r="X706" s="542" t="s">
        <v>15</v>
      </c>
      <c r="Y706" s="542"/>
      <c r="Z706" s="542"/>
      <c r="AA706" s="542"/>
      <c r="AB706" s="542"/>
      <c r="AC706" s="542"/>
      <c r="AD706" s="542"/>
      <c r="AE706" s="542"/>
      <c r="AF706" s="542"/>
    </row>
    <row r="707" spans="1:32" x14ac:dyDescent="0.25">
      <c r="A707" s="551" t="s">
        <v>6153</v>
      </c>
      <c r="B707" s="503" t="s">
        <v>6074</v>
      </c>
      <c r="C707" s="542">
        <v>6248</v>
      </c>
      <c r="D707" s="542" t="s">
        <v>6075</v>
      </c>
      <c r="E707" s="641" t="s">
        <v>10</v>
      </c>
      <c r="F707" s="501" t="s">
        <v>5626</v>
      </c>
      <c r="G707" s="641" t="s">
        <v>6306</v>
      </c>
      <c r="H707" s="542"/>
      <c r="I707" s="542"/>
      <c r="J707" s="542" t="s">
        <v>6019</v>
      </c>
      <c r="K707" s="542" t="s">
        <v>4064</v>
      </c>
      <c r="L707" s="542"/>
      <c r="M707" s="542"/>
      <c r="N707" s="542"/>
      <c r="O707" s="641" t="s">
        <v>29</v>
      </c>
      <c r="P707" s="542" t="s">
        <v>12</v>
      </c>
      <c r="Q707" s="542" t="s">
        <v>30</v>
      </c>
      <c r="R707" s="542" t="s">
        <v>923</v>
      </c>
      <c r="S707" s="542" t="s">
        <v>659</v>
      </c>
      <c r="T707" s="542" t="s">
        <v>15</v>
      </c>
      <c r="U707" s="542"/>
      <c r="V707" s="542"/>
      <c r="W707" s="542"/>
      <c r="X707" s="542"/>
      <c r="Y707" s="542"/>
      <c r="Z707" s="542"/>
      <c r="AA707" s="542"/>
      <c r="AB707" s="542"/>
      <c r="AC707" s="542"/>
      <c r="AD707" s="542"/>
      <c r="AE707" s="542"/>
      <c r="AF707" s="542"/>
    </row>
    <row r="708" spans="1:32" x14ac:dyDescent="0.25">
      <c r="A708" s="551" t="s">
        <v>6154</v>
      </c>
      <c r="B708" s="503" t="s">
        <v>6076</v>
      </c>
      <c r="C708" s="542">
        <v>6248</v>
      </c>
      <c r="D708" s="542" t="s">
        <v>6077</v>
      </c>
      <c r="E708" s="641" t="s">
        <v>10</v>
      </c>
      <c r="F708" s="501" t="s">
        <v>5626</v>
      </c>
      <c r="G708" s="641" t="s">
        <v>6306</v>
      </c>
      <c r="H708" s="542"/>
      <c r="I708" s="542"/>
      <c r="J708" s="542" t="s">
        <v>6019</v>
      </c>
      <c r="K708" s="542" t="s">
        <v>4064</v>
      </c>
      <c r="L708" s="542"/>
      <c r="M708" s="542"/>
      <c r="N708" s="542"/>
      <c r="O708" s="641" t="s">
        <v>29</v>
      </c>
      <c r="P708" s="542" t="s">
        <v>12</v>
      </c>
      <c r="Q708" s="542" t="s">
        <v>13</v>
      </c>
      <c r="R708" s="542" t="s">
        <v>9</v>
      </c>
      <c r="S708" s="542" t="s">
        <v>36</v>
      </c>
      <c r="T708" s="542" t="s">
        <v>19</v>
      </c>
      <c r="U708" s="542" t="s">
        <v>40</v>
      </c>
      <c r="V708" s="542" t="s">
        <v>659</v>
      </c>
      <c r="W708" s="542" t="s">
        <v>962</v>
      </c>
      <c r="X708" s="542" t="s">
        <v>927</v>
      </c>
      <c r="Y708" s="542" t="s">
        <v>15</v>
      </c>
      <c r="Z708" s="542"/>
      <c r="AA708" s="542"/>
      <c r="AB708" s="542"/>
      <c r="AC708" s="542"/>
      <c r="AD708" s="542"/>
      <c r="AE708" s="542"/>
      <c r="AF708" s="542"/>
    </row>
    <row r="709" spans="1:32" x14ac:dyDescent="0.25">
      <c r="A709" s="551" t="s">
        <v>6155</v>
      </c>
      <c r="B709" s="503" t="s">
        <v>6078</v>
      </c>
      <c r="C709" s="542">
        <v>6248</v>
      </c>
      <c r="D709" s="542" t="s">
        <v>6079</v>
      </c>
      <c r="E709" s="641" t="s">
        <v>10</v>
      </c>
      <c r="F709" s="501" t="s">
        <v>5626</v>
      </c>
      <c r="G709" s="641" t="s">
        <v>6306</v>
      </c>
      <c r="H709" s="542"/>
      <c r="I709" s="542"/>
      <c r="J709" s="542" t="s">
        <v>6019</v>
      </c>
      <c r="K709" s="542" t="s">
        <v>4064</v>
      </c>
      <c r="L709" s="542"/>
      <c r="M709" s="542"/>
      <c r="N709" s="542"/>
      <c r="O709" s="542" t="s">
        <v>29</v>
      </c>
      <c r="P709" s="542" t="s">
        <v>12</v>
      </c>
      <c r="Q709" s="542" t="s">
        <v>13</v>
      </c>
      <c r="R709" s="542" t="s">
        <v>9</v>
      </c>
      <c r="S709" s="542" t="s">
        <v>36</v>
      </c>
      <c r="T709" s="542" t="s">
        <v>19</v>
      </c>
      <c r="U709" s="542" t="s">
        <v>40</v>
      </c>
      <c r="V709" s="542" t="s">
        <v>659</v>
      </c>
      <c r="W709" s="542" t="s">
        <v>660</v>
      </c>
      <c r="X709" s="542" t="s">
        <v>15</v>
      </c>
      <c r="Y709" s="542"/>
      <c r="Z709" s="542"/>
      <c r="AA709" s="542"/>
      <c r="AB709" s="542"/>
      <c r="AC709" s="542"/>
      <c r="AD709" s="542"/>
      <c r="AE709" s="542"/>
      <c r="AF709" s="542"/>
    </row>
    <row r="710" spans="1:32" x14ac:dyDescent="0.25">
      <c r="A710" s="551" t="s">
        <v>6156</v>
      </c>
      <c r="B710" s="503" t="s">
        <v>6078</v>
      </c>
      <c r="C710" s="542">
        <v>6248</v>
      </c>
      <c r="D710" s="542" t="s">
        <v>6079</v>
      </c>
      <c r="E710" s="641" t="s">
        <v>10</v>
      </c>
      <c r="F710" s="501" t="s">
        <v>5626</v>
      </c>
      <c r="G710" s="641" t="s">
        <v>6306</v>
      </c>
      <c r="H710" s="542"/>
      <c r="I710" s="542"/>
      <c r="J710" s="542" t="s">
        <v>6019</v>
      </c>
      <c r="K710" s="542" t="s">
        <v>4064</v>
      </c>
      <c r="L710" s="542"/>
      <c r="M710" s="542"/>
      <c r="N710" s="542"/>
      <c r="O710" s="641" t="s">
        <v>29</v>
      </c>
      <c r="P710" s="542" t="s">
        <v>12</v>
      </c>
      <c r="Q710" s="542" t="s">
        <v>30</v>
      </c>
      <c r="R710" s="542" t="s">
        <v>923</v>
      </c>
      <c r="S710" s="542" t="s">
        <v>659</v>
      </c>
      <c r="T710" s="542" t="s">
        <v>15</v>
      </c>
      <c r="U710" s="542"/>
      <c r="V710" s="542"/>
      <c r="W710" s="542"/>
      <c r="X710" s="542"/>
      <c r="Y710" s="542"/>
      <c r="Z710" s="542"/>
      <c r="AA710" s="542"/>
      <c r="AB710" s="542"/>
      <c r="AC710" s="542"/>
      <c r="AD710" s="542"/>
      <c r="AE710" s="542"/>
      <c r="AF710" s="542"/>
    </row>
    <row r="711" spans="1:32" x14ac:dyDescent="0.25">
      <c r="A711" s="542" t="s">
        <v>6103</v>
      </c>
      <c r="B711" s="503" t="s">
        <v>6104</v>
      </c>
      <c r="C711" s="542"/>
      <c r="D711" s="542" t="s">
        <v>6105</v>
      </c>
      <c r="E711" s="641" t="s">
        <v>10</v>
      </c>
      <c r="F711" s="501" t="s">
        <v>5626</v>
      </c>
      <c r="G711" s="641" t="s">
        <v>6306</v>
      </c>
      <c r="H711" s="542"/>
      <c r="I711" s="542"/>
      <c r="J711" s="501" t="s">
        <v>5575</v>
      </c>
      <c r="K711" s="542" t="s">
        <v>4064</v>
      </c>
      <c r="L711" s="542"/>
      <c r="M711" s="542"/>
      <c r="N711" s="542"/>
      <c r="O711" s="542" t="s">
        <v>29</v>
      </c>
      <c r="P711" s="501" t="s">
        <v>12</v>
      </c>
      <c r="Q711" s="501" t="s">
        <v>13</v>
      </c>
      <c r="R711" s="501" t="s">
        <v>9</v>
      </c>
      <c r="S711" s="501" t="s">
        <v>19</v>
      </c>
      <c r="T711" s="501" t="s">
        <v>40</v>
      </c>
      <c r="U711" s="501" t="s">
        <v>659</v>
      </c>
      <c r="V711" s="501" t="s">
        <v>36</v>
      </c>
      <c r="W711" s="501" t="s">
        <v>962</v>
      </c>
      <c r="X711" s="501" t="s">
        <v>15</v>
      </c>
      <c r="Y711" s="542"/>
      <c r="Z711" s="542"/>
      <c r="AA711" s="542"/>
      <c r="AB711" s="542"/>
      <c r="AC711" s="542"/>
      <c r="AD711" s="542"/>
      <c r="AE711" s="542"/>
      <c r="AF711" s="542"/>
    </row>
    <row r="712" spans="1:32" x14ac:dyDescent="0.25">
      <c r="A712" s="542" t="s">
        <v>5648</v>
      </c>
      <c r="B712" s="503" t="s">
        <v>6104</v>
      </c>
      <c r="C712" s="542"/>
      <c r="D712" s="542" t="s">
        <v>6106</v>
      </c>
      <c r="E712" s="641" t="s">
        <v>10</v>
      </c>
      <c r="F712" s="501" t="s">
        <v>5626</v>
      </c>
      <c r="G712" s="641" t="s">
        <v>6306</v>
      </c>
      <c r="H712" s="542"/>
      <c r="I712" s="542"/>
      <c r="J712" s="501" t="s">
        <v>5575</v>
      </c>
      <c r="K712" s="542" t="s">
        <v>4114</v>
      </c>
      <c r="L712" s="542"/>
      <c r="M712" s="542"/>
      <c r="N712" s="542"/>
      <c r="O712" s="641" t="s">
        <v>29</v>
      </c>
      <c r="P712" s="501" t="s">
        <v>12</v>
      </c>
      <c r="Q712" s="501" t="s">
        <v>30</v>
      </c>
      <c r="R712" s="501" t="s">
        <v>923</v>
      </c>
      <c r="S712" s="501" t="s">
        <v>659</v>
      </c>
      <c r="T712" s="501" t="s">
        <v>15</v>
      </c>
      <c r="U712" s="542"/>
      <c r="V712" s="542"/>
      <c r="W712" s="542"/>
      <c r="X712" s="542"/>
      <c r="Y712" s="542"/>
      <c r="Z712" s="542"/>
      <c r="AA712" s="542"/>
      <c r="AB712" s="542"/>
      <c r="AC712" s="542"/>
      <c r="AD712" s="542"/>
      <c r="AE712" s="542"/>
      <c r="AF712" s="542"/>
    </row>
    <row r="713" spans="1:32" x14ac:dyDescent="0.25">
      <c r="A713" s="542" t="s">
        <v>6107</v>
      </c>
      <c r="B713" s="503" t="s">
        <v>6108</v>
      </c>
      <c r="C713" s="542"/>
      <c r="D713" s="542" t="s">
        <v>6109</v>
      </c>
      <c r="E713" s="641" t="s">
        <v>10</v>
      </c>
      <c r="F713" s="501" t="s">
        <v>5626</v>
      </c>
      <c r="G713" s="641" t="s">
        <v>6306</v>
      </c>
      <c r="H713" s="542"/>
      <c r="I713" s="542"/>
      <c r="J713" s="501" t="s">
        <v>5575</v>
      </c>
      <c r="K713" s="542" t="s">
        <v>4064</v>
      </c>
      <c r="L713" s="542"/>
      <c r="M713" s="542"/>
      <c r="N713" s="542"/>
      <c r="O713" s="641" t="s">
        <v>29</v>
      </c>
      <c r="P713" s="501" t="s">
        <v>12</v>
      </c>
      <c r="Q713" s="501" t="s">
        <v>13</v>
      </c>
      <c r="R713" s="501" t="s">
        <v>9</v>
      </c>
      <c r="S713" s="501" t="s">
        <v>19</v>
      </c>
      <c r="T713" s="501" t="s">
        <v>40</v>
      </c>
      <c r="U713" s="501" t="s">
        <v>659</v>
      </c>
      <c r="V713" s="501" t="s">
        <v>36</v>
      </c>
      <c r="W713" s="501" t="s">
        <v>962</v>
      </c>
      <c r="X713" s="501" t="s">
        <v>15</v>
      </c>
      <c r="Y713" s="542"/>
      <c r="Z713" s="542"/>
      <c r="AA713" s="542"/>
      <c r="AB713" s="542"/>
      <c r="AC713" s="542"/>
      <c r="AD713" s="542"/>
      <c r="AE713" s="542"/>
      <c r="AF713" s="542"/>
    </row>
    <row r="714" spans="1:32" x14ac:dyDescent="0.25">
      <c r="A714" s="542" t="s">
        <v>6110</v>
      </c>
      <c r="B714" s="503" t="s">
        <v>6108</v>
      </c>
      <c r="C714" s="542"/>
      <c r="D714" s="542" t="s">
        <v>6111</v>
      </c>
      <c r="E714" s="641" t="s">
        <v>10</v>
      </c>
      <c r="F714" s="501" t="s">
        <v>5626</v>
      </c>
      <c r="G714" s="641" t="s">
        <v>6306</v>
      </c>
      <c r="H714" s="542"/>
      <c r="I714" s="542"/>
      <c r="J714" s="501" t="s">
        <v>5575</v>
      </c>
      <c r="K714" s="542" t="s">
        <v>4064</v>
      </c>
      <c r="L714" s="542"/>
      <c r="M714" s="542"/>
      <c r="N714" s="542"/>
      <c r="O714" s="641" t="s">
        <v>29</v>
      </c>
      <c r="P714" s="501" t="s">
        <v>12</v>
      </c>
      <c r="Q714" s="501" t="s">
        <v>30</v>
      </c>
      <c r="R714" s="501" t="s">
        <v>923</v>
      </c>
      <c r="S714" s="501" t="s">
        <v>659</v>
      </c>
      <c r="T714" s="501" t="s">
        <v>15</v>
      </c>
      <c r="U714" s="542"/>
      <c r="V714" s="542"/>
      <c r="W714" s="542"/>
      <c r="X714" s="542"/>
      <c r="Y714" s="542"/>
      <c r="Z714" s="542"/>
      <c r="AA714" s="542"/>
      <c r="AB714" s="542"/>
      <c r="AC714" s="542"/>
      <c r="AD714" s="542"/>
      <c r="AE714" s="542"/>
      <c r="AF714" s="542"/>
    </row>
    <row r="715" spans="1:32" x14ac:dyDescent="0.25">
      <c r="A715" s="542" t="s">
        <v>6112</v>
      </c>
      <c r="B715" s="503" t="s">
        <v>6113</v>
      </c>
      <c r="C715" s="542"/>
      <c r="D715" s="542" t="s">
        <v>6114</v>
      </c>
      <c r="E715" s="641" t="s">
        <v>10</v>
      </c>
      <c r="F715" s="501" t="s">
        <v>5626</v>
      </c>
      <c r="G715" s="641" t="s">
        <v>6306</v>
      </c>
      <c r="H715" s="542"/>
      <c r="I715" s="542"/>
      <c r="J715" s="501" t="s">
        <v>5575</v>
      </c>
      <c r="K715" s="542" t="s">
        <v>4064</v>
      </c>
      <c r="L715" s="542"/>
      <c r="M715" s="542"/>
      <c r="N715" s="542"/>
      <c r="O715" s="542"/>
      <c r="P715" s="501" t="s">
        <v>12</v>
      </c>
      <c r="Q715" s="501" t="s">
        <v>13</v>
      </c>
      <c r="R715" s="501" t="s">
        <v>9</v>
      </c>
      <c r="S715" s="501" t="s">
        <v>19</v>
      </c>
      <c r="T715" s="501" t="s">
        <v>40</v>
      </c>
      <c r="U715" s="501" t="s">
        <v>659</v>
      </c>
      <c r="V715" s="501" t="s">
        <v>36</v>
      </c>
      <c r="W715" s="501" t="s">
        <v>962</v>
      </c>
      <c r="X715" s="501" t="s">
        <v>15</v>
      </c>
      <c r="Y715" s="542"/>
      <c r="Z715" s="542"/>
      <c r="AA715" s="542"/>
      <c r="AB715" s="542"/>
      <c r="AC715" s="542"/>
      <c r="AD715" s="542"/>
      <c r="AE715" s="542"/>
      <c r="AF715" s="542"/>
    </row>
    <row r="716" spans="1:32" x14ac:dyDescent="0.25">
      <c r="A716" s="542" t="s">
        <v>6115</v>
      </c>
      <c r="B716" s="503" t="s">
        <v>6113</v>
      </c>
      <c r="C716" s="542"/>
      <c r="D716" s="542" t="s">
        <v>6116</v>
      </c>
      <c r="E716" s="641" t="s">
        <v>10</v>
      </c>
      <c r="F716" s="501" t="s">
        <v>5626</v>
      </c>
      <c r="G716" s="641" t="s">
        <v>6306</v>
      </c>
      <c r="H716" s="542"/>
      <c r="I716" s="542"/>
      <c r="J716" s="501" t="s">
        <v>5575</v>
      </c>
      <c r="K716" s="542" t="s">
        <v>4064</v>
      </c>
      <c r="L716" s="542"/>
      <c r="M716" s="542"/>
      <c r="N716" s="542"/>
      <c r="O716" s="542"/>
      <c r="P716" s="501" t="s">
        <v>12</v>
      </c>
      <c r="Q716" s="501" t="s">
        <v>30</v>
      </c>
      <c r="R716" s="501" t="s">
        <v>923</v>
      </c>
      <c r="S716" s="501" t="s">
        <v>659</v>
      </c>
      <c r="T716" s="501" t="s">
        <v>15</v>
      </c>
      <c r="U716" s="542"/>
      <c r="V716" s="501"/>
      <c r="W716" s="501"/>
      <c r="X716" s="501"/>
      <c r="Y716" s="542"/>
      <c r="Z716" s="542"/>
      <c r="AA716" s="542"/>
      <c r="AB716" s="542"/>
      <c r="AC716" s="542"/>
      <c r="AD716" s="542"/>
      <c r="AE716" s="542"/>
      <c r="AF716" s="542"/>
    </row>
    <row r="717" spans="1:32" x14ac:dyDescent="0.25">
      <c r="A717" s="542" t="s">
        <v>6117</v>
      </c>
      <c r="B717" s="503" t="s">
        <v>6118</v>
      </c>
      <c r="C717" s="542"/>
      <c r="D717" s="542" t="s">
        <v>6119</v>
      </c>
      <c r="E717" s="641" t="s">
        <v>10</v>
      </c>
      <c r="F717" s="501" t="s">
        <v>5626</v>
      </c>
      <c r="G717" s="641" t="s">
        <v>6306</v>
      </c>
      <c r="H717" s="542"/>
      <c r="I717" s="542"/>
      <c r="J717" s="501" t="s">
        <v>5575</v>
      </c>
      <c r="K717" s="542" t="s">
        <v>4064</v>
      </c>
      <c r="L717" s="542"/>
      <c r="M717" s="542"/>
      <c r="N717" s="542"/>
      <c r="O717" s="542"/>
      <c r="P717" s="501" t="s">
        <v>12</v>
      </c>
      <c r="Q717" s="501" t="s">
        <v>13</v>
      </c>
      <c r="R717" s="501" t="s">
        <v>9</v>
      </c>
      <c r="S717" s="501" t="s">
        <v>19</v>
      </c>
      <c r="T717" s="501" t="s">
        <v>40</v>
      </c>
      <c r="U717" s="501" t="s">
        <v>659</v>
      </c>
      <c r="V717" s="501" t="s">
        <v>36</v>
      </c>
      <c r="W717" s="501" t="s">
        <v>962</v>
      </c>
      <c r="X717" s="501" t="s">
        <v>15</v>
      </c>
      <c r="Y717" s="542"/>
      <c r="Z717" s="542"/>
      <c r="AA717" s="542"/>
      <c r="AB717" s="542"/>
      <c r="AC717" s="542"/>
      <c r="AD717" s="542"/>
      <c r="AE717" s="542"/>
      <c r="AF717" s="542"/>
    </row>
    <row r="718" spans="1:32" x14ac:dyDescent="0.25">
      <c r="A718" s="542" t="s">
        <v>6120</v>
      </c>
      <c r="B718" s="503" t="s">
        <v>6118</v>
      </c>
      <c r="C718" s="542"/>
      <c r="D718" s="542" t="s">
        <v>6121</v>
      </c>
      <c r="E718" s="641" t="s">
        <v>10</v>
      </c>
      <c r="F718" s="501" t="s">
        <v>5626</v>
      </c>
      <c r="G718" s="641" t="s">
        <v>6306</v>
      </c>
      <c r="H718" s="542"/>
      <c r="I718" s="542"/>
      <c r="J718" s="501" t="s">
        <v>5575</v>
      </c>
      <c r="K718" s="542" t="s">
        <v>4064</v>
      </c>
      <c r="L718" s="542"/>
      <c r="M718" s="542"/>
      <c r="N718" s="542"/>
      <c r="O718" s="542"/>
      <c r="P718" s="501" t="s">
        <v>12</v>
      </c>
      <c r="Q718" s="501" t="s">
        <v>30</v>
      </c>
      <c r="R718" s="501" t="s">
        <v>923</v>
      </c>
      <c r="S718" s="501" t="s">
        <v>659</v>
      </c>
      <c r="T718" s="501" t="s">
        <v>15</v>
      </c>
      <c r="U718" s="542"/>
      <c r="V718" s="501"/>
      <c r="W718" s="501"/>
      <c r="X718" s="501"/>
      <c r="Y718" s="542"/>
      <c r="Z718" s="542"/>
      <c r="AA718" s="542"/>
      <c r="AB718" s="542"/>
      <c r="AC718" s="542"/>
      <c r="AD718" s="542"/>
      <c r="AE718" s="542"/>
      <c r="AF718" s="542"/>
    </row>
    <row r="719" spans="1:32" x14ac:dyDescent="0.25">
      <c r="A719" s="542" t="s">
        <v>6122</v>
      </c>
      <c r="B719" s="503" t="s">
        <v>6123</v>
      </c>
      <c r="C719" s="542"/>
      <c r="D719" s="542" t="s">
        <v>6124</v>
      </c>
      <c r="E719" s="641" t="s">
        <v>10</v>
      </c>
      <c r="F719" s="501" t="s">
        <v>5626</v>
      </c>
      <c r="G719" s="641" t="s">
        <v>6306</v>
      </c>
      <c r="H719" s="542"/>
      <c r="I719" s="542"/>
      <c r="J719" s="501" t="s">
        <v>5575</v>
      </c>
      <c r="K719" s="542" t="s">
        <v>4064</v>
      </c>
      <c r="L719" s="542"/>
      <c r="M719" s="542"/>
      <c r="N719" s="542"/>
      <c r="O719" s="542"/>
      <c r="P719" s="501" t="s">
        <v>12</v>
      </c>
      <c r="Q719" s="501" t="s">
        <v>13</v>
      </c>
      <c r="R719" s="501" t="s">
        <v>9</v>
      </c>
      <c r="S719" s="501" t="s">
        <v>19</v>
      </c>
      <c r="T719" s="501" t="s">
        <v>40</v>
      </c>
      <c r="U719" s="501" t="s">
        <v>659</v>
      </c>
      <c r="V719" s="501" t="s">
        <v>36</v>
      </c>
      <c r="W719" s="501" t="s">
        <v>962</v>
      </c>
      <c r="X719" s="501" t="s">
        <v>15</v>
      </c>
      <c r="Y719" s="542"/>
      <c r="Z719" s="542"/>
      <c r="AA719" s="542"/>
      <c r="AB719" s="542"/>
      <c r="AC719" s="542"/>
      <c r="AD719" s="542"/>
      <c r="AE719" s="542"/>
      <c r="AF719" s="542"/>
    </row>
    <row r="720" spans="1:32" x14ac:dyDescent="0.25">
      <c r="A720" s="542" t="s">
        <v>6125</v>
      </c>
      <c r="B720" s="542"/>
      <c r="C720" s="542"/>
      <c r="D720" s="542" t="s">
        <v>6126</v>
      </c>
      <c r="E720" s="641" t="s">
        <v>10</v>
      </c>
      <c r="F720" s="501" t="s">
        <v>5626</v>
      </c>
      <c r="G720" s="641" t="s">
        <v>6306</v>
      </c>
      <c r="H720" s="542"/>
      <c r="I720" s="542"/>
      <c r="J720" s="501" t="s">
        <v>5575</v>
      </c>
      <c r="K720" s="542" t="s">
        <v>4064</v>
      </c>
      <c r="L720" s="542"/>
      <c r="M720" s="542"/>
      <c r="N720" s="542"/>
      <c r="O720" s="542"/>
      <c r="P720" s="501" t="s">
        <v>12</v>
      </c>
      <c r="Q720" s="501" t="s">
        <v>30</v>
      </c>
      <c r="R720" s="501" t="s">
        <v>923</v>
      </c>
      <c r="S720" s="501" t="s">
        <v>659</v>
      </c>
      <c r="T720" s="501" t="s">
        <v>15</v>
      </c>
      <c r="U720" s="542"/>
      <c r="V720" s="501"/>
      <c r="W720" s="501"/>
      <c r="X720" s="501"/>
      <c r="Y720" s="542"/>
      <c r="Z720" s="542"/>
      <c r="AA720" s="542"/>
      <c r="AB720" s="542"/>
      <c r="AC720" s="542"/>
      <c r="AD720" s="542"/>
      <c r="AE720" s="542"/>
      <c r="AF720" s="542"/>
    </row>
    <row r="721" spans="1:32" x14ac:dyDescent="0.25">
      <c r="A721" s="542" t="s">
        <v>5078</v>
      </c>
      <c r="B721" s="542">
        <v>18833</v>
      </c>
      <c r="C721" s="542">
        <v>1709</v>
      </c>
      <c r="D721" s="542" t="s">
        <v>6171</v>
      </c>
      <c r="E721" s="641" t="s">
        <v>10</v>
      </c>
      <c r="F721" s="542" t="s">
        <v>5626</v>
      </c>
      <c r="G721" s="641" t="s">
        <v>6306</v>
      </c>
      <c r="H721" s="542"/>
      <c r="I721" s="542"/>
      <c r="J721" s="542" t="s">
        <v>4683</v>
      </c>
      <c r="K721" s="542" t="s">
        <v>4064</v>
      </c>
      <c r="L721" s="542" t="s">
        <v>6172</v>
      </c>
      <c r="M721" s="542"/>
      <c r="N721" s="542"/>
      <c r="O721" s="542"/>
      <c r="P721" s="542" t="s">
        <v>12</v>
      </c>
      <c r="Q721" s="542" t="s">
        <v>13</v>
      </c>
      <c r="R721" s="542" t="s">
        <v>9</v>
      </c>
      <c r="S721" s="542" t="s">
        <v>19</v>
      </c>
      <c r="T721" s="542" t="s">
        <v>40</v>
      </c>
      <c r="U721" s="542" t="s">
        <v>659</v>
      </c>
      <c r="V721" s="542" t="s">
        <v>36</v>
      </c>
      <c r="W721" s="542" t="s">
        <v>962</v>
      </c>
      <c r="X721" s="542" t="s">
        <v>15</v>
      </c>
      <c r="Y721" s="542"/>
      <c r="Z721" s="542"/>
      <c r="AA721" s="542"/>
      <c r="AB721" s="542"/>
      <c r="AC721" s="542"/>
      <c r="AD721" s="542"/>
      <c r="AE721" s="542"/>
      <c r="AF721" s="542"/>
    </row>
    <row r="722" spans="1:32" x14ac:dyDescent="0.25">
      <c r="A722" s="542" t="s">
        <v>6173</v>
      </c>
      <c r="B722" s="542">
        <v>18833</v>
      </c>
      <c r="C722" s="542">
        <v>6248</v>
      </c>
      <c r="D722" s="542" t="s">
        <v>6171</v>
      </c>
      <c r="E722" s="641" t="s">
        <v>10</v>
      </c>
      <c r="F722" s="542" t="s">
        <v>5626</v>
      </c>
      <c r="G722" s="641" t="s">
        <v>6306</v>
      </c>
      <c r="H722" s="542"/>
      <c r="I722" s="542"/>
      <c r="J722" s="542" t="s">
        <v>4683</v>
      </c>
      <c r="K722" s="542" t="s">
        <v>4064</v>
      </c>
      <c r="L722" s="542" t="s">
        <v>6174</v>
      </c>
      <c r="M722" s="542"/>
      <c r="N722" s="542"/>
      <c r="O722" s="542"/>
      <c r="P722" s="542" t="s">
        <v>12</v>
      </c>
      <c r="Q722" s="542" t="s">
        <v>30</v>
      </c>
      <c r="R722" s="542" t="s">
        <v>923</v>
      </c>
      <c r="S722" s="542" t="s">
        <v>659</v>
      </c>
      <c r="T722" s="542" t="s">
        <v>15</v>
      </c>
      <c r="U722" s="542"/>
      <c r="V722" s="542"/>
      <c r="W722" s="542"/>
      <c r="X722" s="542"/>
      <c r="Y722" s="542"/>
      <c r="Z722" s="542"/>
      <c r="AA722" s="542"/>
      <c r="AB722" s="542"/>
      <c r="AC722" s="542"/>
      <c r="AD722" s="542"/>
      <c r="AE722" s="542"/>
      <c r="AF722" s="542"/>
    </row>
    <row r="723" spans="1:32" x14ac:dyDescent="0.25">
      <c r="A723" s="542" t="s">
        <v>5079</v>
      </c>
      <c r="B723" s="542">
        <v>18821</v>
      </c>
      <c r="C723" s="542">
        <v>6248</v>
      </c>
      <c r="D723" s="542" t="s">
        <v>6175</v>
      </c>
      <c r="E723" s="641" t="s">
        <v>10</v>
      </c>
      <c r="F723" s="542" t="s">
        <v>5626</v>
      </c>
      <c r="G723" s="641" t="s">
        <v>6306</v>
      </c>
      <c r="H723" s="542"/>
      <c r="I723" s="542"/>
      <c r="J723" s="542"/>
      <c r="K723" s="542" t="s">
        <v>4114</v>
      </c>
      <c r="L723" s="542"/>
      <c r="M723" s="542"/>
      <c r="N723" s="542"/>
      <c r="O723" s="542"/>
      <c r="P723" s="542" t="s">
        <v>12</v>
      </c>
      <c r="Q723" s="542" t="s">
        <v>13</v>
      </c>
      <c r="R723" s="542" t="s">
        <v>9</v>
      </c>
      <c r="S723" s="542" t="s">
        <v>19</v>
      </c>
      <c r="T723" s="542" t="s">
        <v>40</v>
      </c>
      <c r="U723" s="542" t="s">
        <v>659</v>
      </c>
      <c r="V723" s="542" t="s">
        <v>36</v>
      </c>
      <c r="W723" s="542" t="s">
        <v>962</v>
      </c>
      <c r="X723" s="542" t="s">
        <v>15</v>
      </c>
      <c r="Y723" s="542"/>
      <c r="Z723" s="542"/>
      <c r="AA723" s="542"/>
      <c r="AB723" s="542"/>
      <c r="AC723" s="542"/>
      <c r="AD723" s="542"/>
      <c r="AE723" s="542"/>
      <c r="AF723" s="542"/>
    </row>
    <row r="724" spans="1:32" x14ac:dyDescent="0.25">
      <c r="A724" s="542" t="s">
        <v>6176</v>
      </c>
      <c r="B724" s="542">
        <v>18821</v>
      </c>
      <c r="C724" s="542">
        <v>6248</v>
      </c>
      <c r="D724" s="542" t="s">
        <v>6175</v>
      </c>
      <c r="E724" s="641" t="s">
        <v>10</v>
      </c>
      <c r="F724" s="542" t="s">
        <v>5626</v>
      </c>
      <c r="G724" s="641" t="s">
        <v>6306</v>
      </c>
      <c r="H724" s="542"/>
      <c r="I724" s="542"/>
      <c r="J724" s="542" t="s">
        <v>4683</v>
      </c>
      <c r="K724" s="542" t="s">
        <v>4064</v>
      </c>
      <c r="L724" s="542"/>
      <c r="M724" s="542"/>
      <c r="N724" s="542"/>
      <c r="O724" s="542"/>
      <c r="P724" s="542" t="s">
        <v>12</v>
      </c>
      <c r="Q724" s="542" t="s">
        <v>30</v>
      </c>
      <c r="R724" s="542" t="s">
        <v>923</v>
      </c>
      <c r="S724" s="542" t="s">
        <v>659</v>
      </c>
      <c r="T724" s="542" t="s">
        <v>15</v>
      </c>
      <c r="U724" s="542"/>
      <c r="V724" s="542"/>
      <c r="W724" s="542"/>
      <c r="X724" s="542"/>
      <c r="Y724" s="542"/>
      <c r="Z724" s="542"/>
      <c r="AA724" s="542"/>
      <c r="AB724" s="542"/>
      <c r="AC724" s="542"/>
      <c r="AD724" s="542"/>
      <c r="AE724" s="542"/>
      <c r="AF724" s="542"/>
    </row>
    <row r="725" spans="1:32" x14ac:dyDescent="0.25">
      <c r="A725" s="542" t="s">
        <v>5080</v>
      </c>
      <c r="B725" s="542">
        <v>18822</v>
      </c>
      <c r="C725" s="542">
        <v>6248</v>
      </c>
      <c r="D725" s="542" t="s">
        <v>6177</v>
      </c>
      <c r="E725" s="641" t="s">
        <v>10</v>
      </c>
      <c r="F725" s="542" t="s">
        <v>5626</v>
      </c>
      <c r="G725" s="641" t="s">
        <v>6306</v>
      </c>
      <c r="H725" s="542"/>
      <c r="I725" s="542"/>
      <c r="J725" s="542"/>
      <c r="K725" s="542" t="s">
        <v>4064</v>
      </c>
      <c r="L725" s="542"/>
      <c r="M725" s="542"/>
      <c r="N725" s="542"/>
      <c r="O725" s="542"/>
      <c r="P725" s="542" t="s">
        <v>12</v>
      </c>
      <c r="Q725" s="542" t="s">
        <v>13</v>
      </c>
      <c r="R725" s="542" t="s">
        <v>9</v>
      </c>
      <c r="S725" s="542" t="s">
        <v>19</v>
      </c>
      <c r="T725" s="542" t="s">
        <v>40</v>
      </c>
      <c r="U725" s="542" t="s">
        <v>659</v>
      </c>
      <c r="V725" s="542" t="s">
        <v>36</v>
      </c>
      <c r="W725" s="542" t="s">
        <v>962</v>
      </c>
      <c r="X725" s="542" t="s">
        <v>15</v>
      </c>
      <c r="Y725" s="542"/>
      <c r="Z725" s="542"/>
      <c r="AA725" s="542"/>
      <c r="AB725" s="542"/>
      <c r="AC725" s="542"/>
      <c r="AD725" s="542"/>
      <c r="AE725" s="542"/>
      <c r="AF725" s="542"/>
    </row>
    <row r="726" spans="1:32" x14ac:dyDescent="0.25">
      <c r="A726" s="542" t="s">
        <v>6178</v>
      </c>
      <c r="B726" s="542">
        <v>18822</v>
      </c>
      <c r="C726" s="542">
        <v>6248</v>
      </c>
      <c r="D726" s="542" t="s">
        <v>6177</v>
      </c>
      <c r="E726" s="641" t="s">
        <v>10</v>
      </c>
      <c r="F726" s="542" t="s">
        <v>5626</v>
      </c>
      <c r="G726" s="641" t="s">
        <v>6306</v>
      </c>
      <c r="H726" s="542"/>
      <c r="I726" s="542"/>
      <c r="J726" s="542" t="s">
        <v>4683</v>
      </c>
      <c r="K726" s="542" t="s">
        <v>4064</v>
      </c>
      <c r="L726" s="542"/>
      <c r="M726" s="542"/>
      <c r="N726" s="542"/>
      <c r="O726" s="542"/>
      <c r="P726" s="542" t="s">
        <v>12</v>
      </c>
      <c r="Q726" s="542" t="s">
        <v>30</v>
      </c>
      <c r="R726" s="542" t="s">
        <v>923</v>
      </c>
      <c r="S726" s="542" t="s">
        <v>659</v>
      </c>
      <c r="T726" s="542" t="s">
        <v>15</v>
      </c>
      <c r="U726" s="542"/>
      <c r="V726" s="542"/>
      <c r="W726" s="542"/>
      <c r="X726" s="542"/>
      <c r="Y726" s="542"/>
      <c r="Z726" s="542"/>
      <c r="AA726" s="542"/>
      <c r="AB726" s="542"/>
      <c r="AC726" s="542"/>
      <c r="AD726" s="542"/>
      <c r="AE726" s="542"/>
      <c r="AF726" s="542"/>
    </row>
    <row r="727" spans="1:32" x14ac:dyDescent="0.25">
      <c r="A727" s="542" t="s">
        <v>6179</v>
      </c>
      <c r="B727" s="542">
        <v>18825</v>
      </c>
      <c r="C727" s="542">
        <v>6248</v>
      </c>
      <c r="D727" s="542" t="s">
        <v>6180</v>
      </c>
      <c r="E727" s="641" t="s">
        <v>10</v>
      </c>
      <c r="F727" s="542" t="s">
        <v>5626</v>
      </c>
      <c r="G727" s="641" t="s">
        <v>6306</v>
      </c>
      <c r="H727" s="542"/>
      <c r="I727" s="542"/>
      <c r="J727" s="542" t="s">
        <v>4683</v>
      </c>
      <c r="K727" s="542"/>
      <c r="L727" s="542"/>
      <c r="M727" s="542"/>
      <c r="N727" s="542"/>
      <c r="O727" s="542"/>
      <c r="P727" s="542" t="s">
        <v>12</v>
      </c>
      <c r="Q727" s="542" t="s">
        <v>13</v>
      </c>
      <c r="R727" s="542" t="s">
        <v>9</v>
      </c>
      <c r="S727" s="542" t="s">
        <v>19</v>
      </c>
      <c r="T727" s="542" t="s">
        <v>40</v>
      </c>
      <c r="U727" s="542" t="s">
        <v>659</v>
      </c>
      <c r="V727" s="542" t="s">
        <v>36</v>
      </c>
      <c r="W727" s="542" t="s">
        <v>962</v>
      </c>
      <c r="X727" s="542" t="s">
        <v>15</v>
      </c>
      <c r="Y727" s="542"/>
      <c r="Z727" s="542"/>
      <c r="AA727" s="542"/>
      <c r="AB727" s="542"/>
      <c r="AC727" s="542"/>
      <c r="AD727" s="542"/>
      <c r="AE727" s="542"/>
      <c r="AF727" s="542"/>
    </row>
    <row r="728" spans="1:32" x14ac:dyDescent="0.25">
      <c r="A728" s="542" t="s">
        <v>6181</v>
      </c>
      <c r="B728" s="542">
        <v>18825</v>
      </c>
      <c r="C728" s="542">
        <v>6248</v>
      </c>
      <c r="D728" s="542" t="s">
        <v>6180</v>
      </c>
      <c r="E728" s="641" t="s">
        <v>10</v>
      </c>
      <c r="F728" s="542" t="s">
        <v>5626</v>
      </c>
      <c r="G728" s="641" t="s">
        <v>6306</v>
      </c>
      <c r="H728" s="542"/>
      <c r="I728" s="542"/>
      <c r="J728" s="542" t="s">
        <v>4683</v>
      </c>
      <c r="K728" s="542"/>
      <c r="L728" s="542"/>
      <c r="M728" s="542"/>
      <c r="N728" s="542"/>
      <c r="O728" s="542"/>
      <c r="P728" s="542" t="s">
        <v>12</v>
      </c>
      <c r="Q728" s="542" t="s">
        <v>30</v>
      </c>
      <c r="R728" s="542" t="s">
        <v>923</v>
      </c>
      <c r="S728" s="542" t="s">
        <v>659</v>
      </c>
      <c r="T728" s="542" t="s">
        <v>15</v>
      </c>
      <c r="U728" s="542"/>
      <c r="V728" s="542"/>
      <c r="W728" s="542"/>
      <c r="X728" s="542"/>
      <c r="Y728" s="542"/>
      <c r="Z728" s="542"/>
      <c r="AA728" s="542"/>
      <c r="AB728" s="542"/>
      <c r="AC728" s="542"/>
      <c r="AD728" s="542"/>
      <c r="AE728" s="542"/>
      <c r="AF728" s="542"/>
    </row>
    <row r="729" spans="1:32" x14ac:dyDescent="0.25">
      <c r="A729" s="542" t="s">
        <v>6182</v>
      </c>
      <c r="B729" s="542">
        <v>18826</v>
      </c>
      <c r="C729" s="542">
        <v>6248</v>
      </c>
      <c r="D729" s="542" t="s">
        <v>6183</v>
      </c>
      <c r="E729" s="641" t="s">
        <v>10</v>
      </c>
      <c r="F729" s="542" t="s">
        <v>5626</v>
      </c>
      <c r="G729" s="641" t="s">
        <v>6306</v>
      </c>
      <c r="H729" s="542"/>
      <c r="I729" s="542"/>
      <c r="J729" s="542" t="s">
        <v>4683</v>
      </c>
      <c r="K729" s="542"/>
      <c r="L729" s="542"/>
      <c r="M729" s="542"/>
      <c r="N729" s="542"/>
      <c r="O729" s="542"/>
      <c r="P729" s="542" t="s">
        <v>12</v>
      </c>
      <c r="Q729" s="542" t="s">
        <v>13</v>
      </c>
      <c r="R729" s="542" t="s">
        <v>9</v>
      </c>
      <c r="S729" s="542" t="s">
        <v>19</v>
      </c>
      <c r="T729" s="542" t="s">
        <v>40</v>
      </c>
      <c r="U729" s="542" t="s">
        <v>659</v>
      </c>
      <c r="V729" s="542" t="s">
        <v>36</v>
      </c>
      <c r="W729" s="542" t="s">
        <v>962</v>
      </c>
      <c r="X729" s="542" t="s">
        <v>15</v>
      </c>
      <c r="Y729" s="542"/>
      <c r="Z729" s="542"/>
      <c r="AA729" s="542"/>
      <c r="AB729" s="542"/>
      <c r="AC729" s="542"/>
      <c r="AD729" s="542"/>
      <c r="AE729" s="542"/>
      <c r="AF729" s="542"/>
    </row>
    <row r="730" spans="1:32" x14ac:dyDescent="0.25">
      <c r="A730" s="542" t="s">
        <v>6184</v>
      </c>
      <c r="B730" s="542">
        <v>18826</v>
      </c>
      <c r="C730" s="542">
        <v>6248</v>
      </c>
      <c r="D730" s="542" t="s">
        <v>6183</v>
      </c>
      <c r="E730" s="641" t="s">
        <v>10</v>
      </c>
      <c r="F730" s="542" t="s">
        <v>5626</v>
      </c>
      <c r="G730" s="641" t="s">
        <v>6306</v>
      </c>
      <c r="H730" s="542"/>
      <c r="I730" s="542"/>
      <c r="J730" s="542" t="s">
        <v>4683</v>
      </c>
      <c r="K730" s="542" t="s">
        <v>4064</v>
      </c>
      <c r="L730" s="542"/>
      <c r="M730" s="542"/>
      <c r="N730" s="542"/>
      <c r="O730" s="542"/>
      <c r="P730" s="542" t="s">
        <v>12</v>
      </c>
      <c r="Q730" s="542" t="s">
        <v>30</v>
      </c>
      <c r="R730" s="542" t="s">
        <v>923</v>
      </c>
      <c r="S730" s="542" t="s">
        <v>659</v>
      </c>
      <c r="T730" s="542" t="s">
        <v>15</v>
      </c>
      <c r="U730" s="542"/>
      <c r="V730" s="542"/>
      <c r="W730" s="542"/>
      <c r="X730" s="542"/>
      <c r="Y730" s="542"/>
      <c r="Z730" s="542"/>
      <c r="AA730" s="542"/>
      <c r="AB730" s="542"/>
      <c r="AC730" s="542"/>
      <c r="AD730" s="542"/>
      <c r="AE730" s="542"/>
      <c r="AF730" s="542"/>
    </row>
    <row r="731" spans="1:32" x14ac:dyDescent="0.25">
      <c r="A731" s="542" t="s">
        <v>6185</v>
      </c>
      <c r="B731" s="542">
        <v>18836</v>
      </c>
      <c r="C731" s="542">
        <v>1709</v>
      </c>
      <c r="D731" s="542" t="s">
        <v>6186</v>
      </c>
      <c r="E731" s="641" t="s">
        <v>10</v>
      </c>
      <c r="F731" s="542" t="s">
        <v>5626</v>
      </c>
      <c r="G731" s="641" t="s">
        <v>6306</v>
      </c>
      <c r="H731" s="542"/>
      <c r="I731" s="542"/>
      <c r="J731" s="542" t="s">
        <v>4683</v>
      </c>
      <c r="K731" s="542" t="s">
        <v>4064</v>
      </c>
      <c r="L731" s="542"/>
      <c r="M731" s="542"/>
      <c r="N731" s="542"/>
      <c r="O731" s="542"/>
      <c r="P731" s="542" t="s">
        <v>12</v>
      </c>
      <c r="Q731" s="542" t="s">
        <v>13</v>
      </c>
      <c r="R731" s="542" t="s">
        <v>9</v>
      </c>
      <c r="S731" s="542" t="s">
        <v>19</v>
      </c>
      <c r="T731" s="542" t="s">
        <v>40</v>
      </c>
      <c r="U731" s="542" t="s">
        <v>659</v>
      </c>
      <c r="V731" s="542" t="s">
        <v>36</v>
      </c>
      <c r="W731" s="542" t="s">
        <v>962</v>
      </c>
      <c r="X731" s="542" t="s">
        <v>15</v>
      </c>
      <c r="Y731" s="542"/>
      <c r="Z731" s="542"/>
      <c r="AA731" s="542"/>
      <c r="AB731" s="542"/>
      <c r="AC731" s="542"/>
      <c r="AD731" s="542"/>
      <c r="AE731" s="542"/>
      <c r="AF731" s="542"/>
    </row>
    <row r="732" spans="1:32" x14ac:dyDescent="0.25">
      <c r="A732" s="542" t="s">
        <v>6187</v>
      </c>
      <c r="B732" s="542">
        <v>18836</v>
      </c>
      <c r="C732" s="542">
        <v>6248</v>
      </c>
      <c r="D732" s="542" t="s">
        <v>6186</v>
      </c>
      <c r="E732" s="641" t="s">
        <v>10</v>
      </c>
      <c r="F732" s="542" t="s">
        <v>5626</v>
      </c>
      <c r="G732" s="641" t="s">
        <v>6306</v>
      </c>
      <c r="H732" s="542"/>
      <c r="I732" s="542"/>
      <c r="J732" s="542" t="s">
        <v>4683</v>
      </c>
      <c r="K732" s="542"/>
      <c r="L732" s="542"/>
      <c r="M732" s="542"/>
      <c r="N732" s="542"/>
      <c r="O732" s="542"/>
      <c r="P732" s="542" t="s">
        <v>12</v>
      </c>
      <c r="Q732" s="542" t="s">
        <v>30</v>
      </c>
      <c r="R732" s="542" t="s">
        <v>923</v>
      </c>
      <c r="S732" s="542" t="s">
        <v>659</v>
      </c>
      <c r="T732" s="542" t="s">
        <v>15</v>
      </c>
      <c r="U732" s="542"/>
      <c r="V732" s="542"/>
      <c r="W732" s="542"/>
      <c r="X732" s="542"/>
      <c r="Y732" s="542"/>
      <c r="Z732" s="542"/>
      <c r="AA732" s="542"/>
      <c r="AB732" s="542"/>
      <c r="AC732" s="542"/>
      <c r="AD732" s="542"/>
      <c r="AE732" s="542"/>
      <c r="AF732" s="542"/>
    </row>
    <row r="733" spans="1:32" x14ac:dyDescent="0.25">
      <c r="A733" s="542" t="s">
        <v>6188</v>
      </c>
      <c r="B733" s="542">
        <v>18810</v>
      </c>
      <c r="C733" s="542">
        <v>6248</v>
      </c>
      <c r="D733" s="542" t="s">
        <v>6189</v>
      </c>
      <c r="E733" s="641" t="s">
        <v>10</v>
      </c>
      <c r="F733" s="542" t="s">
        <v>5626</v>
      </c>
      <c r="G733" s="641" t="s">
        <v>6306</v>
      </c>
      <c r="H733" s="542"/>
      <c r="I733" s="542"/>
      <c r="J733" s="542" t="s">
        <v>4683</v>
      </c>
      <c r="K733" s="542"/>
      <c r="L733" s="542"/>
      <c r="M733" s="542"/>
      <c r="N733" s="542"/>
      <c r="O733" s="542"/>
      <c r="P733" s="542" t="s">
        <v>12</v>
      </c>
      <c r="Q733" s="542" t="s">
        <v>13</v>
      </c>
      <c r="R733" s="542" t="s">
        <v>9</v>
      </c>
      <c r="S733" s="542" t="s">
        <v>19</v>
      </c>
      <c r="T733" s="542" t="s">
        <v>40</v>
      </c>
      <c r="U733" s="542" t="s">
        <v>659</v>
      </c>
      <c r="V733" s="542" t="s">
        <v>36</v>
      </c>
      <c r="W733" s="542" t="s">
        <v>962</v>
      </c>
      <c r="X733" s="542" t="s">
        <v>15</v>
      </c>
      <c r="Y733" s="542"/>
      <c r="Z733" s="542"/>
      <c r="AA733" s="542"/>
      <c r="AB733" s="542"/>
      <c r="AC733" s="542"/>
      <c r="AD733" s="542"/>
      <c r="AE733" s="542"/>
      <c r="AF733" s="542"/>
    </row>
    <row r="734" spans="1:32" x14ac:dyDescent="0.25">
      <c r="A734" s="542" t="s">
        <v>6190</v>
      </c>
      <c r="B734" s="542">
        <v>18810</v>
      </c>
      <c r="C734" s="542">
        <v>6248</v>
      </c>
      <c r="D734" s="542" t="s">
        <v>6189</v>
      </c>
      <c r="E734" s="641" t="s">
        <v>10</v>
      </c>
      <c r="F734" s="542" t="s">
        <v>5626</v>
      </c>
      <c r="G734" s="641" t="s">
        <v>6306</v>
      </c>
      <c r="H734" s="542"/>
      <c r="I734" s="542"/>
      <c r="J734" s="542" t="s">
        <v>4683</v>
      </c>
      <c r="K734" s="542"/>
      <c r="L734" s="542"/>
      <c r="M734" s="542"/>
      <c r="N734" s="542"/>
      <c r="O734" s="542"/>
      <c r="P734" s="542" t="s">
        <v>12</v>
      </c>
      <c r="Q734" s="542" t="s">
        <v>30</v>
      </c>
      <c r="R734" s="542" t="s">
        <v>923</v>
      </c>
      <c r="S734" s="542" t="s">
        <v>659</v>
      </c>
      <c r="T734" s="542" t="s">
        <v>15</v>
      </c>
      <c r="U734" s="542"/>
      <c r="V734" s="542"/>
      <c r="W734" s="542"/>
      <c r="X734" s="542"/>
      <c r="Y734" s="542"/>
      <c r="Z734" s="542"/>
      <c r="AA734" s="542"/>
      <c r="AB734" s="542"/>
      <c r="AC734" s="542"/>
      <c r="AD734" s="542"/>
      <c r="AE734" s="542"/>
      <c r="AF734" s="542"/>
    </row>
    <row r="735" spans="1:32" x14ac:dyDescent="0.25">
      <c r="A735" s="542" t="s">
        <v>6191</v>
      </c>
      <c r="B735" s="542">
        <v>21439</v>
      </c>
      <c r="C735" s="542">
        <v>6248</v>
      </c>
      <c r="D735" s="542" t="s">
        <v>6192</v>
      </c>
      <c r="E735" s="641" t="s">
        <v>10</v>
      </c>
      <c r="F735" s="542" t="s">
        <v>5626</v>
      </c>
      <c r="G735" s="641" t="s">
        <v>6306</v>
      </c>
      <c r="H735" s="542"/>
      <c r="I735" s="542"/>
      <c r="J735" s="542" t="s">
        <v>4683</v>
      </c>
      <c r="K735" s="542" t="s">
        <v>4064</v>
      </c>
      <c r="L735" s="542"/>
      <c r="M735" s="542"/>
      <c r="N735" s="542"/>
      <c r="O735" s="542"/>
      <c r="P735" s="542" t="s">
        <v>12</v>
      </c>
      <c r="Q735" s="542" t="s">
        <v>13</v>
      </c>
      <c r="R735" s="542" t="s">
        <v>9</v>
      </c>
      <c r="S735" s="542" t="s">
        <v>19</v>
      </c>
      <c r="T735" s="542" t="s">
        <v>40</v>
      </c>
      <c r="U735" s="542" t="s">
        <v>659</v>
      </c>
      <c r="V735" s="542" t="s">
        <v>660</v>
      </c>
      <c r="W735" s="542" t="s">
        <v>15</v>
      </c>
      <c r="X735" s="542"/>
      <c r="Y735" s="542"/>
      <c r="Z735" s="542"/>
      <c r="AA735" s="542"/>
      <c r="AB735" s="542"/>
      <c r="AC735" s="542"/>
      <c r="AD735" s="542"/>
      <c r="AE735" s="542"/>
      <c r="AF735" s="542"/>
    </row>
    <row r="736" spans="1:32" x14ac:dyDescent="0.25">
      <c r="A736" s="542" t="s">
        <v>6193</v>
      </c>
      <c r="B736" s="542" t="s">
        <v>6194</v>
      </c>
      <c r="C736" s="542">
        <v>6248</v>
      </c>
      <c r="D736" s="542" t="s">
        <v>6195</v>
      </c>
      <c r="E736" s="641" t="s">
        <v>10</v>
      </c>
      <c r="F736" s="542" t="s">
        <v>5626</v>
      </c>
      <c r="G736" s="641" t="s">
        <v>6306</v>
      </c>
      <c r="H736" s="542"/>
      <c r="I736" s="542"/>
      <c r="J736" s="542" t="s">
        <v>4683</v>
      </c>
      <c r="K736" s="542" t="s">
        <v>4064</v>
      </c>
      <c r="L736" s="542"/>
      <c r="M736" s="542"/>
      <c r="N736" s="542"/>
      <c r="O736" s="542"/>
      <c r="P736" s="542" t="s">
        <v>12</v>
      </c>
      <c r="Q736" s="542" t="s">
        <v>13</v>
      </c>
      <c r="R736" s="542" t="s">
        <v>9</v>
      </c>
      <c r="S736" s="542" t="s">
        <v>19</v>
      </c>
      <c r="T736" s="542" t="s">
        <v>40</v>
      </c>
      <c r="U736" s="542" t="s">
        <v>659</v>
      </c>
      <c r="V736" s="542" t="s">
        <v>660</v>
      </c>
      <c r="W736" s="542" t="s">
        <v>15</v>
      </c>
      <c r="X736" s="542"/>
      <c r="Y736" s="542"/>
      <c r="Z736" s="542"/>
      <c r="AA736" s="542"/>
      <c r="AB736" s="542"/>
      <c r="AC736" s="542"/>
      <c r="AD736" s="542"/>
      <c r="AE736" s="542"/>
      <c r="AF736" s="542"/>
    </row>
    <row r="737" spans="1:34" x14ac:dyDescent="0.25">
      <c r="A737" s="542" t="s">
        <v>6196</v>
      </c>
      <c r="B737" s="542">
        <v>21443</v>
      </c>
      <c r="C737" s="542">
        <v>6248</v>
      </c>
      <c r="D737" s="542" t="s">
        <v>6197</v>
      </c>
      <c r="E737" s="641" t="s">
        <v>10</v>
      </c>
      <c r="F737" s="542" t="s">
        <v>5626</v>
      </c>
      <c r="G737" s="641" t="s">
        <v>6306</v>
      </c>
      <c r="H737" s="542"/>
      <c r="I737" s="542"/>
      <c r="J737" s="542" t="s">
        <v>4683</v>
      </c>
      <c r="K737" s="542"/>
      <c r="L737" s="542"/>
      <c r="M737" s="542"/>
      <c r="N737" s="542"/>
      <c r="O737" s="542"/>
      <c r="P737" s="542" t="s">
        <v>12</v>
      </c>
      <c r="Q737" s="542" t="s">
        <v>13</v>
      </c>
      <c r="R737" s="542" t="s">
        <v>9</v>
      </c>
      <c r="S737" s="542" t="s">
        <v>19</v>
      </c>
      <c r="T737" s="542" t="s">
        <v>40</v>
      </c>
      <c r="U737" s="542" t="s">
        <v>659</v>
      </c>
      <c r="V737" s="542" t="s">
        <v>36</v>
      </c>
      <c r="W737" s="542" t="s">
        <v>660</v>
      </c>
      <c r="X737" s="542" t="s">
        <v>15</v>
      </c>
      <c r="Y737" s="542"/>
      <c r="Z737" s="542"/>
      <c r="AA737" s="542"/>
      <c r="AB737" s="542"/>
      <c r="AC737" s="542"/>
      <c r="AD737" s="542"/>
      <c r="AE737" s="542"/>
      <c r="AF737" s="542"/>
    </row>
    <row r="738" spans="1:34" x14ac:dyDescent="0.25">
      <c r="A738" s="542" t="s">
        <v>6198</v>
      </c>
      <c r="B738" s="542">
        <v>21443</v>
      </c>
      <c r="C738" s="542">
        <v>6248</v>
      </c>
      <c r="D738" s="542" t="s">
        <v>6197</v>
      </c>
      <c r="E738" s="641" t="s">
        <v>10</v>
      </c>
      <c r="F738" s="542" t="s">
        <v>5626</v>
      </c>
      <c r="G738" s="641" t="s">
        <v>6306</v>
      </c>
      <c r="H738" s="542"/>
      <c r="I738" s="542"/>
      <c r="J738" s="542" t="s">
        <v>4683</v>
      </c>
      <c r="K738" s="542"/>
      <c r="L738" s="542"/>
      <c r="M738" s="542"/>
      <c r="N738" s="542"/>
      <c r="O738" s="542"/>
      <c r="P738" s="542" t="s">
        <v>12</v>
      </c>
      <c r="Q738" s="542" t="s">
        <v>30</v>
      </c>
      <c r="R738" s="542" t="s">
        <v>923</v>
      </c>
      <c r="S738" s="542" t="s">
        <v>659</v>
      </c>
      <c r="T738" s="542" t="s">
        <v>15</v>
      </c>
      <c r="U738" s="542"/>
      <c r="V738" s="542"/>
      <c r="W738" s="542"/>
      <c r="X738" s="542"/>
      <c r="Y738" s="542"/>
      <c r="Z738" s="542"/>
      <c r="AA738" s="542"/>
      <c r="AB738" s="542"/>
      <c r="AC738" s="542"/>
      <c r="AD738" s="542"/>
      <c r="AE738" s="542"/>
      <c r="AF738" s="542"/>
    </row>
    <row r="739" spans="1:34" x14ac:dyDescent="0.25">
      <c r="A739" s="542" t="s">
        <v>6199</v>
      </c>
      <c r="B739" s="542">
        <v>21444</v>
      </c>
      <c r="C739" s="542">
        <v>6248</v>
      </c>
      <c r="D739" s="542" t="s">
        <v>6200</v>
      </c>
      <c r="E739" s="641" t="s">
        <v>10</v>
      </c>
      <c r="F739" s="542" t="s">
        <v>5626</v>
      </c>
      <c r="G739" s="641" t="s">
        <v>6306</v>
      </c>
      <c r="H739" s="542"/>
      <c r="I739" s="542"/>
      <c r="J739" s="542" t="s">
        <v>4683</v>
      </c>
      <c r="K739" s="542"/>
      <c r="L739" s="542"/>
      <c r="M739" s="542"/>
      <c r="N739" s="542"/>
      <c r="O739" s="542"/>
      <c r="P739" s="542" t="s">
        <v>12</v>
      </c>
      <c r="Q739" s="542" t="s">
        <v>13</v>
      </c>
      <c r="R739" s="542" t="s">
        <v>9</v>
      </c>
      <c r="S739" s="542" t="s">
        <v>19</v>
      </c>
      <c r="T739" s="542" t="s">
        <v>40</v>
      </c>
      <c r="U739" s="542" t="s">
        <v>659</v>
      </c>
      <c r="V739" s="542" t="s">
        <v>36</v>
      </c>
      <c r="W739" s="542" t="s">
        <v>660</v>
      </c>
      <c r="X739" s="542" t="s">
        <v>15</v>
      </c>
      <c r="Y739" s="542"/>
      <c r="Z739" s="542"/>
      <c r="AA739" s="542"/>
      <c r="AB739" s="542"/>
      <c r="AC739" s="542"/>
      <c r="AD739" s="542"/>
      <c r="AE739" s="542"/>
      <c r="AF739" s="542"/>
    </row>
    <row r="740" spans="1:34" x14ac:dyDescent="0.25">
      <c r="A740" s="542" t="s">
        <v>6201</v>
      </c>
      <c r="B740" s="542">
        <v>21444</v>
      </c>
      <c r="C740" s="542">
        <v>6248</v>
      </c>
      <c r="D740" s="542" t="s">
        <v>6200</v>
      </c>
      <c r="E740" s="641" t="s">
        <v>10</v>
      </c>
      <c r="F740" s="542" t="s">
        <v>5626</v>
      </c>
      <c r="G740" s="641" t="s">
        <v>6306</v>
      </c>
      <c r="H740" s="542"/>
      <c r="I740" s="542"/>
      <c r="J740" s="542" t="s">
        <v>4683</v>
      </c>
      <c r="K740" s="542"/>
      <c r="L740" s="542"/>
      <c r="M740" s="542"/>
      <c r="N740" s="542"/>
      <c r="O740" s="542"/>
      <c r="P740" s="542" t="s">
        <v>12</v>
      </c>
      <c r="Q740" s="542" t="s">
        <v>30</v>
      </c>
      <c r="R740" s="542" t="s">
        <v>923</v>
      </c>
      <c r="S740" s="542" t="s">
        <v>659</v>
      </c>
      <c r="T740" s="542" t="s">
        <v>15</v>
      </c>
      <c r="U740" s="542"/>
      <c r="V740" s="542"/>
      <c r="W740" s="542"/>
      <c r="X740" s="542"/>
      <c r="Y740" s="542"/>
      <c r="Z740" s="542"/>
      <c r="AA740" s="542"/>
      <c r="AB740" s="542"/>
      <c r="AC740" s="542"/>
      <c r="AD740" s="542"/>
      <c r="AE740" s="542"/>
      <c r="AF740" s="542"/>
    </row>
    <row r="741" spans="1:34" x14ac:dyDescent="0.25">
      <c r="A741" s="542" t="s">
        <v>6243</v>
      </c>
      <c r="B741" s="503" t="s">
        <v>6244</v>
      </c>
      <c r="C741" s="542">
        <v>6248</v>
      </c>
      <c r="D741" s="542" t="s">
        <v>6245</v>
      </c>
      <c r="E741" s="641" t="s">
        <v>10</v>
      </c>
      <c r="F741" s="542" t="s">
        <v>5626</v>
      </c>
      <c r="G741" s="641" t="s">
        <v>6306</v>
      </c>
      <c r="H741" s="542"/>
      <c r="I741" s="542"/>
      <c r="J741" s="501" t="s">
        <v>5575</v>
      </c>
      <c r="K741" s="542" t="s">
        <v>4064</v>
      </c>
      <c r="L741" s="542"/>
      <c r="M741" s="542"/>
      <c r="N741" s="542"/>
      <c r="O741" s="542"/>
      <c r="P741" s="501" t="s">
        <v>12</v>
      </c>
      <c r="Q741" s="501" t="s">
        <v>13</v>
      </c>
      <c r="R741" s="501" t="s">
        <v>9</v>
      </c>
      <c r="S741" s="501" t="s">
        <v>19</v>
      </c>
      <c r="T741" s="501" t="s">
        <v>40</v>
      </c>
      <c r="U741" s="501" t="s">
        <v>659</v>
      </c>
      <c r="V741" s="501" t="s">
        <v>36</v>
      </c>
      <c r="W741" s="501" t="s">
        <v>962</v>
      </c>
      <c r="X741" s="501" t="s">
        <v>15</v>
      </c>
      <c r="Y741" s="542"/>
      <c r="Z741" s="542"/>
      <c r="AA741" s="542"/>
      <c r="AB741" s="542"/>
      <c r="AC741" s="542"/>
      <c r="AD741" s="542"/>
      <c r="AE741" s="542"/>
      <c r="AF741" s="542"/>
    </row>
    <row r="742" spans="1:34" x14ac:dyDescent="0.25">
      <c r="A742" s="542" t="s">
        <v>6246</v>
      </c>
      <c r="B742" s="503" t="s">
        <v>6244</v>
      </c>
      <c r="C742" s="542">
        <v>6248</v>
      </c>
      <c r="D742" s="542" t="s">
        <v>6247</v>
      </c>
      <c r="E742" s="641" t="s">
        <v>10</v>
      </c>
      <c r="F742" s="542" t="s">
        <v>5626</v>
      </c>
      <c r="G742" s="641" t="s">
        <v>6306</v>
      </c>
      <c r="H742" s="542"/>
      <c r="I742" s="542"/>
      <c r="J742" s="501" t="s">
        <v>5575</v>
      </c>
      <c r="K742" s="542" t="s">
        <v>4064</v>
      </c>
      <c r="L742" s="542"/>
      <c r="M742" s="542"/>
      <c r="N742" s="542"/>
      <c r="O742" s="542"/>
      <c r="P742" s="501" t="s">
        <v>12</v>
      </c>
      <c r="Q742" s="501" t="s">
        <v>30</v>
      </c>
      <c r="R742" s="501" t="s">
        <v>923</v>
      </c>
      <c r="S742" s="501" t="s">
        <v>659</v>
      </c>
      <c r="T742" s="501" t="s">
        <v>15</v>
      </c>
      <c r="U742" s="542"/>
      <c r="V742" s="501"/>
      <c r="W742" s="501"/>
      <c r="X742" s="501"/>
      <c r="Y742" s="542"/>
      <c r="Z742" s="542"/>
      <c r="AA742" s="542"/>
      <c r="AB742" s="542"/>
      <c r="AC742" s="542"/>
      <c r="AD742" s="542"/>
      <c r="AE742" s="542"/>
      <c r="AF742" s="542"/>
    </row>
    <row r="743" spans="1:34" x14ac:dyDescent="0.25">
      <c r="A743" s="461" t="s">
        <v>6254</v>
      </c>
      <c r="B743" s="503" t="s">
        <v>3914</v>
      </c>
      <c r="C743" s="542">
        <v>1709</v>
      </c>
      <c r="D743" s="542" t="s">
        <v>6255</v>
      </c>
      <c r="E743" s="641" t="s">
        <v>10</v>
      </c>
      <c r="F743" s="542" t="s">
        <v>3313</v>
      </c>
      <c r="G743" s="641" t="s">
        <v>6307</v>
      </c>
      <c r="H743" s="542"/>
      <c r="I743" s="542" t="s">
        <v>4219</v>
      </c>
      <c r="J743" s="501" t="s">
        <v>5575</v>
      </c>
      <c r="K743" s="490" t="s">
        <v>4064</v>
      </c>
      <c r="L743" s="542"/>
      <c r="M743" s="542"/>
      <c r="N743" s="542"/>
      <c r="O743" s="542" t="s">
        <v>29</v>
      </c>
      <c r="P743" s="542" t="s">
        <v>12</v>
      </c>
      <c r="Q743" s="542" t="s">
        <v>13</v>
      </c>
      <c r="R743" s="542" t="s">
        <v>9</v>
      </c>
      <c r="S743" s="542" t="s">
        <v>19</v>
      </c>
      <c r="T743" s="542" t="s">
        <v>40</v>
      </c>
      <c r="U743" s="542" t="s">
        <v>659</v>
      </c>
      <c r="V743" s="542" t="s">
        <v>36</v>
      </c>
      <c r="W743" s="542" t="s">
        <v>15</v>
      </c>
      <c r="X743" s="542"/>
      <c r="Y743" s="542"/>
      <c r="Z743" s="542"/>
      <c r="AA743" s="542"/>
      <c r="AB743" s="542"/>
      <c r="AC743" s="542"/>
      <c r="AD743" s="542"/>
      <c r="AE743" s="542"/>
      <c r="AF743" s="542"/>
    </row>
    <row r="744" spans="1:34" x14ac:dyDescent="0.25">
      <c r="A744" s="461" t="s">
        <v>3913</v>
      </c>
      <c r="B744" s="503" t="s">
        <v>3914</v>
      </c>
      <c r="C744" s="542">
        <v>1709</v>
      </c>
      <c r="D744" s="542" t="s">
        <v>3915</v>
      </c>
      <c r="E744" s="641" t="s">
        <v>10</v>
      </c>
      <c r="F744" s="542" t="s">
        <v>3313</v>
      </c>
      <c r="G744" s="641" t="s">
        <v>6307</v>
      </c>
      <c r="H744" s="542" t="s">
        <v>78</v>
      </c>
      <c r="I744" s="542" t="s">
        <v>4219</v>
      </c>
      <c r="J744" s="501" t="s">
        <v>5575</v>
      </c>
      <c r="K744" s="490" t="s">
        <v>4064</v>
      </c>
      <c r="L744" s="542"/>
      <c r="M744" s="542" t="s">
        <v>4117</v>
      </c>
      <c r="N744" s="542" t="s">
        <v>4125</v>
      </c>
      <c r="O744" s="641" t="s">
        <v>29</v>
      </c>
      <c r="P744" s="542" t="s">
        <v>12</v>
      </c>
      <c r="Q744" s="542" t="s">
        <v>30</v>
      </c>
      <c r="R744" s="542" t="s">
        <v>923</v>
      </c>
      <c r="S744" s="542" t="s">
        <v>40</v>
      </c>
      <c r="T744" s="542" t="s">
        <v>15</v>
      </c>
      <c r="U744" s="542"/>
      <c r="V744" s="542"/>
      <c r="W744" s="542"/>
      <c r="X744" s="542"/>
      <c r="Y744" s="542"/>
      <c r="Z744" s="542"/>
      <c r="AA744" s="542"/>
      <c r="AB744" s="542"/>
      <c r="AC744" s="542"/>
      <c r="AD744" s="542"/>
      <c r="AE744" s="542"/>
      <c r="AF744" s="542"/>
    </row>
    <row r="745" spans="1:34" x14ac:dyDescent="0.25">
      <c r="A745" s="461" t="s">
        <v>3916</v>
      </c>
      <c r="B745" s="503" t="s">
        <v>3917</v>
      </c>
      <c r="C745" s="542">
        <v>1709</v>
      </c>
      <c r="D745" s="542" t="s">
        <v>3918</v>
      </c>
      <c r="E745" s="641" t="s">
        <v>10</v>
      </c>
      <c r="F745" s="542" t="s">
        <v>3313</v>
      </c>
      <c r="G745" s="641" t="s">
        <v>6307</v>
      </c>
      <c r="H745" s="542" t="s">
        <v>78</v>
      </c>
      <c r="I745" s="542" t="s">
        <v>4219</v>
      </c>
      <c r="J745" s="501" t="s">
        <v>5575</v>
      </c>
      <c r="K745" s="490" t="s">
        <v>4064</v>
      </c>
      <c r="L745" s="542" t="s">
        <v>3919</v>
      </c>
      <c r="M745" s="542" t="s">
        <v>4117</v>
      </c>
      <c r="N745" s="542" t="s">
        <v>4125</v>
      </c>
      <c r="O745" s="641" t="s">
        <v>29</v>
      </c>
      <c r="P745" s="542" t="s">
        <v>12</v>
      </c>
      <c r="Q745" s="542" t="s">
        <v>13</v>
      </c>
      <c r="R745" s="542" t="s">
        <v>9</v>
      </c>
      <c r="S745" s="542" t="s">
        <v>19</v>
      </c>
      <c r="T745" s="542" t="s">
        <v>40</v>
      </c>
      <c r="U745" s="542" t="s">
        <v>659</v>
      </c>
      <c r="V745" s="542" t="s">
        <v>319</v>
      </c>
      <c r="W745" s="542" t="s">
        <v>927</v>
      </c>
      <c r="X745" s="542" t="s">
        <v>15</v>
      </c>
      <c r="Y745" s="542"/>
      <c r="Z745" s="542"/>
      <c r="AA745" s="542"/>
      <c r="AB745" s="542"/>
      <c r="AC745" s="542"/>
      <c r="AD745" s="542"/>
      <c r="AE745" s="542"/>
      <c r="AF745" s="542"/>
      <c r="AG745" s="542"/>
      <c r="AH745" s="542"/>
    </row>
    <row r="746" spans="1:34" x14ac:dyDescent="0.25">
      <c r="A746" s="461" t="s">
        <v>3920</v>
      </c>
      <c r="B746" s="503" t="s">
        <v>3921</v>
      </c>
      <c r="C746" s="542">
        <v>1709</v>
      </c>
      <c r="D746" s="542" t="s">
        <v>3922</v>
      </c>
      <c r="E746" s="641" t="s">
        <v>10</v>
      </c>
      <c r="F746" s="542" t="s">
        <v>3313</v>
      </c>
      <c r="G746" s="641" t="s">
        <v>6307</v>
      </c>
      <c r="H746" s="542" t="s">
        <v>78</v>
      </c>
      <c r="I746" s="542" t="s">
        <v>4219</v>
      </c>
      <c r="J746" s="501" t="s">
        <v>5575</v>
      </c>
      <c r="K746" s="490" t="s">
        <v>4064</v>
      </c>
      <c r="L746" s="542" t="s">
        <v>3923</v>
      </c>
      <c r="M746" s="542" t="s">
        <v>4117</v>
      </c>
      <c r="N746" s="542" t="s">
        <v>4125</v>
      </c>
      <c r="O746" s="641" t="s">
        <v>29</v>
      </c>
      <c r="P746" s="542" t="s">
        <v>12</v>
      </c>
      <c r="Q746" s="542" t="s">
        <v>13</v>
      </c>
      <c r="R746" s="542" t="s">
        <v>9</v>
      </c>
      <c r="S746" s="542" t="s">
        <v>19</v>
      </c>
      <c r="T746" s="542" t="s">
        <v>40</v>
      </c>
      <c r="U746" s="542" t="s">
        <v>15</v>
      </c>
      <c r="V746" s="542"/>
      <c r="W746" s="542"/>
      <c r="X746" s="542"/>
      <c r="Y746" s="542"/>
      <c r="Z746" s="542"/>
      <c r="AA746" s="542"/>
      <c r="AB746" s="542"/>
      <c r="AC746" s="542"/>
      <c r="AD746" s="542"/>
      <c r="AE746" s="542"/>
      <c r="AF746" s="542"/>
    </row>
    <row r="747" spans="1:34" x14ac:dyDescent="0.25">
      <c r="A747" s="461" t="s">
        <v>3924</v>
      </c>
      <c r="B747" s="503" t="s">
        <v>3925</v>
      </c>
      <c r="C747" s="542">
        <v>1709</v>
      </c>
      <c r="D747" s="542" t="s">
        <v>3926</v>
      </c>
      <c r="E747" s="641" t="s">
        <v>10</v>
      </c>
      <c r="F747" s="542" t="s">
        <v>3313</v>
      </c>
      <c r="G747" s="641" t="s">
        <v>6307</v>
      </c>
      <c r="H747" s="411" t="s">
        <v>78</v>
      </c>
      <c r="I747" s="411" t="s">
        <v>4219</v>
      </c>
      <c r="J747" s="501" t="s">
        <v>5575</v>
      </c>
      <c r="K747" s="490" t="s">
        <v>4064</v>
      </c>
      <c r="L747" s="411" t="s">
        <v>3927</v>
      </c>
      <c r="M747" s="411" t="s">
        <v>4117</v>
      </c>
      <c r="N747" s="411" t="s">
        <v>4125</v>
      </c>
      <c r="O747" s="641" t="s">
        <v>29</v>
      </c>
      <c r="P747" s="411" t="s">
        <v>12</v>
      </c>
      <c r="Q747" s="411" t="s">
        <v>13</v>
      </c>
      <c r="R747" s="411" t="s">
        <v>9</v>
      </c>
      <c r="S747" s="411" t="s">
        <v>19</v>
      </c>
      <c r="T747" s="411" t="s">
        <v>40</v>
      </c>
      <c r="U747" s="411" t="s">
        <v>659</v>
      </c>
      <c r="V747" s="411" t="s">
        <v>962</v>
      </c>
      <c r="W747" s="411" t="s">
        <v>36</v>
      </c>
      <c r="X747" s="411" t="s">
        <v>15</v>
      </c>
      <c r="Y747" s="411"/>
      <c r="Z747" s="411"/>
      <c r="AA747" s="411"/>
      <c r="AB747" s="411"/>
      <c r="AC747" s="542"/>
      <c r="AD747" s="542"/>
      <c r="AE747" s="542"/>
      <c r="AF747" s="542"/>
    </row>
    <row r="748" spans="1:34" x14ac:dyDescent="0.25">
      <c r="A748" s="551" t="s">
        <v>6281</v>
      </c>
      <c r="B748" s="417" t="s">
        <v>6282</v>
      </c>
      <c r="C748" s="551">
        <v>6248</v>
      </c>
      <c r="D748" s="551" t="s">
        <v>6283</v>
      </c>
      <c r="E748" s="641" t="s">
        <v>10</v>
      </c>
      <c r="F748" s="542" t="s">
        <v>5626</v>
      </c>
      <c r="G748" s="641" t="s">
        <v>6453</v>
      </c>
      <c r="H748" s="542"/>
      <c r="I748" s="542"/>
      <c r="J748" s="551" t="s">
        <v>6019</v>
      </c>
      <c r="K748" s="490" t="s">
        <v>4064</v>
      </c>
      <c r="L748" s="542"/>
      <c r="M748" s="542"/>
      <c r="N748" s="542"/>
      <c r="O748" s="641" t="s">
        <v>29</v>
      </c>
      <c r="P748" s="551" t="s">
        <v>12</v>
      </c>
      <c r="Q748" s="551" t="s">
        <v>13</v>
      </c>
      <c r="R748" s="13" t="s">
        <v>9</v>
      </c>
      <c r="S748" s="551" t="s">
        <v>19</v>
      </c>
      <c r="T748" s="551" t="s">
        <v>40</v>
      </c>
      <c r="U748" s="551" t="s">
        <v>659</v>
      </c>
      <c r="V748" s="551" t="s">
        <v>660</v>
      </c>
      <c r="W748" s="551" t="s">
        <v>15</v>
      </c>
      <c r="X748" s="551"/>
      <c r="Y748" s="551"/>
      <c r="Z748" s="542"/>
      <c r="AA748" s="542"/>
      <c r="AB748" s="542"/>
    </row>
    <row r="749" spans="1:34" x14ac:dyDescent="0.25">
      <c r="A749" s="13" t="s">
        <v>6284</v>
      </c>
      <c r="B749" s="379" t="s">
        <v>6285</v>
      </c>
      <c r="C749" s="13">
        <v>6248</v>
      </c>
      <c r="D749" s="13" t="s">
        <v>6286</v>
      </c>
      <c r="E749" s="641" t="s">
        <v>10</v>
      </c>
      <c r="F749" s="542" t="s">
        <v>5626</v>
      </c>
      <c r="G749" s="641" t="s">
        <v>6453</v>
      </c>
      <c r="H749" s="542"/>
      <c r="I749" s="542"/>
      <c r="J749" s="551" t="s">
        <v>6019</v>
      </c>
      <c r="K749" s="490" t="s">
        <v>4064</v>
      </c>
      <c r="L749" s="542"/>
      <c r="M749" s="542"/>
      <c r="N749" s="542"/>
      <c r="O749" s="542"/>
      <c r="P749" s="13" t="s">
        <v>12</v>
      </c>
      <c r="Q749" s="13" t="s">
        <v>13</v>
      </c>
      <c r="R749" s="13" t="s">
        <v>9</v>
      </c>
      <c r="S749" s="13" t="s">
        <v>19</v>
      </c>
      <c r="T749" s="13" t="s">
        <v>40</v>
      </c>
      <c r="U749" s="13" t="s">
        <v>659</v>
      </c>
      <c r="V749" s="13" t="s">
        <v>660</v>
      </c>
      <c r="W749" s="13" t="s">
        <v>15</v>
      </c>
      <c r="X749" s="13"/>
      <c r="Y749" s="13"/>
      <c r="Z749" s="542"/>
      <c r="AA749" s="542"/>
      <c r="AB749" s="542"/>
    </row>
    <row r="750" spans="1:34" x14ac:dyDescent="0.25">
      <c r="A750" s="542" t="s">
        <v>6287</v>
      </c>
      <c r="B750" s="503" t="s">
        <v>6288</v>
      </c>
      <c r="C750" s="13">
        <v>6248</v>
      </c>
      <c r="D750" s="542" t="s">
        <v>6289</v>
      </c>
      <c r="E750" s="641" t="s">
        <v>10</v>
      </c>
      <c r="F750" s="542" t="s">
        <v>5626</v>
      </c>
      <c r="G750" s="641" t="s">
        <v>6453</v>
      </c>
      <c r="H750" s="542"/>
      <c r="I750" s="542"/>
      <c r="J750" s="551" t="s">
        <v>6019</v>
      </c>
      <c r="K750" s="490" t="s">
        <v>4064</v>
      </c>
      <c r="L750" s="542"/>
      <c r="M750" s="542"/>
      <c r="N750" s="542"/>
      <c r="O750" s="641" t="s">
        <v>29</v>
      </c>
      <c r="P750" s="551" t="s">
        <v>12</v>
      </c>
      <c r="Q750" s="551" t="s">
        <v>13</v>
      </c>
      <c r="R750" s="551" t="s">
        <v>9</v>
      </c>
      <c r="S750" s="554" t="s">
        <v>36</v>
      </c>
      <c r="T750" s="551" t="s">
        <v>19</v>
      </c>
      <c r="U750" s="551" t="s">
        <v>40</v>
      </c>
      <c r="V750" s="551" t="s">
        <v>659</v>
      </c>
      <c r="W750" s="551" t="s">
        <v>15</v>
      </c>
      <c r="X750" s="551"/>
      <c r="Y750" s="542"/>
      <c r="Z750" s="542"/>
      <c r="AA750" s="542"/>
      <c r="AB750" s="542"/>
    </row>
    <row r="751" spans="1:34" x14ac:dyDescent="0.25">
      <c r="A751" s="542" t="s">
        <v>6290</v>
      </c>
      <c r="B751" s="503" t="s">
        <v>6288</v>
      </c>
      <c r="C751" s="13">
        <v>6248</v>
      </c>
      <c r="D751" s="542" t="s">
        <v>6289</v>
      </c>
      <c r="E751" s="641" t="s">
        <v>10</v>
      </c>
      <c r="F751" s="542" t="s">
        <v>5626</v>
      </c>
      <c r="G751" s="641" t="s">
        <v>6453</v>
      </c>
      <c r="H751" s="542"/>
      <c r="I751" s="542"/>
      <c r="J751" s="551" t="s">
        <v>6019</v>
      </c>
      <c r="K751" s="490" t="s">
        <v>4064</v>
      </c>
      <c r="L751" s="542"/>
      <c r="M751" s="542"/>
      <c r="N751" s="542"/>
      <c r="O751" s="641" t="s">
        <v>29</v>
      </c>
      <c r="P751" s="551" t="s">
        <v>12</v>
      </c>
      <c r="Q751" s="551" t="s">
        <v>30</v>
      </c>
      <c r="R751" s="551" t="s">
        <v>923</v>
      </c>
      <c r="S751" s="551" t="s">
        <v>659</v>
      </c>
      <c r="T751" s="551" t="s">
        <v>927</v>
      </c>
      <c r="U751" s="551" t="s">
        <v>15</v>
      </c>
      <c r="V751" s="551"/>
      <c r="W751" s="551"/>
      <c r="X751" s="551"/>
      <c r="Y751" s="542"/>
      <c r="Z751" s="542"/>
      <c r="AA751" s="542"/>
      <c r="AB751" s="542"/>
    </row>
    <row r="752" spans="1:34" x14ac:dyDescent="0.25">
      <c r="A752" s="542" t="s">
        <v>6291</v>
      </c>
      <c r="B752" s="503" t="s">
        <v>5621</v>
      </c>
      <c r="C752" s="551">
        <v>6248</v>
      </c>
      <c r="D752" s="542" t="s">
        <v>5622</v>
      </c>
      <c r="E752" s="641" t="s">
        <v>10</v>
      </c>
      <c r="F752" s="542" t="s">
        <v>5626</v>
      </c>
      <c r="G752" s="641" t="s">
        <v>6453</v>
      </c>
      <c r="H752" s="542"/>
      <c r="I752" s="542"/>
      <c r="J752" s="551" t="s">
        <v>6019</v>
      </c>
      <c r="K752" s="490" t="s">
        <v>4064</v>
      </c>
      <c r="L752" s="542"/>
      <c r="M752" s="542"/>
      <c r="N752" s="542"/>
      <c r="O752" s="641" t="s">
        <v>29</v>
      </c>
      <c r="P752" s="551" t="s">
        <v>12</v>
      </c>
      <c r="Q752" s="551" t="s">
        <v>13</v>
      </c>
      <c r="R752" s="551" t="s">
        <v>9</v>
      </c>
      <c r="S752" s="551" t="s">
        <v>19</v>
      </c>
      <c r="T752" s="551" t="s">
        <v>40</v>
      </c>
      <c r="U752" s="551" t="s">
        <v>659</v>
      </c>
      <c r="V752" s="551" t="s">
        <v>927</v>
      </c>
      <c r="W752" s="542" t="s">
        <v>994</v>
      </c>
      <c r="X752" s="551" t="s">
        <v>15</v>
      </c>
      <c r="Y752" s="542"/>
      <c r="Z752" s="542"/>
      <c r="AA752" s="542"/>
      <c r="AB752" s="542"/>
    </row>
    <row r="753" spans="1:32" x14ac:dyDescent="0.25">
      <c r="A753" s="542" t="s">
        <v>6292</v>
      </c>
      <c r="B753" s="503" t="s">
        <v>5624</v>
      </c>
      <c r="C753" s="551">
        <v>6248</v>
      </c>
      <c r="D753" s="542" t="s">
        <v>5625</v>
      </c>
      <c r="E753" s="641" t="s">
        <v>10</v>
      </c>
      <c r="F753" s="542" t="s">
        <v>5626</v>
      </c>
      <c r="G753" s="641" t="s">
        <v>6453</v>
      </c>
      <c r="H753" s="542"/>
      <c r="I753" s="542"/>
      <c r="J753" s="551" t="s">
        <v>6019</v>
      </c>
      <c r="K753" s="490" t="s">
        <v>4064</v>
      </c>
      <c r="L753" s="542"/>
      <c r="M753" s="542"/>
      <c r="N753" s="542"/>
      <c r="O753" s="641" t="s">
        <v>29</v>
      </c>
      <c r="P753" s="551" t="s">
        <v>12</v>
      </c>
      <c r="Q753" s="551" t="s">
        <v>13</v>
      </c>
      <c r="R753" s="551" t="s">
        <v>9</v>
      </c>
      <c r="S753" s="551" t="s">
        <v>19</v>
      </c>
      <c r="T753" s="551" t="s">
        <v>40</v>
      </c>
      <c r="U753" s="551" t="s">
        <v>659</v>
      </c>
      <c r="V753" s="551" t="s">
        <v>927</v>
      </c>
      <c r="W753" s="542" t="s">
        <v>994</v>
      </c>
      <c r="X753" s="551" t="s">
        <v>15</v>
      </c>
      <c r="Y753" s="542"/>
      <c r="Z753" s="542"/>
      <c r="AA753" s="542"/>
      <c r="AB753" s="542"/>
    </row>
    <row r="754" spans="1:32" x14ac:dyDescent="0.25">
      <c r="A754" s="554" t="s">
        <v>6293</v>
      </c>
      <c r="B754" s="555" t="s">
        <v>6294</v>
      </c>
      <c r="C754" s="554">
        <v>6248</v>
      </c>
      <c r="D754" s="554" t="s">
        <v>6295</v>
      </c>
      <c r="E754" s="641" t="s">
        <v>10</v>
      </c>
      <c r="F754" s="542" t="s">
        <v>5626</v>
      </c>
      <c r="G754" s="641" t="s">
        <v>6453</v>
      </c>
      <c r="H754" s="542"/>
      <c r="I754" s="542"/>
      <c r="J754" s="551" t="s">
        <v>6019</v>
      </c>
      <c r="K754" s="490" t="s">
        <v>4064</v>
      </c>
      <c r="L754" s="542"/>
      <c r="M754" s="542"/>
      <c r="N754" s="542"/>
      <c r="O754" s="542"/>
      <c r="P754" s="554" t="s">
        <v>12</v>
      </c>
      <c r="Q754" s="554" t="s">
        <v>13</v>
      </c>
      <c r="R754" s="554" t="s">
        <v>9</v>
      </c>
      <c r="S754" s="554" t="s">
        <v>36</v>
      </c>
      <c r="T754" s="554" t="s">
        <v>19</v>
      </c>
      <c r="U754" s="554" t="s">
        <v>40</v>
      </c>
      <c r="V754" s="554" t="s">
        <v>659</v>
      </c>
      <c r="W754" s="554" t="s">
        <v>962</v>
      </c>
      <c r="X754" s="554" t="s">
        <v>15</v>
      </c>
      <c r="Y754" s="554"/>
      <c r="Z754" s="542"/>
      <c r="AA754" s="542"/>
      <c r="AB754" s="542"/>
    </row>
    <row r="755" spans="1:32" x14ac:dyDescent="0.25">
      <c r="A755" s="551" t="s">
        <v>6296</v>
      </c>
      <c r="B755" s="417" t="s">
        <v>6294</v>
      </c>
      <c r="C755" s="551">
        <v>6248</v>
      </c>
      <c r="D755" s="551" t="s">
        <v>6295</v>
      </c>
      <c r="E755" s="641" t="s">
        <v>10</v>
      </c>
      <c r="F755" s="542" t="s">
        <v>5626</v>
      </c>
      <c r="G755" s="641" t="s">
        <v>6453</v>
      </c>
      <c r="H755" s="542"/>
      <c r="I755" s="542"/>
      <c r="J755" s="551" t="s">
        <v>6019</v>
      </c>
      <c r="K755" s="490" t="s">
        <v>4064</v>
      </c>
      <c r="L755" s="542"/>
      <c r="M755" s="542"/>
      <c r="N755" s="542"/>
      <c r="O755" s="542"/>
      <c r="P755" s="551" t="s">
        <v>12</v>
      </c>
      <c r="Q755" s="551" t="s">
        <v>30</v>
      </c>
      <c r="R755" s="551" t="s">
        <v>923</v>
      </c>
      <c r="S755" s="551" t="s">
        <v>659</v>
      </c>
      <c r="T755" s="551" t="s">
        <v>15</v>
      </c>
      <c r="U755" s="551"/>
      <c r="V755" s="551"/>
      <c r="W755" s="551"/>
      <c r="X755" s="551"/>
      <c r="Y755" s="551"/>
      <c r="Z755" s="542"/>
      <c r="AA755" s="542"/>
      <c r="AB755" s="542"/>
    </row>
    <row r="756" spans="1:32" x14ac:dyDescent="0.25">
      <c r="A756" s="542" t="s">
        <v>6297</v>
      </c>
      <c r="B756" s="503" t="s">
        <v>6298</v>
      </c>
      <c r="C756" s="551">
        <v>6248</v>
      </c>
      <c r="D756" s="542" t="s">
        <v>6299</v>
      </c>
      <c r="E756" s="641" t="s">
        <v>10</v>
      </c>
      <c r="F756" s="542" t="s">
        <v>5626</v>
      </c>
      <c r="G756" s="641" t="s">
        <v>6453</v>
      </c>
      <c r="H756" s="542"/>
      <c r="I756" s="542"/>
      <c r="J756" s="551" t="s">
        <v>6019</v>
      </c>
      <c r="K756" s="490" t="s">
        <v>4064</v>
      </c>
      <c r="L756" s="542"/>
      <c r="M756" s="542"/>
      <c r="N756" s="542"/>
      <c r="O756" s="542"/>
      <c r="P756" s="551" t="s">
        <v>12</v>
      </c>
      <c r="Q756" s="551" t="s">
        <v>13</v>
      </c>
      <c r="R756" s="551" t="s">
        <v>9</v>
      </c>
      <c r="S756" s="554" t="s">
        <v>36</v>
      </c>
      <c r="T756" s="551" t="s">
        <v>19</v>
      </c>
      <c r="U756" s="551" t="s">
        <v>40</v>
      </c>
      <c r="V756" s="551" t="s">
        <v>659</v>
      </c>
      <c r="W756" s="551" t="s">
        <v>15</v>
      </c>
      <c r="X756" s="542"/>
      <c r="Y756" s="542"/>
      <c r="Z756" s="542"/>
      <c r="AA756" s="542"/>
      <c r="AB756" s="542"/>
    </row>
    <row r="757" spans="1:32" x14ac:dyDescent="0.25">
      <c r="A757" s="542" t="s">
        <v>6300</v>
      </c>
      <c r="B757" s="503" t="s">
        <v>6298</v>
      </c>
      <c r="C757" s="551">
        <v>6248</v>
      </c>
      <c r="D757" s="542" t="s">
        <v>6299</v>
      </c>
      <c r="E757" s="641" t="s">
        <v>10</v>
      </c>
      <c r="F757" s="542" t="s">
        <v>5626</v>
      </c>
      <c r="G757" s="641" t="s">
        <v>6453</v>
      </c>
      <c r="H757" s="542"/>
      <c r="I757" s="542"/>
      <c r="J757" s="551" t="s">
        <v>6019</v>
      </c>
      <c r="K757" s="490" t="s">
        <v>4064</v>
      </c>
      <c r="L757" s="542"/>
      <c r="M757" s="542"/>
      <c r="N757" s="542"/>
      <c r="O757" s="542"/>
      <c r="P757" s="551" t="s">
        <v>12</v>
      </c>
      <c r="Q757" s="551" t="s">
        <v>30</v>
      </c>
      <c r="R757" s="551" t="s">
        <v>923</v>
      </c>
      <c r="S757" s="551" t="s">
        <v>659</v>
      </c>
      <c r="T757" s="551" t="s">
        <v>15</v>
      </c>
      <c r="U757" s="542"/>
      <c r="V757" s="542"/>
      <c r="W757" s="542"/>
      <c r="X757" s="542"/>
      <c r="Y757" s="542"/>
      <c r="Z757" s="542"/>
      <c r="AA757" s="542"/>
      <c r="AB757" s="542"/>
    </row>
    <row r="758" spans="1:32" x14ac:dyDescent="0.25">
      <c r="A758" s="501" t="s">
        <v>6342</v>
      </c>
      <c r="B758" s="514" t="s">
        <v>6343</v>
      </c>
      <c r="C758" s="501"/>
      <c r="D758" s="501" t="s">
        <v>6344</v>
      </c>
      <c r="E758" s="641" t="s">
        <v>10</v>
      </c>
      <c r="F758" s="501" t="s">
        <v>5626</v>
      </c>
      <c r="G758" s="641" t="s">
        <v>6453</v>
      </c>
      <c r="H758" s="542"/>
      <c r="I758" s="542"/>
      <c r="J758" s="501" t="s">
        <v>5575</v>
      </c>
      <c r="K758" s="530" t="s">
        <v>4064</v>
      </c>
      <c r="L758" s="501" t="s">
        <v>6345</v>
      </c>
      <c r="M758" s="501"/>
      <c r="N758" s="542"/>
      <c r="O758" s="542"/>
      <c r="P758" s="501" t="s">
        <v>12</v>
      </c>
      <c r="Q758" s="501" t="s">
        <v>13</v>
      </c>
      <c r="R758" s="501" t="s">
        <v>9</v>
      </c>
      <c r="S758" s="501" t="s">
        <v>19</v>
      </c>
      <c r="T758" s="501" t="s">
        <v>40</v>
      </c>
      <c r="U758" s="501" t="s">
        <v>659</v>
      </c>
      <c r="V758" s="501" t="s">
        <v>927</v>
      </c>
      <c r="W758" s="501" t="s">
        <v>15</v>
      </c>
      <c r="X758" s="542"/>
      <c r="Y758" s="542"/>
      <c r="Z758" s="542"/>
      <c r="AA758" s="542"/>
      <c r="AB758" s="542"/>
      <c r="AC758" s="542"/>
      <c r="AD758" s="542"/>
      <c r="AE758" s="542"/>
      <c r="AF758" s="542"/>
    </row>
    <row r="759" spans="1:32" x14ac:dyDescent="0.25">
      <c r="A759" s="501" t="s">
        <v>6346</v>
      </c>
      <c r="B759" s="514" t="s">
        <v>6347</v>
      </c>
      <c r="C759" s="542"/>
      <c r="D759" s="542" t="s">
        <v>6348</v>
      </c>
      <c r="E759" s="641" t="s">
        <v>10</v>
      </c>
      <c r="F759" s="501" t="s">
        <v>5626</v>
      </c>
      <c r="G759" s="641" t="s">
        <v>6453</v>
      </c>
      <c r="H759" s="542"/>
      <c r="I759" s="542"/>
      <c r="J759" s="501" t="s">
        <v>5575</v>
      </c>
      <c r="K759" s="530" t="s">
        <v>4064</v>
      </c>
      <c r="L759" s="501" t="s">
        <v>6345</v>
      </c>
      <c r="M759" s="542"/>
      <c r="N759" s="542"/>
      <c r="O759" s="542"/>
      <c r="P759" s="501" t="s">
        <v>12</v>
      </c>
      <c r="Q759" s="501" t="s">
        <v>13</v>
      </c>
      <c r="R759" s="501" t="s">
        <v>9</v>
      </c>
      <c r="S759" s="501" t="s">
        <v>19</v>
      </c>
      <c r="T759" s="501" t="s">
        <v>40</v>
      </c>
      <c r="U759" s="501" t="s">
        <v>659</v>
      </c>
      <c r="V759" s="501" t="s">
        <v>927</v>
      </c>
      <c r="W759" s="501" t="s">
        <v>15</v>
      </c>
      <c r="X759" s="542"/>
      <c r="Y759" s="542"/>
      <c r="Z759" s="542"/>
      <c r="AA759" s="542"/>
      <c r="AB759" s="542"/>
      <c r="AC759" s="542"/>
      <c r="AD759" s="542"/>
      <c r="AE759" s="542"/>
      <c r="AF759" s="542"/>
    </row>
    <row r="760" spans="1:32" s="634" customFormat="1" x14ac:dyDescent="0.25">
      <c r="A760" s="335" t="s">
        <v>6349</v>
      </c>
      <c r="B760" s="503" t="s">
        <v>6350</v>
      </c>
      <c r="C760" s="641"/>
      <c r="D760" s="461" t="s">
        <v>6351</v>
      </c>
      <c r="E760" s="641" t="s">
        <v>10</v>
      </c>
      <c r="F760" s="501" t="s">
        <v>5626</v>
      </c>
      <c r="G760" s="641" t="s">
        <v>6453</v>
      </c>
      <c r="H760" s="641"/>
      <c r="I760" s="641"/>
      <c r="J760" s="501" t="s">
        <v>5575</v>
      </c>
      <c r="K760" s="490" t="s">
        <v>4064</v>
      </c>
      <c r="L760" s="501"/>
      <c r="M760" s="641"/>
      <c r="N760" s="641"/>
      <c r="O760" s="641"/>
      <c r="P760" s="501" t="s">
        <v>12</v>
      </c>
      <c r="Q760" s="501" t="s">
        <v>13</v>
      </c>
      <c r="R760" s="501" t="s">
        <v>9</v>
      </c>
      <c r="S760" s="501" t="s">
        <v>19</v>
      </c>
      <c r="T760" s="501" t="s">
        <v>40</v>
      </c>
      <c r="U760" s="501" t="s">
        <v>659</v>
      </c>
      <c r="V760" s="501" t="s">
        <v>927</v>
      </c>
      <c r="W760" s="501" t="s">
        <v>6352</v>
      </c>
      <c r="X760" s="501" t="s">
        <v>15</v>
      </c>
      <c r="Y760" s="641"/>
      <c r="Z760" s="641"/>
      <c r="AA760" s="641"/>
      <c r="AB760" s="641"/>
      <c r="AC760" s="641"/>
      <c r="AD760" s="641"/>
      <c r="AE760" s="641"/>
      <c r="AF760" s="641"/>
    </row>
    <row r="761" spans="1:32" x14ac:dyDescent="0.25">
      <c r="A761" s="542" t="s">
        <v>6353</v>
      </c>
      <c r="B761" s="503" t="s">
        <v>6441</v>
      </c>
      <c r="C761" s="542"/>
      <c r="D761" s="542" t="s">
        <v>6354</v>
      </c>
      <c r="E761" s="641" t="s">
        <v>10</v>
      </c>
      <c r="F761" s="501" t="s">
        <v>5626</v>
      </c>
      <c r="G761" s="641" t="s">
        <v>6453</v>
      </c>
      <c r="H761" s="542"/>
      <c r="I761" s="542"/>
      <c r="J761" s="501" t="s">
        <v>5575</v>
      </c>
      <c r="K761" s="490" t="s">
        <v>4064</v>
      </c>
      <c r="L761" s="501" t="s">
        <v>6355</v>
      </c>
      <c r="M761" s="542"/>
      <c r="N761" s="542"/>
      <c r="O761" s="542"/>
      <c r="P761" s="501" t="s">
        <v>12</v>
      </c>
      <c r="Q761" s="501" t="s">
        <v>13</v>
      </c>
      <c r="R761" s="501" t="s">
        <v>9</v>
      </c>
      <c r="S761" s="501" t="s">
        <v>19</v>
      </c>
      <c r="T761" s="501" t="s">
        <v>40</v>
      </c>
      <c r="U761" s="501" t="s">
        <v>659</v>
      </c>
      <c r="V761" s="501" t="s">
        <v>927</v>
      </c>
      <c r="W761" s="501" t="s">
        <v>15</v>
      </c>
      <c r="X761" s="542"/>
      <c r="Y761" s="542"/>
      <c r="Z761" s="542"/>
      <c r="AA761" s="542"/>
      <c r="AB761" s="542"/>
      <c r="AC761" s="542"/>
      <c r="AD761" s="542"/>
      <c r="AE761" s="542"/>
      <c r="AF761" s="542"/>
    </row>
    <row r="762" spans="1:32" x14ac:dyDescent="0.25">
      <c r="A762" s="542" t="s">
        <v>6356</v>
      </c>
      <c r="B762" s="503" t="s">
        <v>6442</v>
      </c>
      <c r="C762" s="542"/>
      <c r="D762" s="542" t="s">
        <v>6357</v>
      </c>
      <c r="E762" s="641" t="s">
        <v>10</v>
      </c>
      <c r="F762" s="501" t="s">
        <v>5626</v>
      </c>
      <c r="G762" s="641" t="s">
        <v>6453</v>
      </c>
      <c r="H762" s="542"/>
      <c r="I762" s="542"/>
      <c r="J762" s="501" t="s">
        <v>5575</v>
      </c>
      <c r="K762" s="490" t="s">
        <v>4064</v>
      </c>
      <c r="L762" s="501" t="s">
        <v>6355</v>
      </c>
      <c r="M762" s="542"/>
      <c r="N762" s="542"/>
      <c r="O762" s="542"/>
      <c r="P762" s="501" t="s">
        <v>12</v>
      </c>
      <c r="Q762" s="501" t="s">
        <v>13</v>
      </c>
      <c r="R762" s="501" t="s">
        <v>9</v>
      </c>
      <c r="S762" s="501" t="s">
        <v>19</v>
      </c>
      <c r="T762" s="501" t="s">
        <v>40</v>
      </c>
      <c r="U762" s="501" t="s">
        <v>659</v>
      </c>
      <c r="V762" s="501" t="s">
        <v>923</v>
      </c>
      <c r="W762" s="501" t="s">
        <v>15</v>
      </c>
      <c r="X762" s="542"/>
      <c r="Y762" s="542"/>
      <c r="Z762" s="542"/>
      <c r="AA762" s="542"/>
      <c r="AB762" s="542"/>
      <c r="AC762" s="542"/>
      <c r="AD762" s="542"/>
      <c r="AE762" s="542"/>
      <c r="AF762" s="542"/>
    </row>
    <row r="763" spans="1:32" s="634" customFormat="1" x14ac:dyDescent="0.25">
      <c r="A763" s="335" t="s">
        <v>6435</v>
      </c>
      <c r="B763" s="387" t="s">
        <v>6439</v>
      </c>
      <c r="D763" s="38" t="s">
        <v>6440</v>
      </c>
      <c r="E763" s="641" t="s">
        <v>10</v>
      </c>
      <c r="F763" s="562" t="s">
        <v>5626</v>
      </c>
      <c r="G763" s="641" t="s">
        <v>6453</v>
      </c>
      <c r="H763" s="652"/>
      <c r="I763" s="652"/>
      <c r="J763" s="501" t="s">
        <v>5575</v>
      </c>
      <c r="K763" s="490" t="s">
        <v>4064</v>
      </c>
      <c r="P763" s="501" t="s">
        <v>12</v>
      </c>
      <c r="Q763" s="501" t="s">
        <v>13</v>
      </c>
      <c r="R763" s="501" t="s">
        <v>9</v>
      </c>
      <c r="S763" s="501" t="s">
        <v>19</v>
      </c>
      <c r="T763" s="501" t="s">
        <v>40</v>
      </c>
      <c r="U763" s="501" t="s">
        <v>659</v>
      </c>
      <c r="V763" s="501" t="s">
        <v>927</v>
      </c>
      <c r="W763" s="501" t="s">
        <v>6352</v>
      </c>
      <c r="X763" s="501" t="s">
        <v>15</v>
      </c>
    </row>
    <row r="764" spans="1:32" x14ac:dyDescent="0.25">
      <c r="A764" s="560" t="s">
        <v>4385</v>
      </c>
      <c r="B764" s="561" t="s">
        <v>6380</v>
      </c>
      <c r="C764" s="561" t="s">
        <v>6382</v>
      </c>
      <c r="D764" s="560" t="s">
        <v>6381</v>
      </c>
      <c r="E764" s="641" t="s">
        <v>10</v>
      </c>
      <c r="F764" s="562" t="s">
        <v>5626</v>
      </c>
      <c r="G764" s="641" t="s">
        <v>6453</v>
      </c>
      <c r="H764" s="560"/>
      <c r="I764" s="560"/>
      <c r="J764" s="560" t="s">
        <v>6388</v>
      </c>
      <c r="K764" s="560" t="s">
        <v>4064</v>
      </c>
      <c r="L764" s="560"/>
      <c r="M764" s="560"/>
      <c r="N764" s="560"/>
      <c r="O764" s="560"/>
      <c r="P764" s="560" t="s">
        <v>12</v>
      </c>
      <c r="Q764" s="560" t="s">
        <v>30</v>
      </c>
      <c r="R764" s="560" t="s">
        <v>923</v>
      </c>
      <c r="S764" s="560" t="s">
        <v>659</v>
      </c>
      <c r="T764" s="560" t="s">
        <v>15</v>
      </c>
      <c r="U764" s="560"/>
      <c r="V764" s="560"/>
      <c r="W764" s="560"/>
      <c r="X764" s="560"/>
    </row>
    <row r="765" spans="1:32" x14ac:dyDescent="0.25">
      <c r="A765" s="560" t="s">
        <v>4386</v>
      </c>
      <c r="B765" s="561"/>
      <c r="C765" s="561" t="s">
        <v>6382</v>
      </c>
      <c r="D765" s="560" t="s">
        <v>6383</v>
      </c>
      <c r="E765" s="641" t="s">
        <v>10</v>
      </c>
      <c r="F765" s="562" t="s">
        <v>5626</v>
      </c>
      <c r="G765" s="641" t="s">
        <v>6453</v>
      </c>
      <c r="H765" s="560"/>
      <c r="I765" s="560"/>
      <c r="J765" s="560" t="s">
        <v>6388</v>
      </c>
      <c r="K765" s="560" t="s">
        <v>4114</v>
      </c>
      <c r="L765" s="560"/>
      <c r="M765" s="560"/>
      <c r="N765" s="560"/>
      <c r="O765" s="560"/>
      <c r="P765" s="560" t="s">
        <v>12</v>
      </c>
      <c r="Q765" s="560" t="s">
        <v>13</v>
      </c>
      <c r="R765" s="560" t="s">
        <v>9</v>
      </c>
      <c r="S765" s="560" t="s">
        <v>36</v>
      </c>
      <c r="T765" s="560" t="s">
        <v>19</v>
      </c>
      <c r="U765" s="560" t="s">
        <v>40</v>
      </c>
      <c r="V765" s="560" t="s">
        <v>659</v>
      </c>
      <c r="W765" s="560" t="s">
        <v>962</v>
      </c>
      <c r="X765" s="560" t="s">
        <v>15</v>
      </c>
    </row>
    <row r="766" spans="1:32" x14ac:dyDescent="0.25">
      <c r="A766" s="560" t="s">
        <v>4387</v>
      </c>
      <c r="B766" s="561" t="s">
        <v>6384</v>
      </c>
      <c r="C766" s="561" t="s">
        <v>6382</v>
      </c>
      <c r="D766" s="560" t="s">
        <v>6383</v>
      </c>
      <c r="E766" s="641" t="s">
        <v>10</v>
      </c>
      <c r="F766" s="562" t="s">
        <v>5626</v>
      </c>
      <c r="G766" s="641" t="s">
        <v>6453</v>
      </c>
      <c r="H766" s="560"/>
      <c r="I766" s="560"/>
      <c r="J766" s="560" t="s">
        <v>6388</v>
      </c>
      <c r="K766" s="560" t="s">
        <v>4064</v>
      </c>
      <c r="L766" s="560"/>
      <c r="M766" s="560"/>
      <c r="N766" s="560"/>
      <c r="O766" s="560"/>
      <c r="P766" s="560" t="s">
        <v>12</v>
      </c>
      <c r="Q766" s="560" t="s">
        <v>30</v>
      </c>
      <c r="R766" s="560" t="s">
        <v>923</v>
      </c>
      <c r="S766" s="560" t="s">
        <v>659</v>
      </c>
      <c r="T766" s="560" t="s">
        <v>15</v>
      </c>
      <c r="U766" s="560"/>
      <c r="V766" s="560"/>
      <c r="W766" s="560"/>
      <c r="X766" s="560"/>
    </row>
    <row r="767" spans="1:32" x14ac:dyDescent="0.25">
      <c r="A767" s="560" t="s">
        <v>4388</v>
      </c>
      <c r="B767" s="560"/>
      <c r="C767" s="561" t="s">
        <v>6382</v>
      </c>
      <c r="D767" s="560" t="s">
        <v>6385</v>
      </c>
      <c r="E767" s="641" t="s">
        <v>10</v>
      </c>
      <c r="F767" s="562" t="s">
        <v>5626</v>
      </c>
      <c r="G767" s="641" t="s">
        <v>6453</v>
      </c>
      <c r="H767" s="560"/>
      <c r="I767" s="560"/>
      <c r="J767" s="560" t="s">
        <v>6388</v>
      </c>
      <c r="K767" s="560" t="s">
        <v>4064</v>
      </c>
      <c r="L767" s="560"/>
      <c r="M767" s="560"/>
      <c r="N767" s="560"/>
      <c r="O767" s="560"/>
      <c r="P767" s="560" t="s">
        <v>12</v>
      </c>
      <c r="Q767" s="560" t="s">
        <v>13</v>
      </c>
      <c r="R767" s="560" t="s">
        <v>9</v>
      </c>
      <c r="S767" s="560" t="s">
        <v>36</v>
      </c>
      <c r="T767" s="560" t="s">
        <v>19</v>
      </c>
      <c r="U767" s="560" t="s">
        <v>40</v>
      </c>
      <c r="V767" s="560" t="s">
        <v>659</v>
      </c>
      <c r="W767" s="560" t="s">
        <v>962</v>
      </c>
      <c r="X767" s="560" t="s">
        <v>15</v>
      </c>
    </row>
    <row r="768" spans="1:32" x14ac:dyDescent="0.25">
      <c r="A768" s="560" t="s">
        <v>4389</v>
      </c>
      <c r="B768" s="561" t="s">
        <v>6386</v>
      </c>
      <c r="C768" s="561" t="s">
        <v>6382</v>
      </c>
      <c r="D768" s="560" t="s">
        <v>6385</v>
      </c>
      <c r="E768" s="641" t="s">
        <v>10</v>
      </c>
      <c r="F768" s="562" t="s">
        <v>5626</v>
      </c>
      <c r="G768" s="641" t="s">
        <v>6453</v>
      </c>
      <c r="H768" s="560"/>
      <c r="I768" s="560"/>
      <c r="J768" s="560" t="s">
        <v>6388</v>
      </c>
      <c r="K768" s="560" t="s">
        <v>4064</v>
      </c>
      <c r="L768" s="560"/>
      <c r="M768" s="560"/>
      <c r="N768" s="560"/>
      <c r="O768" s="560"/>
      <c r="P768" s="560" t="s">
        <v>12</v>
      </c>
      <c r="Q768" s="560" t="s">
        <v>30</v>
      </c>
      <c r="R768" s="560" t="s">
        <v>923</v>
      </c>
      <c r="S768" s="560" t="s">
        <v>659</v>
      </c>
      <c r="T768" s="560" t="s">
        <v>15</v>
      </c>
      <c r="U768" s="560"/>
      <c r="V768" s="560"/>
      <c r="W768" s="560"/>
      <c r="X768" s="560"/>
    </row>
    <row r="769" spans="1:24" x14ac:dyDescent="0.25">
      <c r="A769" s="560" t="s">
        <v>4390</v>
      </c>
      <c r="B769" s="561" t="s">
        <v>6387</v>
      </c>
      <c r="C769" s="561" t="s">
        <v>6382</v>
      </c>
      <c r="D769" s="560" t="s">
        <v>5812</v>
      </c>
      <c r="E769" s="641" t="s">
        <v>10</v>
      </c>
      <c r="F769" s="562" t="s">
        <v>5626</v>
      </c>
      <c r="G769" s="641" t="s">
        <v>6453</v>
      </c>
      <c r="H769" s="560"/>
      <c r="I769" s="560"/>
      <c r="J769" s="560" t="s">
        <v>6388</v>
      </c>
      <c r="K769" s="560" t="s">
        <v>4064</v>
      </c>
      <c r="L769" s="560"/>
      <c r="M769" s="560"/>
      <c r="N769" s="560"/>
      <c r="O769" s="560"/>
      <c r="P769" s="560" t="s">
        <v>12</v>
      </c>
      <c r="Q769" s="560" t="s">
        <v>13</v>
      </c>
      <c r="R769" s="560" t="s">
        <v>9</v>
      </c>
      <c r="S769" s="560" t="s">
        <v>36</v>
      </c>
      <c r="T769" s="560" t="s">
        <v>19</v>
      </c>
      <c r="U769" s="560" t="s">
        <v>40</v>
      </c>
      <c r="V769" s="560" t="s">
        <v>659</v>
      </c>
      <c r="W769" s="560" t="s">
        <v>962</v>
      </c>
      <c r="X769" s="560" t="s">
        <v>15</v>
      </c>
    </row>
    <row r="770" spans="1:24" x14ac:dyDescent="0.25">
      <c r="A770" s="560" t="s">
        <v>4391</v>
      </c>
      <c r="B770" s="561" t="s">
        <v>6387</v>
      </c>
      <c r="C770" s="561" t="s">
        <v>6382</v>
      </c>
      <c r="D770" s="560" t="s">
        <v>5812</v>
      </c>
      <c r="E770" s="641" t="s">
        <v>10</v>
      </c>
      <c r="F770" s="562" t="s">
        <v>5626</v>
      </c>
      <c r="G770" s="641" t="s">
        <v>6453</v>
      </c>
      <c r="H770" s="560"/>
      <c r="I770" s="560"/>
      <c r="J770" s="560" t="s">
        <v>6388</v>
      </c>
      <c r="K770" s="560" t="s">
        <v>4064</v>
      </c>
      <c r="L770" s="560"/>
      <c r="M770" s="560"/>
      <c r="N770" s="560"/>
      <c r="O770" s="560"/>
      <c r="P770" s="560" t="s">
        <v>12</v>
      </c>
      <c r="Q770" s="560" t="s">
        <v>30</v>
      </c>
      <c r="R770" s="560" t="s">
        <v>923</v>
      </c>
      <c r="S770" s="560" t="s">
        <v>659</v>
      </c>
      <c r="T770" s="560" t="s">
        <v>15</v>
      </c>
      <c r="U770" s="560"/>
      <c r="V770" s="560"/>
      <c r="W770" s="560"/>
      <c r="X770" s="560"/>
    </row>
  </sheetData>
  <autoFilter ref="A1:AF770"/>
  <conditionalFormatting sqref="B415:B425 B427">
    <cfRule type="duplicateValues" dxfId="33" priority="70"/>
  </conditionalFormatting>
  <conditionalFormatting sqref="B426">
    <cfRule type="duplicateValues" dxfId="32" priority="66"/>
  </conditionalFormatting>
  <conditionalFormatting sqref="B428">
    <cfRule type="duplicateValues" dxfId="31" priority="62"/>
  </conditionalFormatting>
  <conditionalFormatting sqref="B429">
    <cfRule type="duplicateValues" dxfId="30" priority="60"/>
  </conditionalFormatting>
  <conditionalFormatting sqref="B438">
    <cfRule type="duplicateValues" dxfId="29" priority="52"/>
  </conditionalFormatting>
  <conditionalFormatting sqref="B440">
    <cfRule type="duplicateValues" dxfId="28" priority="50"/>
  </conditionalFormatting>
  <conditionalFormatting sqref="B439">
    <cfRule type="duplicateValues" dxfId="27" priority="71"/>
  </conditionalFormatting>
  <conditionalFormatting sqref="B457:B458">
    <cfRule type="duplicateValues" dxfId="26" priority="45"/>
  </conditionalFormatting>
  <conditionalFormatting sqref="B456">
    <cfRule type="duplicateValues" dxfId="25" priority="46"/>
  </conditionalFormatting>
  <conditionalFormatting sqref="B430:B431">
    <cfRule type="duplicateValues" dxfId="24" priority="27"/>
  </conditionalFormatting>
  <conditionalFormatting sqref="B434">
    <cfRule type="duplicateValues" dxfId="23" priority="26"/>
  </conditionalFormatting>
  <conditionalFormatting sqref="B432">
    <cfRule type="duplicateValues" dxfId="22" priority="25"/>
  </conditionalFormatting>
  <conditionalFormatting sqref="B433">
    <cfRule type="duplicateValues" dxfId="21" priority="24"/>
  </conditionalFormatting>
  <conditionalFormatting sqref="B435">
    <cfRule type="duplicateValues" dxfId="20" priority="23"/>
  </conditionalFormatting>
  <conditionalFormatting sqref="B437">
    <cfRule type="duplicateValues" dxfId="19" priority="22"/>
  </conditionalFormatting>
  <conditionalFormatting sqref="B459">
    <cfRule type="duplicateValues" dxfId="18" priority="18"/>
  </conditionalFormatting>
  <conditionalFormatting sqref="B468">
    <cfRule type="duplicateValues" dxfId="17" priority="16"/>
  </conditionalFormatting>
  <conditionalFormatting sqref="B479">
    <cfRule type="duplicateValues" dxfId="16" priority="15"/>
  </conditionalFormatting>
  <conditionalFormatting sqref="B480">
    <cfRule type="duplicateValues" dxfId="15" priority="14"/>
  </conditionalFormatting>
  <conditionalFormatting sqref="B481">
    <cfRule type="duplicateValues" dxfId="14" priority="13"/>
  </conditionalFormatting>
  <conditionalFormatting sqref="B482">
    <cfRule type="duplicateValues" dxfId="13" priority="12"/>
  </conditionalFormatting>
  <conditionalFormatting sqref="B460:B461">
    <cfRule type="duplicateValues" dxfId="12" priority="19"/>
  </conditionalFormatting>
  <conditionalFormatting sqref="B464 B462">
    <cfRule type="duplicateValues" dxfId="11" priority="20"/>
  </conditionalFormatting>
  <conditionalFormatting sqref="B469:B478">
    <cfRule type="duplicateValues" dxfId="10" priority="11"/>
  </conditionalFormatting>
  <conditionalFormatting sqref="B466">
    <cfRule type="duplicateValues" dxfId="9" priority="9"/>
  </conditionalFormatting>
  <conditionalFormatting sqref="B467">
    <cfRule type="duplicateValues" dxfId="8" priority="10"/>
  </conditionalFormatting>
  <conditionalFormatting sqref="B609:B677 B483:B529 B682:B685 B554:B606 B533:B551">
    <cfRule type="duplicateValues" dxfId="7" priority="8"/>
  </conditionalFormatting>
  <conditionalFormatting sqref="B608">
    <cfRule type="duplicateValues" dxfId="6" priority="7"/>
  </conditionalFormatting>
  <conditionalFormatting sqref="B607">
    <cfRule type="duplicateValues" dxfId="5" priority="6"/>
  </conditionalFormatting>
  <conditionalFormatting sqref="B758:B759">
    <cfRule type="duplicateValues" dxfId="4" priority="5"/>
  </conditionalFormatting>
  <conditionalFormatting sqref="B678:B681">
    <cfRule type="duplicateValues" dxfId="3" priority="4"/>
  </conditionalFormatting>
  <conditionalFormatting sqref="B530">
    <cfRule type="duplicateValues" dxfId="2" priority="3"/>
  </conditionalFormatting>
  <conditionalFormatting sqref="B531">
    <cfRule type="duplicateValues" dxfId="1" priority="2"/>
  </conditionalFormatting>
  <conditionalFormatting sqref="B532">
    <cfRule type="duplicateValues" dxfId="0" priority="1"/>
  </conditionalFormatting>
  <dataValidations count="1">
    <dataValidation type="list" allowBlank="1" showInputMessage="1" showErrorMessage="1" sqref="E2:E770">
      <formula1>"YES,NO"</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01"/>
  <sheetViews>
    <sheetView zoomScale="85" zoomScaleNormal="85" workbookViewId="0">
      <pane ySplit="1" topLeftCell="A2" activePane="bottomLeft" state="frozen"/>
      <selection pane="bottomLeft" activeCell="E848" sqref="E848"/>
    </sheetView>
  </sheetViews>
  <sheetFormatPr defaultRowHeight="15" x14ac:dyDescent="0.25"/>
  <cols>
    <col min="1" max="1" width="8.140625" style="5" bestFit="1" customWidth="1" collapsed="1"/>
    <col min="2" max="2" width="8.7109375" style="5" bestFit="1" customWidth="1" collapsed="1"/>
    <col min="3" max="3" width="13.5703125" style="5" bestFit="1" customWidth="1" collapsed="1"/>
    <col min="4" max="4" width="12.7109375" style="5" bestFit="1" customWidth="1" collapsed="1"/>
    <col min="5" max="16384" width="9.140625" style="5" collapsed="1"/>
  </cols>
  <sheetData>
    <row r="1" spans="1:7" x14ac:dyDescent="0.25">
      <c r="A1" s="7" t="s">
        <v>0</v>
      </c>
      <c r="B1" s="23" t="s">
        <v>95</v>
      </c>
      <c r="C1" s="23" t="s">
        <v>1002</v>
      </c>
      <c r="D1" s="23" t="s">
        <v>1003</v>
      </c>
      <c r="E1" s="23" t="s">
        <v>1004</v>
      </c>
      <c r="F1" s="24"/>
      <c r="G1" s="24"/>
    </row>
    <row r="2" spans="1:7" x14ac:dyDescent="0.25">
      <c r="A2" s="3" t="s">
        <v>8</v>
      </c>
      <c r="B2" s="25">
        <v>1</v>
      </c>
      <c r="C2" s="3"/>
      <c r="D2" s="3"/>
      <c r="E2" s="3"/>
    </row>
    <row r="3" spans="1:7" x14ac:dyDescent="0.25">
      <c r="A3" s="3" t="s">
        <v>16</v>
      </c>
      <c r="B3" s="25">
        <v>1</v>
      </c>
      <c r="C3" s="3"/>
      <c r="D3" s="3"/>
      <c r="E3" s="3"/>
    </row>
    <row r="4" spans="1:7" x14ac:dyDescent="0.25">
      <c r="A4" s="3" t="s">
        <v>17</v>
      </c>
      <c r="B4" s="25">
        <v>1</v>
      </c>
      <c r="C4" s="3"/>
      <c r="D4" s="3"/>
      <c r="E4" s="3"/>
    </row>
    <row r="5" spans="1:7" x14ac:dyDescent="0.25">
      <c r="A5" s="3" t="s">
        <v>115</v>
      </c>
      <c r="B5" s="25">
        <v>1</v>
      </c>
      <c r="C5" s="3"/>
      <c r="D5" s="3"/>
      <c r="E5" s="3"/>
    </row>
    <row r="6" spans="1:7" x14ac:dyDescent="0.25">
      <c r="A6" s="3" t="s">
        <v>117</v>
      </c>
      <c r="B6" s="25">
        <v>1</v>
      </c>
      <c r="C6" s="3"/>
      <c r="D6" s="3"/>
      <c r="E6" s="3"/>
    </row>
    <row r="7" spans="1:7" x14ac:dyDescent="0.25">
      <c r="A7" s="3" t="s">
        <v>3130</v>
      </c>
      <c r="B7" s="25">
        <v>1</v>
      </c>
      <c r="C7" s="3"/>
      <c r="D7" s="3"/>
      <c r="E7" s="3"/>
    </row>
    <row r="8" spans="1:7" x14ac:dyDescent="0.25">
      <c r="A8" s="3" t="s">
        <v>119</v>
      </c>
      <c r="B8" s="3">
        <v>1</v>
      </c>
      <c r="C8" s="3"/>
      <c r="D8" s="3"/>
      <c r="E8" s="3"/>
    </row>
    <row r="9" spans="1:7" x14ac:dyDescent="0.25">
      <c r="A9" s="3" t="s">
        <v>123</v>
      </c>
      <c r="B9" s="3">
        <v>1</v>
      </c>
      <c r="C9" s="3"/>
      <c r="D9" s="3"/>
      <c r="E9" s="3"/>
    </row>
    <row r="10" spans="1:7" x14ac:dyDescent="0.25">
      <c r="A10" s="3" t="s">
        <v>139</v>
      </c>
      <c r="B10" s="3">
        <v>1</v>
      </c>
      <c r="C10" s="3"/>
      <c r="D10" s="3"/>
      <c r="E10" s="3"/>
    </row>
    <row r="11" spans="1:7" x14ac:dyDescent="0.25">
      <c r="A11" s="3" t="s">
        <v>28</v>
      </c>
      <c r="B11" s="3">
        <v>1</v>
      </c>
      <c r="C11" s="3" t="s">
        <v>1005</v>
      </c>
      <c r="D11" s="3" t="s">
        <v>1006</v>
      </c>
      <c r="E11" s="3"/>
    </row>
    <row r="12" spans="1:7" x14ac:dyDescent="0.25">
      <c r="A12" s="3" t="s">
        <v>134</v>
      </c>
      <c r="B12" s="3">
        <v>1</v>
      </c>
      <c r="C12" s="3"/>
      <c r="D12" s="3"/>
      <c r="E12" s="3"/>
    </row>
    <row r="13" spans="1:7" x14ac:dyDescent="0.25">
      <c r="A13" s="3" t="s">
        <v>142</v>
      </c>
      <c r="B13" s="3">
        <v>1</v>
      </c>
      <c r="C13" s="3"/>
      <c r="D13" s="3"/>
      <c r="E13" s="3"/>
    </row>
    <row r="14" spans="1:7" x14ac:dyDescent="0.25">
      <c r="A14" s="3" t="s">
        <v>145</v>
      </c>
      <c r="B14" s="3">
        <v>1</v>
      </c>
      <c r="C14" s="3"/>
      <c r="D14" s="3"/>
      <c r="E14" s="3"/>
    </row>
    <row r="15" spans="1:7" x14ac:dyDescent="0.25">
      <c r="A15" s="3" t="s">
        <v>136</v>
      </c>
      <c r="B15" s="3">
        <v>1</v>
      </c>
      <c r="C15" s="3"/>
      <c r="D15" s="3"/>
      <c r="E15" s="3"/>
    </row>
    <row r="16" spans="1:7" x14ac:dyDescent="0.25">
      <c r="A16" s="3" t="s">
        <v>1007</v>
      </c>
      <c r="B16" s="3">
        <v>1</v>
      </c>
      <c r="C16" s="3"/>
      <c r="D16" s="3"/>
      <c r="E16" s="3"/>
    </row>
    <row r="17" spans="1:5" x14ac:dyDescent="0.25">
      <c r="A17" s="3" t="s">
        <v>125</v>
      </c>
      <c r="B17" s="3">
        <v>1</v>
      </c>
      <c r="C17" s="3"/>
      <c r="D17" s="3"/>
      <c r="E17" s="3"/>
    </row>
    <row r="18" spans="1:5" x14ac:dyDescent="0.25">
      <c r="A18" s="3" t="s">
        <v>127</v>
      </c>
      <c r="B18" s="3">
        <v>1</v>
      </c>
      <c r="C18" s="3"/>
      <c r="D18" s="3"/>
      <c r="E18" s="3"/>
    </row>
    <row r="19" spans="1:5" x14ac:dyDescent="0.25">
      <c r="A19" s="3" t="s">
        <v>148</v>
      </c>
      <c r="B19" s="3">
        <v>1</v>
      </c>
      <c r="C19" s="3"/>
      <c r="D19" s="3"/>
      <c r="E19" s="3"/>
    </row>
    <row r="20" spans="1:5" x14ac:dyDescent="0.25">
      <c r="A20" s="3" t="s">
        <v>154</v>
      </c>
      <c r="B20" s="3">
        <v>1</v>
      </c>
      <c r="C20" s="3"/>
      <c r="D20" s="3"/>
      <c r="E20" s="3"/>
    </row>
    <row r="21" spans="1:5" x14ac:dyDescent="0.25">
      <c r="A21" s="3" t="s">
        <v>157</v>
      </c>
      <c r="B21" s="3">
        <v>1</v>
      </c>
      <c r="C21" s="3"/>
      <c r="D21" s="3"/>
      <c r="E21" s="3"/>
    </row>
    <row r="22" spans="1:5" x14ac:dyDescent="0.25">
      <c r="A22" s="3" t="s">
        <v>159</v>
      </c>
      <c r="B22" s="3">
        <v>1</v>
      </c>
      <c r="C22" s="3"/>
      <c r="D22" s="3"/>
      <c r="E22" s="3"/>
    </row>
    <row r="23" spans="1:5" x14ac:dyDescent="0.25">
      <c r="A23" s="3" t="s">
        <v>175</v>
      </c>
      <c r="B23" s="3">
        <v>1</v>
      </c>
      <c r="C23" s="3"/>
      <c r="D23" s="3"/>
      <c r="E23" s="3"/>
    </row>
    <row r="24" spans="1:5" x14ac:dyDescent="0.25">
      <c r="A24" s="3" t="s">
        <v>161</v>
      </c>
      <c r="B24" s="3">
        <v>1</v>
      </c>
      <c r="C24" s="3"/>
      <c r="D24" s="3"/>
      <c r="E24" s="3"/>
    </row>
    <row r="25" spans="1:5" x14ac:dyDescent="0.25">
      <c r="A25" s="3" t="s">
        <v>178</v>
      </c>
      <c r="B25" s="3">
        <v>1</v>
      </c>
      <c r="C25" s="3"/>
      <c r="D25" s="3"/>
      <c r="E25" s="3"/>
    </row>
    <row r="26" spans="1:5" x14ac:dyDescent="0.25">
      <c r="A26" s="3" t="s">
        <v>32</v>
      </c>
      <c r="B26" s="3">
        <v>1</v>
      </c>
      <c r="C26" s="3" t="s">
        <v>1005</v>
      </c>
      <c r="D26" s="3" t="s">
        <v>1006</v>
      </c>
      <c r="E26" s="3"/>
    </row>
    <row r="27" spans="1:5" x14ac:dyDescent="0.25">
      <c r="A27" s="3" t="s">
        <v>163</v>
      </c>
      <c r="B27" s="3">
        <v>1</v>
      </c>
      <c r="C27" s="3"/>
      <c r="D27" s="3"/>
      <c r="E27" s="3"/>
    </row>
    <row r="28" spans="1:5" x14ac:dyDescent="0.25">
      <c r="A28" s="3" t="s">
        <v>166</v>
      </c>
      <c r="B28" s="3">
        <v>1</v>
      </c>
      <c r="C28" s="3"/>
      <c r="D28" s="3"/>
      <c r="E28" s="3"/>
    </row>
    <row r="29" spans="1:5" x14ac:dyDescent="0.25">
      <c r="A29" s="3" t="s">
        <v>169</v>
      </c>
      <c r="B29" s="3">
        <v>1</v>
      </c>
      <c r="C29" s="3"/>
      <c r="D29" s="3"/>
      <c r="E29" s="3"/>
    </row>
    <row r="30" spans="1:5" x14ac:dyDescent="0.25">
      <c r="A30" s="3" t="s">
        <v>172</v>
      </c>
      <c r="B30" s="3">
        <v>1</v>
      </c>
      <c r="C30" s="3"/>
      <c r="D30" s="3"/>
      <c r="E30" s="3"/>
    </row>
    <row r="31" spans="1:5" x14ac:dyDescent="0.25">
      <c r="A31" s="3" t="s">
        <v>129</v>
      </c>
      <c r="B31" s="3">
        <v>1</v>
      </c>
      <c r="C31" s="3"/>
      <c r="D31" s="3"/>
      <c r="E31" s="3"/>
    </row>
    <row r="32" spans="1:5" x14ac:dyDescent="0.25">
      <c r="A32" s="3" t="s">
        <v>1008</v>
      </c>
      <c r="B32" s="3">
        <v>1</v>
      </c>
      <c r="C32" s="3"/>
      <c r="D32" s="3"/>
      <c r="E32" s="3"/>
    </row>
    <row r="33" spans="1:5" x14ac:dyDescent="0.25">
      <c r="A33" s="3" t="s">
        <v>132</v>
      </c>
      <c r="B33" s="3">
        <v>1</v>
      </c>
      <c r="C33" s="3"/>
      <c r="D33" s="3"/>
      <c r="E33" s="3"/>
    </row>
    <row r="34" spans="1:5" x14ac:dyDescent="0.25">
      <c r="A34" s="3" t="s">
        <v>151</v>
      </c>
      <c r="B34" s="3">
        <v>1</v>
      </c>
      <c r="C34" s="3"/>
      <c r="D34" s="3"/>
      <c r="E34" s="3"/>
    </row>
    <row r="35" spans="1:5" x14ac:dyDescent="0.25">
      <c r="A35" s="3" t="s">
        <v>181</v>
      </c>
      <c r="B35" s="3">
        <v>1</v>
      </c>
      <c r="C35" s="3"/>
      <c r="D35" s="3"/>
      <c r="E35" s="3"/>
    </row>
    <row r="36" spans="1:5" x14ac:dyDescent="0.25">
      <c r="A36" s="3" t="s">
        <v>185</v>
      </c>
      <c r="B36" s="3">
        <v>1</v>
      </c>
      <c r="C36" s="3"/>
      <c r="D36" s="3"/>
      <c r="E36" s="3"/>
    </row>
    <row r="37" spans="1:5" x14ac:dyDescent="0.25">
      <c r="A37" s="3" t="s">
        <v>188</v>
      </c>
      <c r="B37" s="3">
        <v>1</v>
      </c>
      <c r="C37" s="3"/>
      <c r="D37" s="3"/>
      <c r="E37" s="3"/>
    </row>
    <row r="38" spans="1:5" x14ac:dyDescent="0.25">
      <c r="A38" s="3" t="s">
        <v>191</v>
      </c>
      <c r="B38" s="3">
        <v>1</v>
      </c>
      <c r="C38" s="3"/>
      <c r="D38" s="3"/>
      <c r="E38" s="3"/>
    </row>
    <row r="39" spans="1:5" x14ac:dyDescent="0.25">
      <c r="A39" s="3" t="s">
        <v>194</v>
      </c>
      <c r="B39" s="3">
        <v>1</v>
      </c>
      <c r="C39" s="3"/>
      <c r="D39" s="3"/>
      <c r="E39" s="3"/>
    </row>
    <row r="40" spans="1:5" x14ac:dyDescent="0.25">
      <c r="A40" s="3" t="s">
        <v>197</v>
      </c>
      <c r="B40" s="3">
        <v>1</v>
      </c>
      <c r="C40" s="3"/>
      <c r="D40" s="3"/>
      <c r="E40" s="3"/>
    </row>
    <row r="41" spans="1:5" x14ac:dyDescent="0.25">
      <c r="A41" s="3" t="s">
        <v>200</v>
      </c>
      <c r="B41" s="3">
        <v>1</v>
      </c>
      <c r="C41" s="3"/>
      <c r="D41" s="3"/>
      <c r="E41" s="3"/>
    </row>
    <row r="42" spans="1:5" x14ac:dyDescent="0.25">
      <c r="A42" s="3" t="s">
        <v>203</v>
      </c>
      <c r="B42" s="3">
        <v>1</v>
      </c>
      <c r="C42" s="3"/>
      <c r="D42" s="3"/>
      <c r="E42" s="3"/>
    </row>
    <row r="43" spans="1:5" x14ac:dyDescent="0.25">
      <c r="A43" s="3" t="s">
        <v>1009</v>
      </c>
      <c r="B43" s="3">
        <v>1</v>
      </c>
      <c r="C43" s="3"/>
      <c r="D43" s="3"/>
      <c r="E43" s="3"/>
    </row>
    <row r="44" spans="1:5" x14ac:dyDescent="0.25">
      <c r="A44" s="3" t="s">
        <v>206</v>
      </c>
      <c r="B44" s="3">
        <v>1</v>
      </c>
      <c r="C44" s="3"/>
      <c r="D44" s="3"/>
      <c r="E44" s="3"/>
    </row>
    <row r="45" spans="1:5" x14ac:dyDescent="0.25">
      <c r="A45" s="3" t="s">
        <v>209</v>
      </c>
      <c r="B45" s="3">
        <v>1</v>
      </c>
      <c r="C45" s="3"/>
      <c r="D45" s="3"/>
      <c r="E45" s="3"/>
    </row>
    <row r="46" spans="1:5" x14ac:dyDescent="0.25">
      <c r="A46" s="3" t="s">
        <v>1010</v>
      </c>
      <c r="B46" s="3">
        <v>1</v>
      </c>
      <c r="C46" s="3"/>
      <c r="D46" s="3"/>
      <c r="E46" s="3"/>
    </row>
    <row r="47" spans="1:5" x14ac:dyDescent="0.25">
      <c r="A47" s="3" t="s">
        <v>217</v>
      </c>
      <c r="B47" s="3">
        <v>1</v>
      </c>
      <c r="C47" s="3"/>
      <c r="D47" s="3"/>
      <c r="E47" s="3"/>
    </row>
    <row r="48" spans="1:5" x14ac:dyDescent="0.25">
      <c r="A48" s="3" t="s">
        <v>213</v>
      </c>
      <c r="B48" s="3">
        <v>1</v>
      </c>
      <c r="C48" s="3"/>
      <c r="D48" s="3"/>
      <c r="E48" s="3"/>
    </row>
    <row r="49" spans="1:5" x14ac:dyDescent="0.25">
      <c r="A49" s="3" t="s">
        <v>224</v>
      </c>
      <c r="B49" s="3">
        <v>1</v>
      </c>
      <c r="C49" s="3"/>
      <c r="D49" s="3"/>
      <c r="E49" s="3"/>
    </row>
    <row r="50" spans="1:5" x14ac:dyDescent="0.25">
      <c r="A50" s="3" t="s">
        <v>220</v>
      </c>
      <c r="B50" s="3">
        <v>1</v>
      </c>
      <c r="C50" s="3"/>
      <c r="D50" s="3"/>
      <c r="E50" s="3"/>
    </row>
    <row r="51" spans="1:5" x14ac:dyDescent="0.25">
      <c r="A51" s="3" t="s">
        <v>232</v>
      </c>
      <c r="B51" s="3">
        <v>1</v>
      </c>
      <c r="C51" s="3"/>
      <c r="D51" s="3"/>
      <c r="E51" s="3"/>
    </row>
    <row r="52" spans="1:5" x14ac:dyDescent="0.25">
      <c r="A52" s="3" t="s">
        <v>228</v>
      </c>
      <c r="B52" s="3">
        <v>1</v>
      </c>
      <c r="C52" s="3"/>
      <c r="D52" s="3"/>
      <c r="E52" s="3"/>
    </row>
    <row r="53" spans="1:5" x14ac:dyDescent="0.25">
      <c r="A53" s="3" t="s">
        <v>243</v>
      </c>
      <c r="B53" s="3">
        <v>1</v>
      </c>
      <c r="C53" s="3"/>
      <c r="D53" s="3"/>
      <c r="E53" s="3"/>
    </row>
    <row r="54" spans="1:5" x14ac:dyDescent="0.25">
      <c r="A54" s="3" t="s">
        <v>236</v>
      </c>
      <c r="B54" s="3">
        <v>1</v>
      </c>
      <c r="C54" s="3"/>
      <c r="D54" s="3"/>
      <c r="E54" s="3"/>
    </row>
    <row r="55" spans="1:5" x14ac:dyDescent="0.25">
      <c r="A55" s="3" t="s">
        <v>240</v>
      </c>
      <c r="B55" s="3">
        <v>1</v>
      </c>
      <c r="C55" s="3"/>
      <c r="D55" s="3"/>
      <c r="E55" s="3"/>
    </row>
    <row r="56" spans="1:5" x14ac:dyDescent="0.25">
      <c r="A56" s="3" t="s">
        <v>247</v>
      </c>
      <c r="B56" s="3">
        <v>1</v>
      </c>
      <c r="C56" s="3"/>
      <c r="D56" s="3"/>
      <c r="E56" s="3"/>
    </row>
    <row r="57" spans="1:5" x14ac:dyDescent="0.25">
      <c r="A57" s="3" t="s">
        <v>251</v>
      </c>
      <c r="B57" s="3">
        <v>1</v>
      </c>
      <c r="C57" s="3"/>
      <c r="D57" s="3"/>
      <c r="E57" s="3"/>
    </row>
    <row r="58" spans="1:5" x14ac:dyDescent="0.25">
      <c r="A58" s="3" t="s">
        <v>256</v>
      </c>
      <c r="B58" s="3">
        <v>1</v>
      </c>
      <c r="C58" s="3"/>
      <c r="D58" s="3"/>
      <c r="E58" s="3"/>
    </row>
    <row r="59" spans="1:5" x14ac:dyDescent="0.25">
      <c r="A59" s="3" t="s">
        <v>259</v>
      </c>
      <c r="B59" s="3">
        <v>1</v>
      </c>
      <c r="C59" s="3"/>
      <c r="D59" s="3"/>
      <c r="E59" s="3"/>
    </row>
    <row r="60" spans="1:5" x14ac:dyDescent="0.25">
      <c r="A60" s="3" t="s">
        <v>262</v>
      </c>
      <c r="B60" s="3">
        <v>1</v>
      </c>
      <c r="C60" s="3"/>
      <c r="D60" s="3"/>
      <c r="E60" s="3"/>
    </row>
    <row r="61" spans="1:5" x14ac:dyDescent="0.25">
      <c r="A61" s="3" t="s">
        <v>265</v>
      </c>
      <c r="B61" s="3">
        <v>1</v>
      </c>
      <c r="C61" s="3"/>
      <c r="D61" s="3"/>
      <c r="E61" s="3"/>
    </row>
    <row r="62" spans="1:5" x14ac:dyDescent="0.25">
      <c r="A62" s="3" t="s">
        <v>267</v>
      </c>
      <c r="B62" s="3">
        <v>1</v>
      </c>
      <c r="C62" s="3"/>
      <c r="D62" s="3"/>
      <c r="E62" s="3"/>
    </row>
    <row r="63" spans="1:5" x14ac:dyDescent="0.25">
      <c r="A63" s="3" t="s">
        <v>270</v>
      </c>
      <c r="B63" s="3">
        <v>1</v>
      </c>
      <c r="C63" s="3"/>
      <c r="D63" s="3"/>
      <c r="E63" s="3"/>
    </row>
    <row r="64" spans="1:5" x14ac:dyDescent="0.25">
      <c r="A64" s="3" t="s">
        <v>249</v>
      </c>
      <c r="B64" s="3">
        <v>1</v>
      </c>
      <c r="C64" s="3"/>
      <c r="D64" s="3"/>
      <c r="E64" s="3"/>
    </row>
    <row r="65" spans="1:5" x14ac:dyDescent="0.25">
      <c r="A65" s="3" t="s">
        <v>250</v>
      </c>
      <c r="B65" s="3">
        <v>1</v>
      </c>
      <c r="C65" s="3"/>
      <c r="D65" s="3"/>
      <c r="E65" s="3"/>
    </row>
    <row r="66" spans="1:5" x14ac:dyDescent="0.25">
      <c r="A66" s="3" t="s">
        <v>272</v>
      </c>
      <c r="B66" s="3">
        <v>1</v>
      </c>
      <c r="C66" s="3"/>
      <c r="D66" s="3"/>
      <c r="E66" s="3"/>
    </row>
    <row r="67" spans="1:5" x14ac:dyDescent="0.25">
      <c r="A67" s="3" t="s">
        <v>275</v>
      </c>
      <c r="B67" s="3">
        <v>1</v>
      </c>
      <c r="C67" s="3"/>
      <c r="D67" s="3"/>
      <c r="E67" s="3"/>
    </row>
    <row r="68" spans="1:5" x14ac:dyDescent="0.25">
      <c r="A68" s="3" t="s">
        <v>278</v>
      </c>
      <c r="B68" s="3">
        <v>1</v>
      </c>
      <c r="C68" s="3"/>
      <c r="D68" s="3"/>
      <c r="E68" s="3"/>
    </row>
    <row r="69" spans="1:5" x14ac:dyDescent="0.25">
      <c r="A69" s="3" t="s">
        <v>281</v>
      </c>
      <c r="B69" s="3">
        <v>1</v>
      </c>
      <c r="C69" s="3"/>
      <c r="D69" s="3"/>
      <c r="E69" s="3"/>
    </row>
    <row r="70" spans="1:5" x14ac:dyDescent="0.25">
      <c r="A70" s="3" t="s">
        <v>283</v>
      </c>
      <c r="B70" s="3">
        <v>1</v>
      </c>
      <c r="C70" s="3"/>
      <c r="D70" s="3"/>
      <c r="E70" s="3"/>
    </row>
    <row r="71" spans="1:5" x14ac:dyDescent="0.25">
      <c r="A71" s="3" t="s">
        <v>5524</v>
      </c>
      <c r="B71" s="3">
        <v>1</v>
      </c>
      <c r="C71" s="3"/>
      <c r="D71" s="3"/>
      <c r="E71" s="3"/>
    </row>
    <row r="72" spans="1:5" x14ac:dyDescent="0.25">
      <c r="A72" s="3" t="s">
        <v>288</v>
      </c>
      <c r="B72" s="3">
        <v>1</v>
      </c>
      <c r="C72" s="3"/>
      <c r="D72" s="3"/>
      <c r="E72" s="3"/>
    </row>
    <row r="73" spans="1:5" x14ac:dyDescent="0.25">
      <c r="A73" s="3" t="s">
        <v>291</v>
      </c>
      <c r="B73" s="3">
        <v>1</v>
      </c>
      <c r="C73" s="3"/>
      <c r="D73" s="3"/>
      <c r="E73" s="3"/>
    </row>
    <row r="74" spans="1:5" x14ac:dyDescent="0.25">
      <c r="A74" s="3" t="s">
        <v>294</v>
      </c>
      <c r="B74" s="3">
        <v>1</v>
      </c>
      <c r="C74" s="3"/>
      <c r="D74" s="3"/>
      <c r="E74" s="3"/>
    </row>
    <row r="75" spans="1:5" x14ac:dyDescent="0.25">
      <c r="A75" s="3" t="s">
        <v>297</v>
      </c>
      <c r="B75" s="3">
        <v>1</v>
      </c>
      <c r="C75" s="3"/>
      <c r="D75" s="3"/>
      <c r="E75" s="3"/>
    </row>
    <row r="76" spans="1:5" x14ac:dyDescent="0.25">
      <c r="A76" s="3" t="s">
        <v>299</v>
      </c>
      <c r="B76" s="3">
        <v>1</v>
      </c>
      <c r="C76" s="3"/>
      <c r="D76" s="3"/>
      <c r="E76" s="3"/>
    </row>
    <row r="77" spans="1:5" x14ac:dyDescent="0.25">
      <c r="A77" s="3" t="s">
        <v>302</v>
      </c>
      <c r="B77" s="3">
        <v>1</v>
      </c>
      <c r="C77" s="3"/>
      <c r="D77" s="3"/>
      <c r="E77" s="3"/>
    </row>
    <row r="78" spans="1:5" x14ac:dyDescent="0.25">
      <c r="A78" s="3" t="s">
        <v>305</v>
      </c>
      <c r="B78" s="3">
        <v>1</v>
      </c>
      <c r="C78" s="3"/>
      <c r="D78" s="3"/>
      <c r="E78" s="3"/>
    </row>
    <row r="79" spans="1:5" x14ac:dyDescent="0.25">
      <c r="A79" s="3" t="s">
        <v>308</v>
      </c>
      <c r="B79" s="3">
        <v>1</v>
      </c>
      <c r="C79" s="3"/>
      <c r="D79" s="3"/>
      <c r="E79" s="3"/>
    </row>
    <row r="80" spans="1:5" x14ac:dyDescent="0.25">
      <c r="A80" s="3" t="s">
        <v>311</v>
      </c>
      <c r="B80" s="3">
        <v>1</v>
      </c>
      <c r="C80" s="3"/>
      <c r="D80" s="3"/>
      <c r="E80" s="3"/>
    </row>
    <row r="81" spans="1:5" x14ac:dyDescent="0.25">
      <c r="A81" s="3" t="s">
        <v>50</v>
      </c>
      <c r="B81" s="3">
        <v>1</v>
      </c>
      <c r="C81" s="3"/>
      <c r="D81" s="3"/>
      <c r="E81" s="3"/>
    </row>
    <row r="82" spans="1:5" x14ac:dyDescent="0.25">
      <c r="A82" s="3" t="s">
        <v>52</v>
      </c>
      <c r="B82" s="3">
        <v>1</v>
      </c>
      <c r="C82" s="3"/>
      <c r="D82" s="3"/>
      <c r="E82" s="3"/>
    </row>
    <row r="83" spans="1:5" x14ac:dyDescent="0.25">
      <c r="A83" s="3" t="s">
        <v>54</v>
      </c>
      <c r="B83" s="3">
        <v>1</v>
      </c>
      <c r="C83" s="3"/>
      <c r="D83" s="3"/>
      <c r="E83" s="3"/>
    </row>
    <row r="84" spans="1:5" x14ac:dyDescent="0.25">
      <c r="A84" s="3" t="s">
        <v>314</v>
      </c>
      <c r="B84" s="3">
        <v>1</v>
      </c>
      <c r="C84" s="3"/>
      <c r="D84" s="3"/>
      <c r="E84" s="3"/>
    </row>
    <row r="85" spans="1:5" x14ac:dyDescent="0.25">
      <c r="A85" s="3" t="s">
        <v>322</v>
      </c>
      <c r="B85" s="3">
        <v>1</v>
      </c>
      <c r="C85" s="3"/>
      <c r="D85" s="3"/>
      <c r="E85" s="3"/>
    </row>
    <row r="86" spans="1:5" x14ac:dyDescent="0.25">
      <c r="A86" s="3" t="s">
        <v>326</v>
      </c>
      <c r="B86" s="3">
        <v>1</v>
      </c>
      <c r="C86" s="3"/>
      <c r="D86" s="3"/>
      <c r="E86" s="3"/>
    </row>
    <row r="87" spans="1:5" x14ac:dyDescent="0.25">
      <c r="A87" s="3" t="s">
        <v>329</v>
      </c>
      <c r="B87" s="3">
        <v>1</v>
      </c>
      <c r="C87" s="3"/>
      <c r="D87" s="3"/>
      <c r="E87" s="3"/>
    </row>
    <row r="88" spans="1:5" x14ac:dyDescent="0.25">
      <c r="A88" s="3" t="s">
        <v>332</v>
      </c>
      <c r="B88" s="3">
        <v>1</v>
      </c>
      <c r="C88" s="3"/>
      <c r="D88" s="3"/>
      <c r="E88" s="3"/>
    </row>
    <row r="89" spans="1:5" x14ac:dyDescent="0.25">
      <c r="A89" s="3" t="s">
        <v>335</v>
      </c>
      <c r="B89" s="3">
        <v>1</v>
      </c>
      <c r="C89" s="3"/>
      <c r="D89" s="3"/>
      <c r="E89" s="3"/>
    </row>
    <row r="90" spans="1:5" x14ac:dyDescent="0.25">
      <c r="A90" s="3" t="s">
        <v>338</v>
      </c>
      <c r="B90" s="3">
        <v>1</v>
      </c>
      <c r="C90" s="3"/>
      <c r="D90" s="3"/>
      <c r="E90" s="3"/>
    </row>
    <row r="91" spans="1:5" x14ac:dyDescent="0.25">
      <c r="A91" s="3" t="s">
        <v>341</v>
      </c>
      <c r="B91" s="3">
        <v>1</v>
      </c>
      <c r="C91" s="3"/>
      <c r="D91" s="3"/>
      <c r="E91" s="3"/>
    </row>
    <row r="92" spans="1:5" x14ac:dyDescent="0.25">
      <c r="A92" s="3" t="s">
        <v>345</v>
      </c>
      <c r="B92" s="3">
        <v>1</v>
      </c>
      <c r="C92" s="3"/>
      <c r="D92" s="3"/>
      <c r="E92" s="3"/>
    </row>
    <row r="93" spans="1:5" x14ac:dyDescent="0.25">
      <c r="A93" s="3" t="s">
        <v>350</v>
      </c>
      <c r="B93" s="3">
        <v>1</v>
      </c>
      <c r="C93" s="3"/>
      <c r="D93" s="3"/>
      <c r="E93" s="3"/>
    </row>
    <row r="94" spans="1:5" x14ac:dyDescent="0.25">
      <c r="A94" s="3" t="s">
        <v>353</v>
      </c>
      <c r="B94" s="3">
        <v>1</v>
      </c>
      <c r="C94" s="3"/>
      <c r="D94" s="3"/>
      <c r="E94" s="3"/>
    </row>
    <row r="95" spans="1:5" x14ac:dyDescent="0.25">
      <c r="A95" s="3" t="s">
        <v>357</v>
      </c>
      <c r="B95" s="3">
        <v>1</v>
      </c>
      <c r="C95" s="3"/>
      <c r="D95" s="3"/>
      <c r="E95" s="3"/>
    </row>
    <row r="96" spans="1:5" x14ac:dyDescent="0.25">
      <c r="A96" s="3" t="s">
        <v>360</v>
      </c>
      <c r="B96" s="3">
        <v>1</v>
      </c>
      <c r="C96" s="3"/>
      <c r="D96" s="3"/>
      <c r="E96" s="3"/>
    </row>
    <row r="97" spans="1:5" x14ac:dyDescent="0.25">
      <c r="A97" s="3" t="s">
        <v>364</v>
      </c>
      <c r="B97" s="3">
        <v>1</v>
      </c>
      <c r="C97" s="3"/>
      <c r="D97" s="3"/>
      <c r="E97" s="3"/>
    </row>
    <row r="98" spans="1:5" x14ac:dyDescent="0.25">
      <c r="A98" s="3" t="s">
        <v>367</v>
      </c>
      <c r="B98" s="3">
        <v>1</v>
      </c>
      <c r="C98" s="3"/>
      <c r="D98" s="3"/>
      <c r="E98" s="3"/>
    </row>
    <row r="99" spans="1:5" x14ac:dyDescent="0.25">
      <c r="A99" s="3" t="s">
        <v>368</v>
      </c>
      <c r="B99" s="3">
        <v>1</v>
      </c>
      <c r="C99" s="3"/>
      <c r="D99" s="3"/>
      <c r="E99" s="3"/>
    </row>
    <row r="100" spans="1:5" x14ac:dyDescent="0.25">
      <c r="A100" s="3" t="s">
        <v>369</v>
      </c>
      <c r="B100" s="3">
        <v>1</v>
      </c>
      <c r="C100" s="3"/>
      <c r="D100" s="3"/>
      <c r="E100" s="3"/>
    </row>
    <row r="101" spans="1:5" x14ac:dyDescent="0.25">
      <c r="A101" s="3" t="s">
        <v>370</v>
      </c>
      <c r="B101" s="3">
        <v>1</v>
      </c>
      <c r="C101" s="3"/>
      <c r="D101" s="3"/>
      <c r="E101" s="3"/>
    </row>
    <row r="102" spans="1:5" x14ac:dyDescent="0.25">
      <c r="A102" s="3" t="s">
        <v>371</v>
      </c>
      <c r="B102" s="3">
        <v>1</v>
      </c>
      <c r="C102" s="3"/>
      <c r="D102" s="3"/>
      <c r="E102" s="3"/>
    </row>
    <row r="103" spans="1:5" x14ac:dyDescent="0.25">
      <c r="A103" s="3" t="s">
        <v>372</v>
      </c>
      <c r="B103" s="3">
        <v>1</v>
      </c>
      <c r="C103" s="3"/>
      <c r="D103" s="3"/>
      <c r="E103" s="3"/>
    </row>
    <row r="104" spans="1:5" x14ac:dyDescent="0.25">
      <c r="A104" s="3" t="s">
        <v>375</v>
      </c>
      <c r="B104" s="3">
        <v>1</v>
      </c>
      <c r="C104" s="3"/>
      <c r="D104" s="3"/>
      <c r="E104" s="3"/>
    </row>
    <row r="105" spans="1:5" x14ac:dyDescent="0.25">
      <c r="A105" s="3" t="s">
        <v>378</v>
      </c>
      <c r="B105" s="3">
        <v>1</v>
      </c>
      <c r="C105" s="3"/>
      <c r="D105" s="3"/>
      <c r="E105" s="3"/>
    </row>
    <row r="106" spans="1:5" x14ac:dyDescent="0.25">
      <c r="A106" s="3" t="s">
        <v>381</v>
      </c>
      <c r="B106" s="3">
        <v>1</v>
      </c>
      <c r="C106" s="3"/>
      <c r="D106" s="3"/>
      <c r="E106" s="3"/>
    </row>
    <row r="107" spans="1:5" x14ac:dyDescent="0.25">
      <c r="A107" s="3" t="s">
        <v>384</v>
      </c>
      <c r="B107" s="3">
        <v>1</v>
      </c>
      <c r="C107" s="3"/>
      <c r="D107" s="3"/>
      <c r="E107" s="3"/>
    </row>
    <row r="108" spans="1:5" x14ac:dyDescent="0.25">
      <c r="A108" s="3" t="s">
        <v>387</v>
      </c>
      <c r="B108" s="3">
        <v>1</v>
      </c>
      <c r="C108" s="3"/>
      <c r="D108" s="3"/>
      <c r="E108" s="3"/>
    </row>
    <row r="109" spans="1:5" x14ac:dyDescent="0.25">
      <c r="A109" s="3" t="s">
        <v>390</v>
      </c>
      <c r="B109" s="3">
        <v>1</v>
      </c>
      <c r="C109" s="3"/>
      <c r="D109" s="3"/>
      <c r="E109" s="3"/>
    </row>
    <row r="110" spans="1:5" x14ac:dyDescent="0.25">
      <c r="A110" s="3" t="s">
        <v>393</v>
      </c>
      <c r="B110" s="3">
        <v>1</v>
      </c>
      <c r="C110" s="3"/>
      <c r="D110" s="3"/>
      <c r="E110" s="3"/>
    </row>
    <row r="111" spans="1:5" x14ac:dyDescent="0.25">
      <c r="A111" s="3" t="s">
        <v>396</v>
      </c>
      <c r="B111" s="3">
        <v>1</v>
      </c>
      <c r="C111" s="3"/>
      <c r="D111" s="3"/>
      <c r="E111" s="3"/>
    </row>
    <row r="112" spans="1:5" x14ac:dyDescent="0.25">
      <c r="A112" s="3" t="s">
        <v>399</v>
      </c>
      <c r="B112" s="3">
        <v>1</v>
      </c>
      <c r="C112" s="3"/>
      <c r="D112" s="3"/>
      <c r="E112" s="3"/>
    </row>
    <row r="113" spans="1:5" x14ac:dyDescent="0.25">
      <c r="A113" s="3" t="s">
        <v>34</v>
      </c>
      <c r="B113" s="3">
        <v>1</v>
      </c>
      <c r="C113" s="3"/>
      <c r="D113" s="3"/>
      <c r="E113" s="3"/>
    </row>
    <row r="114" spans="1:5" x14ac:dyDescent="0.25">
      <c r="A114" s="3" t="s">
        <v>38</v>
      </c>
      <c r="B114" s="3">
        <v>1</v>
      </c>
      <c r="C114" s="3"/>
      <c r="D114" s="3"/>
      <c r="E114" s="3"/>
    </row>
    <row r="115" spans="1:5" x14ac:dyDescent="0.25">
      <c r="A115" s="3" t="s">
        <v>44</v>
      </c>
      <c r="B115" s="3">
        <v>1</v>
      </c>
      <c r="C115" s="3"/>
      <c r="D115" s="3"/>
      <c r="E115" s="3"/>
    </row>
    <row r="116" spans="1:5" x14ac:dyDescent="0.25">
      <c r="A116" s="3" t="s">
        <v>402</v>
      </c>
      <c r="B116" s="3">
        <v>1</v>
      </c>
      <c r="C116" s="3"/>
      <c r="D116" s="3"/>
      <c r="E116" s="3"/>
    </row>
    <row r="117" spans="1:5" x14ac:dyDescent="0.25">
      <c r="A117" s="3" t="s">
        <v>405</v>
      </c>
      <c r="B117" s="3">
        <v>1</v>
      </c>
      <c r="C117" s="3"/>
      <c r="D117" s="3"/>
      <c r="E117" s="3"/>
    </row>
    <row r="118" spans="1:5" x14ac:dyDescent="0.25">
      <c r="A118" s="3" t="s">
        <v>90</v>
      </c>
      <c r="B118" s="3">
        <v>1</v>
      </c>
      <c r="C118" s="3"/>
      <c r="D118" s="3"/>
      <c r="E118" s="3"/>
    </row>
    <row r="119" spans="1:5" x14ac:dyDescent="0.25">
      <c r="A119" s="3" t="s">
        <v>409</v>
      </c>
      <c r="B119" s="3">
        <v>1</v>
      </c>
      <c r="C119" s="3"/>
      <c r="D119" s="3"/>
      <c r="E119" s="3"/>
    </row>
    <row r="120" spans="1:5" x14ac:dyDescent="0.25">
      <c r="A120" s="3" t="s">
        <v>412</v>
      </c>
      <c r="B120" s="3">
        <v>1</v>
      </c>
      <c r="C120" s="3"/>
      <c r="D120" s="3"/>
      <c r="E120" s="3"/>
    </row>
    <row r="121" spans="1:5" x14ac:dyDescent="0.25">
      <c r="A121" s="3" t="s">
        <v>415</v>
      </c>
      <c r="B121" s="3">
        <v>1</v>
      </c>
      <c r="C121" s="3"/>
      <c r="D121" s="3"/>
      <c r="E121" s="3"/>
    </row>
    <row r="122" spans="1:5" x14ac:dyDescent="0.25">
      <c r="A122" s="3" t="s">
        <v>417</v>
      </c>
      <c r="B122" s="3">
        <v>1</v>
      </c>
      <c r="C122" s="3"/>
      <c r="D122" s="3"/>
      <c r="E122" s="3"/>
    </row>
    <row r="123" spans="1:5" x14ac:dyDescent="0.25">
      <c r="A123" s="3" t="s">
        <v>418</v>
      </c>
      <c r="B123" s="3">
        <v>1</v>
      </c>
      <c r="C123" s="3"/>
      <c r="D123" s="3"/>
      <c r="E123" s="3"/>
    </row>
    <row r="124" spans="1:5" x14ac:dyDescent="0.25">
      <c r="A124" s="3" t="s">
        <v>3961</v>
      </c>
      <c r="B124" s="3">
        <v>1</v>
      </c>
      <c r="C124" s="3"/>
      <c r="D124" s="3"/>
      <c r="E124" s="3"/>
    </row>
    <row r="125" spans="1:5" x14ac:dyDescent="0.25">
      <c r="A125" s="3" t="s">
        <v>3962</v>
      </c>
      <c r="B125" s="3">
        <v>1</v>
      </c>
      <c r="C125" s="3"/>
      <c r="D125" s="3"/>
      <c r="E125" s="3"/>
    </row>
    <row r="126" spans="1:5" x14ac:dyDescent="0.25">
      <c r="A126" s="3" t="s">
        <v>421</v>
      </c>
      <c r="B126" s="3">
        <v>1</v>
      </c>
      <c r="C126" s="3"/>
      <c r="D126" s="3"/>
      <c r="E126" s="3"/>
    </row>
    <row r="127" spans="1:5" x14ac:dyDescent="0.25">
      <c r="A127" s="3" t="s">
        <v>423</v>
      </c>
      <c r="B127" s="3">
        <v>1</v>
      </c>
      <c r="C127" s="3"/>
      <c r="D127" s="3"/>
      <c r="E127" s="3"/>
    </row>
    <row r="128" spans="1:5" x14ac:dyDescent="0.25">
      <c r="A128" s="3" t="s">
        <v>424</v>
      </c>
      <c r="B128" s="3">
        <v>1</v>
      </c>
      <c r="C128" s="3"/>
      <c r="D128" s="3"/>
      <c r="E128" s="3"/>
    </row>
    <row r="129" spans="1:5" x14ac:dyDescent="0.25">
      <c r="A129" s="3" t="s">
        <v>425</v>
      </c>
      <c r="B129" s="3">
        <v>1</v>
      </c>
      <c r="C129" s="3"/>
      <c r="D129" s="3"/>
      <c r="E129" s="3"/>
    </row>
    <row r="130" spans="1:5" x14ac:dyDescent="0.25">
      <c r="A130" s="3" t="s">
        <v>429</v>
      </c>
      <c r="B130" s="3">
        <v>1</v>
      </c>
      <c r="C130" s="3"/>
      <c r="D130" s="3"/>
      <c r="E130" s="3"/>
    </row>
    <row r="131" spans="1:5" x14ac:dyDescent="0.25">
      <c r="A131" s="3" t="s">
        <v>432</v>
      </c>
      <c r="B131" s="3">
        <v>1</v>
      </c>
      <c r="C131" s="3"/>
      <c r="D131" s="3"/>
      <c r="E131" s="3"/>
    </row>
    <row r="132" spans="1:5" x14ac:dyDescent="0.25">
      <c r="A132" s="3" t="s">
        <v>435</v>
      </c>
      <c r="B132" s="3">
        <v>1</v>
      </c>
      <c r="C132" s="3"/>
      <c r="D132" s="3"/>
      <c r="E132" s="3"/>
    </row>
    <row r="133" spans="1:5" x14ac:dyDescent="0.25">
      <c r="A133" s="3" t="s">
        <v>438</v>
      </c>
      <c r="B133" s="3">
        <v>1</v>
      </c>
      <c r="C133" s="3"/>
      <c r="D133" s="3"/>
      <c r="E133" s="3"/>
    </row>
    <row r="134" spans="1:5" x14ac:dyDescent="0.25">
      <c r="A134" s="3" t="s">
        <v>76</v>
      </c>
      <c r="B134" s="3">
        <v>1</v>
      </c>
      <c r="C134" s="3"/>
      <c r="D134" s="3"/>
      <c r="E134" s="3"/>
    </row>
    <row r="135" spans="1:5" x14ac:dyDescent="0.25">
      <c r="A135" s="3" t="s">
        <v>439</v>
      </c>
      <c r="B135" s="3">
        <v>1</v>
      </c>
      <c r="C135" s="3"/>
      <c r="D135" s="3"/>
      <c r="E135" s="3"/>
    </row>
    <row r="136" spans="1:5" x14ac:dyDescent="0.25">
      <c r="A136" s="3" t="s">
        <v>441</v>
      </c>
      <c r="B136" s="3">
        <v>1</v>
      </c>
      <c r="C136" s="3"/>
      <c r="D136" s="3"/>
      <c r="E136" s="3"/>
    </row>
    <row r="137" spans="1:5" x14ac:dyDescent="0.25">
      <c r="A137" s="3" t="s">
        <v>444</v>
      </c>
      <c r="B137" s="3">
        <v>1</v>
      </c>
      <c r="C137" s="3"/>
      <c r="D137" s="3"/>
      <c r="E137" s="3"/>
    </row>
    <row r="138" spans="1:5" x14ac:dyDescent="0.25">
      <c r="A138" s="3" t="s">
        <v>448</v>
      </c>
      <c r="B138" s="3">
        <v>1</v>
      </c>
      <c r="C138" s="3"/>
      <c r="D138" s="3"/>
      <c r="E138" s="3"/>
    </row>
    <row r="139" spans="1:5" x14ac:dyDescent="0.25">
      <c r="A139" s="3" t="s">
        <v>452</v>
      </c>
      <c r="B139" s="3">
        <v>1</v>
      </c>
      <c r="C139" s="3"/>
      <c r="D139" s="3"/>
      <c r="E139" s="3"/>
    </row>
    <row r="140" spans="1:5" x14ac:dyDescent="0.25">
      <c r="A140" s="3" t="s">
        <v>455</v>
      </c>
      <c r="B140" s="3">
        <v>1</v>
      </c>
      <c r="C140" s="3"/>
      <c r="D140" s="3"/>
      <c r="E140" s="3"/>
    </row>
    <row r="141" spans="1:5" x14ac:dyDescent="0.25">
      <c r="A141" s="3" t="s">
        <v>455</v>
      </c>
      <c r="B141" s="3">
        <v>1</v>
      </c>
      <c r="C141" s="3"/>
      <c r="D141" s="3"/>
      <c r="E141" s="3"/>
    </row>
    <row r="142" spans="1:5" x14ac:dyDescent="0.25">
      <c r="A142" s="3" t="s">
        <v>458</v>
      </c>
      <c r="B142" s="3">
        <v>1</v>
      </c>
      <c r="C142" s="3"/>
      <c r="D142" s="3"/>
      <c r="E142" s="3"/>
    </row>
    <row r="143" spans="1:5" x14ac:dyDescent="0.25">
      <c r="A143" s="3" t="s">
        <v>459</v>
      </c>
      <c r="B143" s="3">
        <v>1</v>
      </c>
      <c r="C143" s="3"/>
      <c r="D143" s="3"/>
      <c r="E143" s="3"/>
    </row>
    <row r="144" spans="1:5" x14ac:dyDescent="0.25">
      <c r="A144" s="3" t="s">
        <v>462</v>
      </c>
      <c r="B144" s="3">
        <v>1</v>
      </c>
      <c r="C144" s="3"/>
      <c r="D144" s="3"/>
      <c r="E144" s="3"/>
    </row>
    <row r="145" spans="1:5" x14ac:dyDescent="0.25">
      <c r="A145" s="3" t="s">
        <v>465</v>
      </c>
      <c r="B145" s="3">
        <v>1</v>
      </c>
      <c r="C145" s="3"/>
      <c r="D145" s="3"/>
      <c r="E145" s="3"/>
    </row>
    <row r="146" spans="1:5" x14ac:dyDescent="0.25">
      <c r="A146" s="3" t="s">
        <v>468</v>
      </c>
      <c r="B146" s="3">
        <v>1</v>
      </c>
      <c r="C146" s="3"/>
      <c r="D146" s="3"/>
      <c r="E146" s="3"/>
    </row>
    <row r="147" spans="1:5" x14ac:dyDescent="0.25">
      <c r="A147" s="3" t="s">
        <v>470</v>
      </c>
      <c r="B147" s="3">
        <v>1</v>
      </c>
      <c r="C147" s="3"/>
      <c r="D147" s="3"/>
      <c r="E147" s="3"/>
    </row>
    <row r="148" spans="1:5" x14ac:dyDescent="0.25">
      <c r="A148" s="3" t="s">
        <v>473</v>
      </c>
      <c r="B148" s="3">
        <v>1</v>
      </c>
      <c r="C148" s="3"/>
      <c r="D148" s="3"/>
      <c r="E148" s="3"/>
    </row>
    <row r="149" spans="1:5" x14ac:dyDescent="0.25">
      <c r="A149" s="3" t="s">
        <v>476</v>
      </c>
      <c r="B149" s="3">
        <v>1</v>
      </c>
      <c r="C149" s="3"/>
      <c r="D149" s="3"/>
      <c r="E149" s="3"/>
    </row>
    <row r="150" spans="1:5" x14ac:dyDescent="0.25">
      <c r="A150" s="3" t="s">
        <v>479</v>
      </c>
      <c r="B150" s="3">
        <v>1</v>
      </c>
      <c r="C150" s="3"/>
      <c r="D150" s="3"/>
      <c r="E150" s="3"/>
    </row>
    <row r="151" spans="1:5" x14ac:dyDescent="0.25">
      <c r="A151" s="3" t="s">
        <v>482</v>
      </c>
      <c r="B151" s="3">
        <v>1</v>
      </c>
      <c r="C151" s="3"/>
      <c r="D151" s="3"/>
      <c r="E151" s="3"/>
    </row>
    <row r="152" spans="1:5" x14ac:dyDescent="0.25">
      <c r="A152" s="3" t="s">
        <v>81</v>
      </c>
      <c r="B152" s="3">
        <v>1</v>
      </c>
      <c r="C152" s="3"/>
      <c r="D152" s="3"/>
      <c r="E152" s="3"/>
    </row>
    <row r="153" spans="1:5" x14ac:dyDescent="0.25">
      <c r="A153" s="3" t="s">
        <v>85</v>
      </c>
      <c r="B153" s="3">
        <v>1</v>
      </c>
      <c r="C153" s="3"/>
      <c r="D153" s="3"/>
      <c r="E153" s="3"/>
    </row>
    <row r="154" spans="1:5" x14ac:dyDescent="0.25">
      <c r="A154" s="3" t="s">
        <v>488</v>
      </c>
      <c r="B154" s="3">
        <v>1</v>
      </c>
      <c r="C154" s="3"/>
      <c r="D154" s="3"/>
      <c r="E154" s="3"/>
    </row>
    <row r="155" spans="1:5" x14ac:dyDescent="0.25">
      <c r="A155" s="3" t="s">
        <v>491</v>
      </c>
      <c r="B155" s="3">
        <v>1</v>
      </c>
      <c r="C155" s="3"/>
      <c r="D155" s="3"/>
      <c r="E155" s="3"/>
    </row>
    <row r="156" spans="1:5" x14ac:dyDescent="0.25">
      <c r="A156" s="3" t="s">
        <v>494</v>
      </c>
      <c r="B156" s="3">
        <v>1</v>
      </c>
      <c r="C156" s="3"/>
      <c r="D156" s="3"/>
      <c r="E156" s="3"/>
    </row>
    <row r="157" spans="1:5" x14ac:dyDescent="0.25">
      <c r="A157" s="3" t="s">
        <v>498</v>
      </c>
      <c r="B157" s="3">
        <v>1</v>
      </c>
      <c r="C157" s="3"/>
      <c r="D157" s="3"/>
      <c r="E157" s="3"/>
    </row>
    <row r="158" spans="1:5" x14ac:dyDescent="0.25">
      <c r="A158" s="3" t="s">
        <v>503</v>
      </c>
      <c r="B158" s="3">
        <v>1</v>
      </c>
      <c r="C158" s="3"/>
      <c r="D158" s="3"/>
      <c r="E158" s="3"/>
    </row>
    <row r="159" spans="1:5" x14ac:dyDescent="0.25">
      <c r="A159" s="3" t="s">
        <v>3954</v>
      </c>
      <c r="B159" s="3">
        <v>1</v>
      </c>
      <c r="C159" s="3"/>
      <c r="D159" s="3"/>
      <c r="E159" s="3"/>
    </row>
    <row r="160" spans="1:5" x14ac:dyDescent="0.25">
      <c r="A160" s="3" t="s">
        <v>506</v>
      </c>
      <c r="B160" s="3">
        <v>1</v>
      </c>
      <c r="C160" s="3"/>
      <c r="D160" s="3"/>
      <c r="E160" s="3"/>
    </row>
    <row r="161" spans="1:5" x14ac:dyDescent="0.25">
      <c r="A161" s="3" t="s">
        <v>509</v>
      </c>
      <c r="B161" s="3">
        <v>1</v>
      </c>
      <c r="C161" s="3"/>
      <c r="D161" s="3"/>
      <c r="E161" s="3"/>
    </row>
    <row r="162" spans="1:5" x14ac:dyDescent="0.25">
      <c r="A162" s="3" t="s">
        <v>513</v>
      </c>
      <c r="B162" s="3">
        <v>1</v>
      </c>
      <c r="C162" s="3"/>
      <c r="D162" s="3"/>
      <c r="E162" s="3"/>
    </row>
    <row r="163" spans="1:5" x14ac:dyDescent="0.25">
      <c r="A163" s="3" t="s">
        <v>517</v>
      </c>
      <c r="B163" s="3">
        <v>1</v>
      </c>
      <c r="C163" s="3"/>
      <c r="D163" s="3"/>
      <c r="E163" s="3"/>
    </row>
    <row r="164" spans="1:5" x14ac:dyDescent="0.25">
      <c r="A164" s="3" t="s">
        <v>55</v>
      </c>
      <c r="B164" s="3">
        <v>1</v>
      </c>
      <c r="C164" s="3"/>
      <c r="D164" s="3"/>
      <c r="E164" s="3"/>
    </row>
    <row r="165" spans="1:5" x14ac:dyDescent="0.25">
      <c r="A165" s="3" t="s">
        <v>59</v>
      </c>
      <c r="B165" s="3">
        <v>1</v>
      </c>
      <c r="C165" s="3"/>
      <c r="D165" s="3"/>
      <c r="E165" s="3"/>
    </row>
    <row r="166" spans="1:5" x14ac:dyDescent="0.25">
      <c r="A166" s="3" t="s">
        <v>522</v>
      </c>
      <c r="B166" s="3">
        <v>1</v>
      </c>
      <c r="C166" s="3"/>
      <c r="D166" s="3"/>
      <c r="E166" s="3"/>
    </row>
    <row r="167" spans="1:5" x14ac:dyDescent="0.25">
      <c r="A167" s="3" t="s">
        <v>525</v>
      </c>
      <c r="B167" s="3">
        <v>1</v>
      </c>
      <c r="C167" s="3"/>
      <c r="D167" s="3"/>
      <c r="E167" s="3"/>
    </row>
    <row r="168" spans="1:5" x14ac:dyDescent="0.25">
      <c r="A168" s="3" t="s">
        <v>62</v>
      </c>
      <c r="B168" s="3">
        <v>1</v>
      </c>
      <c r="C168" s="3"/>
      <c r="D168" s="3"/>
      <c r="E168" s="3"/>
    </row>
    <row r="169" spans="1:5" x14ac:dyDescent="0.25">
      <c r="A169" s="3" t="s">
        <v>66</v>
      </c>
      <c r="B169" s="3">
        <v>1</v>
      </c>
      <c r="C169" s="3"/>
      <c r="D169" s="3"/>
      <c r="E169" s="3"/>
    </row>
    <row r="170" spans="1:5" x14ac:dyDescent="0.25">
      <c r="A170" s="3" t="s">
        <v>69</v>
      </c>
      <c r="B170" s="3">
        <v>1</v>
      </c>
      <c r="C170" s="3"/>
      <c r="D170" s="3"/>
      <c r="E170" s="3"/>
    </row>
    <row r="171" spans="1:5" x14ac:dyDescent="0.25">
      <c r="A171" s="3" t="s">
        <v>72</v>
      </c>
      <c r="B171" s="3">
        <v>1</v>
      </c>
      <c r="C171" s="3"/>
      <c r="D171" s="3"/>
      <c r="E171" s="3"/>
    </row>
    <row r="172" spans="1:5" x14ac:dyDescent="0.25">
      <c r="A172" s="3" t="s">
        <v>73</v>
      </c>
      <c r="B172" s="3">
        <v>1</v>
      </c>
      <c r="C172" s="3"/>
      <c r="D172" s="3"/>
      <c r="E172" s="3"/>
    </row>
    <row r="173" spans="1:5" x14ac:dyDescent="0.25">
      <c r="A173" s="3" t="s">
        <v>74</v>
      </c>
      <c r="B173" s="3">
        <v>1</v>
      </c>
      <c r="C173" s="3"/>
      <c r="D173" s="3"/>
      <c r="E173" s="3"/>
    </row>
    <row r="174" spans="1:5" x14ac:dyDescent="0.25">
      <c r="A174" s="3" t="s">
        <v>75</v>
      </c>
      <c r="B174" s="3">
        <v>1</v>
      </c>
      <c r="C174" s="3"/>
      <c r="D174" s="3"/>
      <c r="E174" s="3"/>
    </row>
    <row r="175" spans="1:5" x14ac:dyDescent="0.25">
      <c r="A175" s="3" t="s">
        <v>532</v>
      </c>
      <c r="B175" s="3">
        <v>1</v>
      </c>
      <c r="C175" s="3"/>
      <c r="D175" s="3"/>
      <c r="E175" s="3"/>
    </row>
    <row r="176" spans="1:5" x14ac:dyDescent="0.25">
      <c r="A176" s="3" t="s">
        <v>535</v>
      </c>
      <c r="B176" s="3">
        <v>1</v>
      </c>
      <c r="C176" s="3"/>
      <c r="D176" s="3"/>
      <c r="E176" s="3"/>
    </row>
    <row r="177" spans="1:5" x14ac:dyDescent="0.25">
      <c r="A177" s="3" t="s">
        <v>536</v>
      </c>
      <c r="B177" s="3">
        <v>1</v>
      </c>
      <c r="C177" s="3"/>
      <c r="D177" s="3"/>
      <c r="E177" s="3"/>
    </row>
    <row r="178" spans="1:5" x14ac:dyDescent="0.25">
      <c r="A178" s="3" t="s">
        <v>540</v>
      </c>
      <c r="B178" s="3">
        <v>1</v>
      </c>
      <c r="C178" s="3"/>
      <c r="D178" s="3"/>
      <c r="E178" s="3"/>
    </row>
    <row r="179" spans="1:5" x14ac:dyDescent="0.25">
      <c r="A179" s="3" t="s">
        <v>543</v>
      </c>
      <c r="B179" s="3">
        <v>1</v>
      </c>
      <c r="C179" s="3"/>
      <c r="D179" s="3"/>
      <c r="E179" s="3"/>
    </row>
    <row r="180" spans="1:5" x14ac:dyDescent="0.25">
      <c r="A180" s="3" t="s">
        <v>547</v>
      </c>
      <c r="B180" s="3">
        <v>1</v>
      </c>
      <c r="C180" s="3"/>
      <c r="D180" s="3"/>
      <c r="E180" s="3"/>
    </row>
    <row r="181" spans="1:5" x14ac:dyDescent="0.25">
      <c r="A181" s="3" t="s">
        <v>550</v>
      </c>
      <c r="B181" s="3">
        <v>1</v>
      </c>
      <c r="C181" s="3"/>
      <c r="D181" s="3"/>
      <c r="E181" s="3"/>
    </row>
    <row r="182" spans="1:5" x14ac:dyDescent="0.25">
      <c r="A182" s="3" t="s">
        <v>551</v>
      </c>
      <c r="B182" s="3">
        <v>1</v>
      </c>
      <c r="C182" s="3"/>
      <c r="D182" s="3"/>
      <c r="E182" s="3"/>
    </row>
    <row r="183" spans="1:5" x14ac:dyDescent="0.25">
      <c r="A183" s="3" t="s">
        <v>552</v>
      </c>
      <c r="B183" s="3">
        <v>1</v>
      </c>
      <c r="C183" s="3"/>
      <c r="D183" s="3"/>
      <c r="E183" s="3"/>
    </row>
    <row r="184" spans="1:5" x14ac:dyDescent="0.25">
      <c r="A184" s="3" t="s">
        <v>556</v>
      </c>
      <c r="B184" s="3">
        <v>1</v>
      </c>
      <c r="C184" s="3"/>
      <c r="D184" s="3"/>
      <c r="E184" s="3"/>
    </row>
    <row r="185" spans="1:5" x14ac:dyDescent="0.25">
      <c r="A185" s="3" t="s">
        <v>559</v>
      </c>
      <c r="B185" s="3">
        <v>1</v>
      </c>
      <c r="C185" s="3"/>
      <c r="D185" s="3"/>
      <c r="E185" s="3"/>
    </row>
    <row r="186" spans="1:5" x14ac:dyDescent="0.25">
      <c r="A186" s="3" t="s">
        <v>560</v>
      </c>
      <c r="B186" s="3">
        <v>1</v>
      </c>
      <c r="C186" s="3"/>
      <c r="D186" s="3"/>
      <c r="E186" s="3"/>
    </row>
    <row r="187" spans="1:5" x14ac:dyDescent="0.25">
      <c r="A187" s="3" t="s">
        <v>561</v>
      </c>
      <c r="B187" s="3">
        <v>1</v>
      </c>
      <c r="C187" s="3"/>
      <c r="D187" s="3"/>
      <c r="E187" s="3"/>
    </row>
    <row r="188" spans="1:5" x14ac:dyDescent="0.25">
      <c r="A188" s="3" t="s">
        <v>562</v>
      </c>
      <c r="B188" s="3">
        <v>1</v>
      </c>
      <c r="C188" s="3"/>
      <c r="D188" s="3"/>
      <c r="E188" s="3"/>
    </row>
    <row r="189" spans="1:5" x14ac:dyDescent="0.25">
      <c r="A189" s="3" t="s">
        <v>563</v>
      </c>
      <c r="B189" s="3">
        <v>1</v>
      </c>
      <c r="C189" s="3"/>
      <c r="D189" s="3"/>
      <c r="E189" s="3"/>
    </row>
    <row r="190" spans="1:5" x14ac:dyDescent="0.25">
      <c r="A190" s="3" t="s">
        <v>566</v>
      </c>
      <c r="B190" s="3">
        <v>1</v>
      </c>
      <c r="C190" s="3"/>
      <c r="D190" s="3"/>
      <c r="E190" s="3"/>
    </row>
    <row r="191" spans="1:5" x14ac:dyDescent="0.25">
      <c r="A191" s="3" t="s">
        <v>569</v>
      </c>
      <c r="B191" s="3">
        <v>1</v>
      </c>
      <c r="C191" s="3"/>
      <c r="D191" s="3"/>
      <c r="E191" s="3"/>
    </row>
    <row r="192" spans="1:5" x14ac:dyDescent="0.25">
      <c r="A192" s="3" t="s">
        <v>571</v>
      </c>
      <c r="B192" s="3">
        <v>1</v>
      </c>
      <c r="C192" s="3"/>
      <c r="D192" s="3"/>
      <c r="E192" s="3"/>
    </row>
    <row r="193" spans="1:5" x14ac:dyDescent="0.25">
      <c r="A193" s="3" t="s">
        <v>94</v>
      </c>
      <c r="B193" s="3">
        <v>1</v>
      </c>
      <c r="C193" s="3"/>
      <c r="D193" s="3"/>
      <c r="E193" s="3"/>
    </row>
    <row r="194" spans="1:5" x14ac:dyDescent="0.25">
      <c r="A194" s="3" t="s">
        <v>574</v>
      </c>
      <c r="B194" s="3">
        <v>1</v>
      </c>
      <c r="C194" s="3"/>
      <c r="D194" s="3"/>
      <c r="E194" s="3"/>
    </row>
    <row r="195" spans="1:5" x14ac:dyDescent="0.25">
      <c r="A195" s="3" t="s">
        <v>575</v>
      </c>
      <c r="B195" s="3">
        <v>1</v>
      </c>
      <c r="C195" s="3"/>
      <c r="D195" s="3"/>
      <c r="E195" s="3"/>
    </row>
    <row r="196" spans="1:5" x14ac:dyDescent="0.25">
      <c r="A196" s="3" t="s">
        <v>578</v>
      </c>
      <c r="B196" s="3">
        <v>1</v>
      </c>
      <c r="C196" s="3"/>
      <c r="D196" s="3"/>
      <c r="E196" s="3"/>
    </row>
    <row r="197" spans="1:5" x14ac:dyDescent="0.25">
      <c r="A197" s="3" t="s">
        <v>89</v>
      </c>
      <c r="B197" s="3">
        <v>1</v>
      </c>
      <c r="C197" s="3"/>
      <c r="D197" s="3"/>
      <c r="E197" s="3"/>
    </row>
    <row r="198" spans="1:5" x14ac:dyDescent="0.25">
      <c r="A198" s="3" t="s">
        <v>86</v>
      </c>
      <c r="B198" s="3">
        <v>1</v>
      </c>
      <c r="C198" s="3"/>
      <c r="D198" s="3"/>
      <c r="E198" s="3"/>
    </row>
    <row r="199" spans="1:5" x14ac:dyDescent="0.25">
      <c r="A199" s="3" t="s">
        <v>1011</v>
      </c>
      <c r="B199" s="3">
        <v>1</v>
      </c>
      <c r="C199" s="3"/>
      <c r="D199" s="3"/>
      <c r="E199" s="3"/>
    </row>
    <row r="200" spans="1:5" x14ac:dyDescent="0.25">
      <c r="A200" s="3" t="s">
        <v>584</v>
      </c>
      <c r="B200" s="3">
        <v>1</v>
      </c>
      <c r="C200" s="3"/>
      <c r="D200" s="3"/>
      <c r="E200" s="3"/>
    </row>
    <row r="201" spans="1:5" x14ac:dyDescent="0.25">
      <c r="A201" s="3" t="s">
        <v>589</v>
      </c>
      <c r="B201" s="3">
        <v>1</v>
      </c>
      <c r="C201" s="3"/>
      <c r="D201" s="3"/>
      <c r="E201" s="3"/>
    </row>
    <row r="202" spans="1:5" x14ac:dyDescent="0.25">
      <c r="A202" s="3" t="s">
        <v>593</v>
      </c>
      <c r="B202" s="3">
        <v>1</v>
      </c>
      <c r="C202" s="3"/>
      <c r="D202" s="3"/>
      <c r="E202" s="3"/>
    </row>
    <row r="203" spans="1:5" x14ac:dyDescent="0.25">
      <c r="A203" s="3" t="s">
        <v>596</v>
      </c>
      <c r="B203" s="3">
        <v>1</v>
      </c>
      <c r="C203" s="3"/>
      <c r="D203" s="3"/>
      <c r="E203" s="3"/>
    </row>
    <row r="204" spans="1:5" x14ac:dyDescent="0.25">
      <c r="A204" s="3" t="s">
        <v>599</v>
      </c>
      <c r="B204" s="3">
        <v>1</v>
      </c>
      <c r="C204" s="3"/>
      <c r="D204" s="3"/>
      <c r="E204" s="3"/>
    </row>
    <row r="205" spans="1:5" x14ac:dyDescent="0.25">
      <c r="A205" s="3" t="s">
        <v>602</v>
      </c>
      <c r="B205" s="3">
        <v>1</v>
      </c>
      <c r="C205" s="3"/>
      <c r="D205" s="3"/>
      <c r="E205" s="3"/>
    </row>
    <row r="206" spans="1:5" x14ac:dyDescent="0.25">
      <c r="A206" s="3" t="s">
        <v>605</v>
      </c>
      <c r="B206" s="3">
        <v>1</v>
      </c>
      <c r="C206" s="3"/>
      <c r="D206" s="3"/>
      <c r="E206" s="3"/>
    </row>
    <row r="207" spans="1:5" x14ac:dyDescent="0.25">
      <c r="A207" s="3" t="s">
        <v>5934</v>
      </c>
      <c r="B207" s="3">
        <v>1</v>
      </c>
      <c r="C207" s="3"/>
      <c r="D207" s="3"/>
      <c r="E207" s="3"/>
    </row>
    <row r="208" spans="1:5" x14ac:dyDescent="0.25">
      <c r="A208" s="3" t="s">
        <v>609</v>
      </c>
      <c r="B208" s="3">
        <v>1</v>
      </c>
      <c r="C208" s="3"/>
      <c r="D208" s="3"/>
      <c r="E208" s="3"/>
    </row>
    <row r="209" spans="1:5" x14ac:dyDescent="0.25">
      <c r="A209" s="3" t="s">
        <v>612</v>
      </c>
      <c r="B209" s="3">
        <v>1</v>
      </c>
      <c r="C209" s="3"/>
      <c r="D209" s="3"/>
      <c r="E209" s="3"/>
    </row>
    <row r="210" spans="1:5" x14ac:dyDescent="0.25">
      <c r="A210" s="3" t="s">
        <v>615</v>
      </c>
      <c r="B210" s="3">
        <v>1</v>
      </c>
      <c r="C210" s="3"/>
      <c r="D210" s="3"/>
      <c r="E210" s="3"/>
    </row>
    <row r="211" spans="1:5" x14ac:dyDescent="0.25">
      <c r="A211" s="3" t="s">
        <v>618</v>
      </c>
      <c r="B211" s="3">
        <v>1</v>
      </c>
      <c r="C211" s="3"/>
      <c r="D211" s="3"/>
      <c r="E211" s="3"/>
    </row>
    <row r="212" spans="1:5" x14ac:dyDescent="0.25">
      <c r="A212" s="3" t="s">
        <v>836</v>
      </c>
      <c r="B212" s="3">
        <v>1</v>
      </c>
      <c r="C212" s="3"/>
      <c r="D212" s="3"/>
      <c r="E212" s="3"/>
    </row>
    <row r="213" spans="1:5" x14ac:dyDescent="0.25">
      <c r="A213" s="3" t="s">
        <v>622</v>
      </c>
      <c r="B213" s="3">
        <v>1</v>
      </c>
      <c r="C213" s="3"/>
      <c r="D213" s="3"/>
      <c r="E213" s="3"/>
    </row>
    <row r="214" spans="1:5" x14ac:dyDescent="0.25">
      <c r="A214" s="3" t="s">
        <v>625</v>
      </c>
      <c r="B214" s="3">
        <v>1</v>
      </c>
      <c r="C214" s="3"/>
      <c r="D214" s="3"/>
      <c r="E214" s="3"/>
    </row>
    <row r="215" spans="1:5" x14ac:dyDescent="0.25">
      <c r="A215" s="3" t="s">
        <v>629</v>
      </c>
      <c r="B215" s="3">
        <v>1</v>
      </c>
      <c r="C215" s="3"/>
      <c r="D215" s="3"/>
      <c r="E215" s="3"/>
    </row>
    <row r="216" spans="1:5" x14ac:dyDescent="0.25">
      <c r="A216" s="3" t="s">
        <v>632</v>
      </c>
      <c r="B216" s="3">
        <v>1</v>
      </c>
      <c r="C216" s="3"/>
      <c r="D216" s="3"/>
      <c r="E216" s="3"/>
    </row>
    <row r="217" spans="1:5" x14ac:dyDescent="0.25">
      <c r="A217" s="3" t="s">
        <v>635</v>
      </c>
      <c r="B217" s="3">
        <v>1</v>
      </c>
      <c r="C217" s="3"/>
      <c r="D217" s="3"/>
      <c r="E217" s="3"/>
    </row>
    <row r="218" spans="1:5" x14ac:dyDescent="0.25">
      <c r="A218" s="3" t="s">
        <v>652</v>
      </c>
      <c r="B218" s="3">
        <v>1</v>
      </c>
      <c r="C218" s="3"/>
      <c r="D218" s="3"/>
      <c r="E218" s="3"/>
    </row>
    <row r="219" spans="1:5" x14ac:dyDescent="0.25">
      <c r="A219" s="3" t="s">
        <v>639</v>
      </c>
      <c r="B219" s="3">
        <v>1</v>
      </c>
      <c r="C219" s="3"/>
      <c r="D219" s="3"/>
      <c r="E219" s="3"/>
    </row>
    <row r="220" spans="1:5" x14ac:dyDescent="0.25">
      <c r="A220" s="3" t="s">
        <v>643</v>
      </c>
      <c r="B220" s="3">
        <v>1</v>
      </c>
      <c r="C220" s="3"/>
      <c r="D220" s="3"/>
      <c r="E220" s="3"/>
    </row>
    <row r="221" spans="1:5" x14ac:dyDescent="0.25">
      <c r="A221" s="3" t="s">
        <v>646</v>
      </c>
      <c r="B221" s="3">
        <v>1</v>
      </c>
      <c r="C221" s="3"/>
      <c r="D221" s="3"/>
      <c r="E221" s="3"/>
    </row>
    <row r="222" spans="1:5" x14ac:dyDescent="0.25">
      <c r="A222" s="3" t="s">
        <v>649</v>
      </c>
      <c r="B222" s="3">
        <v>1</v>
      </c>
      <c r="C222" s="3"/>
      <c r="D222" s="3"/>
      <c r="E222" s="3"/>
    </row>
    <row r="223" spans="1:5" x14ac:dyDescent="0.25">
      <c r="A223" s="3" t="s">
        <v>1012</v>
      </c>
      <c r="B223" s="3">
        <v>1</v>
      </c>
      <c r="C223" s="3"/>
      <c r="D223" s="3"/>
      <c r="E223" s="3"/>
    </row>
    <row r="224" spans="1:5" x14ac:dyDescent="0.25">
      <c r="A224" s="3" t="s">
        <v>1013</v>
      </c>
      <c r="B224" s="3">
        <v>1</v>
      </c>
      <c r="C224" s="3"/>
      <c r="D224" s="3"/>
      <c r="E224" s="3"/>
    </row>
    <row r="225" spans="1:5" x14ac:dyDescent="0.25">
      <c r="A225" s="3" t="s">
        <v>1014</v>
      </c>
      <c r="B225" s="3">
        <v>1</v>
      </c>
      <c r="C225" s="3"/>
      <c r="D225" s="3"/>
      <c r="E225" s="3"/>
    </row>
    <row r="226" spans="1:5" x14ac:dyDescent="0.25">
      <c r="A226" s="3" t="s">
        <v>1015</v>
      </c>
      <c r="B226" s="3">
        <v>1</v>
      </c>
      <c r="C226" s="3"/>
      <c r="D226" s="3"/>
      <c r="E226" s="3"/>
    </row>
    <row r="227" spans="1:5" x14ac:dyDescent="0.25">
      <c r="A227" s="3" t="s">
        <v>1016</v>
      </c>
      <c r="B227" s="3">
        <v>1</v>
      </c>
      <c r="C227" s="3"/>
      <c r="D227" s="3"/>
      <c r="E227" s="3"/>
    </row>
    <row r="228" spans="1:5" x14ac:dyDescent="0.25">
      <c r="A228" s="3" t="s">
        <v>654</v>
      </c>
      <c r="B228" s="3">
        <v>1</v>
      </c>
      <c r="C228" s="3"/>
      <c r="D228" s="3"/>
      <c r="E228" s="3"/>
    </row>
    <row r="229" spans="1:5" x14ac:dyDescent="0.25">
      <c r="A229" s="3" t="s">
        <v>661</v>
      </c>
      <c r="B229" s="3">
        <v>1</v>
      </c>
      <c r="C229" s="3"/>
      <c r="D229" s="3"/>
      <c r="E229" s="3"/>
    </row>
    <row r="230" spans="1:5" x14ac:dyDescent="0.25">
      <c r="A230" s="3" t="s">
        <v>664</v>
      </c>
      <c r="B230" s="3">
        <v>1</v>
      </c>
      <c r="C230" s="3"/>
      <c r="D230" s="3"/>
      <c r="E230" s="3"/>
    </row>
    <row r="231" spans="1:5" x14ac:dyDescent="0.25">
      <c r="A231" s="3" t="s">
        <v>667</v>
      </c>
      <c r="B231" s="3">
        <v>1</v>
      </c>
      <c r="C231" s="3"/>
      <c r="D231" s="3"/>
      <c r="E231" s="3"/>
    </row>
    <row r="232" spans="1:5" x14ac:dyDescent="0.25">
      <c r="A232" s="3" t="s">
        <v>670</v>
      </c>
      <c r="B232" s="3">
        <v>1</v>
      </c>
      <c r="C232" s="3"/>
      <c r="D232" s="3"/>
      <c r="E232" s="3"/>
    </row>
    <row r="233" spans="1:5" x14ac:dyDescent="0.25">
      <c r="A233" s="3" t="s">
        <v>674</v>
      </c>
      <c r="B233" s="3">
        <v>1</v>
      </c>
      <c r="C233" s="3"/>
      <c r="D233" s="3"/>
      <c r="E233" s="3"/>
    </row>
    <row r="234" spans="1:5" x14ac:dyDescent="0.25">
      <c r="A234" s="3" t="s">
        <v>675</v>
      </c>
      <c r="B234" s="3">
        <v>1</v>
      </c>
      <c r="C234" s="3"/>
      <c r="D234" s="3"/>
      <c r="E234" s="3"/>
    </row>
    <row r="235" spans="1:5" x14ac:dyDescent="0.25">
      <c r="A235" s="3" t="s">
        <v>676</v>
      </c>
      <c r="B235" s="3">
        <v>1</v>
      </c>
      <c r="C235" s="3"/>
      <c r="D235" s="3"/>
      <c r="E235" s="3"/>
    </row>
    <row r="236" spans="1:5" x14ac:dyDescent="0.25">
      <c r="A236" s="3" t="s">
        <v>679</v>
      </c>
      <c r="B236" s="3">
        <v>1</v>
      </c>
      <c r="C236" s="3"/>
      <c r="D236" s="3"/>
      <c r="E236" s="3"/>
    </row>
    <row r="237" spans="1:5" x14ac:dyDescent="0.25">
      <c r="A237" s="3" t="s">
        <v>682</v>
      </c>
      <c r="B237" s="3">
        <v>1</v>
      </c>
      <c r="C237" s="3"/>
      <c r="D237" s="3"/>
      <c r="E237" s="3"/>
    </row>
    <row r="238" spans="1:5" x14ac:dyDescent="0.25">
      <c r="A238" s="3" t="s">
        <v>685</v>
      </c>
      <c r="B238" s="3">
        <v>1</v>
      </c>
      <c r="C238" s="3"/>
      <c r="D238" s="3"/>
      <c r="E238" s="3"/>
    </row>
    <row r="239" spans="1:5" x14ac:dyDescent="0.25">
      <c r="A239" s="3" t="s">
        <v>686</v>
      </c>
      <c r="B239" s="3">
        <v>1</v>
      </c>
      <c r="C239" s="3"/>
      <c r="D239" s="3"/>
      <c r="E239" s="3"/>
    </row>
    <row r="240" spans="1:5" x14ac:dyDescent="0.25">
      <c r="A240" s="3" t="s">
        <v>687</v>
      </c>
      <c r="B240" s="3">
        <v>1</v>
      </c>
      <c r="C240" s="3"/>
      <c r="D240" s="3"/>
      <c r="E240" s="3"/>
    </row>
    <row r="241" spans="1:5" x14ac:dyDescent="0.25">
      <c r="A241" s="3" t="s">
        <v>688</v>
      </c>
      <c r="B241" s="3">
        <v>1</v>
      </c>
      <c r="C241" s="3"/>
      <c r="D241" s="3"/>
      <c r="E241" s="3"/>
    </row>
    <row r="242" spans="1:5" x14ac:dyDescent="0.25">
      <c r="A242" s="3" t="s">
        <v>689</v>
      </c>
      <c r="B242" s="3">
        <v>1</v>
      </c>
      <c r="C242" s="3"/>
      <c r="D242" s="3"/>
      <c r="E242" s="3"/>
    </row>
    <row r="243" spans="1:5" x14ac:dyDescent="0.25">
      <c r="A243" s="3" t="s">
        <v>690</v>
      </c>
      <c r="B243" s="3">
        <v>1</v>
      </c>
      <c r="C243" s="3"/>
      <c r="D243" s="3"/>
      <c r="E243" s="3"/>
    </row>
    <row r="244" spans="1:5" x14ac:dyDescent="0.25">
      <c r="A244" s="3" t="s">
        <v>4497</v>
      </c>
      <c r="B244" s="3">
        <v>1</v>
      </c>
      <c r="C244" s="3"/>
      <c r="D244" s="3"/>
      <c r="E244" s="3"/>
    </row>
    <row r="245" spans="1:5" x14ac:dyDescent="0.25">
      <c r="A245" s="3" t="s">
        <v>694</v>
      </c>
      <c r="B245" s="3">
        <v>1</v>
      </c>
      <c r="C245" s="3"/>
      <c r="D245" s="3"/>
      <c r="E245" s="3"/>
    </row>
    <row r="246" spans="1:5" x14ac:dyDescent="0.25">
      <c r="A246" s="3" t="s">
        <v>695</v>
      </c>
      <c r="B246" s="3">
        <v>1</v>
      </c>
      <c r="C246" s="3"/>
      <c r="D246" s="3"/>
      <c r="E246" s="3"/>
    </row>
    <row r="247" spans="1:5" x14ac:dyDescent="0.25">
      <c r="A247" s="3" t="s">
        <v>696</v>
      </c>
      <c r="B247" s="3">
        <v>1</v>
      </c>
      <c r="C247" s="3"/>
      <c r="D247" s="3"/>
      <c r="E247" s="3"/>
    </row>
    <row r="248" spans="1:5" x14ac:dyDescent="0.25">
      <c r="A248" s="3" t="s">
        <v>698</v>
      </c>
      <c r="B248" s="3">
        <v>1</v>
      </c>
      <c r="C248" s="3"/>
      <c r="D248" s="3"/>
      <c r="E248" s="3"/>
    </row>
    <row r="249" spans="1:5" x14ac:dyDescent="0.25">
      <c r="A249" s="3" t="s">
        <v>699</v>
      </c>
      <c r="B249" s="3">
        <v>1</v>
      </c>
      <c r="C249" s="3"/>
      <c r="D249" s="3"/>
      <c r="E249" s="3"/>
    </row>
    <row r="250" spans="1:5" x14ac:dyDescent="0.25">
      <c r="A250" s="3" t="s">
        <v>700</v>
      </c>
      <c r="B250" s="3">
        <v>1</v>
      </c>
      <c r="C250" s="3"/>
      <c r="D250" s="3"/>
      <c r="E250" s="3"/>
    </row>
    <row r="251" spans="1:5" x14ac:dyDescent="0.25">
      <c r="A251" s="3" t="s">
        <v>3439</v>
      </c>
      <c r="B251" s="3">
        <v>1</v>
      </c>
      <c r="C251" s="3"/>
      <c r="D251" s="3"/>
      <c r="E251" s="3"/>
    </row>
    <row r="252" spans="1:5" x14ac:dyDescent="0.25">
      <c r="A252" s="3" t="s">
        <v>3443</v>
      </c>
      <c r="B252" s="3">
        <v>1</v>
      </c>
      <c r="C252" s="3"/>
      <c r="D252" s="3"/>
      <c r="E252" s="3"/>
    </row>
    <row r="253" spans="1:5" x14ac:dyDescent="0.25">
      <c r="A253" s="3" t="s">
        <v>3444</v>
      </c>
      <c r="B253" s="3">
        <v>1</v>
      </c>
      <c r="C253" s="3"/>
      <c r="D253" s="3"/>
      <c r="E253" s="3"/>
    </row>
    <row r="254" spans="1:5" x14ac:dyDescent="0.25">
      <c r="A254" s="3" t="s">
        <v>3445</v>
      </c>
      <c r="B254" s="3">
        <v>1</v>
      </c>
      <c r="C254" s="3"/>
      <c r="D254" s="3"/>
      <c r="E254" s="3"/>
    </row>
    <row r="255" spans="1:5" x14ac:dyDescent="0.25">
      <c r="A255" s="3" t="s">
        <v>3446</v>
      </c>
      <c r="B255" s="3">
        <v>1</v>
      </c>
      <c r="C255" s="3"/>
      <c r="D255" s="3"/>
      <c r="E255" s="3"/>
    </row>
    <row r="256" spans="1:5" x14ac:dyDescent="0.25">
      <c r="A256" s="3" t="s">
        <v>701</v>
      </c>
      <c r="B256" s="3">
        <v>1</v>
      </c>
      <c r="C256" s="3"/>
      <c r="D256" s="3"/>
      <c r="E256" s="3"/>
    </row>
    <row r="257" spans="1:5" x14ac:dyDescent="0.25">
      <c r="A257" s="3" t="s">
        <v>3502</v>
      </c>
      <c r="B257" s="3">
        <v>1</v>
      </c>
      <c r="C257" s="3"/>
      <c r="D257" s="3"/>
      <c r="E257" s="3"/>
    </row>
    <row r="258" spans="1:5" x14ac:dyDescent="0.25">
      <c r="A258" s="3" t="s">
        <v>703</v>
      </c>
      <c r="B258" s="3">
        <v>1</v>
      </c>
      <c r="C258" s="3"/>
      <c r="D258" s="3"/>
      <c r="E258" s="3"/>
    </row>
    <row r="259" spans="1:5" x14ac:dyDescent="0.25">
      <c r="A259" s="3" t="s">
        <v>706</v>
      </c>
      <c r="B259" s="3">
        <v>1</v>
      </c>
      <c r="C259" s="3"/>
      <c r="D259" s="3"/>
      <c r="E259" s="3"/>
    </row>
    <row r="260" spans="1:5" x14ac:dyDescent="0.25">
      <c r="A260" s="3" t="s">
        <v>708</v>
      </c>
      <c r="B260" s="3">
        <v>1</v>
      </c>
      <c r="C260" s="3"/>
      <c r="D260" s="3"/>
      <c r="E260" s="3"/>
    </row>
    <row r="261" spans="1:5" x14ac:dyDescent="0.25">
      <c r="A261" s="3" t="s">
        <v>711</v>
      </c>
      <c r="B261" s="3">
        <v>1</v>
      </c>
      <c r="C261" s="3"/>
      <c r="D261" s="3"/>
      <c r="E261" s="3"/>
    </row>
    <row r="262" spans="1:5" x14ac:dyDescent="0.25">
      <c r="A262" s="3" t="s">
        <v>712</v>
      </c>
      <c r="B262" s="3">
        <v>1</v>
      </c>
      <c r="C262" s="3"/>
      <c r="D262" s="3"/>
      <c r="E262" s="3"/>
    </row>
    <row r="263" spans="1:5" x14ac:dyDescent="0.25">
      <c r="A263" s="3" t="s">
        <v>713</v>
      </c>
      <c r="B263" s="3">
        <v>1</v>
      </c>
      <c r="C263" s="3"/>
      <c r="D263" s="3"/>
      <c r="E263" s="3"/>
    </row>
    <row r="264" spans="1:5" x14ac:dyDescent="0.25">
      <c r="A264" s="3" t="s">
        <v>716</v>
      </c>
      <c r="B264" s="3">
        <v>1</v>
      </c>
      <c r="C264" s="3"/>
      <c r="D264" s="3"/>
      <c r="E264" s="3"/>
    </row>
    <row r="265" spans="1:5" x14ac:dyDescent="0.25">
      <c r="A265" s="3" t="s">
        <v>1017</v>
      </c>
      <c r="B265" s="3">
        <v>1</v>
      </c>
      <c r="C265" s="3"/>
      <c r="D265" s="3"/>
      <c r="E265" s="3"/>
    </row>
    <row r="266" spans="1:5" x14ac:dyDescent="0.25">
      <c r="A266" s="3" t="s">
        <v>1018</v>
      </c>
      <c r="B266" s="3">
        <v>1</v>
      </c>
      <c r="C266" s="3"/>
      <c r="D266" s="3"/>
      <c r="E266" s="3"/>
    </row>
    <row r="267" spans="1:5" x14ac:dyDescent="0.25">
      <c r="A267" s="3" t="s">
        <v>1019</v>
      </c>
      <c r="B267" s="3">
        <v>1</v>
      </c>
      <c r="C267" s="3"/>
      <c r="D267" s="3"/>
      <c r="E267" s="3"/>
    </row>
    <row r="268" spans="1:5" x14ac:dyDescent="0.25">
      <c r="A268" s="3" t="s">
        <v>718</v>
      </c>
      <c r="B268" s="3">
        <v>1</v>
      </c>
      <c r="C268" s="3"/>
      <c r="D268" s="3"/>
      <c r="E268" s="3"/>
    </row>
    <row r="269" spans="1:5" x14ac:dyDescent="0.25">
      <c r="A269" s="3" t="s">
        <v>719</v>
      </c>
      <c r="B269" s="3">
        <v>1</v>
      </c>
      <c r="C269" s="3"/>
      <c r="D269" s="3"/>
      <c r="E269" s="3"/>
    </row>
    <row r="270" spans="1:5" x14ac:dyDescent="0.25">
      <c r="A270" s="3" t="s">
        <v>720</v>
      </c>
      <c r="B270" s="3">
        <v>1</v>
      </c>
      <c r="C270" s="3"/>
      <c r="D270" s="3"/>
      <c r="E270" s="3"/>
    </row>
    <row r="271" spans="1:5" x14ac:dyDescent="0.25">
      <c r="A271" s="3" t="s">
        <v>723</v>
      </c>
      <c r="B271" s="3">
        <v>1</v>
      </c>
      <c r="C271" s="3"/>
      <c r="D271" s="3"/>
      <c r="E271" s="3"/>
    </row>
    <row r="272" spans="1:5" x14ac:dyDescent="0.25">
      <c r="A272" s="3" t="s">
        <v>725</v>
      </c>
      <c r="B272" s="3">
        <v>1</v>
      </c>
      <c r="C272" s="3"/>
      <c r="D272" s="3"/>
      <c r="E272" s="3"/>
    </row>
    <row r="273" spans="1:5" x14ac:dyDescent="0.25">
      <c r="A273" s="3" t="s">
        <v>727</v>
      </c>
      <c r="B273" s="3">
        <v>1</v>
      </c>
      <c r="C273" s="3"/>
      <c r="D273" s="3"/>
      <c r="E273" s="3"/>
    </row>
    <row r="274" spans="1:5" x14ac:dyDescent="0.25">
      <c r="A274" s="3" t="s">
        <v>728</v>
      </c>
      <c r="B274" s="3">
        <v>1</v>
      </c>
      <c r="C274" s="3"/>
      <c r="D274" s="3"/>
      <c r="E274" s="3"/>
    </row>
    <row r="275" spans="1:5" x14ac:dyDescent="0.25">
      <c r="A275" s="3" t="s">
        <v>730</v>
      </c>
      <c r="B275" s="3">
        <v>1</v>
      </c>
      <c r="C275" s="3"/>
      <c r="D275" s="3"/>
      <c r="E275" s="3"/>
    </row>
    <row r="276" spans="1:5" x14ac:dyDescent="0.25">
      <c r="A276" s="3" t="s">
        <v>735</v>
      </c>
      <c r="B276" s="3">
        <v>1</v>
      </c>
      <c r="C276" s="3"/>
      <c r="D276" s="3"/>
      <c r="E276" s="3"/>
    </row>
    <row r="277" spans="1:5" x14ac:dyDescent="0.25">
      <c r="A277" s="3" t="s">
        <v>1020</v>
      </c>
      <c r="B277" s="3">
        <v>1</v>
      </c>
      <c r="C277" s="3"/>
      <c r="D277" s="3"/>
      <c r="E277" s="3"/>
    </row>
    <row r="278" spans="1:5" x14ac:dyDescent="0.25">
      <c r="A278" s="3" t="s">
        <v>736</v>
      </c>
      <c r="B278" s="3">
        <v>1</v>
      </c>
      <c r="C278" s="3"/>
      <c r="D278" s="3"/>
      <c r="E278" s="3"/>
    </row>
    <row r="279" spans="1:5" x14ac:dyDescent="0.25">
      <c r="A279" s="3" t="s">
        <v>737</v>
      </c>
      <c r="B279" s="3"/>
      <c r="C279" s="3"/>
      <c r="D279" s="3"/>
      <c r="E279" s="3"/>
    </row>
    <row r="280" spans="1:5" x14ac:dyDescent="0.25">
      <c r="A280" s="3" t="s">
        <v>740</v>
      </c>
      <c r="B280" s="3">
        <v>1</v>
      </c>
      <c r="C280" s="3"/>
      <c r="D280" s="3"/>
      <c r="E280" s="3"/>
    </row>
    <row r="281" spans="1:5" x14ac:dyDescent="0.25">
      <c r="A281" s="3" t="s">
        <v>3423</v>
      </c>
      <c r="B281" s="3">
        <v>1</v>
      </c>
      <c r="C281" s="3"/>
      <c r="D281" s="3"/>
      <c r="E281" s="3"/>
    </row>
    <row r="282" spans="1:5" x14ac:dyDescent="0.25">
      <c r="A282" s="3" t="s">
        <v>1021</v>
      </c>
      <c r="B282" s="3">
        <v>1</v>
      </c>
      <c r="C282" s="3"/>
      <c r="D282" s="3"/>
      <c r="E282" s="3"/>
    </row>
    <row r="283" spans="1:5" x14ac:dyDescent="0.25">
      <c r="A283" s="3" t="s">
        <v>3424</v>
      </c>
      <c r="B283" s="3">
        <v>1</v>
      </c>
      <c r="C283" s="3"/>
      <c r="D283" s="3"/>
      <c r="E283" s="3"/>
    </row>
    <row r="284" spans="1:5" x14ac:dyDescent="0.25">
      <c r="A284" s="3" t="s">
        <v>1022</v>
      </c>
      <c r="B284" s="3">
        <v>1</v>
      </c>
      <c r="C284" s="3"/>
      <c r="D284" s="3"/>
      <c r="E284" s="3"/>
    </row>
    <row r="285" spans="1:5" x14ac:dyDescent="0.25">
      <c r="A285" s="3" t="s">
        <v>743</v>
      </c>
      <c r="B285" s="3">
        <v>1</v>
      </c>
      <c r="C285" s="3"/>
      <c r="D285" s="3"/>
      <c r="E285" s="3"/>
    </row>
    <row r="286" spans="1:5" x14ac:dyDescent="0.25">
      <c r="A286" s="3" t="s">
        <v>747</v>
      </c>
      <c r="B286" s="3">
        <v>1</v>
      </c>
      <c r="C286" s="3"/>
      <c r="D286" s="3"/>
      <c r="E286" s="3"/>
    </row>
    <row r="287" spans="1:5" x14ac:dyDescent="0.25">
      <c r="A287" s="3" t="s">
        <v>750</v>
      </c>
      <c r="B287" s="3">
        <v>1</v>
      </c>
      <c r="C287" s="3"/>
      <c r="D287" s="3"/>
      <c r="E287" s="3"/>
    </row>
    <row r="288" spans="1:5" x14ac:dyDescent="0.25">
      <c r="A288" s="3" t="s">
        <v>754</v>
      </c>
      <c r="B288" s="3">
        <v>1</v>
      </c>
      <c r="C288" s="3"/>
      <c r="D288" s="3"/>
      <c r="E288" s="3"/>
    </row>
    <row r="289" spans="1:5" x14ac:dyDescent="0.25">
      <c r="A289" s="3" t="s">
        <v>757</v>
      </c>
      <c r="B289" s="3">
        <v>1</v>
      </c>
      <c r="C289" s="3"/>
      <c r="D289" s="3"/>
      <c r="E289" s="3"/>
    </row>
    <row r="290" spans="1:5" x14ac:dyDescent="0.25">
      <c r="A290" s="3" t="s">
        <v>760</v>
      </c>
      <c r="B290" s="3">
        <v>1</v>
      </c>
      <c r="C290" s="3"/>
      <c r="D290" s="3"/>
      <c r="E290" s="3"/>
    </row>
    <row r="291" spans="1:5" x14ac:dyDescent="0.25">
      <c r="A291" s="3" t="s">
        <v>763</v>
      </c>
      <c r="B291" s="3">
        <v>1</v>
      </c>
      <c r="C291" s="3"/>
      <c r="D291" s="3"/>
      <c r="E291" s="3"/>
    </row>
    <row r="292" spans="1:5" x14ac:dyDescent="0.25">
      <c r="A292" s="3" t="s">
        <v>3431</v>
      </c>
      <c r="B292" s="3">
        <v>1</v>
      </c>
      <c r="C292" s="3"/>
      <c r="D292" s="3"/>
      <c r="E292" s="3"/>
    </row>
    <row r="293" spans="1:5" x14ac:dyDescent="0.25">
      <c r="A293" s="3" t="s">
        <v>3432</v>
      </c>
      <c r="B293" s="3">
        <v>1</v>
      </c>
      <c r="C293" s="3"/>
      <c r="D293" s="3"/>
      <c r="E293" s="3"/>
    </row>
    <row r="294" spans="1:5" x14ac:dyDescent="0.25">
      <c r="A294" s="3" t="s">
        <v>3433</v>
      </c>
      <c r="B294" s="3">
        <v>1</v>
      </c>
      <c r="C294" s="3"/>
      <c r="D294" s="3"/>
      <c r="E294" s="3"/>
    </row>
    <row r="295" spans="1:5" x14ac:dyDescent="0.25">
      <c r="A295" s="3" t="s">
        <v>3434</v>
      </c>
      <c r="B295" s="3">
        <v>1</v>
      </c>
      <c r="C295" s="3"/>
      <c r="D295" s="3"/>
      <c r="E295" s="3"/>
    </row>
    <row r="296" spans="1:5" x14ac:dyDescent="0.25">
      <c r="A296" s="3" t="s">
        <v>3556</v>
      </c>
      <c r="B296" s="3">
        <v>1</v>
      </c>
      <c r="C296" s="3"/>
      <c r="D296" s="3"/>
      <c r="E296" s="3"/>
    </row>
    <row r="297" spans="1:5" x14ac:dyDescent="0.25">
      <c r="A297" s="3" t="s">
        <v>3557</v>
      </c>
      <c r="B297" s="3">
        <v>1</v>
      </c>
      <c r="C297" s="3"/>
      <c r="D297" s="3"/>
      <c r="E297" s="3"/>
    </row>
    <row r="298" spans="1:5" x14ac:dyDescent="0.25">
      <c r="A298" s="3" t="s">
        <v>766</v>
      </c>
      <c r="B298" s="3">
        <v>1</v>
      </c>
      <c r="C298" s="3"/>
      <c r="D298" s="3"/>
      <c r="E298" s="3"/>
    </row>
    <row r="299" spans="1:5" x14ac:dyDescent="0.25">
      <c r="A299" s="3" t="s">
        <v>769</v>
      </c>
      <c r="B299" s="3">
        <v>1</v>
      </c>
      <c r="C299" s="3"/>
      <c r="D299" s="3"/>
      <c r="E299" s="3"/>
    </row>
    <row r="300" spans="1:5" x14ac:dyDescent="0.25">
      <c r="A300" s="3" t="s">
        <v>771</v>
      </c>
      <c r="B300" s="3">
        <v>1</v>
      </c>
      <c r="C300" s="3"/>
      <c r="D300" s="3"/>
      <c r="E300" s="3"/>
    </row>
    <row r="301" spans="1:5" x14ac:dyDescent="0.25">
      <c r="A301" s="3" t="s">
        <v>774</v>
      </c>
      <c r="B301" s="3">
        <v>1</v>
      </c>
      <c r="C301" s="3"/>
      <c r="D301" s="3"/>
      <c r="E301" s="3"/>
    </row>
    <row r="302" spans="1:5" x14ac:dyDescent="0.25">
      <c r="A302" s="3" t="s">
        <v>1023</v>
      </c>
      <c r="B302" s="3">
        <v>1</v>
      </c>
      <c r="C302" s="3"/>
      <c r="D302" s="3"/>
      <c r="E302" s="3"/>
    </row>
    <row r="303" spans="1:5" x14ac:dyDescent="0.25">
      <c r="A303" s="3" t="s">
        <v>777</v>
      </c>
      <c r="B303" s="3">
        <v>1</v>
      </c>
      <c r="C303" s="3"/>
      <c r="D303" s="3"/>
      <c r="E303" s="3"/>
    </row>
    <row r="304" spans="1:5" x14ac:dyDescent="0.25">
      <c r="A304" s="3" t="s">
        <v>780</v>
      </c>
      <c r="B304" s="3">
        <v>1</v>
      </c>
      <c r="C304" s="3"/>
      <c r="D304" s="3"/>
      <c r="E304" s="3"/>
    </row>
    <row r="305" spans="1:5" x14ac:dyDescent="0.25">
      <c r="A305" s="3" t="s">
        <v>783</v>
      </c>
      <c r="B305" s="3">
        <v>1</v>
      </c>
      <c r="C305" s="3"/>
      <c r="D305" s="3"/>
      <c r="E305" s="3"/>
    </row>
    <row r="306" spans="1:5" x14ac:dyDescent="0.25">
      <c r="A306" s="3" t="s">
        <v>786</v>
      </c>
      <c r="B306" s="3">
        <v>1</v>
      </c>
      <c r="C306" s="3"/>
      <c r="D306" s="3"/>
      <c r="E306" s="3"/>
    </row>
    <row r="307" spans="1:5" x14ac:dyDescent="0.25">
      <c r="A307" s="3" t="s">
        <v>789</v>
      </c>
      <c r="B307" s="3">
        <v>1</v>
      </c>
      <c r="C307" s="3"/>
      <c r="D307" s="3"/>
      <c r="E307" s="3"/>
    </row>
    <row r="308" spans="1:5" x14ac:dyDescent="0.25">
      <c r="A308" s="3" t="s">
        <v>792</v>
      </c>
      <c r="B308" s="3">
        <v>1</v>
      </c>
      <c r="C308" s="3"/>
      <c r="D308" s="3"/>
      <c r="E308" s="3"/>
    </row>
    <row r="309" spans="1:5" x14ac:dyDescent="0.25">
      <c r="A309" s="3" t="s">
        <v>796</v>
      </c>
      <c r="B309" s="3">
        <v>1</v>
      </c>
      <c r="C309" s="3"/>
      <c r="D309" s="3"/>
      <c r="E309" s="3"/>
    </row>
    <row r="310" spans="1:5" x14ac:dyDescent="0.25">
      <c r="A310" s="3" t="s">
        <v>799</v>
      </c>
      <c r="B310" s="3">
        <v>1</v>
      </c>
      <c r="C310" s="3"/>
      <c r="D310" s="3"/>
      <c r="E310" s="3"/>
    </row>
    <row r="311" spans="1:5" x14ac:dyDescent="0.25">
      <c r="A311" s="3" t="s">
        <v>802</v>
      </c>
      <c r="B311" s="3">
        <v>1</v>
      </c>
      <c r="C311" s="3"/>
      <c r="D311" s="3"/>
      <c r="E311" s="3"/>
    </row>
    <row r="312" spans="1:5" x14ac:dyDescent="0.25">
      <c r="A312" s="3" t="s">
        <v>803</v>
      </c>
      <c r="B312" s="3">
        <v>1</v>
      </c>
      <c r="C312" s="3"/>
      <c r="D312" s="3"/>
      <c r="E312" s="3"/>
    </row>
    <row r="313" spans="1:5" x14ac:dyDescent="0.25">
      <c r="A313" s="3" t="s">
        <v>1024</v>
      </c>
      <c r="B313" s="3">
        <v>1</v>
      </c>
      <c r="C313" s="3"/>
      <c r="D313" s="3"/>
      <c r="E313" s="3"/>
    </row>
    <row r="314" spans="1:5" x14ac:dyDescent="0.25">
      <c r="A314" s="3" t="s">
        <v>1025</v>
      </c>
      <c r="B314" s="3">
        <v>1</v>
      </c>
      <c r="C314" s="3"/>
      <c r="D314" s="3"/>
      <c r="E314" s="3"/>
    </row>
    <row r="315" spans="1:5" x14ac:dyDescent="0.25">
      <c r="A315" s="3" t="s">
        <v>1026</v>
      </c>
      <c r="B315" s="3">
        <v>1</v>
      </c>
      <c r="C315" s="3"/>
      <c r="D315" s="3"/>
      <c r="E315" s="3"/>
    </row>
    <row r="316" spans="1:5" x14ac:dyDescent="0.25">
      <c r="A316" s="3" t="s">
        <v>1027</v>
      </c>
      <c r="B316" s="3">
        <v>1</v>
      </c>
      <c r="C316" s="3"/>
      <c r="D316" s="3"/>
      <c r="E316" s="3"/>
    </row>
    <row r="317" spans="1:5" x14ac:dyDescent="0.25">
      <c r="A317" s="3" t="s">
        <v>1028</v>
      </c>
      <c r="B317" s="3">
        <v>1</v>
      </c>
      <c r="C317" s="3"/>
      <c r="D317" s="3"/>
      <c r="E317" s="3"/>
    </row>
    <row r="318" spans="1:5" x14ac:dyDescent="0.25">
      <c r="A318" s="3" t="s">
        <v>1029</v>
      </c>
      <c r="B318" s="3">
        <v>1</v>
      </c>
      <c r="C318" s="3"/>
      <c r="D318" s="3"/>
      <c r="E318" s="3"/>
    </row>
    <row r="319" spans="1:5" x14ac:dyDescent="0.25">
      <c r="A319" s="3" t="s">
        <v>1030</v>
      </c>
      <c r="B319" s="3">
        <v>1</v>
      </c>
      <c r="C319" s="3"/>
      <c r="D319" s="3"/>
      <c r="E319" s="3"/>
    </row>
    <row r="320" spans="1:5" x14ac:dyDescent="0.25">
      <c r="A320" s="3" t="s">
        <v>1031</v>
      </c>
      <c r="B320" s="3">
        <v>1</v>
      </c>
      <c r="C320" s="3"/>
      <c r="D320" s="3"/>
      <c r="E320" s="3"/>
    </row>
    <row r="321" spans="1:5" x14ac:dyDescent="0.25">
      <c r="A321" s="3" t="s">
        <v>1032</v>
      </c>
      <c r="B321" s="3">
        <v>1</v>
      </c>
      <c r="C321" s="3"/>
      <c r="D321" s="3"/>
      <c r="E321" s="3"/>
    </row>
    <row r="322" spans="1:5" x14ac:dyDescent="0.25">
      <c r="A322" s="3" t="s">
        <v>1033</v>
      </c>
      <c r="B322" s="3">
        <v>1</v>
      </c>
      <c r="C322" s="3"/>
      <c r="D322" s="3"/>
      <c r="E322" s="3"/>
    </row>
    <row r="323" spans="1:5" x14ac:dyDescent="0.25">
      <c r="A323" s="3" t="s">
        <v>806</v>
      </c>
      <c r="B323" s="3">
        <v>1</v>
      </c>
      <c r="C323" s="3"/>
      <c r="D323" s="3"/>
      <c r="E323" s="3"/>
    </row>
    <row r="324" spans="1:5" x14ac:dyDescent="0.25">
      <c r="A324" s="3" t="s">
        <v>811</v>
      </c>
      <c r="B324" s="3">
        <v>1</v>
      </c>
      <c r="C324" s="3"/>
      <c r="D324" s="3"/>
      <c r="E324" s="3"/>
    </row>
    <row r="325" spans="1:5" x14ac:dyDescent="0.25">
      <c r="A325" s="3" t="s">
        <v>814</v>
      </c>
      <c r="B325" s="3">
        <v>1</v>
      </c>
      <c r="C325" s="3"/>
      <c r="D325" s="3"/>
      <c r="E325" s="3"/>
    </row>
    <row r="326" spans="1:5" x14ac:dyDescent="0.25">
      <c r="A326" s="3" t="s">
        <v>817</v>
      </c>
      <c r="B326" s="3">
        <v>1</v>
      </c>
      <c r="C326" s="3"/>
      <c r="D326" s="3"/>
      <c r="E326" s="3"/>
    </row>
    <row r="327" spans="1:5" x14ac:dyDescent="0.25">
      <c r="A327" s="3" t="s">
        <v>820</v>
      </c>
      <c r="B327" s="3">
        <v>1</v>
      </c>
      <c r="C327" s="3"/>
      <c r="D327" s="3"/>
      <c r="E327" s="3"/>
    </row>
    <row r="328" spans="1:5" x14ac:dyDescent="0.25">
      <c r="A328" s="3" t="s">
        <v>823</v>
      </c>
      <c r="B328" s="3">
        <v>1</v>
      </c>
      <c r="C328" s="3"/>
      <c r="D328" s="3"/>
      <c r="E328" s="3"/>
    </row>
    <row r="329" spans="1:5" x14ac:dyDescent="0.25">
      <c r="A329" s="3" t="s">
        <v>826</v>
      </c>
      <c r="B329" s="3">
        <v>1</v>
      </c>
      <c r="C329" s="3"/>
      <c r="D329" s="3"/>
      <c r="E329" s="3"/>
    </row>
    <row r="330" spans="1:5" x14ac:dyDescent="0.25">
      <c r="A330" s="3" t="s">
        <v>829</v>
      </c>
      <c r="B330" s="3">
        <v>1</v>
      </c>
      <c r="C330" s="3"/>
      <c r="D330" s="3"/>
      <c r="E330" s="3"/>
    </row>
    <row r="331" spans="1:5" x14ac:dyDescent="0.25">
      <c r="A331" s="3" t="s">
        <v>832</v>
      </c>
      <c r="B331" s="3">
        <v>1</v>
      </c>
      <c r="C331" s="3"/>
      <c r="D331" s="3"/>
      <c r="E331" s="3"/>
    </row>
    <row r="332" spans="1:5" x14ac:dyDescent="0.25">
      <c r="A332" s="3" t="s">
        <v>836</v>
      </c>
      <c r="B332" s="3">
        <v>1</v>
      </c>
      <c r="C332" s="3"/>
      <c r="D332" s="3"/>
      <c r="E332" s="3"/>
    </row>
    <row r="333" spans="1:5" x14ac:dyDescent="0.25">
      <c r="A333" s="3" t="s">
        <v>839</v>
      </c>
      <c r="B333" s="3">
        <v>1</v>
      </c>
      <c r="C333" s="3"/>
      <c r="D333" s="3"/>
      <c r="E333" s="3"/>
    </row>
    <row r="334" spans="1:5" x14ac:dyDescent="0.25">
      <c r="A334" s="3" t="s">
        <v>843</v>
      </c>
      <c r="B334" s="3">
        <v>1</v>
      </c>
      <c r="C334" s="3"/>
      <c r="D334" s="3"/>
      <c r="E334" s="3"/>
    </row>
    <row r="335" spans="1:5" x14ac:dyDescent="0.25">
      <c r="A335" s="3" t="s">
        <v>846</v>
      </c>
      <c r="B335" s="3">
        <v>1</v>
      </c>
      <c r="C335" s="3"/>
      <c r="D335" s="3"/>
      <c r="E335" s="3"/>
    </row>
    <row r="336" spans="1:5" x14ac:dyDescent="0.25">
      <c r="A336" s="3" t="s">
        <v>849</v>
      </c>
      <c r="B336" s="3">
        <v>1</v>
      </c>
      <c r="C336" s="3"/>
      <c r="D336" s="3"/>
      <c r="E336" s="3"/>
    </row>
    <row r="337" spans="1:5" x14ac:dyDescent="0.25">
      <c r="A337" s="3" t="s">
        <v>852</v>
      </c>
      <c r="B337" s="3">
        <v>1</v>
      </c>
      <c r="C337" s="3"/>
      <c r="D337" s="3"/>
      <c r="E337" s="3"/>
    </row>
    <row r="338" spans="1:5" x14ac:dyDescent="0.25">
      <c r="A338" s="3" t="s">
        <v>855</v>
      </c>
      <c r="B338" s="3">
        <v>1</v>
      </c>
      <c r="C338" s="3"/>
      <c r="D338" s="3"/>
      <c r="E338" s="3"/>
    </row>
    <row r="339" spans="1:5" x14ac:dyDescent="0.25">
      <c r="A339" s="3" t="s">
        <v>858</v>
      </c>
      <c r="B339" s="3">
        <v>1</v>
      </c>
      <c r="C339" s="3"/>
      <c r="D339" s="3"/>
      <c r="E339" s="3"/>
    </row>
    <row r="340" spans="1:5" x14ac:dyDescent="0.25">
      <c r="A340" s="3" t="s">
        <v>861</v>
      </c>
      <c r="B340" s="3">
        <v>1</v>
      </c>
      <c r="C340" s="3"/>
      <c r="D340" s="3"/>
      <c r="E340" s="3"/>
    </row>
    <row r="341" spans="1:5" x14ac:dyDescent="0.25">
      <c r="A341" s="3" t="s">
        <v>865</v>
      </c>
      <c r="B341" s="3">
        <v>1</v>
      </c>
      <c r="C341" s="3"/>
      <c r="D341" s="3"/>
      <c r="E341" s="3"/>
    </row>
    <row r="342" spans="1:5" x14ac:dyDescent="0.25">
      <c r="A342" s="426" t="s">
        <v>868</v>
      </c>
      <c r="B342" s="426">
        <v>1</v>
      </c>
      <c r="C342" s="426"/>
      <c r="D342" s="426"/>
      <c r="E342" s="426"/>
    </row>
    <row r="343" spans="1:5" x14ac:dyDescent="0.25">
      <c r="A343" s="426" t="s">
        <v>871</v>
      </c>
      <c r="B343" s="426">
        <v>1</v>
      </c>
      <c r="C343" s="426"/>
      <c r="D343" s="426"/>
      <c r="E343" s="426"/>
    </row>
    <row r="344" spans="1:5" x14ac:dyDescent="0.25">
      <c r="A344" s="3" t="s">
        <v>874</v>
      </c>
      <c r="B344" s="3">
        <v>1</v>
      </c>
      <c r="C344" s="3"/>
      <c r="D344" s="3"/>
      <c r="E344" s="3"/>
    </row>
    <row r="345" spans="1:5" x14ac:dyDescent="0.25">
      <c r="A345" s="3" t="s">
        <v>877</v>
      </c>
      <c r="B345" s="3">
        <v>1</v>
      </c>
      <c r="C345" s="3"/>
      <c r="D345" s="3"/>
      <c r="E345" s="3"/>
    </row>
    <row r="346" spans="1:5" x14ac:dyDescent="0.25">
      <c r="A346" s="3" t="s">
        <v>878</v>
      </c>
      <c r="B346" s="3">
        <v>1</v>
      </c>
      <c r="C346" s="3"/>
      <c r="D346" s="3"/>
      <c r="E346" s="3"/>
    </row>
    <row r="347" spans="1:5" customFormat="1" x14ac:dyDescent="0.25">
      <c r="A347" s="146" t="s">
        <v>881</v>
      </c>
      <c r="B347" s="146">
        <v>1</v>
      </c>
      <c r="C347" s="146"/>
      <c r="D347" s="146"/>
      <c r="E347" s="146"/>
    </row>
    <row r="348" spans="1:5" customFormat="1" x14ac:dyDescent="0.25">
      <c r="A348" s="146" t="s">
        <v>3409</v>
      </c>
      <c r="B348" s="146">
        <v>1</v>
      </c>
      <c r="C348" s="146"/>
      <c r="D348" s="146"/>
      <c r="E348" s="146"/>
    </row>
    <row r="349" spans="1:5" customFormat="1" x14ac:dyDescent="0.25">
      <c r="A349" s="146" t="s">
        <v>884</v>
      </c>
      <c r="B349" s="146">
        <v>1</v>
      </c>
      <c r="C349" s="146"/>
      <c r="D349" s="146"/>
      <c r="E349" s="146"/>
    </row>
    <row r="350" spans="1:5" customFormat="1" x14ac:dyDescent="0.25">
      <c r="A350" s="146" t="s">
        <v>3410</v>
      </c>
      <c r="B350" s="146">
        <v>1</v>
      </c>
      <c r="C350" s="146"/>
      <c r="D350" s="146"/>
      <c r="E350" s="146"/>
    </row>
    <row r="351" spans="1:5" customFormat="1" x14ac:dyDescent="0.25">
      <c r="A351" s="146" t="s">
        <v>887</v>
      </c>
      <c r="B351" s="146">
        <v>1</v>
      </c>
      <c r="C351" s="146"/>
      <c r="D351" s="146"/>
      <c r="E351" s="146"/>
    </row>
    <row r="352" spans="1:5" customFormat="1" x14ac:dyDescent="0.25">
      <c r="A352" s="146" t="s">
        <v>3411</v>
      </c>
      <c r="B352" s="146">
        <v>1</v>
      </c>
      <c r="C352" s="146"/>
      <c r="D352" s="146"/>
      <c r="E352" s="146"/>
    </row>
    <row r="353" spans="1:5" customFormat="1" x14ac:dyDescent="0.25">
      <c r="A353" s="146" t="s">
        <v>890</v>
      </c>
      <c r="B353" s="146">
        <v>1</v>
      </c>
      <c r="C353" s="146"/>
      <c r="D353" s="146"/>
      <c r="E353" s="146"/>
    </row>
    <row r="354" spans="1:5" customFormat="1" x14ac:dyDescent="0.25">
      <c r="A354" s="146" t="s">
        <v>3412</v>
      </c>
      <c r="B354" s="146">
        <v>1</v>
      </c>
      <c r="C354" s="146"/>
      <c r="D354" s="146"/>
      <c r="E354" s="146"/>
    </row>
    <row r="355" spans="1:5" customFormat="1" x14ac:dyDescent="0.25">
      <c r="A355" s="146" t="s">
        <v>893</v>
      </c>
      <c r="B355" s="146">
        <v>1</v>
      </c>
      <c r="C355" s="146"/>
      <c r="D355" s="146"/>
      <c r="E355" s="146"/>
    </row>
    <row r="356" spans="1:5" customFormat="1" x14ac:dyDescent="0.25">
      <c r="A356" s="146" t="s">
        <v>3413</v>
      </c>
      <c r="B356" s="146">
        <v>1</v>
      </c>
      <c r="C356" s="146"/>
      <c r="D356" s="146"/>
      <c r="E356" s="146"/>
    </row>
    <row r="357" spans="1:5" customFormat="1" x14ac:dyDescent="0.25">
      <c r="A357" s="146" t="s">
        <v>896</v>
      </c>
      <c r="B357" s="146">
        <v>1</v>
      </c>
      <c r="C357" s="146"/>
      <c r="D357" s="146"/>
      <c r="E357" s="146"/>
    </row>
    <row r="358" spans="1:5" customFormat="1" x14ac:dyDescent="0.25">
      <c r="A358" s="146" t="s">
        <v>3414</v>
      </c>
      <c r="B358" s="146">
        <v>1</v>
      </c>
      <c r="C358" s="146"/>
      <c r="D358" s="146"/>
      <c r="E358" s="146"/>
    </row>
    <row r="359" spans="1:5" x14ac:dyDescent="0.25">
      <c r="A359" s="3" t="s">
        <v>899</v>
      </c>
      <c r="B359" s="3">
        <v>1</v>
      </c>
      <c r="C359" s="3"/>
      <c r="D359" s="3"/>
      <c r="E359" s="3"/>
    </row>
    <row r="360" spans="1:5" x14ac:dyDescent="0.25">
      <c r="A360" s="3" t="s">
        <v>902</v>
      </c>
      <c r="B360" s="3">
        <v>1</v>
      </c>
      <c r="C360" s="3"/>
      <c r="D360" s="3"/>
      <c r="E360" s="3"/>
    </row>
    <row r="361" spans="1:5" x14ac:dyDescent="0.25">
      <c r="A361" s="3" t="s">
        <v>905</v>
      </c>
      <c r="B361" s="3">
        <v>1</v>
      </c>
      <c r="C361" s="3"/>
      <c r="D361" s="3"/>
      <c r="E361" s="3"/>
    </row>
    <row r="362" spans="1:5" x14ac:dyDescent="0.25">
      <c r="A362" s="3" t="s">
        <v>908</v>
      </c>
      <c r="B362" s="3">
        <v>1</v>
      </c>
      <c r="C362" s="3"/>
      <c r="D362" s="3"/>
      <c r="E362" s="3"/>
    </row>
    <row r="363" spans="1:5" x14ac:dyDescent="0.25">
      <c r="A363" s="3" t="s">
        <v>911</v>
      </c>
      <c r="B363" s="3">
        <v>1</v>
      </c>
      <c r="C363" s="3"/>
      <c r="D363" s="3"/>
      <c r="E363" s="3"/>
    </row>
    <row r="364" spans="1:5" x14ac:dyDescent="0.25">
      <c r="A364" s="3" t="s">
        <v>914</v>
      </c>
      <c r="B364" s="3">
        <v>1</v>
      </c>
      <c r="C364" s="3"/>
      <c r="D364" s="3"/>
      <c r="E364" s="3"/>
    </row>
    <row r="365" spans="1:5" x14ac:dyDescent="0.25">
      <c r="A365" s="3" t="s">
        <v>917</v>
      </c>
      <c r="B365" s="3">
        <v>1</v>
      </c>
      <c r="C365" s="3"/>
      <c r="D365" s="3"/>
      <c r="E365" s="3"/>
    </row>
    <row r="366" spans="1:5" x14ac:dyDescent="0.25">
      <c r="A366" s="3" t="s">
        <v>950</v>
      </c>
      <c r="B366" s="3">
        <v>1</v>
      </c>
      <c r="C366" s="3"/>
      <c r="D366" s="3"/>
      <c r="E366" s="3"/>
    </row>
    <row r="367" spans="1:5" x14ac:dyDescent="0.25">
      <c r="A367" s="3" t="s">
        <v>955</v>
      </c>
      <c r="B367" s="3">
        <v>1</v>
      </c>
      <c r="C367" s="3"/>
      <c r="D367" s="3"/>
      <c r="E367" s="3"/>
    </row>
    <row r="368" spans="1:5" x14ac:dyDescent="0.25">
      <c r="A368" s="3" t="s">
        <v>957</v>
      </c>
      <c r="B368" s="3">
        <v>1</v>
      </c>
      <c r="C368" s="3"/>
      <c r="D368" s="3"/>
      <c r="E368" s="3"/>
    </row>
    <row r="369" spans="1:5" x14ac:dyDescent="0.25">
      <c r="A369" s="3" t="s">
        <v>1034</v>
      </c>
      <c r="B369" s="3">
        <v>1</v>
      </c>
      <c r="C369" s="3"/>
      <c r="D369" s="3"/>
      <c r="E369" s="3"/>
    </row>
    <row r="370" spans="1:5" x14ac:dyDescent="0.25">
      <c r="A370" s="3" t="s">
        <v>1035</v>
      </c>
      <c r="B370" s="3">
        <v>1</v>
      </c>
      <c r="C370" s="3"/>
      <c r="D370" s="3"/>
      <c r="E370" s="3"/>
    </row>
    <row r="371" spans="1:5" x14ac:dyDescent="0.25">
      <c r="A371" s="3" t="s">
        <v>920</v>
      </c>
      <c r="B371" s="3">
        <v>1</v>
      </c>
      <c r="C371" s="3"/>
      <c r="D371" s="3"/>
      <c r="E371" s="3"/>
    </row>
    <row r="372" spans="1:5" x14ac:dyDescent="0.25">
      <c r="A372" s="3" t="s">
        <v>924</v>
      </c>
      <c r="B372" s="3">
        <v>1</v>
      </c>
      <c r="C372" s="3"/>
      <c r="D372" s="3"/>
      <c r="E372" s="3"/>
    </row>
    <row r="373" spans="1:5" x14ac:dyDescent="0.25">
      <c r="A373" s="3" t="s">
        <v>928</v>
      </c>
      <c r="B373" s="3">
        <v>1</v>
      </c>
      <c r="C373" s="3"/>
      <c r="D373" s="3"/>
      <c r="E373" s="3"/>
    </row>
    <row r="374" spans="1:5" x14ac:dyDescent="0.25">
      <c r="A374" s="3" t="s">
        <v>931</v>
      </c>
      <c r="B374" s="3">
        <v>1</v>
      </c>
      <c r="C374" s="3"/>
      <c r="D374" s="3"/>
      <c r="E374" s="3"/>
    </row>
    <row r="375" spans="1:5" x14ac:dyDescent="0.25">
      <c r="A375" s="3" t="s">
        <v>934</v>
      </c>
      <c r="B375" s="3">
        <v>1</v>
      </c>
      <c r="C375" s="3"/>
      <c r="D375" s="3"/>
      <c r="E375" s="3"/>
    </row>
    <row r="376" spans="1:5" x14ac:dyDescent="0.25">
      <c r="A376" s="3" t="s">
        <v>938</v>
      </c>
      <c r="B376" s="3">
        <v>1</v>
      </c>
      <c r="C376" s="3"/>
      <c r="D376" s="3"/>
      <c r="E376" s="3"/>
    </row>
    <row r="377" spans="1:5" x14ac:dyDescent="0.25">
      <c r="A377" s="3" t="s">
        <v>941</v>
      </c>
      <c r="B377" s="3">
        <v>1</v>
      </c>
      <c r="C377" s="3"/>
      <c r="D377" s="3"/>
      <c r="E377" s="3"/>
    </row>
    <row r="378" spans="1:5" x14ac:dyDescent="0.25">
      <c r="A378" s="3" t="s">
        <v>944</v>
      </c>
      <c r="B378" s="3">
        <v>1</v>
      </c>
      <c r="C378" s="3"/>
      <c r="D378" s="3"/>
      <c r="E378" s="3"/>
    </row>
    <row r="379" spans="1:5" x14ac:dyDescent="0.25">
      <c r="A379" s="3" t="s">
        <v>947</v>
      </c>
      <c r="B379" s="3">
        <v>1</v>
      </c>
      <c r="C379" s="3"/>
      <c r="D379" s="3"/>
      <c r="E379" s="3"/>
    </row>
    <row r="380" spans="1:5" x14ac:dyDescent="0.25">
      <c r="A380" s="3" t="s">
        <v>3208</v>
      </c>
      <c r="B380" s="3">
        <v>1</v>
      </c>
      <c r="C380" s="3"/>
      <c r="D380" s="3"/>
      <c r="E380" s="3"/>
    </row>
    <row r="381" spans="1:5" x14ac:dyDescent="0.25">
      <c r="A381" s="3" t="s">
        <v>3209</v>
      </c>
      <c r="B381" s="3">
        <v>1</v>
      </c>
      <c r="C381" s="3"/>
      <c r="D381" s="3"/>
      <c r="E381" s="3"/>
    </row>
    <row r="382" spans="1:5" x14ac:dyDescent="0.25">
      <c r="A382" s="3" t="s">
        <v>1036</v>
      </c>
      <c r="B382" s="3">
        <v>1</v>
      </c>
      <c r="C382" s="3"/>
      <c r="D382" s="3"/>
      <c r="E382" s="3"/>
    </row>
    <row r="383" spans="1:5" x14ac:dyDescent="0.25">
      <c r="A383" s="3" t="s">
        <v>959</v>
      </c>
      <c r="B383" s="3">
        <v>1</v>
      </c>
      <c r="C383" s="3"/>
      <c r="D383" s="3"/>
      <c r="E383" s="3"/>
    </row>
    <row r="384" spans="1:5" x14ac:dyDescent="0.25">
      <c r="A384" s="3" t="s">
        <v>961</v>
      </c>
      <c r="B384" s="3">
        <v>1</v>
      </c>
      <c r="C384" s="3"/>
      <c r="D384" s="3"/>
      <c r="E384" s="3"/>
    </row>
    <row r="385" spans="1:5" x14ac:dyDescent="0.25">
      <c r="A385" s="3" t="s">
        <v>963</v>
      </c>
      <c r="B385" s="3">
        <v>1</v>
      </c>
      <c r="C385" s="3"/>
      <c r="D385" s="3"/>
      <c r="E385" s="3"/>
    </row>
    <row r="386" spans="1:5" x14ac:dyDescent="0.25">
      <c r="A386" s="3" t="s">
        <v>966</v>
      </c>
      <c r="B386" s="3">
        <v>1</v>
      </c>
      <c r="C386" s="3"/>
      <c r="D386" s="3"/>
      <c r="E386" s="3"/>
    </row>
    <row r="387" spans="1:5" x14ac:dyDescent="0.25">
      <c r="A387" s="3" t="s">
        <v>969</v>
      </c>
      <c r="B387" s="3">
        <v>1</v>
      </c>
      <c r="C387" s="3"/>
      <c r="D387" s="3"/>
      <c r="E387" s="3"/>
    </row>
    <row r="388" spans="1:5" x14ac:dyDescent="0.25">
      <c r="A388" s="3" t="s">
        <v>970</v>
      </c>
      <c r="B388" s="3">
        <v>1</v>
      </c>
      <c r="C388" s="3"/>
      <c r="D388" s="3"/>
      <c r="E388" s="3"/>
    </row>
    <row r="389" spans="1:5" x14ac:dyDescent="0.25">
      <c r="A389" s="3" t="s">
        <v>971</v>
      </c>
      <c r="B389" s="3">
        <v>1</v>
      </c>
      <c r="C389" s="3"/>
      <c r="D389" s="3"/>
      <c r="E389" s="3"/>
    </row>
    <row r="390" spans="1:5" x14ac:dyDescent="0.25">
      <c r="A390" s="3" t="s">
        <v>974</v>
      </c>
      <c r="B390" s="3">
        <v>1</v>
      </c>
      <c r="C390" s="3"/>
      <c r="D390" s="3"/>
      <c r="E390" s="3"/>
    </row>
    <row r="391" spans="1:5" x14ac:dyDescent="0.25">
      <c r="A391" s="3" t="s">
        <v>976</v>
      </c>
      <c r="B391" s="3">
        <v>1</v>
      </c>
      <c r="C391" s="3"/>
      <c r="D391" s="3"/>
      <c r="E391" s="3"/>
    </row>
    <row r="392" spans="1:5" x14ac:dyDescent="0.25">
      <c r="A392" s="3" t="s">
        <v>979</v>
      </c>
      <c r="B392" s="3">
        <v>1</v>
      </c>
      <c r="C392" s="3"/>
      <c r="D392" s="3"/>
      <c r="E392" s="3"/>
    </row>
    <row r="393" spans="1:5" x14ac:dyDescent="0.25">
      <c r="A393" s="3" t="s">
        <v>982</v>
      </c>
      <c r="B393" s="3">
        <v>1</v>
      </c>
      <c r="C393" s="3"/>
      <c r="D393" s="3"/>
      <c r="E393" s="3"/>
    </row>
    <row r="394" spans="1:5" x14ac:dyDescent="0.25">
      <c r="A394" s="3" t="s">
        <v>983</v>
      </c>
      <c r="B394" s="3">
        <v>1</v>
      </c>
      <c r="C394" s="3"/>
      <c r="D394" s="3"/>
      <c r="E394" s="3"/>
    </row>
    <row r="395" spans="1:5" x14ac:dyDescent="0.25">
      <c r="A395" s="3" t="s">
        <v>986</v>
      </c>
      <c r="B395" s="3">
        <v>1</v>
      </c>
      <c r="C395" s="3"/>
      <c r="D395" s="3"/>
      <c r="E395" s="3"/>
    </row>
    <row r="396" spans="1:5" x14ac:dyDescent="0.25">
      <c r="A396" s="3" t="s">
        <v>1037</v>
      </c>
      <c r="B396" s="3">
        <v>1</v>
      </c>
      <c r="C396" s="3"/>
      <c r="D396" s="3"/>
      <c r="E396" s="3"/>
    </row>
    <row r="397" spans="1:5" x14ac:dyDescent="0.25">
      <c r="A397" s="3" t="s">
        <v>1038</v>
      </c>
      <c r="B397" s="3">
        <v>1</v>
      </c>
      <c r="C397" s="3"/>
      <c r="D397" s="3"/>
      <c r="E397" s="3"/>
    </row>
    <row r="398" spans="1:5" x14ac:dyDescent="0.25">
      <c r="A398" s="3" t="s">
        <v>1039</v>
      </c>
      <c r="B398" s="3">
        <v>1</v>
      </c>
      <c r="C398" s="3"/>
      <c r="D398" s="3"/>
      <c r="E398" s="3"/>
    </row>
    <row r="399" spans="1:5" x14ac:dyDescent="0.25">
      <c r="A399" s="3" t="s">
        <v>1040</v>
      </c>
      <c r="B399" s="3">
        <v>1</v>
      </c>
      <c r="C399" s="3"/>
      <c r="D399" s="3"/>
      <c r="E399" s="3"/>
    </row>
    <row r="400" spans="1:5" x14ac:dyDescent="0.25">
      <c r="A400" s="3" t="s">
        <v>1041</v>
      </c>
      <c r="B400" s="3">
        <v>1</v>
      </c>
      <c r="C400" s="3"/>
      <c r="D400" s="3"/>
      <c r="E400" s="3"/>
    </row>
    <row r="401" spans="1:5" x14ac:dyDescent="0.25">
      <c r="A401" s="3" t="s">
        <v>1042</v>
      </c>
      <c r="B401" s="3">
        <v>1</v>
      </c>
      <c r="C401" s="3"/>
      <c r="D401" s="3"/>
      <c r="E401" s="3"/>
    </row>
    <row r="402" spans="1:5" x14ac:dyDescent="0.25">
      <c r="A402" s="3" t="s">
        <v>1043</v>
      </c>
      <c r="B402" s="3">
        <v>1</v>
      </c>
      <c r="C402" s="3"/>
      <c r="D402" s="3"/>
      <c r="E402" s="3"/>
    </row>
    <row r="403" spans="1:5" x14ac:dyDescent="0.25">
      <c r="A403" s="3" t="s">
        <v>1044</v>
      </c>
      <c r="B403" s="3">
        <v>1</v>
      </c>
      <c r="C403" s="3"/>
      <c r="D403" s="3"/>
      <c r="E403" s="3"/>
    </row>
    <row r="404" spans="1:5" x14ac:dyDescent="0.25">
      <c r="A404" s="3" t="s">
        <v>1045</v>
      </c>
      <c r="B404" s="3">
        <v>1</v>
      </c>
      <c r="C404" s="3"/>
      <c r="D404" s="3"/>
      <c r="E404" s="3"/>
    </row>
    <row r="405" spans="1:5" x14ac:dyDescent="0.25">
      <c r="A405" s="3" t="s">
        <v>989</v>
      </c>
      <c r="B405" s="3">
        <v>1</v>
      </c>
      <c r="C405" s="3"/>
      <c r="D405" s="3"/>
      <c r="E405" s="3"/>
    </row>
    <row r="406" spans="1:5" x14ac:dyDescent="0.25">
      <c r="A406" s="3" t="s">
        <v>993</v>
      </c>
      <c r="B406" s="3">
        <v>1</v>
      </c>
      <c r="C406" s="3"/>
      <c r="D406" s="3"/>
      <c r="E406" s="3"/>
    </row>
    <row r="407" spans="1:5" x14ac:dyDescent="0.25">
      <c r="A407" s="3" t="s">
        <v>995</v>
      </c>
      <c r="B407" s="3">
        <v>1</v>
      </c>
      <c r="C407" s="3"/>
      <c r="D407" s="3"/>
      <c r="E407" s="3"/>
    </row>
    <row r="408" spans="1:5" x14ac:dyDescent="0.25">
      <c r="A408" s="3" t="s">
        <v>999</v>
      </c>
      <c r="B408" s="3">
        <v>1</v>
      </c>
      <c r="C408" s="3"/>
      <c r="D408" s="3"/>
      <c r="E408" s="3"/>
    </row>
    <row r="409" spans="1:5" x14ac:dyDescent="0.25">
      <c r="A409" s="3" t="s">
        <v>1046</v>
      </c>
      <c r="B409" s="3">
        <v>1</v>
      </c>
      <c r="C409" s="3"/>
      <c r="D409" s="3"/>
      <c r="E409" s="3"/>
    </row>
    <row r="410" spans="1:5" x14ac:dyDescent="0.25">
      <c r="A410" s="3" t="s">
        <v>1047</v>
      </c>
      <c r="B410" s="3">
        <v>1</v>
      </c>
      <c r="C410" s="3"/>
      <c r="D410" s="3"/>
      <c r="E410" s="3"/>
    </row>
    <row r="411" spans="1:5" x14ac:dyDescent="0.25">
      <c r="A411" s="3" t="s">
        <v>1048</v>
      </c>
      <c r="B411" s="3">
        <v>1</v>
      </c>
      <c r="C411" s="3"/>
      <c r="D411" s="3"/>
      <c r="E411" s="3"/>
    </row>
    <row r="412" spans="1:5" x14ac:dyDescent="0.25">
      <c r="A412" s="3" t="s">
        <v>1049</v>
      </c>
      <c r="B412" s="3">
        <v>1</v>
      </c>
      <c r="C412" s="3"/>
      <c r="D412" s="3"/>
      <c r="E412" s="3"/>
    </row>
    <row r="413" spans="1:5" x14ac:dyDescent="0.25">
      <c r="A413" s="3" t="s">
        <v>1050</v>
      </c>
      <c r="B413" s="3">
        <v>1</v>
      </c>
      <c r="C413" s="3"/>
      <c r="D413" s="3"/>
      <c r="E413" s="3"/>
    </row>
    <row r="414" spans="1:5" x14ac:dyDescent="0.25">
      <c r="A414" s="3" t="s">
        <v>1051</v>
      </c>
      <c r="B414" s="3">
        <v>1</v>
      </c>
      <c r="C414" s="3"/>
      <c r="D414" s="3"/>
      <c r="E414" s="3"/>
    </row>
    <row r="415" spans="1:5" x14ac:dyDescent="0.25">
      <c r="A415" s="3" t="s">
        <v>1052</v>
      </c>
      <c r="B415" s="3">
        <v>1</v>
      </c>
      <c r="C415" s="3"/>
      <c r="D415" s="3"/>
      <c r="E415" s="3"/>
    </row>
    <row r="416" spans="1:5" x14ac:dyDescent="0.25">
      <c r="A416" s="3" t="s">
        <v>1053</v>
      </c>
      <c r="B416" s="3">
        <v>1</v>
      </c>
      <c r="C416" s="3"/>
      <c r="D416" s="3"/>
      <c r="E416" s="3"/>
    </row>
    <row r="417" spans="1:5" x14ac:dyDescent="0.25">
      <c r="A417" s="3" t="s">
        <v>1054</v>
      </c>
      <c r="B417" s="3">
        <v>1</v>
      </c>
      <c r="C417" s="3"/>
      <c r="D417" s="3"/>
      <c r="E417" s="3"/>
    </row>
    <row r="418" spans="1:5" x14ac:dyDescent="0.25">
      <c r="A418" s="3" t="s">
        <v>1055</v>
      </c>
      <c r="B418" s="3">
        <v>1</v>
      </c>
      <c r="C418" s="3"/>
      <c r="D418" s="3"/>
      <c r="E418" s="3"/>
    </row>
    <row r="419" spans="1:5" x14ac:dyDescent="0.25">
      <c r="A419" s="3" t="s">
        <v>1056</v>
      </c>
      <c r="B419" s="3">
        <v>1</v>
      </c>
      <c r="C419" s="3"/>
      <c r="D419" s="3"/>
      <c r="E419" s="3"/>
    </row>
    <row r="420" spans="1:5" x14ac:dyDescent="0.25">
      <c r="A420" s="3" t="s">
        <v>1057</v>
      </c>
      <c r="B420" s="3">
        <v>1</v>
      </c>
      <c r="C420" s="3"/>
      <c r="D420" s="3"/>
      <c r="E420" s="3"/>
    </row>
    <row r="421" spans="1:5" x14ac:dyDescent="0.25">
      <c r="A421" s="3" t="s">
        <v>1058</v>
      </c>
      <c r="B421" s="3">
        <v>1</v>
      </c>
      <c r="C421" s="3"/>
      <c r="D421" s="3"/>
      <c r="E421" s="3"/>
    </row>
    <row r="422" spans="1:5" x14ac:dyDescent="0.25">
      <c r="A422" s="3" t="s">
        <v>1059</v>
      </c>
      <c r="B422" s="3">
        <v>1</v>
      </c>
      <c r="C422" s="3"/>
      <c r="D422" s="3"/>
      <c r="E422" s="3"/>
    </row>
    <row r="423" spans="1:5" x14ac:dyDescent="0.25">
      <c r="A423" s="3" t="s">
        <v>1060</v>
      </c>
      <c r="B423" s="3">
        <v>1</v>
      </c>
      <c r="C423" s="3"/>
      <c r="D423" s="3"/>
      <c r="E423" s="3"/>
    </row>
    <row r="424" spans="1:5" x14ac:dyDescent="0.25">
      <c r="A424" s="3" t="s">
        <v>1061</v>
      </c>
      <c r="B424" s="3">
        <v>1</v>
      </c>
      <c r="C424" s="3"/>
      <c r="D424" s="3"/>
      <c r="E424" s="3"/>
    </row>
    <row r="425" spans="1:5" x14ac:dyDescent="0.25">
      <c r="A425" s="3" t="s">
        <v>1062</v>
      </c>
      <c r="B425" s="3">
        <v>1</v>
      </c>
      <c r="C425" s="3"/>
      <c r="D425" s="3"/>
      <c r="E425" s="3"/>
    </row>
    <row r="426" spans="1:5" x14ac:dyDescent="0.25">
      <c r="A426" s="3" t="s">
        <v>1063</v>
      </c>
      <c r="B426" s="3">
        <v>1</v>
      </c>
      <c r="C426" s="3"/>
      <c r="D426" s="3"/>
      <c r="E426" s="3"/>
    </row>
    <row r="427" spans="1:5" x14ac:dyDescent="0.25">
      <c r="A427" s="3" t="s">
        <v>1064</v>
      </c>
      <c r="B427" s="3">
        <v>1</v>
      </c>
      <c r="C427" s="3"/>
      <c r="D427" s="3"/>
      <c r="E427" s="3"/>
    </row>
    <row r="428" spans="1:5" x14ac:dyDescent="0.25">
      <c r="A428" s="3" t="s">
        <v>1065</v>
      </c>
      <c r="B428" s="3">
        <v>1</v>
      </c>
      <c r="C428" s="3"/>
      <c r="D428" s="3"/>
      <c r="E428" s="3"/>
    </row>
    <row r="429" spans="1:5" x14ac:dyDescent="0.25">
      <c r="A429" s="3" t="s">
        <v>1066</v>
      </c>
      <c r="B429" s="3">
        <v>1</v>
      </c>
      <c r="C429" s="3"/>
      <c r="D429" s="3"/>
      <c r="E429" s="3"/>
    </row>
    <row r="430" spans="1:5" x14ac:dyDescent="0.25">
      <c r="A430" s="3" t="s">
        <v>1067</v>
      </c>
      <c r="B430" s="3">
        <v>1</v>
      </c>
      <c r="C430" s="3"/>
      <c r="D430" s="3"/>
      <c r="E430" s="3"/>
    </row>
    <row r="431" spans="1:5" x14ac:dyDescent="0.25">
      <c r="A431" s="3" t="s">
        <v>1068</v>
      </c>
      <c r="B431" s="3">
        <v>1</v>
      </c>
      <c r="C431" s="3"/>
      <c r="D431" s="3"/>
      <c r="E431" s="3"/>
    </row>
    <row r="432" spans="1:5" x14ac:dyDescent="0.25">
      <c r="A432" s="3" t="s">
        <v>1069</v>
      </c>
      <c r="B432" s="3">
        <v>1</v>
      </c>
      <c r="C432" s="3"/>
      <c r="D432" s="3"/>
      <c r="E432" s="3"/>
    </row>
    <row r="433" spans="1:5" x14ac:dyDescent="0.25">
      <c r="A433" s="3" t="s">
        <v>1070</v>
      </c>
      <c r="B433" s="3">
        <v>1</v>
      </c>
      <c r="C433" s="3"/>
      <c r="D433" s="3"/>
      <c r="E433" s="3"/>
    </row>
    <row r="434" spans="1:5" x14ac:dyDescent="0.25">
      <c r="A434" s="3" t="s">
        <v>1071</v>
      </c>
      <c r="B434" s="3">
        <v>1</v>
      </c>
      <c r="C434" s="3"/>
      <c r="D434" s="3"/>
      <c r="E434" s="3"/>
    </row>
    <row r="435" spans="1:5" x14ac:dyDescent="0.25">
      <c r="A435" s="3" t="s">
        <v>1072</v>
      </c>
      <c r="B435" s="3">
        <v>1</v>
      </c>
      <c r="C435" s="3"/>
      <c r="D435" s="3"/>
      <c r="E435" s="3"/>
    </row>
    <row r="436" spans="1:5" x14ac:dyDescent="0.25">
      <c r="A436" s="3" t="s">
        <v>1073</v>
      </c>
      <c r="B436" s="3">
        <v>1</v>
      </c>
      <c r="C436" s="3"/>
      <c r="D436" s="3"/>
      <c r="E436" s="3"/>
    </row>
    <row r="437" spans="1:5" x14ac:dyDescent="0.25">
      <c r="A437" s="3" t="s">
        <v>1074</v>
      </c>
      <c r="B437" s="3">
        <v>1</v>
      </c>
      <c r="C437" s="3"/>
      <c r="D437" s="3"/>
      <c r="E437" s="3"/>
    </row>
    <row r="438" spans="1:5" x14ac:dyDescent="0.25">
      <c r="A438" s="3" t="s">
        <v>1253</v>
      </c>
      <c r="B438" s="3">
        <v>1</v>
      </c>
      <c r="C438" s="3"/>
      <c r="D438" s="3"/>
      <c r="E438" s="3"/>
    </row>
    <row r="439" spans="1:5" x14ac:dyDescent="0.25">
      <c r="A439" s="3" t="s">
        <v>3132</v>
      </c>
      <c r="B439" s="3">
        <v>1</v>
      </c>
      <c r="C439" s="3"/>
      <c r="D439" s="3"/>
      <c r="E439" s="3"/>
    </row>
    <row r="440" spans="1:5" x14ac:dyDescent="0.25">
      <c r="A440" s="3" t="s">
        <v>3131</v>
      </c>
      <c r="B440" s="3">
        <v>1</v>
      </c>
      <c r="C440" s="3"/>
      <c r="D440" s="3"/>
      <c r="E440" s="3"/>
    </row>
    <row r="441" spans="1:5" x14ac:dyDescent="0.25">
      <c r="A441" s="3" t="s">
        <v>3318</v>
      </c>
      <c r="B441" s="3">
        <v>1</v>
      </c>
      <c r="C441" s="3"/>
      <c r="D441" s="3"/>
      <c r="E441" s="3"/>
    </row>
    <row r="442" spans="1:5" x14ac:dyDescent="0.25">
      <c r="A442" s="3" t="s">
        <v>3319</v>
      </c>
      <c r="B442" s="3">
        <v>1</v>
      </c>
      <c r="C442" s="3"/>
      <c r="D442" s="3"/>
      <c r="E442" s="3"/>
    </row>
    <row r="443" spans="1:5" x14ac:dyDescent="0.25">
      <c r="A443" s="3" t="s">
        <v>3320</v>
      </c>
      <c r="B443" s="3">
        <v>1</v>
      </c>
      <c r="C443" s="3"/>
      <c r="D443" s="3"/>
      <c r="E443" s="3"/>
    </row>
    <row r="444" spans="1:5" x14ac:dyDescent="0.25">
      <c r="A444" s="3" t="s">
        <v>3321</v>
      </c>
      <c r="B444" s="3">
        <v>1</v>
      </c>
      <c r="C444" s="3"/>
      <c r="D444" s="3"/>
      <c r="E444" s="3"/>
    </row>
    <row r="445" spans="1:5" x14ac:dyDescent="0.25">
      <c r="A445" s="3" t="s">
        <v>3322</v>
      </c>
      <c r="B445" s="3">
        <v>1</v>
      </c>
      <c r="C445" s="3"/>
      <c r="D445" s="3"/>
      <c r="E445" s="3"/>
    </row>
    <row r="446" spans="1:5" x14ac:dyDescent="0.25">
      <c r="A446" s="3" t="s">
        <v>3323</v>
      </c>
      <c r="B446" s="3">
        <v>1</v>
      </c>
      <c r="C446" s="3"/>
      <c r="D446" s="3"/>
      <c r="E446" s="3"/>
    </row>
    <row r="447" spans="1:5" x14ac:dyDescent="0.25">
      <c r="A447" s="3" t="s">
        <v>3324</v>
      </c>
      <c r="B447" s="3">
        <v>1</v>
      </c>
      <c r="C447" s="3"/>
      <c r="D447" s="3"/>
      <c r="E447" s="3"/>
    </row>
    <row r="448" spans="1:5" x14ac:dyDescent="0.25">
      <c r="A448" s="3" t="s">
        <v>3325</v>
      </c>
      <c r="B448" s="3">
        <v>1</v>
      </c>
      <c r="C448" s="3"/>
      <c r="D448" s="3"/>
      <c r="E448" s="3"/>
    </row>
    <row r="449" spans="1:5" x14ac:dyDescent="0.25">
      <c r="A449" s="3" t="s">
        <v>3326</v>
      </c>
      <c r="B449" s="3">
        <v>1</v>
      </c>
      <c r="C449" s="3"/>
      <c r="D449" s="3"/>
      <c r="E449" s="3"/>
    </row>
    <row r="450" spans="1:5" x14ac:dyDescent="0.25">
      <c r="A450" s="3" t="s">
        <v>3327</v>
      </c>
      <c r="B450" s="3">
        <v>1</v>
      </c>
      <c r="C450" s="3"/>
      <c r="D450" s="3"/>
      <c r="E450" s="3"/>
    </row>
    <row r="451" spans="1:5" x14ac:dyDescent="0.25">
      <c r="A451" s="3" t="s">
        <v>3328</v>
      </c>
      <c r="B451" s="3">
        <v>1</v>
      </c>
      <c r="C451" s="3"/>
      <c r="D451" s="3"/>
      <c r="E451" s="3"/>
    </row>
    <row r="452" spans="1:5" x14ac:dyDescent="0.25">
      <c r="A452" s="3" t="s">
        <v>3329</v>
      </c>
      <c r="B452" s="3">
        <v>1</v>
      </c>
      <c r="C452" s="3"/>
      <c r="D452" s="3"/>
      <c r="E452" s="3"/>
    </row>
    <row r="453" spans="1:5" x14ac:dyDescent="0.25">
      <c r="A453" s="3" t="s">
        <v>3330</v>
      </c>
      <c r="B453" s="3">
        <v>1</v>
      </c>
      <c r="C453" s="3"/>
      <c r="D453" s="3"/>
      <c r="E453" s="3"/>
    </row>
    <row r="454" spans="1:5" x14ac:dyDescent="0.25">
      <c r="A454" s="3" t="s">
        <v>3331</v>
      </c>
      <c r="B454" s="3">
        <v>1</v>
      </c>
      <c r="C454" s="3"/>
      <c r="D454" s="3"/>
      <c r="E454" s="3"/>
    </row>
    <row r="455" spans="1:5" x14ac:dyDescent="0.25">
      <c r="A455" s="3" t="s">
        <v>3332</v>
      </c>
      <c r="B455" s="3">
        <v>1</v>
      </c>
      <c r="C455" s="3"/>
      <c r="D455" s="3"/>
      <c r="E455" s="3"/>
    </row>
    <row r="456" spans="1:5" x14ac:dyDescent="0.25">
      <c r="A456" s="3" t="s">
        <v>3333</v>
      </c>
      <c r="B456" s="3">
        <v>1</v>
      </c>
      <c r="C456" s="3"/>
      <c r="D456" s="3"/>
      <c r="E456" s="3"/>
    </row>
    <row r="457" spans="1:5" x14ac:dyDescent="0.25">
      <c r="A457" s="3" t="s">
        <v>3334</v>
      </c>
      <c r="B457" s="3">
        <v>1</v>
      </c>
      <c r="C457" s="3"/>
      <c r="D457" s="3"/>
      <c r="E457" s="3"/>
    </row>
    <row r="458" spans="1:5" x14ac:dyDescent="0.25">
      <c r="A458" s="3" t="s">
        <v>3335</v>
      </c>
      <c r="B458" s="3">
        <v>1</v>
      </c>
      <c r="C458" s="3"/>
      <c r="D458" s="3"/>
      <c r="E458" s="3"/>
    </row>
    <row r="459" spans="1:5" x14ac:dyDescent="0.25">
      <c r="A459" s="3" t="s">
        <v>3336</v>
      </c>
      <c r="B459" s="3">
        <v>1</v>
      </c>
      <c r="C459" s="3"/>
      <c r="D459" s="3"/>
      <c r="E459" s="3"/>
    </row>
    <row r="460" spans="1:5" x14ac:dyDescent="0.25">
      <c r="A460" s="3" t="s">
        <v>3337</v>
      </c>
      <c r="B460" s="3">
        <v>1</v>
      </c>
      <c r="C460" s="3"/>
      <c r="D460" s="3"/>
      <c r="E460" s="3"/>
    </row>
    <row r="461" spans="1:5" x14ac:dyDescent="0.25">
      <c r="A461" s="3" t="s">
        <v>3338</v>
      </c>
      <c r="B461" s="3">
        <v>1</v>
      </c>
      <c r="C461" s="3"/>
      <c r="D461" s="3"/>
      <c r="E461" s="3"/>
    </row>
    <row r="462" spans="1:5" x14ac:dyDescent="0.25">
      <c r="A462" s="3" t="s">
        <v>3339</v>
      </c>
      <c r="B462" s="3">
        <v>1</v>
      </c>
      <c r="C462" s="3"/>
      <c r="D462" s="3"/>
      <c r="E462" s="3"/>
    </row>
    <row r="463" spans="1:5" x14ac:dyDescent="0.25">
      <c r="A463" s="3" t="s">
        <v>3340</v>
      </c>
      <c r="B463" s="3">
        <v>1</v>
      </c>
      <c r="C463" s="3"/>
      <c r="D463" s="3"/>
      <c r="E463" s="3"/>
    </row>
    <row r="464" spans="1:5" x14ac:dyDescent="0.25">
      <c r="A464" s="3" t="s">
        <v>3341</v>
      </c>
      <c r="B464" s="3">
        <v>1</v>
      </c>
      <c r="C464" s="3"/>
      <c r="D464" s="3"/>
      <c r="E464" s="3"/>
    </row>
    <row r="465" spans="1:5" x14ac:dyDescent="0.25">
      <c r="A465" s="3" t="s">
        <v>3342</v>
      </c>
      <c r="B465" s="3">
        <v>1</v>
      </c>
      <c r="C465" s="3"/>
      <c r="D465" s="3"/>
      <c r="E465" s="3"/>
    </row>
    <row r="466" spans="1:5" x14ac:dyDescent="0.25">
      <c r="A466" s="3" t="s">
        <v>3343</v>
      </c>
      <c r="B466" s="3">
        <v>1</v>
      </c>
      <c r="C466" s="3"/>
      <c r="D466" s="3"/>
      <c r="E466" s="3"/>
    </row>
    <row r="467" spans="1:5" x14ac:dyDescent="0.25">
      <c r="A467" s="3" t="s">
        <v>3344</v>
      </c>
      <c r="B467" s="3">
        <v>1</v>
      </c>
      <c r="C467" s="3"/>
      <c r="D467" s="3"/>
      <c r="E467" s="3"/>
    </row>
    <row r="468" spans="1:5" x14ac:dyDescent="0.25">
      <c r="A468" s="3" t="s">
        <v>3345</v>
      </c>
      <c r="B468" s="3">
        <v>1</v>
      </c>
      <c r="C468" s="3"/>
      <c r="D468" s="3"/>
      <c r="E468" s="3"/>
    </row>
    <row r="469" spans="1:5" x14ac:dyDescent="0.25">
      <c r="A469" s="3" t="s">
        <v>3346</v>
      </c>
      <c r="B469" s="3">
        <v>1</v>
      </c>
      <c r="C469" s="3"/>
      <c r="D469" s="3"/>
      <c r="E469" s="3"/>
    </row>
    <row r="470" spans="1:5" x14ac:dyDescent="0.25">
      <c r="A470" s="3" t="s">
        <v>3347</v>
      </c>
      <c r="B470" s="3">
        <v>1</v>
      </c>
      <c r="C470" s="3"/>
      <c r="D470" s="3"/>
      <c r="E470" s="3"/>
    </row>
    <row r="471" spans="1:5" x14ac:dyDescent="0.25">
      <c r="A471" s="3" t="s">
        <v>3348</v>
      </c>
      <c r="B471" s="3">
        <v>1</v>
      </c>
      <c r="C471" s="3"/>
      <c r="D471" s="3"/>
      <c r="E471" s="3"/>
    </row>
    <row r="472" spans="1:5" x14ac:dyDescent="0.25">
      <c r="A472" s="3" t="s">
        <v>3349</v>
      </c>
      <c r="B472" s="3">
        <v>1</v>
      </c>
      <c r="C472" s="3"/>
      <c r="D472" s="3"/>
      <c r="E472" s="3"/>
    </row>
    <row r="473" spans="1:5" x14ac:dyDescent="0.25">
      <c r="A473" s="3" t="s">
        <v>3350</v>
      </c>
      <c r="B473" s="3">
        <v>1</v>
      </c>
      <c r="C473" s="3"/>
      <c r="D473" s="3"/>
      <c r="E473" s="3"/>
    </row>
    <row r="474" spans="1:5" x14ac:dyDescent="0.25">
      <c r="A474" s="3" t="s">
        <v>3351</v>
      </c>
      <c r="B474" s="3">
        <v>1</v>
      </c>
      <c r="C474" s="3"/>
      <c r="D474" s="3"/>
      <c r="E474" s="3"/>
    </row>
    <row r="475" spans="1:5" x14ac:dyDescent="0.25">
      <c r="A475" s="3" t="s">
        <v>3352</v>
      </c>
      <c r="B475" s="3">
        <v>1</v>
      </c>
      <c r="C475" s="3"/>
      <c r="D475" s="3"/>
      <c r="E475" s="3"/>
    </row>
    <row r="476" spans="1:5" x14ac:dyDescent="0.25">
      <c r="A476" s="3" t="s">
        <v>3353</v>
      </c>
      <c r="B476" s="3">
        <v>1</v>
      </c>
      <c r="C476" s="3"/>
      <c r="D476" s="3"/>
      <c r="E476" s="3"/>
    </row>
    <row r="477" spans="1:5" x14ac:dyDescent="0.25">
      <c r="A477" s="3" t="s">
        <v>3354</v>
      </c>
      <c r="B477" s="3">
        <v>1</v>
      </c>
      <c r="C477" s="3"/>
      <c r="D477" s="3"/>
      <c r="E477" s="3"/>
    </row>
    <row r="478" spans="1:5" x14ac:dyDescent="0.25">
      <c r="A478" s="3" t="s">
        <v>3355</v>
      </c>
      <c r="B478" s="3">
        <v>1</v>
      </c>
      <c r="C478" s="3"/>
      <c r="D478" s="3"/>
      <c r="E478" s="3"/>
    </row>
    <row r="479" spans="1:5" x14ac:dyDescent="0.25">
      <c r="A479" s="3" t="s">
        <v>3356</v>
      </c>
      <c r="B479" s="3">
        <v>1</v>
      </c>
      <c r="C479" s="3"/>
      <c r="D479" s="3"/>
      <c r="E479" s="3"/>
    </row>
    <row r="480" spans="1:5" x14ac:dyDescent="0.25">
      <c r="A480" s="3" t="s">
        <v>3357</v>
      </c>
      <c r="B480" s="3">
        <v>1</v>
      </c>
      <c r="C480" s="3"/>
      <c r="D480" s="3"/>
      <c r="E480" s="3"/>
    </row>
    <row r="481" spans="1:5" x14ac:dyDescent="0.25">
      <c r="A481" s="3" t="s">
        <v>3358</v>
      </c>
      <c r="B481" s="3">
        <v>1</v>
      </c>
      <c r="C481" s="3"/>
      <c r="D481" s="3"/>
      <c r="E481" s="3"/>
    </row>
    <row r="482" spans="1:5" x14ac:dyDescent="0.25">
      <c r="A482" s="3" t="s">
        <v>3359</v>
      </c>
      <c r="B482" s="3">
        <v>1</v>
      </c>
      <c r="C482" s="3"/>
      <c r="D482" s="3"/>
      <c r="E482" s="3"/>
    </row>
    <row r="483" spans="1:5" x14ac:dyDescent="0.25">
      <c r="A483" s="3" t="s">
        <v>3360</v>
      </c>
      <c r="B483" s="3">
        <v>1</v>
      </c>
      <c r="C483" s="3"/>
      <c r="D483" s="3"/>
      <c r="E483" s="3"/>
    </row>
    <row r="484" spans="1:5" x14ac:dyDescent="0.25">
      <c r="A484" s="3" t="s">
        <v>3361</v>
      </c>
      <c r="B484" s="3">
        <v>1</v>
      </c>
      <c r="C484" s="3"/>
      <c r="D484" s="3"/>
      <c r="E484" s="3"/>
    </row>
    <row r="485" spans="1:5" x14ac:dyDescent="0.25">
      <c r="A485" s="3" t="s">
        <v>3362</v>
      </c>
      <c r="B485" s="3">
        <v>1</v>
      </c>
      <c r="C485" s="3"/>
      <c r="D485" s="3"/>
      <c r="E485" s="3"/>
    </row>
    <row r="486" spans="1:5" x14ac:dyDescent="0.25">
      <c r="A486" s="3" t="s">
        <v>3363</v>
      </c>
      <c r="B486" s="3">
        <v>1</v>
      </c>
      <c r="C486" s="3"/>
      <c r="D486" s="3"/>
      <c r="E486" s="3"/>
    </row>
    <row r="487" spans="1:5" x14ac:dyDescent="0.25">
      <c r="A487" s="3" t="s">
        <v>3364</v>
      </c>
      <c r="B487" s="3">
        <v>1</v>
      </c>
      <c r="C487" s="3"/>
      <c r="D487" s="3"/>
      <c r="E487" s="3"/>
    </row>
    <row r="488" spans="1:5" x14ac:dyDescent="0.25">
      <c r="A488" s="3" t="s">
        <v>3365</v>
      </c>
      <c r="B488" s="3">
        <v>1</v>
      </c>
      <c r="C488" s="3"/>
      <c r="D488" s="3"/>
      <c r="E488" s="3"/>
    </row>
    <row r="489" spans="1:5" x14ac:dyDescent="0.25">
      <c r="A489" s="3" t="s">
        <v>3366</v>
      </c>
      <c r="B489" s="3">
        <v>1</v>
      </c>
      <c r="C489" s="3"/>
      <c r="D489" s="3"/>
      <c r="E489" s="3"/>
    </row>
    <row r="490" spans="1:5" x14ac:dyDescent="0.25">
      <c r="A490" s="3" t="s">
        <v>3367</v>
      </c>
      <c r="B490" s="3">
        <v>1</v>
      </c>
      <c r="C490" s="3"/>
      <c r="D490" s="3"/>
      <c r="E490" s="3"/>
    </row>
    <row r="491" spans="1:5" x14ac:dyDescent="0.25">
      <c r="A491" s="3" t="s">
        <v>3368</v>
      </c>
      <c r="B491" s="3">
        <v>1</v>
      </c>
      <c r="C491" s="3"/>
      <c r="D491" s="3"/>
      <c r="E491" s="3"/>
    </row>
    <row r="492" spans="1:5" x14ac:dyDescent="0.25">
      <c r="A492" s="3" t="s">
        <v>3369</v>
      </c>
      <c r="B492" s="3">
        <v>1</v>
      </c>
      <c r="C492" s="3"/>
      <c r="D492" s="3"/>
      <c r="E492" s="3"/>
    </row>
    <row r="493" spans="1:5" x14ac:dyDescent="0.25">
      <c r="A493" s="3" t="s">
        <v>3237</v>
      </c>
      <c r="B493" s="3">
        <v>1</v>
      </c>
      <c r="C493" s="3"/>
      <c r="D493" s="3"/>
      <c r="E493" s="3"/>
    </row>
    <row r="494" spans="1:5" x14ac:dyDescent="0.25">
      <c r="A494" s="3" t="s">
        <v>3238</v>
      </c>
      <c r="B494" s="3">
        <v>1</v>
      </c>
      <c r="C494" s="3"/>
      <c r="D494" s="3"/>
      <c r="E494" s="3"/>
    </row>
    <row r="495" spans="1:5" x14ac:dyDescent="0.25">
      <c r="A495" s="3" t="s">
        <v>3239</v>
      </c>
      <c r="B495" s="3">
        <v>1</v>
      </c>
      <c r="C495" s="3"/>
      <c r="D495" s="3"/>
      <c r="E495" s="3"/>
    </row>
    <row r="496" spans="1:5" x14ac:dyDescent="0.25">
      <c r="A496" s="3" t="s">
        <v>3240</v>
      </c>
      <c r="B496" s="3">
        <v>1</v>
      </c>
      <c r="C496" s="3"/>
      <c r="D496" s="3"/>
      <c r="E496" s="3"/>
    </row>
    <row r="497" spans="1:5" x14ac:dyDescent="0.25">
      <c r="A497" s="3" t="s">
        <v>3241</v>
      </c>
      <c r="B497" s="3">
        <v>1</v>
      </c>
      <c r="C497" s="3"/>
      <c r="D497" s="3"/>
      <c r="E497" s="3"/>
    </row>
    <row r="498" spans="1:5" x14ac:dyDescent="0.25">
      <c r="A498" s="3" t="s">
        <v>3242</v>
      </c>
      <c r="B498" s="3">
        <v>1</v>
      </c>
      <c r="C498" s="3"/>
      <c r="D498" s="3"/>
      <c r="E498" s="3"/>
    </row>
    <row r="499" spans="1:5" x14ac:dyDescent="0.25">
      <c r="A499" s="3" t="s">
        <v>3243</v>
      </c>
      <c r="B499" s="3">
        <v>1</v>
      </c>
      <c r="C499" s="3"/>
      <c r="D499" s="3"/>
      <c r="E499" s="3"/>
    </row>
    <row r="500" spans="1:5" x14ac:dyDescent="0.25">
      <c r="A500" s="3" t="s">
        <v>3244</v>
      </c>
      <c r="B500" s="3">
        <v>1</v>
      </c>
      <c r="C500" s="3"/>
      <c r="D500" s="3"/>
      <c r="E500" s="3"/>
    </row>
    <row r="501" spans="1:5" x14ac:dyDescent="0.25">
      <c r="A501" s="3" t="s">
        <v>3245</v>
      </c>
      <c r="B501" s="3">
        <v>1</v>
      </c>
      <c r="C501" s="3"/>
      <c r="D501" s="3"/>
      <c r="E501" s="3"/>
    </row>
    <row r="502" spans="1:5" x14ac:dyDescent="0.25">
      <c r="A502" s="3" t="s">
        <v>3246</v>
      </c>
      <c r="B502" s="3">
        <v>1</v>
      </c>
      <c r="C502" s="3"/>
      <c r="D502" s="3"/>
      <c r="E502" s="3"/>
    </row>
    <row r="503" spans="1:5" x14ac:dyDescent="0.25">
      <c r="A503" s="3" t="s">
        <v>3247</v>
      </c>
      <c r="B503" s="3">
        <v>1</v>
      </c>
      <c r="C503" s="3"/>
      <c r="D503" s="3"/>
      <c r="E503" s="3"/>
    </row>
    <row r="504" spans="1:5" x14ac:dyDescent="0.25">
      <c r="A504" s="3" t="s">
        <v>3248</v>
      </c>
      <c r="B504" s="3">
        <v>1</v>
      </c>
      <c r="C504" s="3"/>
      <c r="D504" s="3"/>
      <c r="E504" s="3"/>
    </row>
    <row r="505" spans="1:5" x14ac:dyDescent="0.25">
      <c r="A505" s="3" t="s">
        <v>3249</v>
      </c>
      <c r="B505" s="3">
        <v>1</v>
      </c>
      <c r="C505" s="3"/>
      <c r="D505" s="3"/>
      <c r="E505" s="3"/>
    </row>
    <row r="506" spans="1:5" x14ac:dyDescent="0.25">
      <c r="A506" s="3" t="s">
        <v>3311</v>
      </c>
      <c r="B506" s="3">
        <v>1</v>
      </c>
      <c r="C506" s="3"/>
      <c r="D506" s="3"/>
      <c r="E506" s="3"/>
    </row>
    <row r="507" spans="1:5" x14ac:dyDescent="0.25">
      <c r="A507" s="3" t="s">
        <v>3370</v>
      </c>
      <c r="B507" s="3">
        <v>1</v>
      </c>
      <c r="C507" s="3"/>
      <c r="D507" s="3"/>
      <c r="E507" s="3"/>
    </row>
    <row r="508" spans="1:5" x14ac:dyDescent="0.25">
      <c r="A508" s="3" t="s">
        <v>3371</v>
      </c>
      <c r="B508" s="3">
        <v>1</v>
      </c>
      <c r="C508" s="3"/>
      <c r="D508" s="3"/>
      <c r="E508" s="3"/>
    </row>
    <row r="509" spans="1:5" x14ac:dyDescent="0.25">
      <c r="A509" s="3" t="s">
        <v>3372</v>
      </c>
      <c r="B509" s="3">
        <v>1</v>
      </c>
      <c r="C509" s="3"/>
      <c r="D509" s="3"/>
      <c r="E509" s="3"/>
    </row>
    <row r="510" spans="1:5" x14ac:dyDescent="0.25">
      <c r="A510" s="3" t="s">
        <v>3373</v>
      </c>
      <c r="B510" s="3">
        <v>1</v>
      </c>
      <c r="C510" s="3"/>
      <c r="D510" s="3"/>
      <c r="E510" s="3"/>
    </row>
    <row r="511" spans="1:5" x14ac:dyDescent="0.25">
      <c r="A511" s="3" t="s">
        <v>3374</v>
      </c>
      <c r="B511" s="3">
        <v>1</v>
      </c>
      <c r="C511" s="3"/>
      <c r="D511" s="3"/>
      <c r="E511" s="3"/>
    </row>
    <row r="512" spans="1:5" x14ac:dyDescent="0.25">
      <c r="A512" s="3" t="s">
        <v>3375</v>
      </c>
      <c r="B512" s="3">
        <v>1</v>
      </c>
      <c r="C512" s="3"/>
      <c r="D512" s="3"/>
      <c r="E512" s="3"/>
    </row>
    <row r="513" spans="1:5" x14ac:dyDescent="0.25">
      <c r="A513" s="3" t="s">
        <v>3376</v>
      </c>
      <c r="B513" s="3">
        <v>1</v>
      </c>
      <c r="C513" s="3"/>
      <c r="D513" s="3"/>
      <c r="E513" s="3"/>
    </row>
    <row r="514" spans="1:5" x14ac:dyDescent="0.25">
      <c r="A514" s="3" t="s">
        <v>3377</v>
      </c>
      <c r="B514" s="3">
        <v>1</v>
      </c>
      <c r="C514" s="3"/>
      <c r="D514" s="3"/>
      <c r="E514" s="3"/>
    </row>
    <row r="515" spans="1:5" x14ac:dyDescent="0.25">
      <c r="A515" s="3" t="s">
        <v>3378</v>
      </c>
      <c r="B515" s="3">
        <v>1</v>
      </c>
      <c r="C515" s="3"/>
      <c r="D515" s="3"/>
      <c r="E515" s="3"/>
    </row>
    <row r="516" spans="1:5" x14ac:dyDescent="0.25">
      <c r="A516" s="3" t="s">
        <v>3379</v>
      </c>
      <c r="B516" s="3">
        <v>1</v>
      </c>
      <c r="C516" s="3"/>
      <c r="D516" s="3"/>
      <c r="E516" s="3"/>
    </row>
    <row r="517" spans="1:5" x14ac:dyDescent="0.25">
      <c r="A517" s="3" t="s">
        <v>3380</v>
      </c>
      <c r="B517" s="3">
        <v>1</v>
      </c>
      <c r="C517" s="3"/>
      <c r="D517" s="3"/>
      <c r="E517" s="3"/>
    </row>
    <row r="518" spans="1:5" x14ac:dyDescent="0.25">
      <c r="A518" s="3" t="s">
        <v>3381</v>
      </c>
      <c r="B518" s="3">
        <v>1</v>
      </c>
      <c r="C518" s="3"/>
      <c r="D518" s="3"/>
      <c r="E518" s="3"/>
    </row>
    <row r="519" spans="1:5" x14ac:dyDescent="0.25">
      <c r="A519" s="3" t="s">
        <v>3382</v>
      </c>
      <c r="B519" s="3">
        <v>1</v>
      </c>
      <c r="C519" s="3"/>
      <c r="D519" s="3"/>
      <c r="E519" s="3"/>
    </row>
    <row r="520" spans="1:5" x14ac:dyDescent="0.25">
      <c r="A520" s="3" t="s">
        <v>3383</v>
      </c>
      <c r="B520" s="3">
        <v>1</v>
      </c>
      <c r="C520" s="3"/>
      <c r="D520" s="3"/>
      <c r="E520" s="3"/>
    </row>
    <row r="521" spans="1:5" x14ac:dyDescent="0.25">
      <c r="A521" s="3" t="s">
        <v>3384</v>
      </c>
      <c r="B521" s="3">
        <v>1</v>
      </c>
      <c r="C521" s="3"/>
      <c r="D521" s="3"/>
      <c r="E521" s="3"/>
    </row>
    <row r="522" spans="1:5" x14ac:dyDescent="0.25">
      <c r="A522" s="3" t="s">
        <v>3385</v>
      </c>
      <c r="B522" s="3">
        <v>1</v>
      </c>
      <c r="C522" s="3"/>
      <c r="D522" s="3"/>
      <c r="E522" s="3"/>
    </row>
    <row r="523" spans="1:5" x14ac:dyDescent="0.25">
      <c r="A523" s="3" t="s">
        <v>3386</v>
      </c>
      <c r="B523" s="3">
        <v>1</v>
      </c>
      <c r="C523" s="3"/>
      <c r="D523" s="3"/>
      <c r="E523" s="3"/>
    </row>
    <row r="524" spans="1:5" x14ac:dyDescent="0.25">
      <c r="A524" s="3" t="s">
        <v>3387</v>
      </c>
      <c r="B524" s="3">
        <v>1</v>
      </c>
      <c r="C524" s="3"/>
      <c r="D524" s="3"/>
      <c r="E524" s="3"/>
    </row>
    <row r="525" spans="1:5" x14ac:dyDescent="0.25">
      <c r="A525" s="3" t="s">
        <v>3861</v>
      </c>
      <c r="B525" s="3">
        <v>1</v>
      </c>
      <c r="C525" s="3"/>
      <c r="D525" s="3"/>
      <c r="E525" s="3"/>
    </row>
    <row r="526" spans="1:5" x14ac:dyDescent="0.25">
      <c r="A526" s="3" t="s">
        <v>4184</v>
      </c>
      <c r="B526" s="3">
        <v>1</v>
      </c>
      <c r="C526" s="3"/>
      <c r="D526" s="3"/>
      <c r="E526" s="3"/>
    </row>
    <row r="527" spans="1:5" x14ac:dyDescent="0.25">
      <c r="A527" s="3" t="s">
        <v>3913</v>
      </c>
      <c r="B527" s="3">
        <v>1</v>
      </c>
      <c r="C527" s="3"/>
      <c r="D527" s="3"/>
      <c r="E527" s="3"/>
    </row>
    <row r="528" spans="1:5" x14ac:dyDescent="0.25">
      <c r="A528" s="3" t="s">
        <v>3916</v>
      </c>
      <c r="B528" s="3">
        <v>1</v>
      </c>
      <c r="C528" s="3"/>
      <c r="D528" s="3"/>
      <c r="E528" s="3"/>
    </row>
    <row r="529" spans="1:5" x14ac:dyDescent="0.25">
      <c r="A529" s="3" t="s">
        <v>3920</v>
      </c>
      <c r="B529" s="3">
        <v>1</v>
      </c>
      <c r="C529" s="3"/>
      <c r="D529" s="3"/>
      <c r="E529" s="3"/>
    </row>
    <row r="530" spans="1:5" x14ac:dyDescent="0.25">
      <c r="A530" s="3" t="s">
        <v>3924</v>
      </c>
      <c r="B530" s="3">
        <v>1</v>
      </c>
      <c r="C530" s="3"/>
      <c r="D530" s="3"/>
      <c r="E530" s="3"/>
    </row>
    <row r="531" spans="1:5" x14ac:dyDescent="0.25">
      <c r="A531" s="3" t="s">
        <v>4185</v>
      </c>
      <c r="B531" s="3">
        <v>1</v>
      </c>
      <c r="C531" s="3"/>
      <c r="D531" s="3"/>
      <c r="E531" s="3"/>
    </row>
    <row r="532" spans="1:5" x14ac:dyDescent="0.25">
      <c r="A532" s="3" t="s">
        <v>4186</v>
      </c>
      <c r="B532" s="3">
        <v>1</v>
      </c>
      <c r="C532" s="3"/>
      <c r="D532" s="3"/>
      <c r="E532" s="3"/>
    </row>
    <row r="533" spans="1:5" x14ac:dyDescent="0.25">
      <c r="A533" s="3" t="s">
        <v>4187</v>
      </c>
      <c r="B533" s="3">
        <v>1</v>
      </c>
      <c r="C533" s="3"/>
      <c r="D533" s="3"/>
      <c r="E533" s="3"/>
    </row>
    <row r="534" spans="1:5" x14ac:dyDescent="0.25">
      <c r="A534" s="3" t="s">
        <v>4188</v>
      </c>
      <c r="B534" s="3">
        <v>1</v>
      </c>
      <c r="C534" s="3"/>
      <c r="D534" s="3"/>
      <c r="E534" s="3"/>
    </row>
    <row r="535" spans="1:5" x14ac:dyDescent="0.25">
      <c r="A535" s="3" t="s">
        <v>4189</v>
      </c>
      <c r="B535" s="3">
        <v>1</v>
      </c>
      <c r="C535" s="3"/>
      <c r="D535" s="3"/>
      <c r="E535" s="3"/>
    </row>
    <row r="536" spans="1:5" x14ac:dyDescent="0.25">
      <c r="A536" s="3" t="s">
        <v>4190</v>
      </c>
      <c r="B536" s="3">
        <v>1</v>
      </c>
      <c r="C536" s="3"/>
      <c r="D536" s="3"/>
      <c r="E536" s="3"/>
    </row>
    <row r="537" spans="1:5" x14ac:dyDescent="0.25">
      <c r="A537" s="3" t="s">
        <v>4191</v>
      </c>
      <c r="B537" s="3">
        <v>1</v>
      </c>
      <c r="C537" s="3"/>
      <c r="D537" s="3"/>
      <c r="E537" s="3"/>
    </row>
    <row r="538" spans="1:5" x14ac:dyDescent="0.25">
      <c r="A538" s="3" t="s">
        <v>4192</v>
      </c>
      <c r="B538" s="3">
        <v>1</v>
      </c>
      <c r="C538" s="3"/>
      <c r="D538" s="3"/>
      <c r="E538" s="3"/>
    </row>
    <row r="539" spans="1:5" x14ac:dyDescent="0.25">
      <c r="A539" s="3" t="s">
        <v>4193</v>
      </c>
      <c r="B539" s="3">
        <v>1</v>
      </c>
      <c r="C539" s="3"/>
      <c r="D539" s="3"/>
      <c r="E539" s="3"/>
    </row>
    <row r="540" spans="1:5" x14ac:dyDescent="0.25">
      <c r="A540" s="3" t="s">
        <v>4194</v>
      </c>
      <c r="B540" s="3">
        <v>1</v>
      </c>
      <c r="C540" s="3"/>
      <c r="D540" s="3"/>
      <c r="E540" s="3"/>
    </row>
    <row r="541" spans="1:5" x14ac:dyDescent="0.25">
      <c r="A541" s="3" t="s">
        <v>4195</v>
      </c>
      <c r="B541" s="3">
        <v>1</v>
      </c>
      <c r="C541" s="3"/>
      <c r="D541" s="3"/>
      <c r="E541" s="3"/>
    </row>
    <row r="542" spans="1:5" x14ac:dyDescent="0.25">
      <c r="A542" s="3" t="s">
        <v>4196</v>
      </c>
      <c r="B542" s="3">
        <v>1</v>
      </c>
      <c r="C542" s="3"/>
      <c r="D542" s="3"/>
      <c r="E542" s="3"/>
    </row>
    <row r="543" spans="1:5" x14ac:dyDescent="0.25">
      <c r="A543" s="3" t="s">
        <v>4197</v>
      </c>
      <c r="B543" s="3">
        <v>1</v>
      </c>
      <c r="C543" s="3"/>
      <c r="D543" s="3"/>
      <c r="E543" s="3"/>
    </row>
    <row r="544" spans="1:5" x14ac:dyDescent="0.25">
      <c r="A544" s="3" t="s">
        <v>4198</v>
      </c>
      <c r="B544" s="3">
        <v>1</v>
      </c>
      <c r="C544" s="3"/>
      <c r="D544" s="3"/>
      <c r="E544" s="3"/>
    </row>
    <row r="545" spans="1:5" x14ac:dyDescent="0.25">
      <c r="A545" s="3" t="s">
        <v>4285</v>
      </c>
      <c r="B545" s="3">
        <v>1</v>
      </c>
      <c r="C545" s="3"/>
      <c r="D545" s="3"/>
      <c r="E545" s="3"/>
    </row>
    <row r="546" spans="1:5" x14ac:dyDescent="0.25">
      <c r="A546" s="3" t="s">
        <v>4286</v>
      </c>
      <c r="B546" s="3">
        <v>1</v>
      </c>
      <c r="C546" s="3"/>
      <c r="D546" s="3"/>
      <c r="E546" s="3"/>
    </row>
    <row r="547" spans="1:5" x14ac:dyDescent="0.25">
      <c r="A547" s="3" t="s">
        <v>4287</v>
      </c>
      <c r="B547" s="3">
        <v>1</v>
      </c>
      <c r="C547" s="3"/>
      <c r="D547" s="3"/>
      <c r="E547" s="3"/>
    </row>
    <row r="548" spans="1:5" x14ac:dyDescent="0.25">
      <c r="A548" s="3" t="s">
        <v>4288</v>
      </c>
      <c r="B548" s="3">
        <v>1</v>
      </c>
      <c r="C548" s="3"/>
      <c r="D548" s="3"/>
      <c r="E548" s="3"/>
    </row>
    <row r="549" spans="1:5" x14ac:dyDescent="0.25">
      <c r="A549" s="3" t="s">
        <v>4289</v>
      </c>
      <c r="B549" s="3">
        <v>1</v>
      </c>
      <c r="C549" s="3"/>
      <c r="D549" s="3"/>
      <c r="E549" s="3"/>
    </row>
    <row r="550" spans="1:5" x14ac:dyDescent="0.25">
      <c r="A550" s="3" t="s">
        <v>4290</v>
      </c>
      <c r="B550" s="3">
        <v>1</v>
      </c>
      <c r="C550" s="3"/>
      <c r="D550" s="3"/>
      <c r="E550" s="3"/>
    </row>
    <row r="551" spans="1:5" x14ac:dyDescent="0.25">
      <c r="A551" s="3" t="s">
        <v>4291</v>
      </c>
      <c r="B551" s="3">
        <v>1</v>
      </c>
      <c r="C551" s="3"/>
      <c r="D551" s="3"/>
      <c r="E551" s="3"/>
    </row>
    <row r="552" spans="1:5" x14ac:dyDescent="0.25">
      <c r="A552" s="3" t="s">
        <v>4292</v>
      </c>
      <c r="B552" s="3">
        <v>1</v>
      </c>
      <c r="C552" s="3"/>
      <c r="D552" s="3"/>
      <c r="E552" s="3"/>
    </row>
    <row r="553" spans="1:5" x14ac:dyDescent="0.25">
      <c r="A553" s="3" t="s">
        <v>4293</v>
      </c>
      <c r="B553" s="3">
        <v>1</v>
      </c>
      <c r="C553" s="3"/>
      <c r="D553" s="3"/>
      <c r="E553" s="3"/>
    </row>
    <row r="554" spans="1:5" x14ac:dyDescent="0.25">
      <c r="A554" s="3" t="s">
        <v>4294</v>
      </c>
      <c r="B554" s="3">
        <v>1</v>
      </c>
      <c r="C554" s="3"/>
      <c r="D554" s="3"/>
      <c r="E554" s="3"/>
    </row>
    <row r="555" spans="1:5" x14ac:dyDescent="0.25">
      <c r="A555" s="3" t="s">
        <v>4295</v>
      </c>
      <c r="B555" s="3">
        <v>1</v>
      </c>
      <c r="C555" s="3"/>
      <c r="D555" s="3"/>
      <c r="E555" s="3"/>
    </row>
    <row r="556" spans="1:5" x14ac:dyDescent="0.25">
      <c r="A556" s="3" t="s">
        <v>4296</v>
      </c>
      <c r="B556" s="3">
        <v>1</v>
      </c>
      <c r="C556" s="3"/>
      <c r="D556" s="3"/>
      <c r="E556" s="3"/>
    </row>
    <row r="557" spans="1:5" x14ac:dyDescent="0.25">
      <c r="A557" s="3" t="s">
        <v>4297</v>
      </c>
      <c r="B557" s="3">
        <v>1</v>
      </c>
      <c r="C557" s="3"/>
      <c r="D557" s="3"/>
      <c r="E557" s="3"/>
    </row>
    <row r="558" spans="1:5" x14ac:dyDescent="0.25">
      <c r="A558" s="3" t="s">
        <v>4298</v>
      </c>
      <c r="B558" s="3">
        <v>1</v>
      </c>
      <c r="C558" s="3"/>
      <c r="D558" s="3"/>
      <c r="E558" s="3"/>
    </row>
    <row r="559" spans="1:5" x14ac:dyDescent="0.25">
      <c r="A559" s="3" t="s">
        <v>4299</v>
      </c>
      <c r="B559" s="3">
        <v>1</v>
      </c>
      <c r="C559" s="3"/>
      <c r="D559" s="3"/>
      <c r="E559" s="3"/>
    </row>
    <row r="560" spans="1:5" x14ac:dyDescent="0.25">
      <c r="A560" s="3" t="s">
        <v>4300</v>
      </c>
      <c r="B560" s="3">
        <v>1</v>
      </c>
      <c r="C560" s="3"/>
      <c r="D560" s="3"/>
      <c r="E560" s="3"/>
    </row>
    <row r="561" spans="1:5" x14ac:dyDescent="0.25">
      <c r="A561" s="3" t="s">
        <v>4301</v>
      </c>
      <c r="B561" s="3">
        <v>1</v>
      </c>
      <c r="C561" s="3"/>
      <c r="D561" s="3"/>
      <c r="E561" s="3"/>
    </row>
    <row r="562" spans="1:5" x14ac:dyDescent="0.25">
      <c r="A562" s="3" t="s">
        <v>4302</v>
      </c>
      <c r="B562" s="3">
        <v>1</v>
      </c>
      <c r="C562" s="3"/>
      <c r="D562" s="3"/>
      <c r="E562" s="3"/>
    </row>
    <row r="563" spans="1:5" x14ac:dyDescent="0.25">
      <c r="A563" s="3" t="s">
        <v>4303</v>
      </c>
      <c r="B563" s="3">
        <v>1</v>
      </c>
      <c r="C563" s="3"/>
      <c r="D563" s="3"/>
      <c r="E563" s="3"/>
    </row>
    <row r="564" spans="1:5" x14ac:dyDescent="0.25">
      <c r="A564" s="3" t="s">
        <v>4304</v>
      </c>
      <c r="B564" s="3">
        <v>1</v>
      </c>
      <c r="C564" s="3"/>
      <c r="D564" s="3"/>
      <c r="E564" s="3"/>
    </row>
    <row r="565" spans="1:5" x14ac:dyDescent="0.25">
      <c r="A565" s="3" t="s">
        <v>4305</v>
      </c>
      <c r="B565" s="3">
        <v>1</v>
      </c>
      <c r="C565" s="3"/>
      <c r="D565" s="3"/>
      <c r="E565" s="3"/>
    </row>
    <row r="566" spans="1:5" x14ac:dyDescent="0.25">
      <c r="A566" s="3" t="s">
        <v>4306</v>
      </c>
      <c r="B566" s="3">
        <v>1</v>
      </c>
      <c r="C566" s="3"/>
      <c r="D566" s="3"/>
      <c r="E566" s="3"/>
    </row>
    <row r="567" spans="1:5" x14ac:dyDescent="0.25">
      <c r="A567" s="3" t="s">
        <v>4307</v>
      </c>
      <c r="B567" s="3">
        <v>1</v>
      </c>
      <c r="C567" s="3"/>
      <c r="D567" s="3"/>
      <c r="E567" s="3"/>
    </row>
    <row r="568" spans="1:5" x14ac:dyDescent="0.25">
      <c r="A568" s="3" t="s">
        <v>4216</v>
      </c>
      <c r="B568" s="3">
        <v>1</v>
      </c>
      <c r="C568" s="3"/>
      <c r="D568" s="3"/>
      <c r="E568" s="3"/>
    </row>
    <row r="569" spans="1:5" x14ac:dyDescent="0.25">
      <c r="A569" s="3" t="s">
        <v>4217</v>
      </c>
      <c r="B569" s="3">
        <v>1</v>
      </c>
      <c r="C569" s="3"/>
      <c r="D569" s="3"/>
      <c r="E569" s="3"/>
    </row>
    <row r="570" spans="1:5" x14ac:dyDescent="0.25">
      <c r="A570" s="3" t="s">
        <v>4218</v>
      </c>
      <c r="B570" s="3">
        <v>1</v>
      </c>
      <c r="C570" s="3"/>
      <c r="D570" s="3"/>
      <c r="E570" s="3"/>
    </row>
    <row r="571" spans="1:5" x14ac:dyDescent="0.25">
      <c r="A571" s="3" t="s">
        <v>4237</v>
      </c>
      <c r="B571" s="3">
        <v>1</v>
      </c>
      <c r="C571" s="3"/>
      <c r="D571" s="3"/>
      <c r="E571" s="3"/>
    </row>
    <row r="572" spans="1:5" x14ac:dyDescent="0.25">
      <c r="A572" s="3" t="s">
        <v>4259</v>
      </c>
      <c r="B572" s="3">
        <v>1</v>
      </c>
      <c r="C572" s="3"/>
      <c r="D572" s="3"/>
      <c r="E572" s="3"/>
    </row>
    <row r="573" spans="1:5" x14ac:dyDescent="0.25">
      <c r="A573" s="3" t="s">
        <v>4262</v>
      </c>
      <c r="B573" s="3">
        <v>1</v>
      </c>
      <c r="C573" s="3"/>
      <c r="D573" s="3"/>
      <c r="E573" s="3"/>
    </row>
    <row r="574" spans="1:5" x14ac:dyDescent="0.25">
      <c r="A574" s="3" t="s">
        <v>4308</v>
      </c>
      <c r="B574" s="3">
        <v>1</v>
      </c>
      <c r="C574" s="3"/>
      <c r="D574" s="3"/>
      <c r="E574" s="3"/>
    </row>
    <row r="575" spans="1:5" x14ac:dyDescent="0.25">
      <c r="A575" s="3" t="s">
        <v>4309</v>
      </c>
      <c r="B575" s="3">
        <v>1</v>
      </c>
      <c r="C575" s="3"/>
      <c r="D575" s="3"/>
      <c r="E575" s="3"/>
    </row>
    <row r="576" spans="1:5" x14ac:dyDescent="0.25">
      <c r="A576" s="3" t="s">
        <v>4263</v>
      </c>
      <c r="B576" s="3">
        <v>1</v>
      </c>
      <c r="C576" s="3"/>
      <c r="D576" s="3"/>
      <c r="E576" s="3"/>
    </row>
    <row r="577" spans="1:5" x14ac:dyDescent="0.25">
      <c r="A577" s="3" t="s">
        <v>4266</v>
      </c>
      <c r="B577" s="3">
        <v>1</v>
      </c>
      <c r="C577" s="3"/>
      <c r="D577" s="3"/>
      <c r="E577" s="3"/>
    </row>
    <row r="578" spans="1:5" x14ac:dyDescent="0.25">
      <c r="A578" s="3" t="s">
        <v>4269</v>
      </c>
      <c r="B578" s="3">
        <v>1</v>
      </c>
      <c r="C578" s="3"/>
      <c r="D578" s="3"/>
      <c r="E578" s="3"/>
    </row>
    <row r="579" spans="1:5" x14ac:dyDescent="0.25">
      <c r="A579" s="3" t="s">
        <v>4270</v>
      </c>
      <c r="B579" s="3">
        <v>1</v>
      </c>
      <c r="C579" s="3"/>
      <c r="D579" s="3"/>
      <c r="E579" s="3"/>
    </row>
    <row r="580" spans="1:5" x14ac:dyDescent="0.25">
      <c r="A580" s="3" t="s">
        <v>4273</v>
      </c>
      <c r="B580" s="3">
        <v>1</v>
      </c>
      <c r="C580" s="3"/>
      <c r="D580" s="3"/>
      <c r="E580" s="3"/>
    </row>
    <row r="581" spans="1:5" x14ac:dyDescent="0.25">
      <c r="A581" s="3" t="s">
        <v>4274</v>
      </c>
      <c r="B581" s="3">
        <v>1</v>
      </c>
      <c r="C581" s="3"/>
      <c r="D581" s="3"/>
      <c r="E581" s="3"/>
    </row>
    <row r="582" spans="1:5" x14ac:dyDescent="0.25">
      <c r="A582" s="3" t="s">
        <v>4275</v>
      </c>
      <c r="B582" s="3">
        <v>1</v>
      </c>
      <c r="C582" s="3"/>
      <c r="D582" s="3"/>
      <c r="E582" s="3"/>
    </row>
    <row r="583" spans="1:5" x14ac:dyDescent="0.25">
      <c r="A583" s="3" t="s">
        <v>4279</v>
      </c>
      <c r="B583" s="3">
        <v>1</v>
      </c>
      <c r="C583" s="3"/>
      <c r="D583" s="3"/>
      <c r="E583" s="3"/>
    </row>
    <row r="584" spans="1:5" x14ac:dyDescent="0.25">
      <c r="A584" s="3" t="s">
        <v>4282</v>
      </c>
      <c r="B584" s="3">
        <v>1</v>
      </c>
      <c r="C584" s="3"/>
      <c r="D584" s="3"/>
      <c r="E584" s="3"/>
    </row>
    <row r="585" spans="1:5" x14ac:dyDescent="0.25">
      <c r="A585" s="3" t="s">
        <v>4310</v>
      </c>
      <c r="B585" s="3">
        <v>1</v>
      </c>
      <c r="C585" s="3"/>
      <c r="D585" s="3"/>
      <c r="E585" s="3"/>
    </row>
    <row r="586" spans="1:5" x14ac:dyDescent="0.25">
      <c r="A586" s="3" t="s">
        <v>4311</v>
      </c>
      <c r="B586" s="3">
        <v>1</v>
      </c>
      <c r="C586" s="3"/>
      <c r="D586" s="3"/>
      <c r="E586" s="3"/>
    </row>
    <row r="587" spans="1:5" x14ac:dyDescent="0.25">
      <c r="A587" s="3" t="s">
        <v>4312</v>
      </c>
      <c r="B587" s="3">
        <v>1</v>
      </c>
      <c r="C587" s="3"/>
      <c r="D587" s="3"/>
      <c r="E587" s="3"/>
    </row>
    <row r="588" spans="1:5" x14ac:dyDescent="0.25">
      <c r="A588" s="3" t="s">
        <v>4313</v>
      </c>
      <c r="B588" s="3">
        <v>1</v>
      </c>
      <c r="C588" s="3"/>
      <c r="D588" s="3"/>
      <c r="E588" s="3"/>
    </row>
    <row r="589" spans="1:5" x14ac:dyDescent="0.25">
      <c r="A589" s="3" t="s">
        <v>4314</v>
      </c>
      <c r="B589" s="3">
        <v>1</v>
      </c>
      <c r="C589" s="3"/>
      <c r="D589" s="3"/>
      <c r="E589" s="3"/>
    </row>
    <row r="590" spans="1:5" x14ac:dyDescent="0.25">
      <c r="A590" s="3" t="s">
        <v>4315</v>
      </c>
      <c r="B590" s="3">
        <v>1</v>
      </c>
      <c r="C590" s="3"/>
      <c r="D590" s="3"/>
      <c r="E590" s="3"/>
    </row>
    <row r="591" spans="1:5" x14ac:dyDescent="0.25">
      <c r="A591" s="3" t="s">
        <v>4316</v>
      </c>
      <c r="B591" s="3">
        <v>1</v>
      </c>
      <c r="C591" s="3"/>
      <c r="D591" s="3"/>
      <c r="E591" s="3"/>
    </row>
    <row r="592" spans="1:5" x14ac:dyDescent="0.25">
      <c r="A592" s="3" t="s">
        <v>4317</v>
      </c>
      <c r="B592" s="3">
        <v>1</v>
      </c>
      <c r="C592" s="3"/>
      <c r="D592" s="3"/>
      <c r="E592" s="3"/>
    </row>
    <row r="593" spans="1:5" x14ac:dyDescent="0.25">
      <c r="A593" s="3" t="s">
        <v>4256</v>
      </c>
      <c r="B593" s="3">
        <v>1</v>
      </c>
      <c r="C593" s="3"/>
      <c r="D593" s="3"/>
      <c r="E593" s="3"/>
    </row>
    <row r="594" spans="1:5" x14ac:dyDescent="0.25">
      <c r="A594" s="3" t="s">
        <v>4318</v>
      </c>
      <c r="B594" s="3">
        <v>1</v>
      </c>
      <c r="C594" s="3"/>
      <c r="D594" s="3"/>
      <c r="E594" s="3"/>
    </row>
    <row r="595" spans="1:5" x14ac:dyDescent="0.25">
      <c r="A595" s="3" t="s">
        <v>4319</v>
      </c>
      <c r="B595" s="3">
        <v>1</v>
      </c>
      <c r="C595" s="3"/>
      <c r="D595" s="3"/>
      <c r="E595" s="3"/>
    </row>
    <row r="596" spans="1:5" x14ac:dyDescent="0.25">
      <c r="A596" s="3" t="s">
        <v>4320</v>
      </c>
      <c r="B596" s="3">
        <v>1</v>
      </c>
      <c r="C596" s="3"/>
      <c r="D596" s="3"/>
      <c r="E596" s="3"/>
    </row>
    <row r="597" spans="1:5" x14ac:dyDescent="0.25">
      <c r="A597" s="3" t="s">
        <v>4321</v>
      </c>
      <c r="B597" s="3">
        <v>1</v>
      </c>
      <c r="C597" s="3"/>
      <c r="D597" s="3"/>
      <c r="E597" s="3"/>
    </row>
    <row r="598" spans="1:5" x14ac:dyDescent="0.25">
      <c r="A598" s="3" t="s">
        <v>4322</v>
      </c>
      <c r="B598" s="3">
        <v>1</v>
      </c>
      <c r="C598" s="3"/>
      <c r="D598" s="3"/>
      <c r="E598" s="3"/>
    </row>
    <row r="599" spans="1:5" x14ac:dyDescent="0.25">
      <c r="A599" s="3" t="s">
        <v>4323</v>
      </c>
      <c r="B599" s="3">
        <v>1</v>
      </c>
      <c r="C599" s="3"/>
      <c r="D599" s="3"/>
      <c r="E599" s="3"/>
    </row>
    <row r="600" spans="1:5" x14ac:dyDescent="0.25">
      <c r="A600" s="3" t="s">
        <v>4324</v>
      </c>
      <c r="B600" s="3">
        <v>1</v>
      </c>
      <c r="C600" s="3"/>
      <c r="D600" s="3"/>
      <c r="E600" s="3"/>
    </row>
    <row r="601" spans="1:5" x14ac:dyDescent="0.25">
      <c r="A601" s="3" t="s">
        <v>4325</v>
      </c>
      <c r="B601" s="3">
        <v>1</v>
      </c>
      <c r="C601" s="3"/>
      <c r="D601" s="3"/>
      <c r="E601" s="3"/>
    </row>
    <row r="602" spans="1:5" x14ac:dyDescent="0.25">
      <c r="A602" s="3" t="s">
        <v>4326</v>
      </c>
      <c r="B602" s="3">
        <v>1</v>
      </c>
      <c r="C602" s="3"/>
      <c r="D602" s="3"/>
      <c r="E602" s="3"/>
    </row>
    <row r="603" spans="1:5" x14ac:dyDescent="0.25">
      <c r="A603" s="3" t="s">
        <v>4327</v>
      </c>
      <c r="B603" s="3">
        <v>1</v>
      </c>
      <c r="C603" s="3"/>
      <c r="D603" s="3"/>
      <c r="E603" s="3"/>
    </row>
    <row r="604" spans="1:5" x14ac:dyDescent="0.25">
      <c r="A604" s="3" t="s">
        <v>4328</v>
      </c>
      <c r="B604" s="3">
        <v>1</v>
      </c>
      <c r="C604" s="3"/>
      <c r="D604" s="3"/>
      <c r="E604" s="3"/>
    </row>
    <row r="605" spans="1:5" x14ac:dyDescent="0.25">
      <c r="A605" s="3" t="s">
        <v>4329</v>
      </c>
      <c r="B605" s="3">
        <v>1</v>
      </c>
      <c r="C605" s="3"/>
      <c r="D605" s="3"/>
      <c r="E605" s="3"/>
    </row>
    <row r="606" spans="1:5" x14ac:dyDescent="0.25">
      <c r="A606" s="3" t="s">
        <v>4330</v>
      </c>
      <c r="B606" s="3">
        <v>1</v>
      </c>
      <c r="C606" s="3"/>
      <c r="D606" s="3"/>
      <c r="E606" s="3"/>
    </row>
    <row r="607" spans="1:5" x14ac:dyDescent="0.25">
      <c r="A607" s="3" t="s">
        <v>4331</v>
      </c>
      <c r="B607" s="3">
        <v>1</v>
      </c>
      <c r="C607" s="3"/>
      <c r="D607" s="3"/>
      <c r="E607" s="3"/>
    </row>
    <row r="608" spans="1:5" x14ac:dyDescent="0.25">
      <c r="A608" s="3" t="s">
        <v>4332</v>
      </c>
      <c r="B608" s="3">
        <v>1</v>
      </c>
      <c r="C608" s="3"/>
      <c r="D608" s="3"/>
      <c r="E608" s="3"/>
    </row>
    <row r="609" spans="1:5" x14ac:dyDescent="0.25">
      <c r="A609" s="3" t="s">
        <v>4333</v>
      </c>
      <c r="B609" s="3">
        <v>1</v>
      </c>
      <c r="C609" s="3"/>
      <c r="D609" s="3"/>
      <c r="E609" s="3"/>
    </row>
    <row r="610" spans="1:5" x14ac:dyDescent="0.25">
      <c r="A610" s="3" t="s">
        <v>4334</v>
      </c>
      <c r="B610" s="3">
        <v>1</v>
      </c>
      <c r="C610" s="3"/>
      <c r="D610" s="3"/>
      <c r="E610" s="3"/>
    </row>
    <row r="611" spans="1:5" x14ac:dyDescent="0.25">
      <c r="A611" s="3" t="s">
        <v>4335</v>
      </c>
      <c r="B611" s="3">
        <v>1</v>
      </c>
      <c r="C611" s="3"/>
      <c r="D611" s="3"/>
      <c r="E611" s="3"/>
    </row>
    <row r="612" spans="1:5" x14ac:dyDescent="0.25">
      <c r="A612" s="3" t="s">
        <v>4336</v>
      </c>
      <c r="B612" s="3">
        <v>1</v>
      </c>
      <c r="C612" s="3"/>
      <c r="D612" s="3"/>
      <c r="E612" s="3"/>
    </row>
    <row r="613" spans="1:5" x14ac:dyDescent="0.25">
      <c r="A613" s="3" t="s">
        <v>4337</v>
      </c>
      <c r="B613" s="3">
        <v>1</v>
      </c>
      <c r="C613" s="3"/>
      <c r="D613" s="3"/>
      <c r="E613" s="3"/>
    </row>
    <row r="614" spans="1:5" x14ac:dyDescent="0.25">
      <c r="A614" s="3" t="s">
        <v>4338</v>
      </c>
      <c r="B614" s="3">
        <v>1</v>
      </c>
      <c r="C614" s="3"/>
      <c r="D614" s="3"/>
      <c r="E614" s="3"/>
    </row>
    <row r="615" spans="1:5" x14ac:dyDescent="0.25">
      <c r="A615" s="3" t="s">
        <v>4339</v>
      </c>
      <c r="B615" s="3">
        <v>1</v>
      </c>
      <c r="C615" s="3"/>
      <c r="D615" s="3"/>
      <c r="E615" s="3"/>
    </row>
    <row r="616" spans="1:5" x14ac:dyDescent="0.25">
      <c r="A616" s="3" t="s">
        <v>4340</v>
      </c>
      <c r="B616" s="3">
        <v>1</v>
      </c>
      <c r="C616" s="3"/>
      <c r="D616" s="3"/>
      <c r="E616" s="3"/>
    </row>
    <row r="617" spans="1:5" x14ac:dyDescent="0.25">
      <c r="A617" s="3" t="s">
        <v>4341</v>
      </c>
      <c r="B617" s="3">
        <v>1</v>
      </c>
      <c r="C617" s="3"/>
      <c r="D617" s="3"/>
      <c r="E617" s="3"/>
    </row>
    <row r="618" spans="1:5" x14ac:dyDescent="0.25">
      <c r="A618" s="3" t="s">
        <v>4342</v>
      </c>
      <c r="B618" s="3">
        <v>1</v>
      </c>
      <c r="C618" s="3"/>
      <c r="D618" s="3"/>
      <c r="E618" s="3"/>
    </row>
    <row r="619" spans="1:5" x14ac:dyDescent="0.25">
      <c r="A619" s="3" t="s">
        <v>4343</v>
      </c>
      <c r="B619" s="3">
        <v>1</v>
      </c>
      <c r="C619" s="3"/>
      <c r="D619" s="3"/>
      <c r="E619" s="3"/>
    </row>
    <row r="620" spans="1:5" x14ac:dyDescent="0.25">
      <c r="A620" s="3" t="s">
        <v>4344</v>
      </c>
      <c r="B620" s="3">
        <v>1</v>
      </c>
      <c r="C620" s="3"/>
      <c r="D620" s="3"/>
      <c r="E620" s="3"/>
    </row>
    <row r="621" spans="1:5" x14ac:dyDescent="0.25">
      <c r="A621" s="3" t="s">
        <v>4345</v>
      </c>
      <c r="B621" s="3">
        <v>1</v>
      </c>
      <c r="C621" s="3"/>
      <c r="D621" s="3"/>
      <c r="E621" s="3"/>
    </row>
    <row r="622" spans="1:5" x14ac:dyDescent="0.25">
      <c r="A622" s="3" t="s">
        <v>4346</v>
      </c>
      <c r="B622" s="3">
        <v>1</v>
      </c>
      <c r="C622" s="3"/>
      <c r="D622" s="3"/>
      <c r="E622" s="3"/>
    </row>
    <row r="623" spans="1:5" x14ac:dyDescent="0.25">
      <c r="A623" s="3" t="s">
        <v>4347</v>
      </c>
      <c r="B623" s="3">
        <v>1</v>
      </c>
      <c r="C623" s="3"/>
      <c r="D623" s="3"/>
      <c r="E623" s="3"/>
    </row>
    <row r="624" spans="1:5" x14ac:dyDescent="0.25">
      <c r="A624" s="3" t="s">
        <v>4348</v>
      </c>
      <c r="B624" s="3">
        <v>1</v>
      </c>
      <c r="C624" s="3"/>
      <c r="D624" s="3"/>
      <c r="E624" s="3"/>
    </row>
    <row r="625" spans="1:5" x14ac:dyDescent="0.25">
      <c r="A625" s="3" t="s">
        <v>4349</v>
      </c>
      <c r="B625" s="3">
        <v>1</v>
      </c>
      <c r="C625" s="3"/>
      <c r="D625" s="3"/>
      <c r="E625" s="3"/>
    </row>
    <row r="626" spans="1:5" x14ac:dyDescent="0.25">
      <c r="A626" s="3" t="s">
        <v>4350</v>
      </c>
      <c r="B626" s="3">
        <v>1</v>
      </c>
      <c r="C626" s="3"/>
      <c r="D626" s="3"/>
      <c r="E626" s="3"/>
    </row>
    <row r="627" spans="1:5" x14ac:dyDescent="0.25">
      <c r="A627" s="3" t="s">
        <v>4351</v>
      </c>
      <c r="B627" s="3">
        <v>1</v>
      </c>
      <c r="C627" s="3"/>
      <c r="D627" s="3"/>
      <c r="E627" s="3"/>
    </row>
    <row r="628" spans="1:5" x14ac:dyDescent="0.25">
      <c r="A628" s="3" t="s">
        <v>4352</v>
      </c>
      <c r="B628" s="3">
        <v>1</v>
      </c>
      <c r="C628" s="3"/>
      <c r="D628" s="3"/>
      <c r="E628" s="3"/>
    </row>
    <row r="629" spans="1:5" x14ac:dyDescent="0.25">
      <c r="A629" s="3" t="s">
        <v>4353</v>
      </c>
      <c r="B629" s="3">
        <v>1</v>
      </c>
      <c r="C629" s="3"/>
      <c r="D629" s="3"/>
      <c r="E629" s="3"/>
    </row>
    <row r="630" spans="1:5" x14ac:dyDescent="0.25">
      <c r="A630" s="3" t="s">
        <v>4354</v>
      </c>
      <c r="B630" s="3">
        <v>1</v>
      </c>
      <c r="C630" s="3"/>
      <c r="D630" s="3"/>
      <c r="E630" s="3"/>
    </row>
    <row r="631" spans="1:5" x14ac:dyDescent="0.25">
      <c r="A631" s="3" t="s">
        <v>4355</v>
      </c>
      <c r="B631" s="3">
        <v>1</v>
      </c>
      <c r="C631" s="3"/>
      <c r="D631" s="3"/>
      <c r="E631" s="3"/>
    </row>
    <row r="632" spans="1:5" x14ac:dyDescent="0.25">
      <c r="A632" s="3" t="s">
        <v>4356</v>
      </c>
      <c r="B632" s="3">
        <v>1</v>
      </c>
      <c r="C632" s="3"/>
      <c r="D632" s="3"/>
      <c r="E632" s="3"/>
    </row>
    <row r="633" spans="1:5" x14ac:dyDescent="0.25">
      <c r="A633" s="3" t="s">
        <v>4357</v>
      </c>
      <c r="B633" s="3">
        <v>1</v>
      </c>
      <c r="C633" s="3"/>
      <c r="D633" s="3"/>
      <c r="E633" s="3"/>
    </row>
    <row r="634" spans="1:5" x14ac:dyDescent="0.25">
      <c r="A634" s="3" t="s">
        <v>4358</v>
      </c>
      <c r="B634" s="3">
        <v>1</v>
      </c>
      <c r="C634" s="3"/>
      <c r="D634" s="3"/>
      <c r="E634" s="3"/>
    </row>
    <row r="635" spans="1:5" x14ac:dyDescent="0.25">
      <c r="A635" s="3" t="s">
        <v>4359</v>
      </c>
      <c r="B635" s="3">
        <v>1</v>
      </c>
      <c r="C635" s="3"/>
      <c r="D635" s="3"/>
      <c r="E635" s="3"/>
    </row>
    <row r="636" spans="1:5" x14ac:dyDescent="0.25">
      <c r="A636" s="3" t="s">
        <v>4360</v>
      </c>
      <c r="B636" s="3">
        <v>1</v>
      </c>
      <c r="C636" s="3"/>
      <c r="D636" s="3"/>
      <c r="E636" s="3"/>
    </row>
    <row r="637" spans="1:5" x14ac:dyDescent="0.25">
      <c r="A637" s="3" t="s">
        <v>4361</v>
      </c>
      <c r="B637" s="3">
        <v>1</v>
      </c>
      <c r="C637" s="3"/>
      <c r="D637" s="3"/>
      <c r="E637" s="3"/>
    </row>
    <row r="638" spans="1:5" x14ac:dyDescent="0.25">
      <c r="A638" s="3" t="s">
        <v>4362</v>
      </c>
      <c r="B638" s="3">
        <v>1</v>
      </c>
      <c r="C638" s="3"/>
      <c r="D638" s="3"/>
      <c r="E638" s="3"/>
    </row>
    <row r="639" spans="1:5" x14ac:dyDescent="0.25">
      <c r="A639" s="3" t="s">
        <v>4363</v>
      </c>
      <c r="B639" s="3">
        <v>1</v>
      </c>
      <c r="C639" s="3"/>
      <c r="D639" s="3"/>
      <c r="E639" s="3"/>
    </row>
    <row r="640" spans="1:5" x14ac:dyDescent="0.25">
      <c r="A640" s="3" t="s">
        <v>4364</v>
      </c>
      <c r="B640" s="3">
        <v>1</v>
      </c>
      <c r="C640" s="3"/>
      <c r="D640" s="3"/>
      <c r="E640" s="3"/>
    </row>
    <row r="641" spans="1:5" x14ac:dyDescent="0.25">
      <c r="A641" s="3" t="s">
        <v>4365</v>
      </c>
      <c r="B641" s="3">
        <v>1</v>
      </c>
      <c r="C641" s="3"/>
      <c r="D641" s="3"/>
      <c r="E641" s="3"/>
    </row>
    <row r="642" spans="1:5" x14ac:dyDescent="0.25">
      <c r="A642" s="3" t="s">
        <v>4366</v>
      </c>
      <c r="B642" s="3">
        <v>1</v>
      </c>
      <c r="C642" s="3"/>
      <c r="D642" s="3"/>
      <c r="E642" s="3"/>
    </row>
    <row r="643" spans="1:5" x14ac:dyDescent="0.25">
      <c r="A643" s="3" t="s">
        <v>4367</v>
      </c>
      <c r="B643" s="3">
        <v>1</v>
      </c>
      <c r="C643" s="3"/>
      <c r="D643" s="3"/>
      <c r="E643" s="3"/>
    </row>
    <row r="644" spans="1:5" x14ac:dyDescent="0.25">
      <c r="A644" s="3" t="s">
        <v>4368</v>
      </c>
      <c r="B644" s="3">
        <v>1</v>
      </c>
      <c r="C644" s="3"/>
      <c r="D644" s="3"/>
      <c r="E644" s="3"/>
    </row>
    <row r="645" spans="1:5" x14ac:dyDescent="0.25">
      <c r="A645" s="3" t="s">
        <v>4369</v>
      </c>
      <c r="B645" s="3">
        <v>1</v>
      </c>
      <c r="C645" s="3"/>
      <c r="D645" s="3"/>
      <c r="E645" s="3"/>
    </row>
    <row r="646" spans="1:5" x14ac:dyDescent="0.25">
      <c r="A646" s="3" t="s">
        <v>4370</v>
      </c>
      <c r="B646" s="3">
        <v>1</v>
      </c>
      <c r="C646" s="3"/>
      <c r="D646" s="3"/>
      <c r="E646" s="3"/>
    </row>
    <row r="647" spans="1:5" x14ac:dyDescent="0.25">
      <c r="A647" s="3" t="s">
        <v>4371</v>
      </c>
      <c r="B647" s="3">
        <v>1</v>
      </c>
      <c r="C647" s="3"/>
      <c r="D647" s="3"/>
      <c r="E647" s="3"/>
    </row>
    <row r="648" spans="1:5" x14ac:dyDescent="0.25">
      <c r="A648" s="3" t="s">
        <v>4372</v>
      </c>
      <c r="B648" s="3">
        <v>1</v>
      </c>
      <c r="C648" s="3"/>
      <c r="D648" s="3"/>
      <c r="E648" s="3"/>
    </row>
    <row r="649" spans="1:5" x14ac:dyDescent="0.25">
      <c r="A649" s="3" t="s">
        <v>4373</v>
      </c>
      <c r="B649" s="3">
        <v>1</v>
      </c>
      <c r="C649" s="3"/>
      <c r="D649" s="3"/>
      <c r="E649" s="3"/>
    </row>
    <row r="650" spans="1:5" x14ac:dyDescent="0.25">
      <c r="A650" s="3" t="s">
        <v>4374</v>
      </c>
      <c r="B650" s="3">
        <v>1</v>
      </c>
      <c r="C650" s="3"/>
      <c r="D650" s="3"/>
      <c r="E650" s="3"/>
    </row>
    <row r="651" spans="1:5" x14ac:dyDescent="0.25">
      <c r="A651" s="3" t="s">
        <v>4375</v>
      </c>
      <c r="B651" s="3">
        <v>1</v>
      </c>
      <c r="C651" s="3"/>
      <c r="D651" s="3"/>
      <c r="E651" s="3"/>
    </row>
    <row r="652" spans="1:5" x14ac:dyDescent="0.25">
      <c r="A652" s="3" t="s">
        <v>4376</v>
      </c>
      <c r="B652" s="3">
        <v>1</v>
      </c>
      <c r="C652" s="3"/>
      <c r="D652" s="3"/>
      <c r="E652" s="3"/>
    </row>
    <row r="653" spans="1:5" x14ac:dyDescent="0.25">
      <c r="A653" s="3" t="s">
        <v>4377</v>
      </c>
      <c r="B653" s="3">
        <v>1</v>
      </c>
      <c r="C653" s="3"/>
      <c r="D653" s="3"/>
      <c r="E653" s="3"/>
    </row>
    <row r="654" spans="1:5" x14ac:dyDescent="0.25">
      <c r="A654" s="3" t="s">
        <v>4378</v>
      </c>
      <c r="B654" s="3">
        <v>1</v>
      </c>
      <c r="C654" s="3"/>
      <c r="D654" s="3"/>
      <c r="E654" s="3"/>
    </row>
    <row r="655" spans="1:5" x14ac:dyDescent="0.25">
      <c r="A655" s="3" t="s">
        <v>4379</v>
      </c>
      <c r="B655" s="3">
        <v>1</v>
      </c>
      <c r="C655" s="3"/>
      <c r="D655" s="3"/>
      <c r="E655" s="3"/>
    </row>
    <row r="656" spans="1:5" x14ac:dyDescent="0.25">
      <c r="A656" s="3" t="s">
        <v>4380</v>
      </c>
      <c r="B656" s="3">
        <v>1</v>
      </c>
      <c r="C656" s="3"/>
      <c r="D656" s="3"/>
      <c r="E656" s="3"/>
    </row>
    <row r="657" spans="1:5" x14ac:dyDescent="0.25">
      <c r="A657" s="3" t="s">
        <v>4381</v>
      </c>
      <c r="B657" s="3">
        <v>1</v>
      </c>
      <c r="C657" s="3"/>
      <c r="D657" s="3"/>
      <c r="E657" s="3"/>
    </row>
    <row r="658" spans="1:5" x14ac:dyDescent="0.25">
      <c r="A658" s="3" t="s">
        <v>4382</v>
      </c>
      <c r="B658" s="3">
        <v>1</v>
      </c>
      <c r="C658" s="3"/>
      <c r="D658" s="3"/>
      <c r="E658" s="3"/>
    </row>
    <row r="659" spans="1:5" x14ac:dyDescent="0.25">
      <c r="A659" s="3" t="s">
        <v>4383</v>
      </c>
      <c r="B659" s="3">
        <v>1</v>
      </c>
      <c r="C659" s="3"/>
      <c r="D659" s="3"/>
      <c r="E659" s="3"/>
    </row>
    <row r="660" spans="1:5" x14ac:dyDescent="0.25">
      <c r="A660" s="3" t="s">
        <v>4384</v>
      </c>
      <c r="B660" s="3">
        <v>1</v>
      </c>
      <c r="C660" s="3"/>
      <c r="D660" s="3"/>
      <c r="E660" s="3"/>
    </row>
    <row r="661" spans="1:5" x14ac:dyDescent="0.25">
      <c r="A661" s="3" t="s">
        <v>4385</v>
      </c>
      <c r="B661" s="3">
        <v>1</v>
      </c>
      <c r="C661" s="3"/>
      <c r="D661" s="3"/>
      <c r="E661" s="3"/>
    </row>
    <row r="662" spans="1:5" x14ac:dyDescent="0.25">
      <c r="A662" s="3" t="s">
        <v>4386</v>
      </c>
      <c r="B662" s="3">
        <v>1</v>
      </c>
      <c r="C662" s="3"/>
      <c r="D662" s="3"/>
      <c r="E662" s="3"/>
    </row>
    <row r="663" spans="1:5" x14ac:dyDescent="0.25">
      <c r="A663" s="3" t="s">
        <v>4387</v>
      </c>
      <c r="B663" s="3">
        <v>1</v>
      </c>
      <c r="C663" s="3"/>
      <c r="D663" s="3"/>
      <c r="E663" s="3"/>
    </row>
    <row r="664" spans="1:5" x14ac:dyDescent="0.25">
      <c r="A664" s="3" t="s">
        <v>4388</v>
      </c>
      <c r="B664" s="3">
        <v>1</v>
      </c>
      <c r="C664" s="3"/>
      <c r="D664" s="3"/>
      <c r="E664" s="3"/>
    </row>
    <row r="665" spans="1:5" x14ac:dyDescent="0.25">
      <c r="A665" s="3" t="s">
        <v>4389</v>
      </c>
      <c r="B665" s="3">
        <v>1</v>
      </c>
      <c r="C665" s="3"/>
      <c r="D665" s="3"/>
      <c r="E665" s="3"/>
    </row>
    <row r="666" spans="1:5" x14ac:dyDescent="0.25">
      <c r="A666" s="3" t="s">
        <v>4390</v>
      </c>
      <c r="B666" s="3">
        <v>1</v>
      </c>
      <c r="C666" s="3"/>
      <c r="D666" s="3"/>
      <c r="E666" s="3"/>
    </row>
    <row r="667" spans="1:5" x14ac:dyDescent="0.25">
      <c r="A667" s="3" t="s">
        <v>4391</v>
      </c>
      <c r="B667" s="3">
        <v>1</v>
      </c>
      <c r="C667" s="3"/>
      <c r="D667" s="3"/>
      <c r="E667" s="3"/>
    </row>
    <row r="668" spans="1:5" x14ac:dyDescent="0.25">
      <c r="A668" s="3" t="s">
        <v>4392</v>
      </c>
      <c r="B668" s="3">
        <v>1</v>
      </c>
      <c r="C668" s="3"/>
      <c r="D668" s="3"/>
      <c r="E668" s="3"/>
    </row>
    <row r="669" spans="1:5" x14ac:dyDescent="0.25">
      <c r="A669" s="3" t="s">
        <v>4393</v>
      </c>
      <c r="B669" s="3">
        <v>1</v>
      </c>
      <c r="C669" s="3"/>
      <c r="D669" s="3"/>
      <c r="E669" s="3"/>
    </row>
    <row r="670" spans="1:5" x14ac:dyDescent="0.25">
      <c r="A670" s="3" t="s">
        <v>4394</v>
      </c>
      <c r="B670" s="3">
        <v>1</v>
      </c>
      <c r="C670" s="3"/>
      <c r="D670" s="3"/>
      <c r="E670" s="3"/>
    </row>
    <row r="671" spans="1:5" x14ac:dyDescent="0.25">
      <c r="A671" s="3" t="s">
        <v>4395</v>
      </c>
      <c r="B671" s="3">
        <v>1</v>
      </c>
      <c r="C671" s="3"/>
      <c r="D671" s="3"/>
      <c r="E671" s="3"/>
    </row>
    <row r="672" spans="1:5" x14ac:dyDescent="0.25">
      <c r="A672" s="3" t="s">
        <v>4396</v>
      </c>
      <c r="B672" s="3">
        <v>1</v>
      </c>
      <c r="C672" s="3"/>
      <c r="D672" s="3"/>
      <c r="E672" s="3"/>
    </row>
    <row r="673" spans="1:5" x14ac:dyDescent="0.25">
      <c r="A673" s="3" t="s">
        <v>4397</v>
      </c>
      <c r="B673" s="3">
        <v>1</v>
      </c>
      <c r="C673" s="3"/>
      <c r="D673" s="3"/>
      <c r="E673" s="3"/>
    </row>
    <row r="674" spans="1:5" x14ac:dyDescent="0.25">
      <c r="A674" s="3" t="s">
        <v>4398</v>
      </c>
      <c r="B674" s="3">
        <v>1</v>
      </c>
      <c r="C674" s="3"/>
      <c r="D674" s="3"/>
      <c r="E674" s="3"/>
    </row>
    <row r="675" spans="1:5" x14ac:dyDescent="0.25">
      <c r="A675" s="3" t="s">
        <v>4399</v>
      </c>
      <c r="B675" s="3">
        <v>1</v>
      </c>
      <c r="C675" s="3"/>
      <c r="D675" s="3"/>
      <c r="E675" s="3"/>
    </row>
    <row r="676" spans="1:5" x14ac:dyDescent="0.25">
      <c r="A676" s="3" t="s">
        <v>4400</v>
      </c>
      <c r="B676" s="3">
        <v>1</v>
      </c>
      <c r="C676" s="3"/>
      <c r="D676" s="3"/>
      <c r="E676" s="3"/>
    </row>
    <row r="677" spans="1:5" x14ac:dyDescent="0.25">
      <c r="A677" s="3" t="s">
        <v>4401</v>
      </c>
      <c r="B677" s="3">
        <v>1</v>
      </c>
      <c r="C677" s="3"/>
      <c r="D677" s="3"/>
      <c r="E677" s="3"/>
    </row>
    <row r="678" spans="1:5" x14ac:dyDescent="0.25">
      <c r="A678" s="3" t="s">
        <v>4973</v>
      </c>
      <c r="B678" s="3">
        <v>1</v>
      </c>
      <c r="C678" s="3"/>
      <c r="D678" s="3"/>
      <c r="E678" s="3"/>
    </row>
    <row r="679" spans="1:5" x14ac:dyDescent="0.25">
      <c r="A679" s="3" t="s">
        <v>4402</v>
      </c>
      <c r="B679" s="3">
        <v>1</v>
      </c>
      <c r="C679" s="3"/>
      <c r="D679" s="3"/>
      <c r="E679" s="3"/>
    </row>
    <row r="680" spans="1:5" x14ac:dyDescent="0.25">
      <c r="A680" s="3" t="s">
        <v>4721</v>
      </c>
      <c r="B680" s="3">
        <v>1</v>
      </c>
      <c r="C680" s="3"/>
      <c r="D680" s="3"/>
      <c r="E680" s="3"/>
    </row>
    <row r="681" spans="1:5" x14ac:dyDescent="0.25">
      <c r="A681" s="3" t="s">
        <v>4403</v>
      </c>
      <c r="B681" s="3">
        <v>1</v>
      </c>
      <c r="C681" s="3"/>
      <c r="D681" s="3"/>
      <c r="E681" s="3"/>
    </row>
    <row r="682" spans="1:5" x14ac:dyDescent="0.25">
      <c r="A682" s="3" t="s">
        <v>4725</v>
      </c>
      <c r="B682" s="3">
        <v>1</v>
      </c>
      <c r="C682" s="3"/>
      <c r="D682" s="3"/>
      <c r="E682" s="3"/>
    </row>
    <row r="683" spans="1:5" x14ac:dyDescent="0.25">
      <c r="A683" s="3" t="s">
        <v>4404</v>
      </c>
      <c r="B683" s="3">
        <v>1</v>
      </c>
      <c r="C683" s="3"/>
      <c r="D683" s="3"/>
      <c r="E683" s="3"/>
    </row>
    <row r="684" spans="1:5" x14ac:dyDescent="0.25">
      <c r="A684" s="3" t="s">
        <v>4729</v>
      </c>
      <c r="B684" s="3">
        <v>1</v>
      </c>
      <c r="C684" s="3"/>
      <c r="D684" s="3"/>
      <c r="E684" s="3"/>
    </row>
    <row r="685" spans="1:5" x14ac:dyDescent="0.25">
      <c r="A685" s="3" t="s">
        <v>4405</v>
      </c>
      <c r="B685" s="3">
        <v>1</v>
      </c>
      <c r="C685" s="3"/>
      <c r="D685" s="3"/>
      <c r="E685" s="3"/>
    </row>
    <row r="686" spans="1:5" x14ac:dyDescent="0.25">
      <c r="A686" s="3" t="s">
        <v>4732</v>
      </c>
      <c r="B686" s="3">
        <v>1</v>
      </c>
      <c r="C686" s="3"/>
      <c r="D686" s="3"/>
      <c r="E686" s="3"/>
    </row>
    <row r="687" spans="1:5" x14ac:dyDescent="0.25">
      <c r="A687" s="3" t="s">
        <v>4406</v>
      </c>
      <c r="B687" s="3">
        <v>1</v>
      </c>
      <c r="C687" s="3"/>
      <c r="D687" s="3"/>
      <c r="E687" s="3"/>
    </row>
    <row r="688" spans="1:5" x14ac:dyDescent="0.25">
      <c r="A688" s="3" t="s">
        <v>4735</v>
      </c>
      <c r="B688" s="3">
        <v>1</v>
      </c>
      <c r="C688" s="3"/>
      <c r="D688" s="3"/>
      <c r="E688" s="3"/>
    </row>
    <row r="689" spans="1:5" x14ac:dyDescent="0.25">
      <c r="A689" s="3" t="s">
        <v>4407</v>
      </c>
      <c r="B689" s="3">
        <v>1</v>
      </c>
      <c r="C689" s="3"/>
      <c r="D689" s="3"/>
      <c r="E689" s="3"/>
    </row>
    <row r="690" spans="1:5" x14ac:dyDescent="0.25">
      <c r="A690" s="3" t="s">
        <v>4738</v>
      </c>
      <c r="B690" s="3">
        <v>1</v>
      </c>
      <c r="C690" s="3"/>
      <c r="D690" s="3"/>
      <c r="E690" s="3"/>
    </row>
    <row r="691" spans="1:5" x14ac:dyDescent="0.25">
      <c r="A691" s="3" t="s">
        <v>4408</v>
      </c>
      <c r="B691" s="3">
        <v>1</v>
      </c>
      <c r="C691" s="3"/>
      <c r="D691" s="3"/>
      <c r="E691" s="3"/>
    </row>
    <row r="692" spans="1:5" x14ac:dyDescent="0.25">
      <c r="A692" s="3" t="s">
        <v>4741</v>
      </c>
      <c r="B692" s="3">
        <v>1</v>
      </c>
      <c r="C692" s="3"/>
      <c r="D692" s="3"/>
      <c r="E692" s="3"/>
    </row>
    <row r="693" spans="1:5" x14ac:dyDescent="0.25">
      <c r="A693" s="3" t="s">
        <v>4409</v>
      </c>
      <c r="B693" s="3">
        <v>1</v>
      </c>
      <c r="C693" s="3"/>
      <c r="D693" s="3"/>
      <c r="E693" s="3"/>
    </row>
    <row r="694" spans="1:5" x14ac:dyDescent="0.25">
      <c r="A694" s="3" t="s">
        <v>4745</v>
      </c>
      <c r="B694" s="3">
        <v>1</v>
      </c>
      <c r="C694" s="3"/>
      <c r="D694" s="3"/>
      <c r="E694" s="3"/>
    </row>
    <row r="695" spans="1:5" x14ac:dyDescent="0.25">
      <c r="A695" s="3" t="s">
        <v>4410</v>
      </c>
      <c r="B695" s="3">
        <v>1</v>
      </c>
      <c r="C695" s="3"/>
      <c r="D695" s="3"/>
      <c r="E695" s="3"/>
    </row>
    <row r="696" spans="1:5" x14ac:dyDescent="0.25">
      <c r="A696" s="3" t="s">
        <v>4749</v>
      </c>
      <c r="B696" s="3">
        <v>1</v>
      </c>
      <c r="C696" s="3"/>
      <c r="D696" s="3"/>
      <c r="E696" s="3"/>
    </row>
    <row r="697" spans="1:5" x14ac:dyDescent="0.25">
      <c r="A697" s="3" t="s">
        <v>4411</v>
      </c>
      <c r="B697" s="3">
        <v>1</v>
      </c>
      <c r="C697" s="3"/>
      <c r="D697" s="3"/>
      <c r="E697" s="3"/>
    </row>
    <row r="698" spans="1:5" x14ac:dyDescent="0.25">
      <c r="A698" s="3" t="s">
        <v>4752</v>
      </c>
      <c r="B698" s="3">
        <v>1</v>
      </c>
      <c r="C698" s="3"/>
      <c r="D698" s="3"/>
      <c r="E698" s="3"/>
    </row>
    <row r="699" spans="1:5" x14ac:dyDescent="0.25">
      <c r="A699" s="3" t="s">
        <v>4412</v>
      </c>
      <c r="B699" s="3">
        <v>1</v>
      </c>
      <c r="C699" s="3"/>
      <c r="D699" s="3"/>
      <c r="E699" s="3"/>
    </row>
    <row r="700" spans="1:5" x14ac:dyDescent="0.25">
      <c r="A700" s="3" t="s">
        <v>4413</v>
      </c>
      <c r="B700" s="3">
        <v>1</v>
      </c>
      <c r="C700" s="3"/>
      <c r="D700" s="3"/>
      <c r="E700" s="3"/>
    </row>
    <row r="701" spans="1:5" x14ac:dyDescent="0.25">
      <c r="A701" s="3" t="s">
        <v>4414</v>
      </c>
      <c r="B701" s="3">
        <v>1</v>
      </c>
      <c r="C701" s="3"/>
      <c r="D701" s="3"/>
      <c r="E701" s="3"/>
    </row>
    <row r="702" spans="1:5" x14ac:dyDescent="0.25">
      <c r="A702" s="3" t="s">
        <v>4415</v>
      </c>
      <c r="B702" s="3">
        <v>1</v>
      </c>
      <c r="C702" s="3"/>
      <c r="D702" s="3"/>
      <c r="E702" s="3"/>
    </row>
    <row r="703" spans="1:5" x14ac:dyDescent="0.25">
      <c r="A703" s="3" t="s">
        <v>4416</v>
      </c>
      <c r="B703" s="3">
        <v>1</v>
      </c>
      <c r="C703" s="3"/>
      <c r="D703" s="3"/>
      <c r="E703" s="3"/>
    </row>
    <row r="704" spans="1:5" x14ac:dyDescent="0.25">
      <c r="A704" s="3" t="s">
        <v>4417</v>
      </c>
      <c r="B704" s="3">
        <v>1</v>
      </c>
      <c r="C704" s="3"/>
      <c r="D704" s="3"/>
      <c r="E704" s="3"/>
    </row>
    <row r="705" spans="1:5" x14ac:dyDescent="0.25">
      <c r="A705" s="3" t="s">
        <v>4418</v>
      </c>
      <c r="B705" s="3">
        <v>1</v>
      </c>
      <c r="C705" s="3"/>
      <c r="D705" s="3"/>
      <c r="E705" s="3"/>
    </row>
    <row r="706" spans="1:5" x14ac:dyDescent="0.25">
      <c r="A706" s="3" t="s">
        <v>4419</v>
      </c>
      <c r="B706" s="3">
        <v>1</v>
      </c>
      <c r="C706" s="3"/>
      <c r="D706" s="3"/>
      <c r="E706" s="3"/>
    </row>
    <row r="707" spans="1:5" x14ac:dyDescent="0.25">
      <c r="A707" s="3" t="s">
        <v>4420</v>
      </c>
      <c r="B707" s="3">
        <v>1</v>
      </c>
      <c r="C707" s="3"/>
      <c r="D707" s="3"/>
      <c r="E707" s="3"/>
    </row>
    <row r="708" spans="1:5" x14ac:dyDescent="0.25">
      <c r="A708" s="3" t="s">
        <v>4421</v>
      </c>
      <c r="B708" s="3">
        <v>1</v>
      </c>
      <c r="C708" s="3"/>
      <c r="D708" s="3"/>
      <c r="E708" s="3"/>
    </row>
    <row r="709" spans="1:5" x14ac:dyDescent="0.25">
      <c r="A709" s="3" t="s">
        <v>4422</v>
      </c>
      <c r="B709" s="3">
        <v>1</v>
      </c>
      <c r="C709" s="3"/>
      <c r="D709" s="3"/>
      <c r="E709" s="3"/>
    </row>
    <row r="710" spans="1:5" x14ac:dyDescent="0.25">
      <c r="A710" s="3" t="s">
        <v>4423</v>
      </c>
      <c r="B710" s="3">
        <v>1</v>
      </c>
      <c r="C710" s="3"/>
      <c r="D710" s="3"/>
      <c r="E710" s="3"/>
    </row>
    <row r="711" spans="1:5" x14ac:dyDescent="0.25">
      <c r="A711" s="3" t="s">
        <v>4424</v>
      </c>
      <c r="B711" s="3">
        <v>1</v>
      </c>
      <c r="C711" s="3"/>
      <c r="D711" s="3"/>
      <c r="E711" s="3"/>
    </row>
    <row r="712" spans="1:5" x14ac:dyDescent="0.25">
      <c r="A712" s="3" t="s">
        <v>4425</v>
      </c>
      <c r="B712" s="3">
        <v>1</v>
      </c>
      <c r="C712" s="3"/>
      <c r="D712" s="3"/>
      <c r="E712" s="3"/>
    </row>
    <row r="713" spans="1:5" x14ac:dyDescent="0.25">
      <c r="A713" s="3" t="s">
        <v>4426</v>
      </c>
      <c r="B713" s="3">
        <v>1</v>
      </c>
      <c r="C713" s="3"/>
      <c r="D713" s="3"/>
      <c r="E713" s="3"/>
    </row>
    <row r="714" spans="1:5" x14ac:dyDescent="0.25">
      <c r="A714" s="3" t="s">
        <v>4427</v>
      </c>
      <c r="B714" s="3">
        <v>1</v>
      </c>
      <c r="C714" s="3"/>
      <c r="D714" s="3"/>
      <c r="E714" s="3"/>
    </row>
    <row r="715" spans="1:5" x14ac:dyDescent="0.25">
      <c r="A715" s="3" t="s">
        <v>4428</v>
      </c>
      <c r="B715" s="3">
        <v>1</v>
      </c>
      <c r="C715" s="3"/>
      <c r="D715" s="3"/>
      <c r="E715" s="3"/>
    </row>
    <row r="716" spans="1:5" x14ac:dyDescent="0.25">
      <c r="A716" s="3" t="s">
        <v>4429</v>
      </c>
      <c r="B716" s="3">
        <v>1</v>
      </c>
      <c r="C716" s="3"/>
      <c r="D716" s="3"/>
      <c r="E716" s="3"/>
    </row>
    <row r="717" spans="1:5" x14ac:dyDescent="0.25">
      <c r="A717" s="3" t="s">
        <v>4430</v>
      </c>
      <c r="B717" s="3">
        <v>1</v>
      </c>
      <c r="C717" s="3"/>
      <c r="D717" s="3"/>
      <c r="E717" s="3"/>
    </row>
    <row r="718" spans="1:5" x14ac:dyDescent="0.25">
      <c r="A718" s="3" t="s">
        <v>4431</v>
      </c>
      <c r="B718" s="3">
        <v>1</v>
      </c>
      <c r="C718" s="3"/>
      <c r="D718" s="3"/>
      <c r="E718" s="3"/>
    </row>
    <row r="719" spans="1:5" x14ac:dyDescent="0.25">
      <c r="A719" s="3" t="s">
        <v>4432</v>
      </c>
      <c r="B719" s="3">
        <v>1</v>
      </c>
      <c r="C719" s="3"/>
      <c r="D719" s="3"/>
      <c r="E719" s="3"/>
    </row>
    <row r="720" spans="1:5" x14ac:dyDescent="0.25">
      <c r="A720" s="3" t="s">
        <v>4433</v>
      </c>
      <c r="B720" s="3">
        <v>1</v>
      </c>
      <c r="C720" s="3"/>
      <c r="D720" s="3"/>
      <c r="E720" s="3"/>
    </row>
    <row r="721" spans="1:5" x14ac:dyDescent="0.25">
      <c r="A721" s="3" t="s">
        <v>4434</v>
      </c>
      <c r="B721" s="3">
        <v>1</v>
      </c>
      <c r="C721" s="3"/>
      <c r="D721" s="3"/>
      <c r="E721" s="3"/>
    </row>
    <row r="722" spans="1:5" x14ac:dyDescent="0.25">
      <c r="A722" s="3" t="s">
        <v>4435</v>
      </c>
      <c r="B722" s="3">
        <v>1</v>
      </c>
      <c r="C722" s="3"/>
      <c r="D722" s="3"/>
      <c r="E722" s="3"/>
    </row>
    <row r="723" spans="1:5" x14ac:dyDescent="0.25">
      <c r="A723" s="3" t="s">
        <v>4436</v>
      </c>
      <c r="B723" s="3">
        <v>1</v>
      </c>
      <c r="C723" s="3"/>
      <c r="D723" s="3"/>
      <c r="E723" s="3"/>
    </row>
    <row r="724" spans="1:5" x14ac:dyDescent="0.25">
      <c r="A724" s="3" t="s">
        <v>4437</v>
      </c>
      <c r="B724" s="3">
        <v>1</v>
      </c>
      <c r="C724" s="3"/>
      <c r="D724" s="3"/>
      <c r="E724" s="3"/>
    </row>
    <row r="725" spans="1:5" x14ac:dyDescent="0.25">
      <c r="A725" s="3" t="s">
        <v>4438</v>
      </c>
      <c r="B725" s="3">
        <v>1</v>
      </c>
      <c r="C725" s="3"/>
      <c r="D725" s="3"/>
      <c r="E725" s="3"/>
    </row>
    <row r="726" spans="1:5" x14ac:dyDescent="0.25">
      <c r="A726" s="3" t="s">
        <v>4439</v>
      </c>
      <c r="B726" s="3">
        <v>1</v>
      </c>
      <c r="C726" s="3"/>
      <c r="D726" s="3"/>
      <c r="E726" s="3"/>
    </row>
    <row r="727" spans="1:5" x14ac:dyDescent="0.25">
      <c r="A727" s="3" t="s">
        <v>4440</v>
      </c>
      <c r="B727" s="3">
        <v>1</v>
      </c>
      <c r="C727" s="3"/>
      <c r="D727" s="3"/>
      <c r="E727" s="3"/>
    </row>
    <row r="728" spans="1:5" x14ac:dyDescent="0.25">
      <c r="A728" s="3" t="s">
        <v>4441</v>
      </c>
      <c r="B728" s="3">
        <v>1</v>
      </c>
      <c r="C728" s="3"/>
      <c r="D728" s="3"/>
      <c r="E728" s="3"/>
    </row>
    <row r="729" spans="1:5" x14ac:dyDescent="0.25">
      <c r="A729" s="3" t="s">
        <v>4442</v>
      </c>
      <c r="B729" s="3">
        <v>1</v>
      </c>
      <c r="C729" s="3"/>
      <c r="D729" s="3"/>
      <c r="E729" s="3"/>
    </row>
    <row r="730" spans="1:5" x14ac:dyDescent="0.25">
      <c r="A730" s="3" t="s">
        <v>5052</v>
      </c>
      <c r="B730" s="3">
        <v>1</v>
      </c>
      <c r="C730" s="3"/>
      <c r="D730" s="3"/>
      <c r="E730" s="3"/>
    </row>
    <row r="731" spans="1:5" x14ac:dyDescent="0.25">
      <c r="A731" s="3" t="s">
        <v>5053</v>
      </c>
      <c r="B731" s="3">
        <v>1</v>
      </c>
      <c r="C731" s="3"/>
      <c r="D731" s="3"/>
      <c r="E731" s="3"/>
    </row>
    <row r="732" spans="1:5" x14ac:dyDescent="0.25">
      <c r="A732" s="3" t="s">
        <v>5054</v>
      </c>
      <c r="B732" s="3">
        <v>1</v>
      </c>
      <c r="C732" s="3"/>
      <c r="D732" s="3"/>
      <c r="E732" s="3"/>
    </row>
    <row r="733" spans="1:5" x14ac:dyDescent="0.25">
      <c r="A733" s="3" t="s">
        <v>5055</v>
      </c>
      <c r="B733" s="3">
        <v>1</v>
      </c>
      <c r="C733" s="3"/>
      <c r="D733" s="3"/>
      <c r="E733" s="3"/>
    </row>
    <row r="734" spans="1:5" x14ac:dyDescent="0.25">
      <c r="A734" s="3" t="s">
        <v>5056</v>
      </c>
      <c r="B734" s="3">
        <v>1</v>
      </c>
      <c r="C734" s="3"/>
      <c r="D734" s="3"/>
      <c r="E734" s="3"/>
    </row>
    <row r="735" spans="1:5" x14ac:dyDescent="0.25">
      <c r="A735" s="3" t="s">
        <v>5057</v>
      </c>
      <c r="B735" s="3">
        <v>1</v>
      </c>
      <c r="C735" s="3"/>
      <c r="D735" s="3"/>
      <c r="E735" s="3"/>
    </row>
    <row r="736" spans="1:5" x14ac:dyDescent="0.25">
      <c r="A736" s="3" t="s">
        <v>5058</v>
      </c>
      <c r="B736" s="3">
        <v>1</v>
      </c>
      <c r="C736" s="3"/>
      <c r="D736" s="3"/>
      <c r="E736" s="3"/>
    </row>
    <row r="737" spans="1:5" x14ac:dyDescent="0.25">
      <c r="A737" s="3" t="s">
        <v>5059</v>
      </c>
      <c r="B737" s="3">
        <v>1</v>
      </c>
      <c r="C737" s="3"/>
      <c r="D737" s="3"/>
      <c r="E737" s="3"/>
    </row>
    <row r="738" spans="1:5" x14ac:dyDescent="0.25">
      <c r="A738" s="3" t="s">
        <v>5060</v>
      </c>
      <c r="B738" s="3">
        <v>1</v>
      </c>
      <c r="C738" s="3"/>
      <c r="D738" s="3"/>
      <c r="E738" s="3"/>
    </row>
    <row r="739" spans="1:5" x14ac:dyDescent="0.25">
      <c r="A739" s="3" t="s">
        <v>5061</v>
      </c>
      <c r="B739" s="3">
        <v>1</v>
      </c>
      <c r="C739" s="3"/>
      <c r="D739" s="3"/>
      <c r="E739" s="3"/>
    </row>
    <row r="740" spans="1:5" x14ac:dyDescent="0.25">
      <c r="A740" s="3" t="s">
        <v>5062</v>
      </c>
      <c r="B740" s="3">
        <v>1</v>
      </c>
      <c r="C740" s="3"/>
      <c r="D740" s="3"/>
      <c r="E740" s="3"/>
    </row>
    <row r="741" spans="1:5" x14ac:dyDescent="0.25">
      <c r="A741" s="3" t="s">
        <v>5063</v>
      </c>
      <c r="B741" s="3">
        <v>1</v>
      </c>
      <c r="C741" s="3"/>
      <c r="D741" s="3"/>
      <c r="E741" s="3"/>
    </row>
    <row r="742" spans="1:5" x14ac:dyDescent="0.25">
      <c r="A742" s="3" t="s">
        <v>5064</v>
      </c>
      <c r="B742" s="3">
        <v>1</v>
      </c>
      <c r="C742" s="3"/>
      <c r="D742" s="3"/>
      <c r="E742" s="3"/>
    </row>
    <row r="743" spans="1:5" x14ac:dyDescent="0.25">
      <c r="A743" s="3" t="s">
        <v>5065</v>
      </c>
      <c r="B743" s="3">
        <v>1</v>
      </c>
      <c r="C743" s="3"/>
      <c r="D743" s="3"/>
      <c r="E743" s="3"/>
    </row>
    <row r="744" spans="1:5" x14ac:dyDescent="0.25">
      <c r="A744" s="3" t="s">
        <v>5066</v>
      </c>
      <c r="B744" s="3">
        <v>1</v>
      </c>
      <c r="C744" s="3"/>
      <c r="D744" s="3"/>
      <c r="E744" s="3"/>
    </row>
    <row r="745" spans="1:5" x14ac:dyDescent="0.25">
      <c r="A745" s="3" t="s">
        <v>5067</v>
      </c>
      <c r="B745" s="3">
        <v>1</v>
      </c>
      <c r="C745" s="3"/>
      <c r="D745" s="3"/>
      <c r="E745" s="3"/>
    </row>
    <row r="746" spans="1:5" x14ac:dyDescent="0.25">
      <c r="A746" s="3" t="s">
        <v>5068</v>
      </c>
      <c r="B746" s="3">
        <v>1</v>
      </c>
      <c r="C746" s="3"/>
      <c r="D746" s="3"/>
      <c r="E746" s="3"/>
    </row>
    <row r="747" spans="1:5" x14ac:dyDescent="0.25">
      <c r="A747" s="3" t="s">
        <v>5069</v>
      </c>
      <c r="B747" s="3">
        <v>1</v>
      </c>
      <c r="C747" s="3"/>
      <c r="D747" s="3"/>
      <c r="E747" s="3"/>
    </row>
    <row r="748" spans="1:5" x14ac:dyDescent="0.25">
      <c r="A748" s="3" t="s">
        <v>5070</v>
      </c>
      <c r="B748" s="3">
        <v>1</v>
      </c>
      <c r="C748" s="3"/>
      <c r="D748" s="3"/>
      <c r="E748" s="3"/>
    </row>
    <row r="749" spans="1:5" x14ac:dyDescent="0.25">
      <c r="A749" s="3" t="s">
        <v>5071</v>
      </c>
      <c r="B749" s="3">
        <v>1</v>
      </c>
      <c r="C749" s="3"/>
      <c r="D749" s="3"/>
      <c r="E749" s="3"/>
    </row>
    <row r="750" spans="1:5" x14ac:dyDescent="0.25">
      <c r="A750" s="3" t="s">
        <v>5072</v>
      </c>
      <c r="B750" s="3">
        <v>1</v>
      </c>
      <c r="C750" s="3"/>
      <c r="D750" s="3"/>
      <c r="E750" s="3"/>
    </row>
    <row r="751" spans="1:5" x14ac:dyDescent="0.25">
      <c r="A751" s="3" t="s">
        <v>5073</v>
      </c>
      <c r="B751" s="3">
        <v>1</v>
      </c>
      <c r="C751" s="3"/>
      <c r="D751" s="3"/>
      <c r="E751" s="3"/>
    </row>
    <row r="752" spans="1:5" x14ac:dyDescent="0.25">
      <c r="A752" s="3" t="s">
        <v>5074</v>
      </c>
      <c r="B752" s="3">
        <v>1</v>
      </c>
      <c r="C752" s="3"/>
      <c r="D752" s="3"/>
      <c r="E752" s="3"/>
    </row>
    <row r="753" spans="1:5" x14ac:dyDescent="0.25">
      <c r="A753" s="3" t="s">
        <v>5075</v>
      </c>
      <c r="B753" s="3">
        <v>1</v>
      </c>
      <c r="C753" s="3"/>
      <c r="D753" s="3"/>
      <c r="E753" s="3"/>
    </row>
    <row r="754" spans="1:5" x14ac:dyDescent="0.25">
      <c r="A754" s="3" t="s">
        <v>5076</v>
      </c>
      <c r="B754" s="3">
        <v>1</v>
      </c>
      <c r="C754" s="3"/>
      <c r="D754" s="3"/>
      <c r="E754" s="3"/>
    </row>
    <row r="755" spans="1:5" x14ac:dyDescent="0.25">
      <c r="A755" s="3" t="s">
        <v>5077</v>
      </c>
      <c r="B755" s="3">
        <v>1</v>
      </c>
      <c r="C755" s="3"/>
      <c r="D755" s="3"/>
      <c r="E755" s="3"/>
    </row>
    <row r="756" spans="1:5" x14ac:dyDescent="0.25">
      <c r="A756" s="3" t="s">
        <v>5078</v>
      </c>
      <c r="B756" s="3">
        <v>1</v>
      </c>
      <c r="C756" s="3"/>
      <c r="D756" s="3"/>
      <c r="E756" s="3"/>
    </row>
    <row r="757" spans="1:5" x14ac:dyDescent="0.25">
      <c r="A757" s="3" t="s">
        <v>5079</v>
      </c>
      <c r="B757" s="3">
        <v>1</v>
      </c>
      <c r="C757" s="3"/>
      <c r="D757" s="3"/>
      <c r="E757" s="3"/>
    </row>
    <row r="758" spans="1:5" x14ac:dyDescent="0.25">
      <c r="A758" s="3" t="s">
        <v>5080</v>
      </c>
      <c r="B758" s="3">
        <v>1</v>
      </c>
      <c r="C758" s="3"/>
      <c r="D758" s="3"/>
      <c r="E758" s="3"/>
    </row>
    <row r="759" spans="1:5" x14ac:dyDescent="0.25">
      <c r="A759" s="3" t="s">
        <v>5020</v>
      </c>
      <c r="B759" s="3">
        <v>1</v>
      </c>
      <c r="C759" s="3"/>
      <c r="D759" s="3"/>
      <c r="E759" s="3"/>
    </row>
    <row r="760" spans="1:5" x14ac:dyDescent="0.25">
      <c r="A760" s="3" t="s">
        <v>5023</v>
      </c>
      <c r="B760" s="3">
        <v>1</v>
      </c>
      <c r="C760" s="3"/>
      <c r="D760" s="3"/>
      <c r="E760" s="3"/>
    </row>
    <row r="761" spans="1:5" x14ac:dyDescent="0.25">
      <c r="A761" s="3" t="s">
        <v>5027</v>
      </c>
      <c r="B761" s="3">
        <v>1</v>
      </c>
      <c r="C761" s="3"/>
      <c r="D761" s="3"/>
      <c r="E761" s="3"/>
    </row>
    <row r="762" spans="1:5" x14ac:dyDescent="0.25">
      <c r="A762" s="3" t="s">
        <v>5025</v>
      </c>
      <c r="B762" s="3">
        <v>1</v>
      </c>
      <c r="C762" s="3"/>
      <c r="D762" s="3"/>
      <c r="E762" s="3"/>
    </row>
    <row r="763" spans="1:5" x14ac:dyDescent="0.25">
      <c r="A763" s="3" t="s">
        <v>5005</v>
      </c>
      <c r="B763" s="3">
        <v>1</v>
      </c>
      <c r="C763" s="3"/>
      <c r="D763" s="3"/>
      <c r="E763" s="3"/>
    </row>
    <row r="764" spans="1:5" x14ac:dyDescent="0.25">
      <c r="A764" s="3" t="s">
        <v>5008</v>
      </c>
      <c r="B764" s="3">
        <v>1</v>
      </c>
      <c r="C764" s="3"/>
      <c r="D764" s="3"/>
      <c r="E764" s="3"/>
    </row>
    <row r="765" spans="1:5" x14ac:dyDescent="0.25">
      <c r="A765" s="3" t="s">
        <v>5009</v>
      </c>
      <c r="B765" s="3">
        <v>1</v>
      </c>
      <c r="C765" s="3"/>
      <c r="D765" s="3"/>
      <c r="E765" s="3"/>
    </row>
    <row r="766" spans="1:5" x14ac:dyDescent="0.25">
      <c r="A766" s="3" t="s">
        <v>5010</v>
      </c>
      <c r="B766" s="3">
        <v>1</v>
      </c>
      <c r="C766" s="3"/>
      <c r="D766" s="3"/>
      <c r="E766" s="3"/>
    </row>
    <row r="767" spans="1:5" x14ac:dyDescent="0.25">
      <c r="A767" s="3" t="s">
        <v>5011</v>
      </c>
      <c r="B767" s="3">
        <v>1</v>
      </c>
      <c r="C767" s="3"/>
      <c r="D767" s="3"/>
      <c r="E767" s="3"/>
    </row>
    <row r="768" spans="1:5" x14ac:dyDescent="0.25">
      <c r="A768" s="3" t="s">
        <v>5013</v>
      </c>
      <c r="B768" s="3">
        <v>1</v>
      </c>
      <c r="C768" s="3"/>
      <c r="D768" s="3"/>
      <c r="E768" s="3"/>
    </row>
    <row r="769" spans="1:5" x14ac:dyDescent="0.25">
      <c r="A769" s="3" t="s">
        <v>5014</v>
      </c>
      <c r="B769" s="3">
        <v>1</v>
      </c>
      <c r="C769" s="3"/>
      <c r="D769" s="3"/>
      <c r="E769" s="3"/>
    </row>
    <row r="770" spans="1:5" x14ac:dyDescent="0.25">
      <c r="A770" s="3" t="s">
        <v>5016</v>
      </c>
      <c r="B770" s="3">
        <v>1</v>
      </c>
      <c r="C770" s="3"/>
      <c r="D770" s="3"/>
      <c r="E770" s="3"/>
    </row>
    <row r="771" spans="1:5" x14ac:dyDescent="0.25">
      <c r="A771" s="3" t="s">
        <v>5018</v>
      </c>
      <c r="B771" s="3">
        <v>1</v>
      </c>
      <c r="C771" s="3"/>
      <c r="D771" s="3"/>
      <c r="E771" s="3"/>
    </row>
    <row r="772" spans="1:5" x14ac:dyDescent="0.25">
      <c r="A772" s="241" t="s">
        <v>5584</v>
      </c>
      <c r="B772" s="3">
        <v>1</v>
      </c>
    </row>
    <row r="773" spans="1:5" x14ac:dyDescent="0.25">
      <c r="A773" s="241" t="s">
        <v>5587</v>
      </c>
      <c r="B773" s="3">
        <v>1</v>
      </c>
    </row>
    <row r="774" spans="1:5" x14ac:dyDescent="0.25">
      <c r="A774" s="241" t="s">
        <v>5590</v>
      </c>
      <c r="B774" s="3">
        <v>1</v>
      </c>
    </row>
    <row r="775" spans="1:5" x14ac:dyDescent="0.25">
      <c r="A775" s="241" t="s">
        <v>5594</v>
      </c>
      <c r="B775" s="3">
        <v>1</v>
      </c>
    </row>
    <row r="776" spans="1:5" x14ac:dyDescent="0.25">
      <c r="A776" s="241" t="s">
        <v>5597</v>
      </c>
      <c r="B776" s="3">
        <v>1</v>
      </c>
    </row>
    <row r="777" spans="1:5" x14ac:dyDescent="0.25">
      <c r="A777" s="241" t="s">
        <v>5601</v>
      </c>
      <c r="B777" s="3">
        <v>1</v>
      </c>
    </row>
    <row r="778" spans="1:5" x14ac:dyDescent="0.25">
      <c r="A778" s="241" t="s">
        <v>5604</v>
      </c>
      <c r="B778" s="3">
        <v>1</v>
      </c>
    </row>
    <row r="779" spans="1:5" x14ac:dyDescent="0.25">
      <c r="A779" s="241" t="s">
        <v>5608</v>
      </c>
      <c r="B779" s="3">
        <v>1</v>
      </c>
    </row>
    <row r="780" spans="1:5" x14ac:dyDescent="0.25">
      <c r="A780" s="241" t="s">
        <v>5611</v>
      </c>
      <c r="B780" s="3">
        <v>1</v>
      </c>
    </row>
    <row r="781" spans="1:5" x14ac:dyDescent="0.25">
      <c r="A781" s="241" t="s">
        <v>5614</v>
      </c>
      <c r="B781" s="3">
        <v>1</v>
      </c>
    </row>
    <row r="782" spans="1:5" x14ac:dyDescent="0.25">
      <c r="A782" s="241" t="s">
        <v>5617</v>
      </c>
      <c r="B782" s="3">
        <v>1</v>
      </c>
    </row>
    <row r="783" spans="1:5" x14ac:dyDescent="0.25">
      <c r="A783" s="241" t="s">
        <v>5620</v>
      </c>
      <c r="B783" s="3">
        <v>1</v>
      </c>
    </row>
    <row r="784" spans="1:5" x14ac:dyDescent="0.25">
      <c r="A784" s="241" t="s">
        <v>5623</v>
      </c>
      <c r="B784" s="3">
        <v>1</v>
      </c>
    </row>
    <row r="785" spans="1:5" x14ac:dyDescent="0.25">
      <c r="A785" s="163" t="s">
        <v>5081</v>
      </c>
      <c r="B785" s="163">
        <v>1</v>
      </c>
      <c r="C785" s="163"/>
      <c r="D785" s="163"/>
      <c r="E785" s="163"/>
    </row>
    <row r="786" spans="1:5" x14ac:dyDescent="0.25">
      <c r="A786" s="163" t="s">
        <v>5082</v>
      </c>
      <c r="B786" s="163">
        <v>1</v>
      </c>
      <c r="C786" s="163"/>
      <c r="D786" s="163"/>
      <c r="E786" s="163"/>
    </row>
    <row r="787" spans="1:5" x14ac:dyDescent="0.25">
      <c r="A787" s="163" t="s">
        <v>5083</v>
      </c>
      <c r="B787" s="163">
        <v>1</v>
      </c>
      <c r="C787" s="163"/>
      <c r="D787" s="163"/>
      <c r="E787" s="163"/>
    </row>
    <row r="788" spans="1:5" x14ac:dyDescent="0.25">
      <c r="A788" s="163" t="s">
        <v>5084</v>
      </c>
      <c r="B788" s="163">
        <v>1</v>
      </c>
      <c r="C788" s="163"/>
      <c r="D788" s="163"/>
      <c r="E788" s="163"/>
    </row>
    <row r="789" spans="1:5" x14ac:dyDescent="0.25">
      <c r="A789" s="163" t="s">
        <v>5085</v>
      </c>
      <c r="B789" s="163">
        <v>1</v>
      </c>
      <c r="C789" s="163"/>
      <c r="D789" s="163"/>
      <c r="E789" s="163"/>
    </row>
    <row r="790" spans="1:5" x14ac:dyDescent="0.25">
      <c r="A790" s="163" t="s">
        <v>5086</v>
      </c>
      <c r="B790" s="163">
        <v>1</v>
      </c>
      <c r="C790" s="163"/>
      <c r="D790" s="163"/>
      <c r="E790" s="163"/>
    </row>
    <row r="791" spans="1:5" x14ac:dyDescent="0.25">
      <c r="A791" s="163" t="s">
        <v>5087</v>
      </c>
      <c r="B791" s="163">
        <v>1</v>
      </c>
      <c r="C791" s="163"/>
      <c r="D791" s="163"/>
      <c r="E791" s="163"/>
    </row>
    <row r="792" spans="1:5" x14ac:dyDescent="0.25">
      <c r="A792" s="163" t="s">
        <v>5088</v>
      </c>
      <c r="B792" s="163">
        <v>1</v>
      </c>
      <c r="C792" s="163"/>
      <c r="D792" s="163"/>
      <c r="E792" s="163"/>
    </row>
    <row r="793" spans="1:5" x14ac:dyDescent="0.25">
      <c r="A793" s="163" t="s">
        <v>5089</v>
      </c>
      <c r="B793" s="163">
        <v>1</v>
      </c>
      <c r="C793" s="163"/>
      <c r="D793" s="163"/>
      <c r="E793" s="163"/>
    </row>
    <row r="794" spans="1:5" x14ac:dyDescent="0.25">
      <c r="A794" s="163" t="s">
        <v>5793</v>
      </c>
      <c r="B794" s="163">
        <v>1</v>
      </c>
      <c r="C794" s="163"/>
      <c r="D794" s="163"/>
      <c r="E794" s="163"/>
    </row>
    <row r="795" spans="1:5" x14ac:dyDescent="0.25">
      <c r="A795" s="163" t="s">
        <v>5077</v>
      </c>
      <c r="B795" s="163">
        <v>1</v>
      </c>
      <c r="C795" s="163"/>
      <c r="D795" s="163"/>
      <c r="E795" s="163"/>
    </row>
    <row r="796" spans="1:5" x14ac:dyDescent="0.25">
      <c r="A796" s="163" t="s">
        <v>5797</v>
      </c>
      <c r="B796" s="163">
        <v>1</v>
      </c>
      <c r="C796" s="163"/>
      <c r="D796" s="163"/>
      <c r="E796" s="163"/>
    </row>
    <row r="797" spans="1:5" x14ac:dyDescent="0.25">
      <c r="A797" s="3" t="s">
        <v>5627</v>
      </c>
      <c r="B797" s="163">
        <v>1</v>
      </c>
    </row>
    <row r="798" spans="1:5" x14ac:dyDescent="0.25">
      <c r="A798" s="3" t="s">
        <v>5629</v>
      </c>
      <c r="B798" s="163">
        <v>1</v>
      </c>
    </row>
    <row r="799" spans="1:5" x14ac:dyDescent="0.25">
      <c r="A799" s="3" t="s">
        <v>5631</v>
      </c>
      <c r="B799" s="163">
        <v>1</v>
      </c>
    </row>
    <row r="800" spans="1:5" x14ac:dyDescent="0.25">
      <c r="A800" s="3" t="s">
        <v>5632</v>
      </c>
      <c r="B800" s="163">
        <v>1</v>
      </c>
    </row>
    <row r="801" spans="1:2" x14ac:dyDescent="0.25">
      <c r="A801" s="3" t="s">
        <v>5633</v>
      </c>
      <c r="B801" s="163">
        <v>1</v>
      </c>
    </row>
    <row r="802" spans="1:2" x14ac:dyDescent="0.25">
      <c r="A802" s="3" t="s">
        <v>5634</v>
      </c>
      <c r="B802" s="163">
        <v>1</v>
      </c>
    </row>
    <row r="803" spans="1:2" x14ac:dyDescent="0.25">
      <c r="A803" s="3" t="s">
        <v>5635</v>
      </c>
      <c r="B803" s="163">
        <v>1</v>
      </c>
    </row>
    <row r="804" spans="1:2" x14ac:dyDescent="0.25">
      <c r="A804" s="3" t="s">
        <v>5636</v>
      </c>
      <c r="B804" s="163">
        <v>1</v>
      </c>
    </row>
    <row r="805" spans="1:2" x14ac:dyDescent="0.25">
      <c r="A805" s="3" t="s">
        <v>5637</v>
      </c>
      <c r="B805" s="163">
        <v>1</v>
      </c>
    </row>
    <row r="806" spans="1:2" x14ac:dyDescent="0.25">
      <c r="A806" s="3" t="s">
        <v>5638</v>
      </c>
      <c r="B806" s="163">
        <v>1</v>
      </c>
    </row>
    <row r="807" spans="1:2" x14ac:dyDescent="0.25">
      <c r="A807" s="3" t="s">
        <v>5639</v>
      </c>
      <c r="B807" s="163">
        <v>1</v>
      </c>
    </row>
    <row r="808" spans="1:2" x14ac:dyDescent="0.25">
      <c r="A808" s="3" t="s">
        <v>5640</v>
      </c>
      <c r="B808" s="163">
        <v>1</v>
      </c>
    </row>
    <row r="809" spans="1:2" x14ac:dyDescent="0.25">
      <c r="A809" s="3" t="s">
        <v>5641</v>
      </c>
      <c r="B809" s="163">
        <v>1</v>
      </c>
    </row>
    <row r="810" spans="1:2" x14ac:dyDescent="0.25">
      <c r="A810" s="3" t="s">
        <v>5642</v>
      </c>
      <c r="B810" s="163">
        <v>1</v>
      </c>
    </row>
    <row r="811" spans="1:2" x14ac:dyDescent="0.25">
      <c r="A811" s="3" t="s">
        <v>5643</v>
      </c>
      <c r="B811" s="163">
        <v>1</v>
      </c>
    </row>
    <row r="812" spans="1:2" x14ac:dyDescent="0.25">
      <c r="A812" s="3" t="s">
        <v>5644</v>
      </c>
      <c r="B812" s="163">
        <v>1</v>
      </c>
    </row>
    <row r="813" spans="1:2" x14ac:dyDescent="0.25">
      <c r="A813" s="3" t="s">
        <v>5645</v>
      </c>
      <c r="B813" s="163">
        <v>1</v>
      </c>
    </row>
    <row r="814" spans="1:2" x14ac:dyDescent="0.25">
      <c r="A814" s="3" t="s">
        <v>5646</v>
      </c>
      <c r="B814" s="163">
        <v>1</v>
      </c>
    </row>
    <row r="815" spans="1:2" x14ac:dyDescent="0.25">
      <c r="A815" s="3" t="s">
        <v>5647</v>
      </c>
      <c r="B815" s="163">
        <v>1</v>
      </c>
    </row>
    <row r="816" spans="1:2" x14ac:dyDescent="0.25">
      <c r="A816" s="3" t="s">
        <v>5648</v>
      </c>
      <c r="B816" s="163">
        <v>1</v>
      </c>
    </row>
    <row r="817" spans="1:2" x14ac:dyDescent="0.25">
      <c r="A817" s="421" t="s">
        <v>5958</v>
      </c>
      <c r="B817" s="163">
        <v>1</v>
      </c>
    </row>
    <row r="818" spans="1:2" x14ac:dyDescent="0.25">
      <c r="A818" s="421" t="s">
        <v>5971</v>
      </c>
      <c r="B818" s="163">
        <v>1</v>
      </c>
    </row>
    <row r="819" spans="1:2" x14ac:dyDescent="0.25">
      <c r="A819" s="421" t="s">
        <v>5972</v>
      </c>
      <c r="B819" s="163">
        <v>1</v>
      </c>
    </row>
    <row r="820" spans="1:2" x14ac:dyDescent="0.25">
      <c r="A820" s="421" t="s">
        <v>5973</v>
      </c>
      <c r="B820" s="163">
        <v>1</v>
      </c>
    </row>
    <row r="821" spans="1:2" x14ac:dyDescent="0.25">
      <c r="A821" s="421" t="s">
        <v>5974</v>
      </c>
      <c r="B821" s="163">
        <v>1</v>
      </c>
    </row>
    <row r="822" spans="1:2" x14ac:dyDescent="0.25">
      <c r="A822" s="421" t="s">
        <v>5975</v>
      </c>
      <c r="B822" s="163">
        <v>1</v>
      </c>
    </row>
    <row r="823" spans="1:2" x14ac:dyDescent="0.25">
      <c r="A823" s="421" t="s">
        <v>5976</v>
      </c>
      <c r="B823" s="163">
        <v>1</v>
      </c>
    </row>
    <row r="824" spans="1:2" x14ac:dyDescent="0.25">
      <c r="A824" s="421" t="s">
        <v>5977</v>
      </c>
      <c r="B824" s="163">
        <v>1</v>
      </c>
    </row>
    <row r="825" spans="1:2" x14ac:dyDescent="0.25">
      <c r="A825" s="421" t="s">
        <v>5978</v>
      </c>
      <c r="B825" s="163">
        <v>1</v>
      </c>
    </row>
    <row r="826" spans="1:2" x14ac:dyDescent="0.25">
      <c r="A826" s="421" t="s">
        <v>5979</v>
      </c>
      <c r="B826" s="163">
        <v>1</v>
      </c>
    </row>
    <row r="827" spans="1:2" x14ac:dyDescent="0.25">
      <c r="A827" s="421" t="s">
        <v>5980</v>
      </c>
      <c r="B827" s="163">
        <v>1</v>
      </c>
    </row>
    <row r="828" spans="1:2" x14ac:dyDescent="0.25">
      <c r="A828" s="421" t="s">
        <v>5981</v>
      </c>
      <c r="B828" s="163">
        <v>1</v>
      </c>
    </row>
    <row r="829" spans="1:2" x14ac:dyDescent="0.25">
      <c r="A829" s="5" t="s">
        <v>5643</v>
      </c>
      <c r="B829" s="163">
        <v>1</v>
      </c>
    </row>
    <row r="830" spans="1:2" x14ac:dyDescent="0.25">
      <c r="A830" s="5" t="s">
        <v>5644</v>
      </c>
      <c r="B830" s="163">
        <v>1</v>
      </c>
    </row>
    <row r="831" spans="1:2" x14ac:dyDescent="0.25">
      <c r="A831" s="421" t="s">
        <v>5645</v>
      </c>
      <c r="B831" s="163">
        <v>1</v>
      </c>
    </row>
    <row r="832" spans="1:2" x14ac:dyDescent="0.25">
      <c r="A832" s="421" t="s">
        <v>5646</v>
      </c>
      <c r="B832" s="163">
        <v>1</v>
      </c>
    </row>
    <row r="833" spans="1:2" x14ac:dyDescent="0.25">
      <c r="A833" s="421" t="s">
        <v>5647</v>
      </c>
      <c r="B833" s="163">
        <v>1</v>
      </c>
    </row>
    <row r="834" spans="1:2" x14ac:dyDescent="0.25">
      <c r="A834" s="16" t="s">
        <v>6465</v>
      </c>
      <c r="B834" s="427">
        <v>1</v>
      </c>
    </row>
    <row r="835" spans="1:2" x14ac:dyDescent="0.25">
      <c r="A835" s="16" t="s">
        <v>6466</v>
      </c>
      <c r="B835" s="427">
        <v>1</v>
      </c>
    </row>
    <row r="836" spans="1:2" x14ac:dyDescent="0.25">
      <c r="A836" s="16" t="s">
        <v>6467</v>
      </c>
      <c r="B836" s="427">
        <v>1</v>
      </c>
    </row>
    <row r="837" spans="1:2" x14ac:dyDescent="0.25">
      <c r="A837" s="16" t="s">
        <v>6468</v>
      </c>
      <c r="B837" s="427">
        <v>1</v>
      </c>
    </row>
    <row r="838" spans="1:2" x14ac:dyDescent="0.25">
      <c r="A838" s="16" t="s">
        <v>6469</v>
      </c>
      <c r="B838" s="427">
        <v>1</v>
      </c>
    </row>
    <row r="839" spans="1:2" x14ac:dyDescent="0.25">
      <c r="A839" s="16" t="s">
        <v>6470</v>
      </c>
      <c r="B839" s="427">
        <v>1</v>
      </c>
    </row>
    <row r="840" spans="1:2" x14ac:dyDescent="0.25">
      <c r="A840" s="16" t="s">
        <v>6471</v>
      </c>
      <c r="B840" s="427">
        <v>1</v>
      </c>
    </row>
    <row r="841" spans="1:2" x14ac:dyDescent="0.25">
      <c r="A841" s="323" t="s">
        <v>6144</v>
      </c>
      <c r="B841" s="323">
        <v>1</v>
      </c>
    </row>
    <row r="842" spans="1:2" x14ac:dyDescent="0.25">
      <c r="A842" s="323" t="s">
        <v>6145</v>
      </c>
      <c r="B842" s="323">
        <v>1</v>
      </c>
    </row>
    <row r="843" spans="1:2" x14ac:dyDescent="0.25">
      <c r="A843" s="323" t="s">
        <v>6146</v>
      </c>
      <c r="B843" s="323">
        <v>1</v>
      </c>
    </row>
    <row r="844" spans="1:2" x14ac:dyDescent="0.25">
      <c r="A844" s="323" t="s">
        <v>6147</v>
      </c>
      <c r="B844" s="323">
        <v>1</v>
      </c>
    </row>
    <row r="845" spans="1:2" x14ac:dyDescent="0.25">
      <c r="A845" s="323" t="s">
        <v>6148</v>
      </c>
      <c r="B845" s="323">
        <v>1</v>
      </c>
    </row>
    <row r="846" spans="1:2" x14ac:dyDescent="0.25">
      <c r="A846" s="323" t="s">
        <v>6149</v>
      </c>
      <c r="B846" s="323">
        <v>1</v>
      </c>
    </row>
    <row r="847" spans="1:2" x14ac:dyDescent="0.25">
      <c r="A847" s="323" t="s">
        <v>6150</v>
      </c>
      <c r="B847" s="323">
        <v>1</v>
      </c>
    </row>
    <row r="848" spans="1:2" x14ac:dyDescent="0.25">
      <c r="A848" s="323" t="s">
        <v>6151</v>
      </c>
      <c r="B848" s="323">
        <v>1</v>
      </c>
    </row>
    <row r="849" spans="1:5" x14ac:dyDescent="0.25">
      <c r="A849" s="323" t="s">
        <v>6152</v>
      </c>
      <c r="B849" s="323">
        <v>1</v>
      </c>
    </row>
    <row r="850" spans="1:5" x14ac:dyDescent="0.25">
      <c r="A850" s="323" t="s">
        <v>6153</v>
      </c>
      <c r="B850" s="323">
        <v>1</v>
      </c>
    </row>
    <row r="851" spans="1:5" x14ac:dyDescent="0.25">
      <c r="A851" s="323" t="s">
        <v>6154</v>
      </c>
      <c r="B851" s="323">
        <v>1</v>
      </c>
    </row>
    <row r="852" spans="1:5" x14ac:dyDescent="0.25">
      <c r="A852" s="323" t="s">
        <v>6155</v>
      </c>
      <c r="B852" s="323">
        <v>1</v>
      </c>
    </row>
    <row r="853" spans="1:5" x14ac:dyDescent="0.25">
      <c r="A853" s="323" t="s">
        <v>6156</v>
      </c>
      <c r="B853" s="323">
        <v>1</v>
      </c>
    </row>
    <row r="854" spans="1:5" x14ac:dyDescent="0.25">
      <c r="A854" s="448" t="s">
        <v>5648</v>
      </c>
      <c r="B854" s="449">
        <v>1</v>
      </c>
    </row>
    <row r="855" spans="1:5" x14ac:dyDescent="0.25">
      <c r="A855" s="448" t="s">
        <v>6103</v>
      </c>
      <c r="B855" s="447">
        <v>1</v>
      </c>
    </row>
    <row r="856" spans="1:5" x14ac:dyDescent="0.25">
      <c r="A856" s="448" t="s">
        <v>6110</v>
      </c>
      <c r="B856" s="449">
        <v>1</v>
      </c>
    </row>
    <row r="857" spans="1:5" x14ac:dyDescent="0.25">
      <c r="A857" s="448" t="s">
        <v>6107</v>
      </c>
      <c r="B857" s="447">
        <v>1</v>
      </c>
    </row>
    <row r="858" spans="1:5" x14ac:dyDescent="0.25">
      <c r="A858" s="450" t="s">
        <v>6112</v>
      </c>
      <c r="B858" s="447">
        <v>1</v>
      </c>
    </row>
    <row r="859" spans="1:5" x14ac:dyDescent="0.25">
      <c r="A859" s="450" t="s">
        <v>6115</v>
      </c>
      <c r="B859" s="447">
        <v>1</v>
      </c>
    </row>
    <row r="860" spans="1:5" x14ac:dyDescent="0.25">
      <c r="A860" s="450" t="s">
        <v>6117</v>
      </c>
      <c r="B860" s="447">
        <v>1</v>
      </c>
    </row>
    <row r="861" spans="1:5" x14ac:dyDescent="0.25">
      <c r="A861" s="450" t="s">
        <v>6120</v>
      </c>
      <c r="B861" s="447">
        <v>1</v>
      </c>
    </row>
    <row r="862" spans="1:5" x14ac:dyDescent="0.25">
      <c r="A862" s="450" t="s">
        <v>6122</v>
      </c>
      <c r="B862" s="447">
        <v>1</v>
      </c>
    </row>
    <row r="863" spans="1:5" x14ac:dyDescent="0.25">
      <c r="A863" s="450" t="s">
        <v>6125</v>
      </c>
      <c r="B863" s="447">
        <v>1</v>
      </c>
    </row>
    <row r="864" spans="1:5" x14ac:dyDescent="0.25">
      <c r="A864" s="541" t="s">
        <v>5078</v>
      </c>
      <c r="B864" s="541">
        <v>1</v>
      </c>
      <c r="C864" s="541"/>
      <c r="D864" s="541"/>
      <c r="E864" s="541"/>
    </row>
    <row r="865" spans="1:5" x14ac:dyDescent="0.25">
      <c r="A865" s="541" t="s">
        <v>6173</v>
      </c>
      <c r="B865" s="541">
        <v>1</v>
      </c>
      <c r="C865" s="541"/>
      <c r="D865" s="541"/>
      <c r="E865" s="541"/>
    </row>
    <row r="866" spans="1:5" x14ac:dyDescent="0.25">
      <c r="A866" s="541" t="s">
        <v>5079</v>
      </c>
      <c r="B866" s="541">
        <v>1</v>
      </c>
      <c r="C866" s="541"/>
      <c r="D866" s="541"/>
      <c r="E866" s="541"/>
    </row>
    <row r="867" spans="1:5" x14ac:dyDescent="0.25">
      <c r="A867" s="541" t="s">
        <v>6176</v>
      </c>
      <c r="B867" s="541">
        <v>1</v>
      </c>
      <c r="C867" s="541"/>
      <c r="D867" s="541"/>
      <c r="E867" s="541"/>
    </row>
    <row r="868" spans="1:5" x14ac:dyDescent="0.25">
      <c r="A868" s="541" t="s">
        <v>5080</v>
      </c>
      <c r="B868" s="541">
        <v>1</v>
      </c>
      <c r="C868" s="541"/>
      <c r="D868" s="541"/>
      <c r="E868" s="541"/>
    </row>
    <row r="869" spans="1:5" x14ac:dyDescent="0.25">
      <c r="A869" s="541" t="s">
        <v>6178</v>
      </c>
      <c r="B869" s="541">
        <v>1</v>
      </c>
      <c r="C869" s="541"/>
      <c r="D869" s="541"/>
      <c r="E869" s="541"/>
    </row>
    <row r="870" spans="1:5" x14ac:dyDescent="0.25">
      <c r="A870" s="541" t="s">
        <v>6179</v>
      </c>
      <c r="B870" s="541">
        <v>1</v>
      </c>
      <c r="C870" s="541"/>
      <c r="D870" s="541"/>
      <c r="E870" s="541"/>
    </row>
    <row r="871" spans="1:5" x14ac:dyDescent="0.25">
      <c r="A871" s="541" t="s">
        <v>6181</v>
      </c>
      <c r="B871" s="541">
        <v>1</v>
      </c>
      <c r="C871" s="541"/>
      <c r="D871" s="541"/>
      <c r="E871" s="541"/>
    </row>
    <row r="872" spans="1:5" x14ac:dyDescent="0.25">
      <c r="A872" s="541" t="s">
        <v>6182</v>
      </c>
      <c r="B872" s="541">
        <v>1</v>
      </c>
      <c r="C872" s="541"/>
      <c r="D872" s="541"/>
      <c r="E872" s="541"/>
    </row>
    <row r="873" spans="1:5" x14ac:dyDescent="0.25">
      <c r="A873" s="541" t="s">
        <v>6184</v>
      </c>
      <c r="B873" s="541">
        <v>1</v>
      </c>
      <c r="C873" s="541"/>
      <c r="D873" s="541"/>
      <c r="E873" s="541"/>
    </row>
    <row r="874" spans="1:5" x14ac:dyDescent="0.25">
      <c r="A874" s="541" t="s">
        <v>6185</v>
      </c>
      <c r="B874" s="541">
        <v>1</v>
      </c>
      <c r="C874" s="541"/>
      <c r="D874" s="541"/>
      <c r="E874" s="541"/>
    </row>
    <row r="875" spans="1:5" x14ac:dyDescent="0.25">
      <c r="A875" s="541" t="s">
        <v>6187</v>
      </c>
      <c r="B875" s="541">
        <v>1</v>
      </c>
      <c r="C875" s="541"/>
      <c r="D875" s="541"/>
      <c r="E875" s="541"/>
    </row>
    <row r="876" spans="1:5" x14ac:dyDescent="0.25">
      <c r="A876" s="541" t="s">
        <v>6188</v>
      </c>
      <c r="B876" s="541">
        <v>1</v>
      </c>
      <c r="C876" s="541"/>
      <c r="D876" s="541"/>
      <c r="E876" s="541"/>
    </row>
    <row r="877" spans="1:5" x14ac:dyDescent="0.25">
      <c r="A877" s="541" t="s">
        <v>6190</v>
      </c>
      <c r="B877" s="541">
        <v>1</v>
      </c>
      <c r="C877" s="541"/>
      <c r="D877" s="541"/>
      <c r="E877" s="541"/>
    </row>
    <row r="878" spans="1:5" x14ac:dyDescent="0.25">
      <c r="A878" s="492" t="s">
        <v>6191</v>
      </c>
      <c r="B878" s="541">
        <v>1</v>
      </c>
      <c r="C878" s="541"/>
      <c r="D878" s="541"/>
      <c r="E878" s="541"/>
    </row>
    <row r="879" spans="1:5" x14ac:dyDescent="0.25">
      <c r="A879" s="492" t="s">
        <v>6193</v>
      </c>
      <c r="B879" s="541">
        <v>1</v>
      </c>
      <c r="C879" s="541"/>
      <c r="D879" s="541"/>
      <c r="E879" s="541"/>
    </row>
    <row r="880" spans="1:5" x14ac:dyDescent="0.25">
      <c r="A880" s="492" t="s">
        <v>6196</v>
      </c>
      <c r="B880" s="541">
        <v>1</v>
      </c>
      <c r="C880" s="541"/>
      <c r="D880" s="541"/>
      <c r="E880" s="541"/>
    </row>
    <row r="881" spans="1:5" x14ac:dyDescent="0.25">
      <c r="A881" s="492" t="s">
        <v>6198</v>
      </c>
      <c r="B881" s="541">
        <v>1</v>
      </c>
      <c r="C881" s="541"/>
      <c r="D881" s="541"/>
      <c r="E881" s="541"/>
    </row>
    <row r="882" spans="1:5" x14ac:dyDescent="0.25">
      <c r="A882" s="492" t="s">
        <v>6199</v>
      </c>
      <c r="B882" s="541">
        <v>1</v>
      </c>
      <c r="C882" s="541"/>
      <c r="D882" s="541"/>
      <c r="E882" s="541"/>
    </row>
    <row r="883" spans="1:5" x14ac:dyDescent="0.25">
      <c r="A883" s="118" t="s">
        <v>6243</v>
      </c>
      <c r="B883" s="541">
        <v>1</v>
      </c>
    </row>
    <row r="884" spans="1:5" x14ac:dyDescent="0.25">
      <c r="A884" s="118" t="s">
        <v>6246</v>
      </c>
      <c r="B884" s="541">
        <v>1</v>
      </c>
    </row>
    <row r="885" spans="1:5" x14ac:dyDescent="0.25">
      <c r="A885" s="542" t="s">
        <v>6254</v>
      </c>
      <c r="B885" s="541">
        <v>1</v>
      </c>
    </row>
    <row r="886" spans="1:5" x14ac:dyDescent="0.25">
      <c r="A886" s="13" t="s">
        <v>6281</v>
      </c>
      <c r="B886" s="13">
        <v>1</v>
      </c>
    </row>
    <row r="887" spans="1:5" x14ac:dyDescent="0.25">
      <c r="A887" s="551" t="s">
        <v>6284</v>
      </c>
      <c r="B887" s="551">
        <v>1</v>
      </c>
    </row>
    <row r="888" spans="1:5" x14ac:dyDescent="0.25">
      <c r="A888" s="159" t="s">
        <v>6287</v>
      </c>
      <c r="B888" s="159">
        <v>1</v>
      </c>
    </row>
    <row r="889" spans="1:5" x14ac:dyDescent="0.25">
      <c r="A889" s="159" t="s">
        <v>6290</v>
      </c>
      <c r="B889" s="159">
        <v>1</v>
      </c>
    </row>
    <row r="890" spans="1:5" x14ac:dyDescent="0.25">
      <c r="A890" s="554" t="s">
        <v>6291</v>
      </c>
      <c r="B890" s="554">
        <v>1</v>
      </c>
    </row>
    <row r="891" spans="1:5" x14ac:dyDescent="0.25">
      <c r="A891" s="554" t="s">
        <v>6292</v>
      </c>
      <c r="B891" s="554">
        <v>1</v>
      </c>
    </row>
    <row r="892" spans="1:5" x14ac:dyDescent="0.25">
      <c r="A892" s="554" t="s">
        <v>6293</v>
      </c>
      <c r="B892" s="554">
        <v>1</v>
      </c>
    </row>
    <row r="893" spans="1:5" x14ac:dyDescent="0.25">
      <c r="A893" s="554" t="s">
        <v>6296</v>
      </c>
      <c r="B893" s="554">
        <v>1</v>
      </c>
    </row>
    <row r="894" spans="1:5" x14ac:dyDescent="0.25">
      <c r="A894" s="554" t="s">
        <v>6297</v>
      </c>
      <c r="B894" s="554">
        <v>1</v>
      </c>
    </row>
    <row r="895" spans="1:5" x14ac:dyDescent="0.25">
      <c r="A895" s="554" t="s">
        <v>6300</v>
      </c>
      <c r="B895" s="554">
        <v>1</v>
      </c>
    </row>
    <row r="896" spans="1:5" x14ac:dyDescent="0.25">
      <c r="A896" s="501" t="s">
        <v>6342</v>
      </c>
      <c r="B896" s="551">
        <v>1</v>
      </c>
    </row>
    <row r="897" spans="1:3" x14ac:dyDescent="0.25">
      <c r="A897" s="501" t="s">
        <v>6346</v>
      </c>
      <c r="B897" s="551">
        <v>1</v>
      </c>
    </row>
    <row r="898" spans="1:3" x14ac:dyDescent="0.25">
      <c r="A898" s="501" t="s">
        <v>6349</v>
      </c>
      <c r="B898" s="551">
        <v>1</v>
      </c>
    </row>
    <row r="899" spans="1:3" x14ac:dyDescent="0.25">
      <c r="A899" s="501" t="s">
        <v>6353</v>
      </c>
      <c r="B899" s="551">
        <v>1</v>
      </c>
    </row>
    <row r="900" spans="1:3" x14ac:dyDescent="0.25">
      <c r="A900" s="501" t="s">
        <v>6356</v>
      </c>
      <c r="B900" s="551">
        <v>1</v>
      </c>
    </row>
    <row r="901" spans="1:3" x14ac:dyDescent="0.25">
      <c r="A901" s="501" t="s">
        <v>6435</v>
      </c>
      <c r="B901" s="652">
        <v>1</v>
      </c>
      <c r="C901" s="466"/>
    </row>
  </sheetData>
  <hyperlinks>
    <hyperlink ref="D11" r:id="rId1" display="namakkal@1"/>
    <hyperlink ref="D26" r:id="rId2" display="namakkal@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401"/>
  <sheetViews>
    <sheetView topLeftCell="B1" zoomScale="85" zoomScaleNormal="85" workbookViewId="0">
      <selection activeCell="G55" sqref="G55"/>
    </sheetView>
  </sheetViews>
  <sheetFormatPr defaultRowHeight="15" x14ac:dyDescent="0.25"/>
  <cols>
    <col min="1" max="1" width="8.140625" style="135" bestFit="1" customWidth="1" collapsed="1"/>
    <col min="2" max="2" width="8.7109375" style="135" bestFit="1" customWidth="1" collapsed="1"/>
    <col min="3" max="3" width="17.42578125" style="135" bestFit="1" customWidth="1" collapsed="1"/>
    <col min="4" max="4" width="23.140625" style="135" bestFit="1" customWidth="1" collapsed="1"/>
    <col min="5" max="5" width="29" style="135" bestFit="1" customWidth="1" collapsed="1"/>
    <col min="6" max="6" width="20.7109375" style="135" bestFit="1" customWidth="1" collapsed="1"/>
    <col min="7" max="14" width="20.7109375" style="135" customWidth="1" collapsed="1"/>
    <col min="15" max="15" width="32.42578125" style="135" bestFit="1" customWidth="1" collapsed="1"/>
    <col min="16" max="16" width="30.7109375" style="135" bestFit="1" customWidth="1" collapsed="1"/>
    <col min="17" max="17" width="28.85546875" style="135" bestFit="1" customWidth="1" collapsed="1"/>
    <col min="18" max="16384" width="9.140625" style="135" collapsed="1"/>
  </cols>
  <sheetData>
    <row r="1" spans="1:18" x14ac:dyDescent="0.25">
      <c r="A1" s="79" t="s">
        <v>0</v>
      </c>
      <c r="B1" s="92" t="s">
        <v>95</v>
      </c>
      <c r="C1" s="92" t="s">
        <v>1097</v>
      </c>
      <c r="D1" s="92" t="s">
        <v>1098</v>
      </c>
      <c r="E1" s="92" t="s">
        <v>1099</v>
      </c>
      <c r="F1" s="92" t="s">
        <v>1100</v>
      </c>
      <c r="G1" s="284" t="s">
        <v>1101</v>
      </c>
      <c r="H1" s="92" t="s">
        <v>1099</v>
      </c>
      <c r="I1" s="92" t="s">
        <v>1100</v>
      </c>
      <c r="J1" s="284" t="s">
        <v>1101</v>
      </c>
      <c r="K1" s="284" t="s">
        <v>1102</v>
      </c>
      <c r="L1" s="92" t="s">
        <v>1099</v>
      </c>
      <c r="M1" s="92" t="s">
        <v>1100</v>
      </c>
      <c r="N1" s="284" t="s">
        <v>1101</v>
      </c>
      <c r="O1" s="92" t="s">
        <v>1103</v>
      </c>
      <c r="P1" s="79" t="s">
        <v>1104</v>
      </c>
      <c r="Q1" s="275" t="s">
        <v>1105</v>
      </c>
      <c r="R1" s="284"/>
    </row>
    <row r="2" spans="1:18" x14ac:dyDescent="0.25">
      <c r="A2" s="42" t="s">
        <v>8</v>
      </c>
      <c r="B2" s="139">
        <v>1</v>
      </c>
      <c r="C2" s="139" t="s">
        <v>29</v>
      </c>
      <c r="D2" s="139" t="s">
        <v>29</v>
      </c>
      <c r="E2" s="276" t="s">
        <v>1106</v>
      </c>
      <c r="F2" s="139" t="s">
        <v>29</v>
      </c>
      <c r="G2" s="139"/>
      <c r="H2" s="139"/>
      <c r="I2" s="139"/>
      <c r="J2" s="139"/>
      <c r="K2" s="139"/>
      <c r="L2" s="139"/>
      <c r="M2" s="139"/>
      <c r="N2" s="139"/>
      <c r="O2" s="139" t="s">
        <v>29</v>
      </c>
      <c r="P2" s="139"/>
      <c r="Q2" s="42" t="s">
        <v>1107</v>
      </c>
    </row>
    <row r="3" spans="1:18" x14ac:dyDescent="0.25">
      <c r="A3" s="42" t="s">
        <v>16</v>
      </c>
      <c r="B3" s="139">
        <v>1</v>
      </c>
      <c r="C3" s="139" t="s">
        <v>29</v>
      </c>
      <c r="D3" s="139" t="s">
        <v>29</v>
      </c>
      <c r="E3" s="276" t="s">
        <v>1108</v>
      </c>
      <c r="F3" s="139" t="s">
        <v>29</v>
      </c>
      <c r="G3" s="139"/>
      <c r="H3" s="139"/>
      <c r="I3" s="139"/>
      <c r="J3" s="139"/>
      <c r="K3" s="139"/>
      <c r="L3" s="139"/>
      <c r="M3" s="139"/>
      <c r="N3" s="139"/>
      <c r="O3" s="139" t="s">
        <v>29</v>
      </c>
      <c r="P3" s="139"/>
      <c r="Q3" s="42" t="s">
        <v>1107</v>
      </c>
    </row>
    <row r="4" spans="1:18" x14ac:dyDescent="0.25">
      <c r="A4" s="42" t="s">
        <v>17</v>
      </c>
      <c r="B4" s="139">
        <v>1</v>
      </c>
      <c r="C4" s="139" t="s">
        <v>29</v>
      </c>
      <c r="D4" s="139" t="s">
        <v>29</v>
      </c>
      <c r="E4" s="276" t="s">
        <v>1109</v>
      </c>
      <c r="F4" s="139" t="s">
        <v>29</v>
      </c>
      <c r="G4" s="139"/>
      <c r="H4" s="139"/>
      <c r="I4" s="139"/>
      <c r="J4" s="139"/>
      <c r="K4" s="139"/>
      <c r="L4" s="139"/>
      <c r="M4" s="139"/>
      <c r="N4" s="139"/>
      <c r="O4" s="139" t="s">
        <v>29</v>
      </c>
      <c r="P4" s="139"/>
      <c r="Q4" s="42" t="s">
        <v>1107</v>
      </c>
    </row>
    <row r="5" spans="1:18" x14ac:dyDescent="0.25">
      <c r="A5" s="42" t="s">
        <v>115</v>
      </c>
      <c r="B5" s="139">
        <v>1</v>
      </c>
      <c r="C5" s="139" t="s">
        <v>29</v>
      </c>
      <c r="D5" s="139" t="s">
        <v>29</v>
      </c>
      <c r="E5" s="276" t="s">
        <v>1110</v>
      </c>
      <c r="F5" s="139" t="s">
        <v>29</v>
      </c>
      <c r="G5" s="139"/>
      <c r="H5" s="139"/>
      <c r="I5" s="139"/>
      <c r="J5" s="139"/>
      <c r="K5" s="139"/>
      <c r="L5" s="139"/>
      <c r="M5" s="139"/>
      <c r="N5" s="139"/>
      <c r="O5" s="139" t="s">
        <v>29</v>
      </c>
      <c r="P5" s="139"/>
      <c r="Q5" s="42" t="s">
        <v>1107</v>
      </c>
    </row>
    <row r="6" spans="1:18" x14ac:dyDescent="0.25">
      <c r="A6" s="42" t="s">
        <v>117</v>
      </c>
      <c r="B6" s="139">
        <v>1</v>
      </c>
      <c r="C6" s="139" t="s">
        <v>29</v>
      </c>
      <c r="D6" s="139" t="s">
        <v>29</v>
      </c>
      <c r="E6" s="276" t="s">
        <v>1110</v>
      </c>
      <c r="F6" s="139" t="s">
        <v>29</v>
      </c>
      <c r="G6" s="139"/>
      <c r="H6" s="139"/>
      <c r="I6" s="139"/>
      <c r="J6" s="139"/>
      <c r="K6" s="139"/>
      <c r="L6" s="139"/>
      <c r="M6" s="139"/>
      <c r="N6" s="139"/>
      <c r="O6" s="139" t="s">
        <v>29</v>
      </c>
      <c r="P6" s="139"/>
      <c r="Q6" s="42" t="s">
        <v>1107</v>
      </c>
    </row>
    <row r="7" spans="1:18" x14ac:dyDescent="0.25">
      <c r="A7" s="42" t="s">
        <v>3130</v>
      </c>
      <c r="B7" s="139">
        <v>1</v>
      </c>
      <c r="C7" s="139" t="s">
        <v>29</v>
      </c>
      <c r="D7" s="139" t="s">
        <v>29</v>
      </c>
      <c r="E7" s="276" t="s">
        <v>1110</v>
      </c>
      <c r="F7" s="139" t="s">
        <v>29</v>
      </c>
      <c r="G7" s="139"/>
      <c r="H7" s="139"/>
      <c r="I7" s="139"/>
      <c r="J7" s="139"/>
      <c r="K7" s="139"/>
      <c r="L7" s="139"/>
      <c r="M7" s="139"/>
      <c r="N7" s="139"/>
      <c r="O7" s="139" t="s">
        <v>29</v>
      </c>
      <c r="P7" s="139"/>
      <c r="Q7" s="42" t="s">
        <v>1107</v>
      </c>
    </row>
    <row r="8" spans="1:18" x14ac:dyDescent="0.25">
      <c r="A8" s="42" t="s">
        <v>119</v>
      </c>
      <c r="B8" s="139">
        <v>1</v>
      </c>
      <c r="C8" s="139" t="s">
        <v>29</v>
      </c>
      <c r="D8" s="139" t="s">
        <v>29</v>
      </c>
      <c r="E8" s="276" t="s">
        <v>1109</v>
      </c>
      <c r="F8" s="139" t="s">
        <v>29</v>
      </c>
      <c r="G8" s="139"/>
      <c r="H8" s="139"/>
      <c r="I8" s="139"/>
      <c r="J8" s="139"/>
      <c r="K8" s="139"/>
      <c r="L8" s="139"/>
      <c r="M8" s="139"/>
      <c r="N8" s="139"/>
      <c r="O8" s="139" t="s">
        <v>29</v>
      </c>
      <c r="P8" s="139"/>
      <c r="Q8" s="42" t="s">
        <v>1107</v>
      </c>
    </row>
    <row r="9" spans="1:18" x14ac:dyDescent="0.25">
      <c r="A9" s="42" t="s">
        <v>123</v>
      </c>
      <c r="B9" s="139">
        <v>1</v>
      </c>
      <c r="C9" s="139" t="s">
        <v>29</v>
      </c>
      <c r="D9" s="139" t="s">
        <v>29</v>
      </c>
      <c r="E9" s="276" t="s">
        <v>1109</v>
      </c>
      <c r="F9" s="139" t="s">
        <v>29</v>
      </c>
      <c r="G9" s="139"/>
      <c r="H9" s="139"/>
      <c r="I9" s="139"/>
      <c r="J9" s="139"/>
      <c r="K9" s="139"/>
      <c r="L9" s="139"/>
      <c r="M9" s="139"/>
      <c r="N9" s="139"/>
      <c r="O9" s="139" t="s">
        <v>29</v>
      </c>
      <c r="P9" s="139"/>
      <c r="Q9" s="42" t="s">
        <v>1107</v>
      </c>
    </row>
    <row r="10" spans="1:18" x14ac:dyDescent="0.25">
      <c r="A10" s="42" t="s">
        <v>125</v>
      </c>
      <c r="B10" s="139">
        <v>1</v>
      </c>
      <c r="C10" s="139" t="s">
        <v>29</v>
      </c>
      <c r="D10" s="139" t="s">
        <v>29</v>
      </c>
      <c r="E10" s="276" t="s">
        <v>1109</v>
      </c>
      <c r="F10" s="139" t="s">
        <v>29</v>
      </c>
      <c r="G10" s="139"/>
      <c r="H10" s="139"/>
      <c r="I10" s="139"/>
      <c r="J10" s="139"/>
      <c r="K10" s="139"/>
      <c r="L10" s="139"/>
      <c r="M10" s="139"/>
      <c r="N10" s="139"/>
      <c r="O10" s="139" t="s">
        <v>29</v>
      </c>
      <c r="P10" s="139"/>
      <c r="Q10" s="42" t="s">
        <v>1107</v>
      </c>
    </row>
    <row r="11" spans="1:18" x14ac:dyDescent="0.25">
      <c r="A11" s="42" t="s">
        <v>127</v>
      </c>
      <c r="B11" s="139">
        <v>1</v>
      </c>
      <c r="C11" s="139" t="s">
        <v>29</v>
      </c>
      <c r="D11" s="139" t="s">
        <v>29</v>
      </c>
      <c r="E11" s="276" t="s">
        <v>1109</v>
      </c>
      <c r="F11" s="139" t="s">
        <v>29</v>
      </c>
      <c r="G11" s="139"/>
      <c r="H11" s="139"/>
      <c r="I11" s="139"/>
      <c r="J11" s="139"/>
      <c r="K11" s="139"/>
      <c r="L11" s="139"/>
      <c r="M11" s="139"/>
      <c r="N11" s="139"/>
      <c r="O11" s="139" t="s">
        <v>29</v>
      </c>
      <c r="P11" s="139"/>
      <c r="Q11" s="42" t="s">
        <v>1107</v>
      </c>
    </row>
    <row r="12" spans="1:18" x14ac:dyDescent="0.25">
      <c r="A12" s="42" t="s">
        <v>154</v>
      </c>
      <c r="B12" s="139">
        <v>1</v>
      </c>
      <c r="C12" s="139" t="s">
        <v>29</v>
      </c>
      <c r="D12" s="139" t="s">
        <v>29</v>
      </c>
      <c r="E12" s="276" t="s">
        <v>1111</v>
      </c>
      <c r="F12" s="139" t="s">
        <v>29</v>
      </c>
      <c r="G12" s="139"/>
      <c r="H12" s="139"/>
      <c r="I12" s="139"/>
      <c r="J12" s="139"/>
      <c r="K12" s="139"/>
      <c r="L12" s="139"/>
      <c r="M12" s="139"/>
      <c r="N12" s="139"/>
      <c r="O12" s="139" t="s">
        <v>29</v>
      </c>
      <c r="P12" s="139"/>
      <c r="Q12" s="42" t="s">
        <v>1107</v>
      </c>
    </row>
    <row r="13" spans="1:18" x14ac:dyDescent="0.25">
      <c r="A13" s="42" t="s">
        <v>157</v>
      </c>
      <c r="B13" s="139">
        <v>1</v>
      </c>
      <c r="C13" s="139" t="s">
        <v>29</v>
      </c>
      <c r="D13" s="139" t="s">
        <v>29</v>
      </c>
      <c r="E13" s="276" t="s">
        <v>1112</v>
      </c>
      <c r="F13" s="139" t="s">
        <v>29</v>
      </c>
      <c r="G13" s="139"/>
      <c r="H13" s="139"/>
      <c r="I13" s="139"/>
      <c r="J13" s="139"/>
      <c r="K13" s="139"/>
      <c r="L13" s="139"/>
      <c r="M13" s="139"/>
      <c r="N13" s="139"/>
      <c r="O13" s="139" t="s">
        <v>29</v>
      </c>
      <c r="P13" s="139"/>
      <c r="Q13" s="42" t="s">
        <v>1107</v>
      </c>
    </row>
    <row r="14" spans="1:18" x14ac:dyDescent="0.25">
      <c r="A14" s="42" t="s">
        <v>129</v>
      </c>
      <c r="B14" s="139">
        <v>1</v>
      </c>
      <c r="C14" s="139" t="s">
        <v>29</v>
      </c>
      <c r="D14" s="139" t="s">
        <v>29</v>
      </c>
      <c r="E14" s="276" t="s">
        <v>1113</v>
      </c>
      <c r="F14" s="139" t="s">
        <v>29</v>
      </c>
      <c r="G14" s="139"/>
      <c r="H14" s="139"/>
      <c r="I14" s="139"/>
      <c r="J14" s="139"/>
      <c r="K14" s="139"/>
      <c r="L14" s="139"/>
      <c r="M14" s="139"/>
      <c r="N14" s="139"/>
      <c r="O14" s="139" t="s">
        <v>29</v>
      </c>
      <c r="P14" s="139"/>
      <c r="Q14" s="42" t="s">
        <v>1107</v>
      </c>
    </row>
    <row r="15" spans="1:18" x14ac:dyDescent="0.25">
      <c r="A15" s="42" t="s">
        <v>1008</v>
      </c>
      <c r="B15" s="139">
        <v>1</v>
      </c>
      <c r="C15" s="139" t="s">
        <v>29</v>
      </c>
      <c r="D15" s="139" t="s">
        <v>29</v>
      </c>
      <c r="E15" s="276" t="s">
        <v>1114</v>
      </c>
      <c r="F15" s="139" t="s">
        <v>29</v>
      </c>
      <c r="G15" s="139"/>
      <c r="H15" s="139"/>
      <c r="I15" s="139"/>
      <c r="J15" s="139"/>
      <c r="K15" s="139"/>
      <c r="L15" s="139"/>
      <c r="M15" s="139"/>
      <c r="N15" s="139"/>
      <c r="O15" s="139" t="s">
        <v>29</v>
      </c>
      <c r="P15" s="139"/>
      <c r="Q15" s="42" t="s">
        <v>1107</v>
      </c>
    </row>
    <row r="16" spans="1:18" x14ac:dyDescent="0.25">
      <c r="A16" s="42" t="s">
        <v>132</v>
      </c>
      <c r="B16" s="139">
        <v>1</v>
      </c>
      <c r="C16" s="139" t="s">
        <v>29</v>
      </c>
      <c r="D16" s="139" t="s">
        <v>29</v>
      </c>
      <c r="E16" s="276" t="s">
        <v>1114</v>
      </c>
      <c r="F16" s="139" t="s">
        <v>29</v>
      </c>
      <c r="G16" s="139"/>
      <c r="H16" s="139"/>
      <c r="I16" s="139"/>
      <c r="J16" s="139"/>
      <c r="K16" s="139"/>
      <c r="L16" s="139"/>
      <c r="M16" s="139"/>
      <c r="N16" s="139"/>
      <c r="O16" s="139" t="s">
        <v>29</v>
      </c>
      <c r="P16" s="139"/>
      <c r="Q16" s="42" t="s">
        <v>1107</v>
      </c>
    </row>
    <row r="17" spans="1:17" x14ac:dyDescent="0.25">
      <c r="A17" s="42" t="s">
        <v>161</v>
      </c>
      <c r="B17" s="139">
        <v>1</v>
      </c>
      <c r="C17" s="139" t="s">
        <v>29</v>
      </c>
      <c r="D17" s="139" t="s">
        <v>29</v>
      </c>
      <c r="E17" s="276" t="s">
        <v>1114</v>
      </c>
      <c r="F17" s="139" t="s">
        <v>29</v>
      </c>
      <c r="G17" s="139"/>
      <c r="H17" s="139"/>
      <c r="I17" s="139"/>
      <c r="J17" s="139"/>
      <c r="K17" s="139"/>
      <c r="L17" s="139"/>
      <c r="M17" s="139"/>
      <c r="N17" s="139"/>
      <c r="O17" s="139" t="s">
        <v>29</v>
      </c>
      <c r="P17" s="139"/>
      <c r="Q17" s="42" t="s">
        <v>1107</v>
      </c>
    </row>
    <row r="18" spans="1:17" x14ac:dyDescent="0.25">
      <c r="A18" s="42" t="s">
        <v>181</v>
      </c>
      <c r="B18" s="139">
        <v>1</v>
      </c>
      <c r="C18" s="139" t="s">
        <v>29</v>
      </c>
      <c r="D18" s="139" t="s">
        <v>29</v>
      </c>
      <c r="E18" s="276" t="s">
        <v>1115</v>
      </c>
      <c r="F18" s="139" t="s">
        <v>29</v>
      </c>
      <c r="G18" s="139"/>
      <c r="H18" s="139"/>
      <c r="I18" s="139"/>
      <c r="J18" s="139"/>
      <c r="K18" s="139"/>
      <c r="L18" s="139"/>
      <c r="M18" s="139"/>
      <c r="N18" s="139"/>
      <c r="O18" s="139" t="s">
        <v>29</v>
      </c>
      <c r="P18" s="139"/>
      <c r="Q18" s="42" t="s">
        <v>1107</v>
      </c>
    </row>
    <row r="19" spans="1:17" x14ac:dyDescent="0.25">
      <c r="A19" s="42" t="s">
        <v>185</v>
      </c>
      <c r="B19" s="139">
        <v>1</v>
      </c>
      <c r="C19" s="139" t="s">
        <v>29</v>
      </c>
      <c r="D19" s="139" t="s">
        <v>29</v>
      </c>
      <c r="E19" s="276" t="s">
        <v>1115</v>
      </c>
      <c r="F19" s="139" t="s">
        <v>29</v>
      </c>
      <c r="G19" s="139"/>
      <c r="H19" s="139"/>
      <c r="I19" s="139"/>
      <c r="J19" s="139"/>
      <c r="K19" s="139"/>
      <c r="L19" s="139"/>
      <c r="M19" s="139"/>
      <c r="N19" s="139"/>
      <c r="O19" s="139" t="s">
        <v>29</v>
      </c>
      <c r="P19" s="139"/>
      <c r="Q19" s="42" t="s">
        <v>1107</v>
      </c>
    </row>
    <row r="20" spans="1:17" x14ac:dyDescent="0.25">
      <c r="A20" s="42" t="s">
        <v>247</v>
      </c>
      <c r="B20" s="139">
        <v>1</v>
      </c>
      <c r="C20" s="139" t="s">
        <v>29</v>
      </c>
      <c r="D20" s="139" t="s">
        <v>29</v>
      </c>
      <c r="E20" s="276" t="s">
        <v>1116</v>
      </c>
      <c r="F20" s="139" t="s">
        <v>29</v>
      </c>
      <c r="G20" s="139"/>
      <c r="H20" s="139"/>
      <c r="I20" s="139"/>
      <c r="J20" s="139"/>
      <c r="K20" s="139"/>
      <c r="L20" s="139"/>
      <c r="M20" s="139"/>
      <c r="N20" s="139"/>
      <c r="O20" s="139" t="s">
        <v>29</v>
      </c>
      <c r="P20" s="139"/>
      <c r="Q20" s="42" t="s">
        <v>1107</v>
      </c>
    </row>
    <row r="21" spans="1:17" x14ac:dyDescent="0.25">
      <c r="A21" s="42" t="s">
        <v>251</v>
      </c>
      <c r="B21" s="139">
        <v>1</v>
      </c>
      <c r="C21" s="139" t="s">
        <v>29</v>
      </c>
      <c r="D21" s="139" t="s">
        <v>29</v>
      </c>
      <c r="E21" s="276" t="s">
        <v>5474</v>
      </c>
      <c r="F21" s="139" t="s">
        <v>29</v>
      </c>
      <c r="G21" s="139"/>
      <c r="H21" s="139"/>
      <c r="I21" s="139"/>
      <c r="J21" s="139"/>
      <c r="K21" s="139"/>
      <c r="L21" s="139"/>
      <c r="M21" s="139"/>
      <c r="N21" s="139"/>
      <c r="O21" s="139" t="s">
        <v>29</v>
      </c>
      <c r="P21" s="139"/>
      <c r="Q21" s="42" t="s">
        <v>1107</v>
      </c>
    </row>
    <row r="22" spans="1:17" x14ac:dyDescent="0.25">
      <c r="A22" s="42" t="s">
        <v>256</v>
      </c>
      <c r="B22" s="139" t="s">
        <v>5501</v>
      </c>
      <c r="C22" s="139" t="s">
        <v>29</v>
      </c>
      <c r="D22" s="139" t="s">
        <v>29</v>
      </c>
      <c r="E22" s="276" t="s">
        <v>5502</v>
      </c>
      <c r="F22" s="139" t="s">
        <v>29</v>
      </c>
      <c r="G22" s="139"/>
      <c r="H22" s="139"/>
      <c r="I22" s="139"/>
      <c r="J22" s="139"/>
      <c r="K22" s="139"/>
      <c r="L22" s="139"/>
      <c r="M22" s="139"/>
      <c r="N22" s="139"/>
      <c r="O22" s="139" t="s">
        <v>29</v>
      </c>
      <c r="P22" s="139"/>
      <c r="Q22" s="42" t="s">
        <v>1107</v>
      </c>
    </row>
    <row r="23" spans="1:17" x14ac:dyDescent="0.25">
      <c r="A23" s="42" t="s">
        <v>259</v>
      </c>
      <c r="B23" s="139">
        <v>1</v>
      </c>
      <c r="C23" s="139" t="s">
        <v>29</v>
      </c>
      <c r="D23" s="139" t="s">
        <v>29</v>
      </c>
      <c r="E23" s="276" t="s">
        <v>5503</v>
      </c>
      <c r="F23" s="139" t="s">
        <v>29</v>
      </c>
      <c r="G23" s="139"/>
      <c r="H23" s="139"/>
      <c r="I23" s="139"/>
      <c r="J23" s="139"/>
      <c r="K23" s="139"/>
      <c r="L23" s="139"/>
      <c r="M23" s="139"/>
      <c r="N23" s="139"/>
      <c r="O23" s="139" t="s">
        <v>29</v>
      </c>
      <c r="P23" s="139"/>
      <c r="Q23" s="42" t="s">
        <v>1107</v>
      </c>
    </row>
    <row r="24" spans="1:17" x14ac:dyDescent="0.25">
      <c r="A24" s="42" t="s">
        <v>262</v>
      </c>
      <c r="B24" s="139">
        <v>1</v>
      </c>
      <c r="C24" s="139" t="s">
        <v>29</v>
      </c>
      <c r="D24" s="139" t="s">
        <v>29</v>
      </c>
      <c r="E24" s="276" t="s">
        <v>5504</v>
      </c>
      <c r="F24" s="139" t="s">
        <v>29</v>
      </c>
      <c r="G24" s="139"/>
      <c r="H24" s="139"/>
      <c r="I24" s="139"/>
      <c r="J24" s="139"/>
      <c r="K24" s="139"/>
      <c r="L24" s="139"/>
      <c r="M24" s="139"/>
      <c r="N24" s="139"/>
      <c r="O24" s="139" t="s">
        <v>29</v>
      </c>
      <c r="P24" s="139"/>
      <c r="Q24" s="42" t="s">
        <v>1107</v>
      </c>
    </row>
    <row r="25" spans="1:17" x14ac:dyDescent="0.25">
      <c r="A25" s="42" t="s">
        <v>265</v>
      </c>
      <c r="B25" s="139">
        <v>1</v>
      </c>
      <c r="C25" s="139" t="s">
        <v>29</v>
      </c>
      <c r="D25" s="139" t="s">
        <v>29</v>
      </c>
      <c r="E25" s="276" t="s">
        <v>5505</v>
      </c>
      <c r="F25" s="139" t="s">
        <v>29</v>
      </c>
      <c r="G25" s="139"/>
      <c r="H25" s="139"/>
      <c r="I25" s="139"/>
      <c r="J25" s="139"/>
      <c r="K25" s="139"/>
      <c r="L25" s="139"/>
      <c r="M25" s="139"/>
      <c r="N25" s="139"/>
      <c r="O25" s="139" t="s">
        <v>29</v>
      </c>
      <c r="P25" s="139"/>
      <c r="Q25" s="42" t="s">
        <v>1107</v>
      </c>
    </row>
    <row r="26" spans="1:17" x14ac:dyDescent="0.25">
      <c r="A26" s="42" t="s">
        <v>267</v>
      </c>
      <c r="B26" s="139">
        <v>1</v>
      </c>
      <c r="C26" s="139" t="s">
        <v>29</v>
      </c>
      <c r="D26" s="139" t="s">
        <v>29</v>
      </c>
      <c r="E26" s="276" t="s">
        <v>5506</v>
      </c>
      <c r="F26" s="139" t="s">
        <v>29</v>
      </c>
      <c r="G26" s="139"/>
      <c r="H26" s="139"/>
      <c r="I26" s="139"/>
      <c r="J26" s="139"/>
      <c r="K26" s="139"/>
      <c r="L26" s="139"/>
      <c r="M26" s="139"/>
      <c r="N26" s="139"/>
      <c r="O26" s="139" t="s">
        <v>29</v>
      </c>
      <c r="P26" s="139"/>
      <c r="Q26" s="42" t="s">
        <v>1107</v>
      </c>
    </row>
    <row r="27" spans="1:17" x14ac:dyDescent="0.25">
      <c r="A27" s="42" t="s">
        <v>270</v>
      </c>
      <c r="B27" s="139">
        <v>1</v>
      </c>
      <c r="C27" s="139" t="s">
        <v>29</v>
      </c>
      <c r="D27" s="139" t="s">
        <v>29</v>
      </c>
      <c r="E27" s="276" t="s">
        <v>5507</v>
      </c>
      <c r="F27" s="139" t="s">
        <v>29</v>
      </c>
      <c r="G27" s="139"/>
      <c r="H27" s="139"/>
      <c r="I27" s="139"/>
      <c r="J27" s="139"/>
      <c r="K27" s="139"/>
      <c r="L27" s="139"/>
      <c r="M27" s="139"/>
      <c r="N27" s="139"/>
      <c r="O27" s="139" t="s">
        <v>29</v>
      </c>
      <c r="P27" s="139"/>
      <c r="Q27" s="42" t="s">
        <v>1107</v>
      </c>
    </row>
    <row r="28" spans="1:17" x14ac:dyDescent="0.25">
      <c r="A28" s="42" t="s">
        <v>275</v>
      </c>
      <c r="B28" s="139">
        <v>1</v>
      </c>
      <c r="C28" s="139" t="s">
        <v>29</v>
      </c>
      <c r="D28" s="139" t="s">
        <v>29</v>
      </c>
      <c r="E28" s="276" t="s">
        <v>5508</v>
      </c>
      <c r="F28" s="139" t="s">
        <v>29</v>
      </c>
      <c r="G28" s="139"/>
      <c r="H28" s="139"/>
      <c r="I28" s="139"/>
      <c r="J28" s="139"/>
      <c r="K28" s="139"/>
      <c r="L28" s="139"/>
      <c r="M28" s="139"/>
      <c r="N28" s="139"/>
      <c r="O28" s="139" t="s">
        <v>29</v>
      </c>
      <c r="P28" s="139"/>
      <c r="Q28" s="42" t="s">
        <v>1107</v>
      </c>
    </row>
    <row r="29" spans="1:17" x14ac:dyDescent="0.25">
      <c r="A29" s="42" t="s">
        <v>278</v>
      </c>
      <c r="B29" s="139">
        <v>1</v>
      </c>
      <c r="C29" s="139" t="s">
        <v>29</v>
      </c>
      <c r="D29" s="139" t="s">
        <v>29</v>
      </c>
      <c r="E29" s="276" t="s">
        <v>5509</v>
      </c>
      <c r="F29" s="139" t="s">
        <v>29</v>
      </c>
      <c r="G29" s="139"/>
      <c r="H29" s="139"/>
      <c r="I29" s="139"/>
      <c r="J29" s="139"/>
      <c r="K29" s="139"/>
      <c r="L29" s="139"/>
      <c r="M29" s="139"/>
      <c r="N29" s="139"/>
      <c r="O29" s="139" t="s">
        <v>29</v>
      </c>
      <c r="P29" s="139"/>
      <c r="Q29" s="42" t="s">
        <v>1107</v>
      </c>
    </row>
    <row r="30" spans="1:17" x14ac:dyDescent="0.25">
      <c r="A30" s="42" t="s">
        <v>281</v>
      </c>
      <c r="B30" s="139">
        <v>1</v>
      </c>
      <c r="C30" s="139" t="s">
        <v>29</v>
      </c>
      <c r="D30" s="139" t="s">
        <v>29</v>
      </c>
      <c r="E30" s="276" t="s">
        <v>5510</v>
      </c>
      <c r="F30" s="139" t="s">
        <v>29</v>
      </c>
      <c r="G30" s="139"/>
      <c r="H30" s="139"/>
      <c r="I30" s="139"/>
      <c r="J30" s="139"/>
      <c r="K30" s="139"/>
      <c r="L30" s="139"/>
      <c r="M30" s="139"/>
      <c r="N30" s="139"/>
      <c r="O30" s="139" t="s">
        <v>29</v>
      </c>
      <c r="P30" s="139"/>
      <c r="Q30" s="42" t="s">
        <v>1107</v>
      </c>
    </row>
    <row r="31" spans="1:17" x14ac:dyDescent="0.25">
      <c r="A31" s="42" t="s">
        <v>249</v>
      </c>
      <c r="B31" s="139">
        <v>1</v>
      </c>
      <c r="C31" s="139" t="s">
        <v>29</v>
      </c>
      <c r="D31" s="139" t="s">
        <v>29</v>
      </c>
      <c r="E31" s="276" t="s">
        <v>5511</v>
      </c>
      <c r="F31" s="139" t="s">
        <v>29</v>
      </c>
      <c r="G31" s="139"/>
      <c r="H31" s="139"/>
      <c r="I31" s="139"/>
      <c r="J31" s="139"/>
      <c r="K31" s="139"/>
      <c r="L31" s="139"/>
      <c r="M31" s="139"/>
      <c r="N31" s="139"/>
      <c r="O31" s="139" t="s">
        <v>29</v>
      </c>
      <c r="P31" s="139"/>
      <c r="Q31" s="42" t="s">
        <v>1107</v>
      </c>
    </row>
    <row r="32" spans="1:17" x14ac:dyDescent="0.25">
      <c r="A32" s="42" t="s">
        <v>250</v>
      </c>
      <c r="B32" s="139">
        <v>1</v>
      </c>
      <c r="C32" s="139" t="s">
        <v>29</v>
      </c>
      <c r="D32" s="139" t="s">
        <v>29</v>
      </c>
      <c r="E32" s="276" t="s">
        <v>1117</v>
      </c>
      <c r="F32" s="139" t="s">
        <v>29</v>
      </c>
      <c r="G32" s="139"/>
      <c r="H32" s="139"/>
      <c r="I32" s="139"/>
      <c r="J32" s="139"/>
      <c r="K32" s="139"/>
      <c r="L32" s="139"/>
      <c r="M32" s="139"/>
      <c r="N32" s="139"/>
      <c r="O32" s="139" t="s">
        <v>29</v>
      </c>
      <c r="P32" s="139"/>
      <c r="Q32" s="42" t="s">
        <v>1107</v>
      </c>
    </row>
    <row r="33" spans="1:17" x14ac:dyDescent="0.25">
      <c r="A33" s="42" t="s">
        <v>272</v>
      </c>
      <c r="B33" s="139">
        <v>1</v>
      </c>
      <c r="C33" s="139" t="s">
        <v>29</v>
      </c>
      <c r="D33" s="139" t="s">
        <v>29</v>
      </c>
      <c r="E33" s="276" t="s">
        <v>4585</v>
      </c>
      <c r="F33" s="139" t="s">
        <v>29</v>
      </c>
      <c r="G33" s="139"/>
      <c r="H33" s="139"/>
      <c r="I33" s="139"/>
      <c r="J33" s="139"/>
      <c r="K33" s="139"/>
      <c r="L33" s="139"/>
      <c r="M33" s="139"/>
      <c r="N33" s="139"/>
      <c r="O33" s="139" t="s">
        <v>29</v>
      </c>
      <c r="P33" s="139"/>
      <c r="Q33" s="42" t="s">
        <v>1107</v>
      </c>
    </row>
    <row r="34" spans="1:17" x14ac:dyDescent="0.25">
      <c r="A34" s="42" t="s">
        <v>50</v>
      </c>
      <c r="B34" s="139">
        <v>1</v>
      </c>
      <c r="C34" s="139" t="s">
        <v>29</v>
      </c>
      <c r="D34" s="139" t="s">
        <v>29</v>
      </c>
      <c r="E34" s="276" t="s">
        <v>53</v>
      </c>
      <c r="F34" s="139" t="s">
        <v>29</v>
      </c>
      <c r="G34" s="139"/>
      <c r="H34" s="139"/>
      <c r="I34" s="139"/>
      <c r="J34" s="139"/>
      <c r="K34" s="139"/>
      <c r="L34" s="139"/>
      <c r="M34" s="139"/>
      <c r="N34" s="139"/>
      <c r="O34" s="139" t="s">
        <v>29</v>
      </c>
      <c r="P34" s="139"/>
      <c r="Q34" s="42" t="s">
        <v>1107</v>
      </c>
    </row>
    <row r="35" spans="1:17" x14ac:dyDescent="0.25">
      <c r="A35" s="42" t="s">
        <v>314</v>
      </c>
      <c r="B35" s="139">
        <v>1</v>
      </c>
      <c r="C35" s="139" t="s">
        <v>29</v>
      </c>
      <c r="D35" s="139" t="s">
        <v>29</v>
      </c>
      <c r="E35" s="276" t="s">
        <v>1118</v>
      </c>
      <c r="F35" s="139" t="s">
        <v>29</v>
      </c>
      <c r="G35" s="139"/>
      <c r="H35" s="139"/>
      <c r="I35" s="139"/>
      <c r="J35" s="139"/>
      <c r="K35" s="139"/>
      <c r="L35" s="139"/>
      <c r="M35" s="139"/>
      <c r="N35" s="139"/>
      <c r="O35" s="139" t="s">
        <v>29</v>
      </c>
      <c r="P35" s="139"/>
      <c r="Q35" s="42" t="s">
        <v>1107</v>
      </c>
    </row>
    <row r="36" spans="1:17" x14ac:dyDescent="0.25">
      <c r="A36" s="42" t="s">
        <v>322</v>
      </c>
      <c r="B36" s="139">
        <v>1</v>
      </c>
      <c r="C36" s="139" t="s">
        <v>29</v>
      </c>
      <c r="D36" s="139" t="s">
        <v>29</v>
      </c>
      <c r="E36" s="276" t="s">
        <v>1119</v>
      </c>
      <c r="F36" s="139" t="s">
        <v>29</v>
      </c>
      <c r="G36" s="139"/>
      <c r="H36" s="139"/>
      <c r="I36" s="139"/>
      <c r="J36" s="139"/>
      <c r="K36" s="139"/>
      <c r="L36" s="139"/>
      <c r="M36" s="139"/>
      <c r="N36" s="139"/>
      <c r="O36" s="139" t="s">
        <v>29</v>
      </c>
      <c r="P36" s="139"/>
      <c r="Q36" s="42" t="s">
        <v>1107</v>
      </c>
    </row>
    <row r="37" spans="1:17" x14ac:dyDescent="0.25">
      <c r="A37" s="42" t="s">
        <v>209</v>
      </c>
      <c r="B37" s="139">
        <v>1</v>
      </c>
      <c r="C37" s="139" t="s">
        <v>29</v>
      </c>
      <c r="D37" s="139" t="s">
        <v>29</v>
      </c>
      <c r="E37" s="276" t="s">
        <v>1120</v>
      </c>
      <c r="F37" s="139" t="s">
        <v>29</v>
      </c>
      <c r="G37" s="139"/>
      <c r="H37" s="139"/>
      <c r="I37" s="139"/>
      <c r="J37" s="139"/>
      <c r="K37" s="139"/>
      <c r="L37" s="139"/>
      <c r="M37" s="139"/>
      <c r="N37" s="139"/>
      <c r="O37" s="139" t="s">
        <v>29</v>
      </c>
      <c r="P37" s="139"/>
      <c r="Q37" s="42" t="s">
        <v>1107</v>
      </c>
    </row>
    <row r="38" spans="1:17" x14ac:dyDescent="0.25">
      <c r="A38" s="42" t="s">
        <v>326</v>
      </c>
      <c r="B38" s="139">
        <v>1</v>
      </c>
      <c r="C38" s="139" t="s">
        <v>29</v>
      </c>
      <c r="D38" s="139" t="s">
        <v>29</v>
      </c>
      <c r="E38" s="276" t="s">
        <v>212</v>
      </c>
      <c r="F38" s="139" t="s">
        <v>29</v>
      </c>
      <c r="G38" s="139"/>
      <c r="H38" s="139"/>
      <c r="I38" s="139"/>
      <c r="J38" s="139"/>
      <c r="K38" s="139"/>
      <c r="L38" s="139"/>
      <c r="M38" s="139"/>
      <c r="N38" s="139"/>
      <c r="O38" s="139" t="s">
        <v>29</v>
      </c>
      <c r="P38" s="139"/>
      <c r="Q38" s="42" t="s">
        <v>1107</v>
      </c>
    </row>
    <row r="39" spans="1:17" x14ac:dyDescent="0.25">
      <c r="A39" s="42" t="s">
        <v>338</v>
      </c>
      <c r="B39" s="139">
        <v>1</v>
      </c>
      <c r="C39" s="139" t="s">
        <v>29</v>
      </c>
      <c r="D39" s="139" t="s">
        <v>29</v>
      </c>
      <c r="E39" s="276" t="s">
        <v>1121</v>
      </c>
      <c r="F39" s="139" t="s">
        <v>29</v>
      </c>
      <c r="G39" s="139"/>
      <c r="H39" s="139"/>
      <c r="I39" s="139"/>
      <c r="J39" s="139"/>
      <c r="K39" s="139"/>
      <c r="L39" s="139"/>
      <c r="M39" s="139"/>
      <c r="N39" s="139"/>
      <c r="O39" s="139" t="s">
        <v>29</v>
      </c>
      <c r="P39" s="139"/>
      <c r="Q39" s="42" t="s">
        <v>1107</v>
      </c>
    </row>
    <row r="40" spans="1:17" x14ac:dyDescent="0.25">
      <c r="A40" s="42" t="s">
        <v>341</v>
      </c>
      <c r="B40" s="139">
        <v>1</v>
      </c>
      <c r="C40" s="139" t="s">
        <v>29</v>
      </c>
      <c r="D40" s="139" t="s">
        <v>29</v>
      </c>
      <c r="E40" s="276" t="s">
        <v>1122</v>
      </c>
      <c r="F40" s="139" t="s">
        <v>29</v>
      </c>
      <c r="G40" s="139"/>
      <c r="H40" s="139"/>
      <c r="I40" s="139"/>
      <c r="J40" s="139"/>
      <c r="K40" s="139"/>
      <c r="L40" s="139"/>
      <c r="M40" s="139"/>
      <c r="N40" s="139"/>
      <c r="O40" s="139" t="s">
        <v>29</v>
      </c>
      <c r="P40" s="139"/>
      <c r="Q40" s="42" t="s">
        <v>1107</v>
      </c>
    </row>
    <row r="41" spans="1:17" x14ac:dyDescent="0.25">
      <c r="A41" s="42" t="s">
        <v>345</v>
      </c>
      <c r="B41" s="139">
        <v>1</v>
      </c>
      <c r="C41" s="139" t="s">
        <v>29</v>
      </c>
      <c r="D41" s="139" t="s">
        <v>29</v>
      </c>
      <c r="E41" s="276" t="s">
        <v>3280</v>
      </c>
      <c r="F41" s="139" t="s">
        <v>29</v>
      </c>
      <c r="G41" s="139"/>
      <c r="H41" s="139"/>
      <c r="I41" s="139"/>
      <c r="J41" s="139"/>
      <c r="K41" s="139"/>
      <c r="L41" s="139"/>
      <c r="M41" s="139"/>
      <c r="N41" s="139"/>
      <c r="O41" s="139" t="s">
        <v>29</v>
      </c>
      <c r="P41" s="139"/>
      <c r="Q41" s="42" t="s">
        <v>1107</v>
      </c>
    </row>
    <row r="42" spans="1:17" x14ac:dyDescent="0.25">
      <c r="A42" s="42" t="s">
        <v>350</v>
      </c>
      <c r="B42" s="139">
        <v>1</v>
      </c>
      <c r="C42" s="139" t="s">
        <v>29</v>
      </c>
      <c r="D42" s="139" t="s">
        <v>29</v>
      </c>
      <c r="E42" s="276" t="str">
        <f ca="1">"MandatoryVehicleID:"&amp; TEXT(NOW(), "MMSS")</f>
        <v>MandatoryVehicleID:1809</v>
      </c>
      <c r="F42" s="139" t="s">
        <v>29</v>
      </c>
      <c r="G42" s="139"/>
      <c r="H42" s="139"/>
      <c r="I42" s="139"/>
      <c r="J42" s="139"/>
      <c r="K42" s="139"/>
      <c r="L42" s="139"/>
      <c r="M42" s="139"/>
      <c r="N42" s="139"/>
      <c r="O42" s="139" t="s">
        <v>29</v>
      </c>
      <c r="P42" s="139"/>
      <c r="Q42" s="42" t="s">
        <v>1107</v>
      </c>
    </row>
    <row r="43" spans="1:17" x14ac:dyDescent="0.25">
      <c r="A43" s="42" t="s">
        <v>353</v>
      </c>
      <c r="B43" s="139">
        <v>1</v>
      </c>
      <c r="C43" s="139" t="s">
        <v>29</v>
      </c>
      <c r="D43" s="139" t="s">
        <v>29</v>
      </c>
      <c r="E43" s="276" t="str">
        <f ca="1">"AccountSM:"&amp; TEXT(NOW(), "MMSS")</f>
        <v>AccountSM:1809</v>
      </c>
      <c r="F43" s="139" t="s">
        <v>29</v>
      </c>
      <c r="G43" s="139"/>
      <c r="H43" s="139"/>
      <c r="I43" s="139"/>
      <c r="J43" s="139"/>
      <c r="K43" s="139"/>
      <c r="L43" s="139"/>
      <c r="M43" s="139"/>
      <c r="N43" s="139"/>
      <c r="O43" s="139" t="s">
        <v>29</v>
      </c>
      <c r="P43" s="139"/>
      <c r="Q43" s="42" t="s">
        <v>1107</v>
      </c>
    </row>
    <row r="44" spans="1:17" x14ac:dyDescent="0.25">
      <c r="A44" s="42" t="s">
        <v>360</v>
      </c>
      <c r="B44" s="139">
        <v>1</v>
      </c>
      <c r="C44" s="139" t="s">
        <v>29</v>
      </c>
      <c r="D44" s="139" t="s">
        <v>29</v>
      </c>
      <c r="E44" s="276" t="s">
        <v>1123</v>
      </c>
      <c r="F44" s="139" t="s">
        <v>29</v>
      </c>
      <c r="G44" s="139"/>
      <c r="H44" s="139"/>
      <c r="I44" s="139"/>
      <c r="J44" s="139"/>
      <c r="K44" s="139"/>
      <c r="L44" s="139"/>
      <c r="M44" s="139"/>
      <c r="N44" s="139"/>
      <c r="O44" s="139" t="s">
        <v>29</v>
      </c>
      <c r="P44" s="139"/>
      <c r="Q44" s="42" t="s">
        <v>1107</v>
      </c>
    </row>
    <row r="45" spans="1:17" x14ac:dyDescent="0.25">
      <c r="A45" s="42" t="s">
        <v>364</v>
      </c>
      <c r="B45" s="139">
        <v>1</v>
      </c>
      <c r="C45" s="139" t="s">
        <v>29</v>
      </c>
      <c r="D45" s="139" t="s">
        <v>29</v>
      </c>
      <c r="E45" s="276" t="s">
        <v>1124</v>
      </c>
      <c r="F45" s="139" t="s">
        <v>29</v>
      </c>
      <c r="G45" s="139"/>
      <c r="H45" s="139"/>
      <c r="I45" s="139"/>
      <c r="J45" s="139"/>
      <c r="K45" s="139"/>
      <c r="L45" s="139"/>
      <c r="M45" s="139"/>
      <c r="N45" s="139"/>
      <c r="O45" s="139" t="s">
        <v>29</v>
      </c>
      <c r="P45" s="139"/>
      <c r="Q45" s="42" t="s">
        <v>1107</v>
      </c>
    </row>
    <row r="46" spans="1:17" x14ac:dyDescent="0.25">
      <c r="A46" s="42" t="s">
        <v>367</v>
      </c>
      <c r="B46" s="139">
        <v>1</v>
      </c>
      <c r="C46" s="139" t="s">
        <v>29</v>
      </c>
      <c r="D46" s="139" t="s">
        <v>29</v>
      </c>
      <c r="E46" s="276" t="s">
        <v>1125</v>
      </c>
      <c r="F46" s="139" t="s">
        <v>29</v>
      </c>
      <c r="G46" s="139"/>
      <c r="H46" s="139"/>
      <c r="I46" s="139"/>
      <c r="J46" s="139"/>
      <c r="K46" s="139"/>
      <c r="L46" s="139"/>
      <c r="M46" s="139"/>
      <c r="N46" s="139"/>
      <c r="O46" s="139" t="s">
        <v>29</v>
      </c>
      <c r="P46" s="139"/>
      <c r="Q46" s="42" t="s">
        <v>1107</v>
      </c>
    </row>
    <row r="47" spans="1:17" x14ac:dyDescent="0.25">
      <c r="A47" s="42" t="s">
        <v>368</v>
      </c>
      <c r="B47" s="139">
        <v>1</v>
      </c>
      <c r="C47" s="139" t="s">
        <v>29</v>
      </c>
      <c r="D47" s="139" t="s">
        <v>29</v>
      </c>
      <c r="E47" s="276" t="s">
        <v>1126</v>
      </c>
      <c r="F47" s="139" t="s">
        <v>29</v>
      </c>
      <c r="G47" s="139"/>
      <c r="H47" s="139"/>
      <c r="I47" s="139"/>
      <c r="J47" s="139"/>
      <c r="K47" s="139"/>
      <c r="L47" s="139"/>
      <c r="M47" s="139"/>
      <c r="N47" s="139"/>
      <c r="O47" s="139" t="s">
        <v>29</v>
      </c>
      <c r="P47" s="139"/>
      <c r="Q47" s="42" t="s">
        <v>1107</v>
      </c>
    </row>
    <row r="48" spans="1:17" x14ac:dyDescent="0.25">
      <c r="A48" s="42" t="s">
        <v>369</v>
      </c>
      <c r="B48" s="139">
        <v>1</v>
      </c>
      <c r="C48" s="139" t="s">
        <v>29</v>
      </c>
      <c r="D48" s="139" t="s">
        <v>29</v>
      </c>
      <c r="E48" s="276" t="s">
        <v>1127</v>
      </c>
      <c r="F48" s="139" t="s">
        <v>29</v>
      </c>
      <c r="G48" s="139"/>
      <c r="H48" s="139"/>
      <c r="I48" s="139"/>
      <c r="J48" s="139"/>
      <c r="K48" s="139"/>
      <c r="L48" s="139"/>
      <c r="M48" s="139"/>
      <c r="N48" s="139"/>
      <c r="O48" s="139" t="s">
        <v>29</v>
      </c>
      <c r="P48" s="139"/>
      <c r="Q48" s="42" t="s">
        <v>1107</v>
      </c>
    </row>
    <row r="49" spans="1:17" x14ac:dyDescent="0.25">
      <c r="A49" s="42" t="s">
        <v>370</v>
      </c>
      <c r="B49" s="139">
        <v>1</v>
      </c>
      <c r="C49" s="139" t="s">
        <v>29</v>
      </c>
      <c r="D49" s="139" t="s">
        <v>29</v>
      </c>
      <c r="E49" s="276" t="s">
        <v>1128</v>
      </c>
      <c r="F49" s="139" t="s">
        <v>29</v>
      </c>
      <c r="G49" s="139"/>
      <c r="H49" s="139"/>
      <c r="I49" s="139"/>
      <c r="J49" s="139"/>
      <c r="K49" s="139"/>
      <c r="L49" s="139"/>
      <c r="M49" s="139"/>
      <c r="N49" s="139"/>
      <c r="O49" s="139" t="s">
        <v>29</v>
      </c>
      <c r="P49" s="139"/>
      <c r="Q49" s="42" t="s">
        <v>1107</v>
      </c>
    </row>
    <row r="50" spans="1:17" x14ac:dyDescent="0.25">
      <c r="A50" s="42" t="s">
        <v>372</v>
      </c>
      <c r="B50" s="139">
        <v>1</v>
      </c>
      <c r="C50" s="139" t="s">
        <v>29</v>
      </c>
      <c r="D50" s="139" t="s">
        <v>29</v>
      </c>
      <c r="E50" s="276" t="s">
        <v>1129</v>
      </c>
      <c r="F50" s="139" t="s">
        <v>29</v>
      </c>
      <c r="G50" s="139"/>
      <c r="H50" s="139"/>
      <c r="I50" s="139"/>
      <c r="J50" s="139"/>
      <c r="K50" s="139"/>
      <c r="L50" s="139"/>
      <c r="M50" s="139"/>
      <c r="N50" s="139"/>
      <c r="O50" s="139" t="s">
        <v>29</v>
      </c>
      <c r="P50" s="139"/>
      <c r="Q50" s="42" t="s">
        <v>1107</v>
      </c>
    </row>
    <row r="51" spans="1:17" x14ac:dyDescent="0.25">
      <c r="A51" s="42" t="s">
        <v>38</v>
      </c>
      <c r="B51" s="139">
        <v>1</v>
      </c>
      <c r="C51" s="139" t="s">
        <v>29</v>
      </c>
      <c r="D51" s="139" t="s">
        <v>29</v>
      </c>
      <c r="E51" s="276" t="s">
        <v>1130</v>
      </c>
      <c r="F51" s="139" t="s">
        <v>29</v>
      </c>
      <c r="G51" s="139"/>
      <c r="H51" s="139"/>
      <c r="I51" s="139"/>
      <c r="J51" s="139"/>
      <c r="K51" s="139"/>
      <c r="L51" s="139"/>
      <c r="M51" s="139"/>
      <c r="N51" s="139"/>
      <c r="O51" s="139" t="s">
        <v>29</v>
      </c>
      <c r="P51" s="139"/>
      <c r="Q51" s="42" t="s">
        <v>1107</v>
      </c>
    </row>
    <row r="52" spans="1:17" x14ac:dyDescent="0.25">
      <c r="A52" s="42" t="s">
        <v>44</v>
      </c>
      <c r="B52" s="139">
        <v>1</v>
      </c>
      <c r="C52" s="139" t="s">
        <v>29</v>
      </c>
      <c r="D52" s="139" t="s">
        <v>29</v>
      </c>
      <c r="E52" s="285" t="s">
        <v>1131</v>
      </c>
      <c r="F52" s="139" t="s">
        <v>29</v>
      </c>
      <c r="G52" s="139"/>
      <c r="H52" s="139"/>
      <c r="I52" s="139"/>
      <c r="J52" s="139"/>
      <c r="K52" s="139"/>
      <c r="L52" s="139"/>
      <c r="M52" s="139"/>
      <c r="N52" s="139"/>
      <c r="O52" s="139" t="s">
        <v>29</v>
      </c>
      <c r="P52" s="139"/>
      <c r="Q52" s="42" t="s">
        <v>1107</v>
      </c>
    </row>
    <row r="53" spans="1:17" x14ac:dyDescent="0.25">
      <c r="A53" s="42" t="s">
        <v>402</v>
      </c>
      <c r="B53" s="139">
        <v>1</v>
      </c>
      <c r="C53" s="139" t="s">
        <v>29</v>
      </c>
      <c r="D53" s="139" t="s">
        <v>29</v>
      </c>
      <c r="E53" s="285" t="s">
        <v>92</v>
      </c>
      <c r="F53" s="139" t="s">
        <v>29</v>
      </c>
      <c r="G53" s="139"/>
      <c r="H53" s="139"/>
      <c r="I53" s="139"/>
      <c r="J53" s="139"/>
      <c r="K53" s="139"/>
      <c r="L53" s="139"/>
      <c r="M53" s="139"/>
      <c r="N53" s="139"/>
      <c r="O53" s="139" t="s">
        <v>29</v>
      </c>
      <c r="P53" s="139"/>
      <c r="Q53" s="42" t="s">
        <v>1107</v>
      </c>
    </row>
    <row r="54" spans="1:17" x14ac:dyDescent="0.25">
      <c r="A54" s="42" t="s">
        <v>405</v>
      </c>
      <c r="B54" s="139">
        <v>1</v>
      </c>
      <c r="C54" s="139" t="s">
        <v>29</v>
      </c>
      <c r="D54" s="139" t="s">
        <v>29</v>
      </c>
      <c r="E54" s="285" t="s">
        <v>1132</v>
      </c>
      <c r="F54" s="139" t="s">
        <v>29</v>
      </c>
      <c r="G54" s="139"/>
      <c r="H54" s="139"/>
      <c r="I54" s="139"/>
      <c r="J54" s="139"/>
      <c r="K54" s="139"/>
      <c r="L54" s="139"/>
      <c r="M54" s="139"/>
      <c r="N54" s="139"/>
      <c r="O54" s="139" t="s">
        <v>29</v>
      </c>
      <c r="P54" s="139"/>
      <c r="Q54" s="42" t="s">
        <v>1107</v>
      </c>
    </row>
    <row r="55" spans="1:17" x14ac:dyDescent="0.25">
      <c r="A55" s="42" t="s">
        <v>415</v>
      </c>
      <c r="B55" s="139">
        <v>1</v>
      </c>
      <c r="C55" s="139" t="s">
        <v>29</v>
      </c>
      <c r="D55" s="139" t="s">
        <v>29</v>
      </c>
      <c r="E55" s="285" t="s">
        <v>1133</v>
      </c>
      <c r="F55" s="139" t="s">
        <v>29</v>
      </c>
      <c r="G55" s="139"/>
      <c r="H55" s="139"/>
      <c r="I55" s="139"/>
      <c r="J55" s="139"/>
      <c r="K55" s="139"/>
      <c r="L55" s="139"/>
      <c r="M55" s="139"/>
      <c r="N55" s="139"/>
      <c r="O55" s="139" t="s">
        <v>29</v>
      </c>
      <c r="P55" s="139"/>
      <c r="Q55" s="42" t="s">
        <v>1107</v>
      </c>
    </row>
    <row r="56" spans="1:17" x14ac:dyDescent="0.25">
      <c r="A56" s="42" t="s">
        <v>418</v>
      </c>
      <c r="B56" s="139">
        <v>1</v>
      </c>
      <c r="C56" s="139" t="s">
        <v>29</v>
      </c>
      <c r="D56" s="139" t="s">
        <v>29</v>
      </c>
      <c r="E56" s="285" t="s">
        <v>3964</v>
      </c>
      <c r="F56" s="139" t="s">
        <v>29</v>
      </c>
      <c r="G56" s="139"/>
      <c r="H56" s="139"/>
      <c r="I56" s="139"/>
      <c r="J56" s="139"/>
      <c r="K56" s="139"/>
      <c r="L56" s="139"/>
      <c r="M56" s="139"/>
      <c r="N56" s="139"/>
      <c r="O56" s="139" t="s">
        <v>29</v>
      </c>
      <c r="P56" s="139"/>
      <c r="Q56" s="42" t="s">
        <v>1107</v>
      </c>
    </row>
    <row r="57" spans="1:17" x14ac:dyDescent="0.25">
      <c r="A57" s="42" t="s">
        <v>3961</v>
      </c>
      <c r="B57" s="139">
        <v>1</v>
      </c>
      <c r="C57" s="139" t="s">
        <v>29</v>
      </c>
      <c r="D57" s="139" t="s">
        <v>29</v>
      </c>
      <c r="E57" s="285" t="s">
        <v>3965</v>
      </c>
      <c r="F57" s="139" t="s">
        <v>29</v>
      </c>
      <c r="G57" s="139"/>
      <c r="H57" s="139"/>
      <c r="I57" s="139"/>
      <c r="J57" s="139"/>
      <c r="K57" s="139"/>
      <c r="L57" s="139"/>
      <c r="M57" s="139"/>
      <c r="N57" s="139"/>
      <c r="O57" s="139" t="s">
        <v>29</v>
      </c>
      <c r="P57" s="139"/>
      <c r="Q57" s="42" t="s">
        <v>1107</v>
      </c>
    </row>
    <row r="58" spans="1:17" x14ac:dyDescent="0.25">
      <c r="A58" s="42" t="s">
        <v>3962</v>
      </c>
      <c r="B58" s="139">
        <v>1</v>
      </c>
      <c r="C58" s="139" t="s">
        <v>29</v>
      </c>
      <c r="D58" s="139" t="s">
        <v>29</v>
      </c>
      <c r="E58" s="285" t="s">
        <v>3966</v>
      </c>
      <c r="F58" s="139" t="s">
        <v>29</v>
      </c>
      <c r="G58" s="139"/>
      <c r="H58" s="139"/>
      <c r="I58" s="139"/>
      <c r="J58" s="139"/>
      <c r="K58" s="139"/>
      <c r="L58" s="139"/>
      <c r="M58" s="139"/>
      <c r="N58" s="139"/>
      <c r="O58" s="139" t="s">
        <v>29</v>
      </c>
      <c r="P58" s="139"/>
      <c r="Q58" s="42" t="s">
        <v>1107</v>
      </c>
    </row>
    <row r="59" spans="1:17" x14ac:dyDescent="0.25">
      <c r="A59" s="42" t="s">
        <v>421</v>
      </c>
      <c r="B59" s="139">
        <v>1</v>
      </c>
      <c r="C59" s="139" t="s">
        <v>29</v>
      </c>
      <c r="D59" s="139" t="s">
        <v>29</v>
      </c>
      <c r="E59" s="285" t="s">
        <v>422</v>
      </c>
      <c r="F59" s="139" t="s">
        <v>29</v>
      </c>
      <c r="G59" s="139"/>
      <c r="H59" s="139"/>
      <c r="I59" s="139"/>
      <c r="J59" s="139"/>
      <c r="K59" s="139"/>
      <c r="L59" s="139"/>
      <c r="M59" s="139"/>
      <c r="N59" s="139"/>
      <c r="O59" s="139" t="s">
        <v>29</v>
      </c>
      <c r="P59" s="139"/>
      <c r="Q59" s="42" t="s">
        <v>1107</v>
      </c>
    </row>
    <row r="60" spans="1:17" x14ac:dyDescent="0.25">
      <c r="A60" s="42" t="s">
        <v>76</v>
      </c>
      <c r="B60" s="139">
        <v>1</v>
      </c>
      <c r="C60" s="139" t="s">
        <v>29</v>
      </c>
      <c r="D60" s="139" t="s">
        <v>29</v>
      </c>
      <c r="E60" s="285" t="s">
        <v>77</v>
      </c>
      <c r="F60" s="139" t="s">
        <v>29</v>
      </c>
      <c r="G60" s="139"/>
      <c r="H60" s="139"/>
      <c r="I60" s="139"/>
      <c r="J60" s="139"/>
      <c r="K60" s="139"/>
      <c r="L60" s="139"/>
      <c r="M60" s="139"/>
      <c r="N60" s="139"/>
      <c r="O60" s="139" t="s">
        <v>29</v>
      </c>
      <c r="P60" s="139"/>
      <c r="Q60" s="42" t="s">
        <v>1107</v>
      </c>
    </row>
    <row r="61" spans="1:17" x14ac:dyDescent="0.25">
      <c r="A61" s="42" t="s">
        <v>459</v>
      </c>
      <c r="B61" s="139">
        <v>1</v>
      </c>
      <c r="C61" s="139" t="s">
        <v>29</v>
      </c>
      <c r="D61" s="139" t="s">
        <v>29</v>
      </c>
      <c r="E61" s="276" t="str">
        <f ca="1">"ManualAMPSubmission:"&amp; TEXT(NOW(), "MMSS")</f>
        <v>ManualAMPSubmission:1809</v>
      </c>
      <c r="F61" s="139" t="s">
        <v>29</v>
      </c>
      <c r="G61" s="139"/>
      <c r="H61" s="139"/>
      <c r="I61" s="139"/>
      <c r="J61" s="139"/>
      <c r="K61" s="139"/>
      <c r="L61" s="139"/>
      <c r="M61" s="139"/>
      <c r="N61" s="139"/>
      <c r="O61" s="139" t="s">
        <v>29</v>
      </c>
      <c r="P61" s="139"/>
      <c r="Q61" s="42" t="s">
        <v>1107</v>
      </c>
    </row>
    <row r="62" spans="1:17" x14ac:dyDescent="0.25">
      <c r="A62" s="42" t="s">
        <v>470</v>
      </c>
      <c r="B62" s="139">
        <v>1</v>
      </c>
      <c r="C62" s="139" t="s">
        <v>29</v>
      </c>
      <c r="D62" s="139" t="s">
        <v>29</v>
      </c>
      <c r="E62" s="276" t="str">
        <f ca="1">"MAMPS_Canadian:"&amp; TEXT(NOW(), "MMSS")</f>
        <v>MAMPS_Canadian:1809</v>
      </c>
      <c r="F62" s="139" t="s">
        <v>29</v>
      </c>
      <c r="G62" s="139"/>
      <c r="H62" s="139"/>
      <c r="I62" s="139"/>
      <c r="J62" s="139"/>
      <c r="K62" s="139"/>
      <c r="L62" s="139"/>
      <c r="M62" s="139"/>
      <c r="N62" s="139"/>
      <c r="O62" s="139" t="s">
        <v>29</v>
      </c>
      <c r="P62" s="139"/>
      <c r="Q62" s="42" t="s">
        <v>1107</v>
      </c>
    </row>
    <row r="63" spans="1:17" x14ac:dyDescent="0.25">
      <c r="A63" s="42" t="s">
        <v>473</v>
      </c>
      <c r="B63" s="139">
        <v>1</v>
      </c>
      <c r="C63" s="139" t="s">
        <v>29</v>
      </c>
      <c r="D63" s="139" t="s">
        <v>29</v>
      </c>
      <c r="E63" s="276" t="str">
        <f ca="1">"MAMPS_Canadian:"&amp; TEXT(NOW(), "MMSS")</f>
        <v>MAMPS_Canadian:1809</v>
      </c>
      <c r="F63" s="139" t="s">
        <v>29</v>
      </c>
      <c r="G63" s="139"/>
      <c r="H63" s="139"/>
      <c r="I63" s="139"/>
      <c r="J63" s="139"/>
      <c r="K63" s="139"/>
      <c r="L63" s="139"/>
      <c r="M63" s="139"/>
      <c r="N63" s="139"/>
      <c r="O63" s="139" t="s">
        <v>29</v>
      </c>
      <c r="P63" s="139"/>
      <c r="Q63" s="42" t="s">
        <v>1107</v>
      </c>
    </row>
    <row r="64" spans="1:17" x14ac:dyDescent="0.25">
      <c r="A64" s="42" t="s">
        <v>81</v>
      </c>
      <c r="B64" s="139">
        <v>1</v>
      </c>
      <c r="C64" s="139" t="s">
        <v>29</v>
      </c>
      <c r="D64" s="139" t="s">
        <v>29</v>
      </c>
      <c r="E64" s="276" t="str">
        <f ca="1">"MAMPS_Canadian:"&amp; TEXT(NOW(), "MMSS")</f>
        <v>MAMPS_Canadian:1809</v>
      </c>
      <c r="F64" s="139" t="s">
        <v>29</v>
      </c>
      <c r="G64" s="139"/>
      <c r="H64" s="139"/>
      <c r="I64" s="139"/>
      <c r="J64" s="139"/>
      <c r="K64" s="139"/>
      <c r="L64" s="139"/>
      <c r="M64" s="139"/>
      <c r="N64" s="139"/>
      <c r="O64" s="139" t="s">
        <v>29</v>
      </c>
      <c r="P64" s="139"/>
      <c r="Q64" s="42" t="s">
        <v>1107</v>
      </c>
    </row>
    <row r="65" spans="1:17" x14ac:dyDescent="0.25">
      <c r="A65" s="42" t="s">
        <v>85</v>
      </c>
      <c r="B65" s="139">
        <v>1</v>
      </c>
      <c r="C65" s="139" t="s">
        <v>29</v>
      </c>
      <c r="D65" s="139" t="s">
        <v>29</v>
      </c>
      <c r="E65" s="276" t="str">
        <f ca="1">"MAMPS_MultiSubmission:"&amp; TEXT(NOW(), "MMSS")</f>
        <v>MAMPS_MultiSubmission:1809</v>
      </c>
      <c r="F65" s="139" t="s">
        <v>29</v>
      </c>
      <c r="G65" s="139"/>
      <c r="H65" s="139"/>
      <c r="I65" s="139"/>
      <c r="J65" s="139"/>
      <c r="K65" s="139"/>
      <c r="L65" s="139"/>
      <c r="M65" s="139"/>
      <c r="N65" s="139"/>
      <c r="O65" s="139" t="s">
        <v>29</v>
      </c>
      <c r="P65" s="139"/>
      <c r="Q65" s="42" t="s">
        <v>1107</v>
      </c>
    </row>
    <row r="66" spans="1:17" x14ac:dyDescent="0.25">
      <c r="A66" s="42" t="s">
        <v>488</v>
      </c>
      <c r="B66" s="139">
        <v>1</v>
      </c>
      <c r="C66" s="139" t="s">
        <v>29</v>
      </c>
      <c r="D66" s="139" t="s">
        <v>29</v>
      </c>
      <c r="E66" s="276" t="str">
        <f ca="1">"MAMPS_MultiSubmission:"&amp; TEXT(NOW(), "MMSS")</f>
        <v>MAMPS_MultiSubmission:1809</v>
      </c>
      <c r="F66" s="139" t="s">
        <v>29</v>
      </c>
      <c r="G66" s="139"/>
      <c r="H66" s="139"/>
      <c r="I66" s="139"/>
      <c r="J66" s="139"/>
      <c r="K66" s="139"/>
      <c r="L66" s="139"/>
      <c r="M66" s="139"/>
      <c r="N66" s="139"/>
      <c r="O66" s="139" t="s">
        <v>29</v>
      </c>
      <c r="P66" s="139"/>
      <c r="Q66" s="42" t="s">
        <v>1107</v>
      </c>
    </row>
    <row r="67" spans="1:17" x14ac:dyDescent="0.25">
      <c r="A67" s="42" t="s">
        <v>491</v>
      </c>
      <c r="B67" s="139">
        <v>1</v>
      </c>
      <c r="C67" s="139" t="s">
        <v>29</v>
      </c>
      <c r="D67" s="139" t="s">
        <v>29</v>
      </c>
      <c r="E67" s="276" t="str">
        <f ca="1">"MAMPS_MultiSubmission:"&amp; TEXT(NOW(), "MMSS")</f>
        <v>MAMPS_MultiSubmission:1809</v>
      </c>
      <c r="F67" s="139" t="s">
        <v>29</v>
      </c>
      <c r="G67" s="139"/>
      <c r="H67" s="139"/>
      <c r="I67" s="139"/>
      <c r="J67" s="139"/>
      <c r="K67" s="139"/>
      <c r="L67" s="139"/>
      <c r="M67" s="139"/>
      <c r="N67" s="139"/>
      <c r="O67" s="139" t="s">
        <v>29</v>
      </c>
      <c r="P67" s="139"/>
      <c r="Q67" s="42" t="s">
        <v>1107</v>
      </c>
    </row>
    <row r="68" spans="1:17" x14ac:dyDescent="0.25">
      <c r="A68" s="42" t="s">
        <v>494</v>
      </c>
      <c r="B68" s="139">
        <v>1</v>
      </c>
      <c r="C68" s="139" t="s">
        <v>29</v>
      </c>
      <c r="D68" s="139" t="s">
        <v>29</v>
      </c>
      <c r="E68" s="276" t="str">
        <f ca="1">"Account_Standization:"&amp; TEXT(NOW(), "MMSS")</f>
        <v>Account_Standization:1809</v>
      </c>
      <c r="F68" s="139" t="s">
        <v>29</v>
      </c>
      <c r="G68" s="139"/>
      <c r="H68" s="139"/>
      <c r="I68" s="139"/>
      <c r="J68" s="139"/>
      <c r="K68" s="139"/>
      <c r="L68" s="139"/>
      <c r="M68" s="139"/>
      <c r="N68" s="139"/>
      <c r="O68" s="139" t="s">
        <v>29</v>
      </c>
      <c r="P68" s="139"/>
      <c r="Q68" s="42" t="s">
        <v>1107</v>
      </c>
    </row>
    <row r="69" spans="1:17" x14ac:dyDescent="0.25">
      <c r="A69" s="42" t="s">
        <v>498</v>
      </c>
      <c r="B69" s="139">
        <v>1</v>
      </c>
      <c r="C69" s="139" t="s">
        <v>29</v>
      </c>
      <c r="D69" s="139" t="s">
        <v>29</v>
      </c>
      <c r="E69" s="285" t="s">
        <v>1134</v>
      </c>
      <c r="F69" s="139" t="s">
        <v>29</v>
      </c>
      <c r="G69" s="139"/>
      <c r="H69" s="139"/>
      <c r="I69" s="139"/>
      <c r="J69" s="139"/>
      <c r="K69" s="139"/>
      <c r="L69" s="139"/>
      <c r="M69" s="139"/>
      <c r="N69" s="139"/>
      <c r="O69" s="139" t="s">
        <v>29</v>
      </c>
      <c r="P69" s="139"/>
      <c r="Q69" s="42" t="s">
        <v>1107</v>
      </c>
    </row>
    <row r="70" spans="1:17" s="500" customFormat="1" x14ac:dyDescent="0.25">
      <c r="A70" s="542" t="s">
        <v>503</v>
      </c>
      <c r="B70" s="502">
        <v>1</v>
      </c>
      <c r="C70" s="502" t="s">
        <v>29</v>
      </c>
      <c r="D70" s="502" t="s">
        <v>29</v>
      </c>
      <c r="E70" s="524" t="str">
        <f ca="1">"Account_Standization:"&amp; TEXT(NOW(), "MMSS")</f>
        <v>Account_Standization:1809</v>
      </c>
      <c r="F70" s="502" t="s">
        <v>29</v>
      </c>
      <c r="G70" s="502"/>
      <c r="H70" s="502"/>
      <c r="I70" s="502"/>
      <c r="J70" s="502"/>
      <c r="K70" s="502"/>
      <c r="L70" s="502"/>
      <c r="M70" s="502"/>
      <c r="N70" s="502"/>
      <c r="O70" s="502" t="s">
        <v>29</v>
      </c>
      <c r="P70" s="502"/>
      <c r="Q70" s="542" t="s">
        <v>1107</v>
      </c>
    </row>
    <row r="71" spans="1:17" s="500" customFormat="1" x14ac:dyDescent="0.25">
      <c r="A71" s="497" t="s">
        <v>3954</v>
      </c>
      <c r="B71" s="502">
        <v>1</v>
      </c>
      <c r="C71" s="502" t="s">
        <v>29</v>
      </c>
      <c r="D71" s="502" t="s">
        <v>29</v>
      </c>
      <c r="E71" s="516" t="str">
        <f ca="1">"CreateAccount_Stdization:"&amp; TEXT(NOW(), "MMSS")</f>
        <v>CreateAccount_Stdization:1809</v>
      </c>
      <c r="F71" s="502" t="s">
        <v>29</v>
      </c>
      <c r="G71" s="502"/>
      <c r="H71" s="502"/>
      <c r="I71" s="502"/>
      <c r="J71" s="502"/>
      <c r="K71" s="502"/>
      <c r="L71" s="502"/>
      <c r="M71" s="502"/>
      <c r="N71" s="502"/>
      <c r="O71" s="502" t="s">
        <v>29</v>
      </c>
      <c r="P71" s="502"/>
      <c r="Q71" s="497" t="s">
        <v>1107</v>
      </c>
    </row>
    <row r="72" spans="1:17" x14ac:dyDescent="0.25">
      <c r="A72" s="42" t="s">
        <v>509</v>
      </c>
      <c r="B72" s="139">
        <v>1</v>
      </c>
      <c r="C72" s="139" t="s">
        <v>29</v>
      </c>
      <c r="D72" s="139" t="s">
        <v>29</v>
      </c>
      <c r="E72" s="276" t="str">
        <f ca="1">"CreateAccount_Stdization:"&amp; TEXT(NOW(), "MMSS")</f>
        <v>CreateAccount_Stdization:1809</v>
      </c>
      <c r="F72" s="139" t="s">
        <v>29</v>
      </c>
      <c r="G72" s="139"/>
      <c r="H72" s="139"/>
      <c r="I72" s="139"/>
      <c r="J72" s="139"/>
      <c r="K72" s="139"/>
      <c r="L72" s="139"/>
      <c r="M72" s="139"/>
      <c r="N72" s="139"/>
      <c r="O72" s="139" t="s">
        <v>29</v>
      </c>
      <c r="P72" s="139"/>
      <c r="Q72" s="42" t="s">
        <v>1107</v>
      </c>
    </row>
    <row r="73" spans="1:17" x14ac:dyDescent="0.25">
      <c r="A73" s="42" t="s">
        <v>513</v>
      </c>
      <c r="B73" s="139">
        <v>1</v>
      </c>
      <c r="C73" s="139" t="s">
        <v>29</v>
      </c>
      <c r="D73" s="139" t="s">
        <v>29</v>
      </c>
      <c r="E73" s="276" t="s">
        <v>515</v>
      </c>
      <c r="F73" s="139" t="s">
        <v>29</v>
      </c>
      <c r="G73" s="139"/>
      <c r="H73" s="139"/>
      <c r="I73" s="139"/>
      <c r="J73" s="139"/>
      <c r="K73" s="139"/>
      <c r="L73" s="139"/>
      <c r="M73" s="139"/>
      <c r="N73" s="139"/>
      <c r="O73" s="139" t="s">
        <v>29</v>
      </c>
      <c r="P73" s="139"/>
      <c r="Q73" s="42" t="s">
        <v>1107</v>
      </c>
    </row>
    <row r="74" spans="1:17" x14ac:dyDescent="0.25">
      <c r="A74" s="42" t="s">
        <v>517</v>
      </c>
      <c r="B74" s="139">
        <v>1</v>
      </c>
      <c r="C74" s="139" t="s">
        <v>29</v>
      </c>
      <c r="D74" s="139" t="s">
        <v>29</v>
      </c>
      <c r="E74" s="42" t="s">
        <v>519</v>
      </c>
      <c r="F74" s="139" t="s">
        <v>29</v>
      </c>
      <c r="G74" s="139"/>
      <c r="H74" s="139"/>
      <c r="I74" s="139"/>
      <c r="J74" s="139"/>
      <c r="K74" s="139"/>
      <c r="L74" s="139"/>
      <c r="M74" s="139"/>
      <c r="N74" s="139"/>
      <c r="O74" s="139" t="s">
        <v>29</v>
      </c>
      <c r="P74" s="139"/>
      <c r="Q74" s="42" t="s">
        <v>1107</v>
      </c>
    </row>
    <row r="75" spans="1:17" x14ac:dyDescent="0.25">
      <c r="A75" s="42" t="s">
        <v>55</v>
      </c>
      <c r="B75" s="139">
        <v>1</v>
      </c>
      <c r="C75" s="139" t="s">
        <v>29</v>
      </c>
      <c r="D75" s="139" t="s">
        <v>29</v>
      </c>
      <c r="E75" s="276" t="str">
        <f ca="1">"Account_UWFiles:"&amp; TEXT(NOW(), "MMSS")</f>
        <v>Account_UWFiles:1809</v>
      </c>
      <c r="F75" s="139" t="s">
        <v>29</v>
      </c>
      <c r="G75" s="139"/>
      <c r="H75" s="139"/>
      <c r="I75" s="139"/>
      <c r="J75" s="139"/>
      <c r="K75" s="139"/>
      <c r="L75" s="139"/>
      <c r="M75" s="139"/>
      <c r="N75" s="139"/>
      <c r="O75" s="139" t="s">
        <v>29</v>
      </c>
      <c r="P75" s="139"/>
      <c r="Q75" s="42" t="s">
        <v>1107</v>
      </c>
    </row>
    <row r="76" spans="1:17" x14ac:dyDescent="0.25">
      <c r="A76" s="42" t="s">
        <v>522</v>
      </c>
      <c r="B76" s="139">
        <v>1</v>
      </c>
      <c r="C76" s="139" t="s">
        <v>29</v>
      </c>
      <c r="D76" s="139" t="s">
        <v>29</v>
      </c>
      <c r="E76" s="276" t="str">
        <f ca="1">"Account_UWFiles:"&amp; TEXT(NOW(), "MMSS")</f>
        <v>Account_UWFiles:1809</v>
      </c>
      <c r="F76" s="139" t="s">
        <v>29</v>
      </c>
      <c r="G76" s="139"/>
      <c r="H76" s="139"/>
      <c r="I76" s="139"/>
      <c r="J76" s="139"/>
      <c r="K76" s="139"/>
      <c r="L76" s="139"/>
      <c r="M76" s="139"/>
      <c r="N76" s="139"/>
      <c r="O76" s="139" t="s">
        <v>29</v>
      </c>
      <c r="P76" s="139"/>
      <c r="Q76" s="42" t="s">
        <v>1107</v>
      </c>
    </row>
    <row r="77" spans="1:17" x14ac:dyDescent="0.25">
      <c r="A77" s="42" t="s">
        <v>66</v>
      </c>
      <c r="B77" s="139">
        <v>1</v>
      </c>
      <c r="C77" s="139" t="s">
        <v>29</v>
      </c>
      <c r="D77" s="139" t="s">
        <v>29</v>
      </c>
      <c r="E77" s="276" t="str">
        <f ca="1">"Account_UWFiles:"&amp; TEXT(NOW(), "MMSS")</f>
        <v>Account_UWFiles:1809</v>
      </c>
      <c r="F77" s="139" t="s">
        <v>29</v>
      </c>
      <c r="G77" s="139"/>
      <c r="H77" s="139"/>
      <c r="I77" s="139"/>
      <c r="J77" s="139"/>
      <c r="K77" s="139"/>
      <c r="L77" s="139"/>
      <c r="M77" s="139"/>
      <c r="N77" s="139"/>
      <c r="O77" s="139" t="s">
        <v>29</v>
      </c>
      <c r="P77" s="139"/>
      <c r="Q77" s="42" t="s">
        <v>1107</v>
      </c>
    </row>
    <row r="78" spans="1:17" x14ac:dyDescent="0.25">
      <c r="A78" s="42" t="s">
        <v>69</v>
      </c>
      <c r="B78" s="139">
        <v>1</v>
      </c>
      <c r="C78" s="139" t="s">
        <v>29</v>
      </c>
      <c r="D78" s="139" t="s">
        <v>29</v>
      </c>
      <c r="E78" s="285" t="s">
        <v>1135</v>
      </c>
      <c r="F78" s="139" t="s">
        <v>29</v>
      </c>
      <c r="G78" s="139"/>
      <c r="H78" s="139"/>
      <c r="I78" s="139"/>
      <c r="J78" s="139"/>
      <c r="K78" s="139"/>
      <c r="L78" s="139"/>
      <c r="M78" s="139"/>
      <c r="N78" s="139"/>
      <c r="O78" s="139" t="s">
        <v>29</v>
      </c>
      <c r="P78" s="139"/>
      <c r="Q78" s="42" t="s">
        <v>1107</v>
      </c>
    </row>
    <row r="79" spans="1:17" x14ac:dyDescent="0.25">
      <c r="A79" s="42" t="s">
        <v>72</v>
      </c>
      <c r="B79" s="139">
        <v>1</v>
      </c>
      <c r="C79" s="139" t="s">
        <v>29</v>
      </c>
      <c r="D79" s="139" t="s">
        <v>29</v>
      </c>
      <c r="E79" s="285" t="s">
        <v>1136</v>
      </c>
      <c r="F79" s="139" t="s">
        <v>29</v>
      </c>
      <c r="G79" s="139"/>
      <c r="H79" s="139"/>
      <c r="I79" s="139"/>
      <c r="J79" s="139"/>
      <c r="K79" s="139"/>
      <c r="L79" s="139"/>
      <c r="M79" s="139"/>
      <c r="N79" s="139"/>
      <c r="O79" s="139" t="s">
        <v>29</v>
      </c>
      <c r="P79" s="139"/>
      <c r="Q79" s="42" t="s">
        <v>1107</v>
      </c>
    </row>
    <row r="80" spans="1:17" x14ac:dyDescent="0.25">
      <c r="A80" s="42" t="s">
        <v>532</v>
      </c>
      <c r="B80" s="139">
        <v>1</v>
      </c>
      <c r="C80" s="139" t="s">
        <v>29</v>
      </c>
      <c r="D80" s="139" t="s">
        <v>29</v>
      </c>
      <c r="E80" s="285" t="s">
        <v>534</v>
      </c>
      <c r="F80" s="139" t="s">
        <v>29</v>
      </c>
      <c r="G80" s="139"/>
      <c r="H80" s="139"/>
      <c r="I80" s="139"/>
      <c r="J80" s="139"/>
      <c r="K80" s="139"/>
      <c r="L80" s="139"/>
      <c r="M80" s="139"/>
      <c r="N80" s="139"/>
      <c r="O80" s="139" t="s">
        <v>29</v>
      </c>
      <c r="P80" s="139"/>
      <c r="Q80" s="42" t="s">
        <v>1107</v>
      </c>
    </row>
    <row r="81" spans="1:17" x14ac:dyDescent="0.25">
      <c r="A81" s="42" t="s">
        <v>551</v>
      </c>
      <c r="B81" s="139">
        <v>1</v>
      </c>
      <c r="C81" s="139" t="s">
        <v>29</v>
      </c>
      <c r="D81" s="139" t="s">
        <v>29</v>
      </c>
      <c r="E81" s="285" t="s">
        <v>1137</v>
      </c>
      <c r="F81" s="139" t="s">
        <v>29</v>
      </c>
      <c r="G81" s="139"/>
      <c r="H81" s="139"/>
      <c r="I81" s="139"/>
      <c r="J81" s="139"/>
      <c r="K81" s="139"/>
      <c r="L81" s="139"/>
      <c r="M81" s="139"/>
      <c r="N81" s="139"/>
      <c r="O81" s="139" t="s">
        <v>29</v>
      </c>
      <c r="P81" s="139"/>
      <c r="Q81" s="42" t="s">
        <v>1107</v>
      </c>
    </row>
    <row r="82" spans="1:17" x14ac:dyDescent="0.25">
      <c r="A82" s="42" t="s">
        <v>559</v>
      </c>
      <c r="B82" s="139">
        <v>1</v>
      </c>
      <c r="C82" s="139" t="s">
        <v>29</v>
      </c>
      <c r="D82" s="139" t="s">
        <v>29</v>
      </c>
      <c r="E82" s="285" t="s">
        <v>1138</v>
      </c>
      <c r="F82" s="139" t="s">
        <v>29</v>
      </c>
      <c r="G82" s="139"/>
      <c r="H82" s="139"/>
      <c r="I82" s="139"/>
      <c r="J82" s="139"/>
      <c r="K82" s="139"/>
      <c r="L82" s="139"/>
      <c r="M82" s="139"/>
      <c r="N82" s="139"/>
      <c r="O82" s="139" t="s">
        <v>29</v>
      </c>
      <c r="P82" s="139"/>
      <c r="Q82" s="42" t="s">
        <v>1107</v>
      </c>
    </row>
    <row r="83" spans="1:17" x14ac:dyDescent="0.25">
      <c r="A83" s="42" t="s">
        <v>560</v>
      </c>
      <c r="B83" s="139">
        <v>1</v>
      </c>
      <c r="C83" s="139" t="s">
        <v>29</v>
      </c>
      <c r="D83" s="139" t="s">
        <v>29</v>
      </c>
      <c r="E83" s="285" t="s">
        <v>1138</v>
      </c>
      <c r="F83" s="139" t="s">
        <v>29</v>
      </c>
      <c r="G83" s="139"/>
      <c r="H83" s="139"/>
      <c r="I83" s="139"/>
      <c r="J83" s="139"/>
      <c r="K83" s="139"/>
      <c r="L83" s="139"/>
      <c r="M83" s="139"/>
      <c r="N83" s="139"/>
      <c r="O83" s="139" t="s">
        <v>29</v>
      </c>
      <c r="P83" s="139"/>
      <c r="Q83" s="42" t="s">
        <v>1107</v>
      </c>
    </row>
    <row r="84" spans="1:17" x14ac:dyDescent="0.25">
      <c r="A84" s="42" t="s">
        <v>561</v>
      </c>
      <c r="B84" s="139">
        <v>1</v>
      </c>
      <c r="C84" s="139" t="s">
        <v>29</v>
      </c>
      <c r="D84" s="139" t="s">
        <v>29</v>
      </c>
      <c r="E84" s="285" t="s">
        <v>1138</v>
      </c>
      <c r="F84" s="139" t="s">
        <v>29</v>
      </c>
      <c r="G84" s="139"/>
      <c r="H84" s="139"/>
      <c r="I84" s="139"/>
      <c r="J84" s="139"/>
      <c r="K84" s="139"/>
      <c r="L84" s="139"/>
      <c r="M84" s="139"/>
      <c r="N84" s="139"/>
      <c r="O84" s="139" t="s">
        <v>29</v>
      </c>
      <c r="P84" s="139"/>
      <c r="Q84" s="42" t="s">
        <v>1107</v>
      </c>
    </row>
    <row r="85" spans="1:17" x14ac:dyDescent="0.25">
      <c r="A85" s="42" t="s">
        <v>596</v>
      </c>
      <c r="B85" s="139">
        <v>1</v>
      </c>
      <c r="C85" s="139" t="s">
        <v>29</v>
      </c>
      <c r="D85" s="139" t="s">
        <v>29</v>
      </c>
      <c r="E85" s="285" t="s">
        <v>1139</v>
      </c>
      <c r="F85" s="139" t="s">
        <v>29</v>
      </c>
      <c r="G85" s="139"/>
      <c r="H85" s="139"/>
      <c r="I85" s="139"/>
      <c r="J85" s="139"/>
      <c r="K85" s="139"/>
      <c r="L85" s="139"/>
      <c r="M85" s="139"/>
      <c r="N85" s="139"/>
      <c r="O85" s="139" t="s">
        <v>29</v>
      </c>
      <c r="P85" s="139"/>
      <c r="Q85" s="42" t="s">
        <v>1107</v>
      </c>
    </row>
    <row r="86" spans="1:17" x14ac:dyDescent="0.25">
      <c r="A86" s="135" t="s">
        <v>654</v>
      </c>
      <c r="B86" s="281">
        <v>1</v>
      </c>
      <c r="C86" s="281" t="s">
        <v>29</v>
      </c>
      <c r="D86" s="281" t="s">
        <v>29</v>
      </c>
      <c r="E86" s="285" t="s">
        <v>1140</v>
      </c>
      <c r="F86" s="281" t="s">
        <v>29</v>
      </c>
      <c r="G86" s="281"/>
      <c r="H86" s="281"/>
      <c r="I86" s="281"/>
      <c r="J86" s="281"/>
      <c r="K86" s="281"/>
      <c r="L86" s="281"/>
      <c r="M86" s="281"/>
      <c r="N86" s="281"/>
      <c r="O86" s="281" t="s">
        <v>29</v>
      </c>
      <c r="P86" s="281"/>
      <c r="Q86" s="42" t="s">
        <v>1107</v>
      </c>
    </row>
    <row r="87" spans="1:17" x14ac:dyDescent="0.25">
      <c r="A87" s="42" t="s">
        <v>661</v>
      </c>
      <c r="B87" s="42">
        <v>1</v>
      </c>
      <c r="C87" s="42" t="s">
        <v>29</v>
      </c>
      <c r="D87" s="42" t="s">
        <v>29</v>
      </c>
      <c r="E87" s="42" t="s">
        <v>1141</v>
      </c>
      <c r="F87" s="42" t="s">
        <v>29</v>
      </c>
      <c r="G87" s="42"/>
      <c r="H87" s="42"/>
      <c r="I87" s="42"/>
      <c r="J87" s="42"/>
      <c r="K87" s="42"/>
      <c r="L87" s="42"/>
      <c r="M87" s="42"/>
      <c r="N87" s="42"/>
      <c r="O87" s="42" t="s">
        <v>29</v>
      </c>
      <c r="P87" s="42"/>
      <c r="Q87" s="42" t="s">
        <v>1107</v>
      </c>
    </row>
    <row r="88" spans="1:17" x14ac:dyDescent="0.25">
      <c r="A88" s="42" t="s">
        <v>664</v>
      </c>
      <c r="B88" s="42">
        <v>1</v>
      </c>
      <c r="C88" s="42" t="s">
        <v>29</v>
      </c>
      <c r="D88" s="42" t="s">
        <v>29</v>
      </c>
      <c r="E88" s="42" t="s">
        <v>1142</v>
      </c>
      <c r="F88" s="42" t="s">
        <v>29</v>
      </c>
      <c r="G88" s="42"/>
      <c r="H88" s="42"/>
      <c r="I88" s="42"/>
      <c r="J88" s="42"/>
      <c r="K88" s="42"/>
      <c r="L88" s="42"/>
      <c r="M88" s="42"/>
      <c r="N88" s="42"/>
      <c r="O88" s="42" t="s">
        <v>29</v>
      </c>
      <c r="P88" s="42"/>
      <c r="Q88" s="42" t="s">
        <v>1107</v>
      </c>
    </row>
    <row r="89" spans="1:17" x14ac:dyDescent="0.25">
      <c r="A89" s="42" t="s">
        <v>667</v>
      </c>
      <c r="B89" s="42">
        <v>1</v>
      </c>
      <c r="C89" s="42" t="s">
        <v>29</v>
      </c>
      <c r="D89" s="42" t="s">
        <v>29</v>
      </c>
      <c r="E89" s="42" t="s">
        <v>1143</v>
      </c>
      <c r="F89" s="42" t="s">
        <v>29</v>
      </c>
      <c r="G89" s="42"/>
      <c r="H89" s="42"/>
      <c r="I89" s="42"/>
      <c r="J89" s="42"/>
      <c r="K89" s="42"/>
      <c r="L89" s="42"/>
      <c r="M89" s="42"/>
      <c r="N89" s="42"/>
      <c r="O89" s="42" t="s">
        <v>29</v>
      </c>
      <c r="P89" s="42"/>
      <c r="Q89" s="42" t="s">
        <v>1107</v>
      </c>
    </row>
    <row r="90" spans="1:17" x14ac:dyDescent="0.25">
      <c r="A90" s="42" t="s">
        <v>670</v>
      </c>
      <c r="B90" s="42">
        <v>1</v>
      </c>
      <c r="C90" s="42" t="s">
        <v>29</v>
      </c>
      <c r="D90" s="42" t="s">
        <v>29</v>
      </c>
      <c r="E90" s="42" t="s">
        <v>1144</v>
      </c>
      <c r="F90" s="42" t="s">
        <v>29</v>
      </c>
      <c r="G90" s="42"/>
      <c r="H90" s="42"/>
      <c r="I90" s="42"/>
      <c r="J90" s="42"/>
      <c r="K90" s="42"/>
      <c r="L90" s="42"/>
      <c r="M90" s="42"/>
      <c r="N90" s="42"/>
      <c r="O90" s="42" t="s">
        <v>29</v>
      </c>
      <c r="P90" s="42"/>
      <c r="Q90" s="42" t="s">
        <v>1107</v>
      </c>
    </row>
    <row r="91" spans="1:17" x14ac:dyDescent="0.25">
      <c r="A91" s="42" t="s">
        <v>674</v>
      </c>
      <c r="B91" s="139">
        <v>1</v>
      </c>
      <c r="C91" s="139" t="s">
        <v>29</v>
      </c>
      <c r="D91" s="139" t="s">
        <v>29</v>
      </c>
      <c r="E91" s="285" t="s">
        <v>1145</v>
      </c>
      <c r="F91" s="139" t="s">
        <v>29</v>
      </c>
      <c r="G91" s="139"/>
      <c r="H91" s="139"/>
      <c r="I91" s="139"/>
      <c r="J91" s="139"/>
      <c r="K91" s="139"/>
      <c r="L91" s="139"/>
      <c r="M91" s="139"/>
      <c r="N91" s="139"/>
      <c r="O91" s="139" t="s">
        <v>29</v>
      </c>
      <c r="P91" s="139"/>
      <c r="Q91" s="42" t="s">
        <v>1107</v>
      </c>
    </row>
    <row r="92" spans="1:17" x14ac:dyDescent="0.25">
      <c r="A92" s="42" t="s">
        <v>685</v>
      </c>
      <c r="B92" s="139">
        <v>1</v>
      </c>
      <c r="C92" s="139" t="s">
        <v>29</v>
      </c>
      <c r="D92" s="139" t="s">
        <v>29</v>
      </c>
      <c r="E92" s="285" t="s">
        <v>1146</v>
      </c>
      <c r="F92" s="139" t="s">
        <v>29</v>
      </c>
      <c r="G92" s="139"/>
      <c r="H92" s="139"/>
      <c r="I92" s="139"/>
      <c r="J92" s="139"/>
      <c r="K92" s="139"/>
      <c r="L92" s="139"/>
      <c r="M92" s="139"/>
      <c r="N92" s="139"/>
      <c r="O92" s="139" t="s">
        <v>29</v>
      </c>
      <c r="P92" s="139"/>
      <c r="Q92" s="42" t="s">
        <v>1107</v>
      </c>
    </row>
    <row r="93" spans="1:17" x14ac:dyDescent="0.25">
      <c r="A93" s="42" t="s">
        <v>687</v>
      </c>
      <c r="B93" s="139">
        <v>1</v>
      </c>
      <c r="C93" s="139" t="s">
        <v>29</v>
      </c>
      <c r="D93" s="139" t="s">
        <v>29</v>
      </c>
      <c r="E93" s="285" t="s">
        <v>1147</v>
      </c>
      <c r="F93" s="139" t="s">
        <v>29</v>
      </c>
      <c r="G93" s="139"/>
      <c r="H93" s="139"/>
      <c r="I93" s="139"/>
      <c r="J93" s="139"/>
      <c r="K93" s="139"/>
      <c r="L93" s="139"/>
      <c r="M93" s="139"/>
      <c r="N93" s="139"/>
      <c r="O93" s="139" t="s">
        <v>29</v>
      </c>
      <c r="P93" s="139"/>
      <c r="Q93" s="42" t="s">
        <v>1107</v>
      </c>
    </row>
    <row r="94" spans="1:17" x14ac:dyDescent="0.25">
      <c r="A94" s="42" t="s">
        <v>688</v>
      </c>
      <c r="B94" s="139">
        <v>1</v>
      </c>
      <c r="C94" s="139" t="s">
        <v>29</v>
      </c>
      <c r="D94" s="139" t="s">
        <v>29</v>
      </c>
      <c r="E94" s="285" t="s">
        <v>1148</v>
      </c>
      <c r="F94" s="139" t="s">
        <v>29</v>
      </c>
      <c r="G94" s="139"/>
      <c r="H94" s="139"/>
      <c r="I94" s="139"/>
      <c r="J94" s="139"/>
      <c r="K94" s="139"/>
      <c r="L94" s="139"/>
      <c r="M94" s="139"/>
      <c r="N94" s="139"/>
      <c r="O94" s="139" t="s">
        <v>29</v>
      </c>
      <c r="P94" s="139"/>
      <c r="Q94" s="42" t="s">
        <v>1107</v>
      </c>
    </row>
    <row r="95" spans="1:17" x14ac:dyDescent="0.25">
      <c r="A95" s="42" t="s">
        <v>689</v>
      </c>
      <c r="B95" s="139">
        <v>1</v>
      </c>
      <c r="C95" s="139" t="s">
        <v>29</v>
      </c>
      <c r="D95" s="139" t="s">
        <v>29</v>
      </c>
      <c r="E95" s="285" t="s">
        <v>1148</v>
      </c>
      <c r="F95" s="139" t="s">
        <v>29</v>
      </c>
      <c r="G95" s="139"/>
      <c r="H95" s="139"/>
      <c r="I95" s="139"/>
      <c r="J95" s="139"/>
      <c r="K95" s="139"/>
      <c r="L95" s="139"/>
      <c r="M95" s="139"/>
      <c r="N95" s="139"/>
      <c r="O95" s="139" t="s">
        <v>29</v>
      </c>
      <c r="P95" s="139"/>
      <c r="Q95" s="42" t="s">
        <v>1107</v>
      </c>
    </row>
    <row r="96" spans="1:17" x14ac:dyDescent="0.25">
      <c r="A96" s="42" t="s">
        <v>690</v>
      </c>
      <c r="B96" s="139">
        <v>1</v>
      </c>
      <c r="C96" s="139" t="s">
        <v>29</v>
      </c>
      <c r="D96" s="139" t="s">
        <v>29</v>
      </c>
      <c r="E96" s="285" t="s">
        <v>3949</v>
      </c>
      <c r="F96" s="139" t="s">
        <v>29</v>
      </c>
      <c r="G96" s="139"/>
      <c r="H96" s="139"/>
      <c r="I96" s="139"/>
      <c r="J96" s="139"/>
      <c r="K96" s="139"/>
      <c r="L96" s="139"/>
      <c r="M96" s="139"/>
      <c r="N96" s="139"/>
      <c r="O96" s="139" t="s">
        <v>29</v>
      </c>
      <c r="P96" s="139"/>
      <c r="Q96" s="42" t="s">
        <v>1107</v>
      </c>
    </row>
    <row r="97" spans="1:17" x14ac:dyDescent="0.25">
      <c r="A97" s="42" t="s">
        <v>694</v>
      </c>
      <c r="B97" s="139">
        <v>1</v>
      </c>
      <c r="C97" s="139" t="s">
        <v>29</v>
      </c>
      <c r="D97" s="139" t="s">
        <v>29</v>
      </c>
      <c r="E97" s="285" t="s">
        <v>3950</v>
      </c>
      <c r="F97" s="139" t="s">
        <v>29</v>
      </c>
      <c r="G97" s="139"/>
      <c r="H97" s="139"/>
      <c r="I97" s="139"/>
      <c r="J97" s="139"/>
      <c r="K97" s="139"/>
      <c r="L97" s="139"/>
      <c r="M97" s="139"/>
      <c r="N97" s="139"/>
      <c r="O97" s="139" t="s">
        <v>29</v>
      </c>
      <c r="P97" s="139"/>
      <c r="Q97" s="42" t="s">
        <v>1107</v>
      </c>
    </row>
    <row r="98" spans="1:17" x14ac:dyDescent="0.25">
      <c r="A98" s="42" t="s">
        <v>695</v>
      </c>
      <c r="B98" s="139">
        <v>1</v>
      </c>
      <c r="C98" s="139" t="s">
        <v>29</v>
      </c>
      <c r="D98" s="139" t="s">
        <v>29</v>
      </c>
      <c r="E98" s="285" t="s">
        <v>3951</v>
      </c>
      <c r="F98" s="139" t="s">
        <v>29</v>
      </c>
      <c r="G98" s="139"/>
      <c r="H98" s="139"/>
      <c r="I98" s="139"/>
      <c r="J98" s="139"/>
      <c r="K98" s="139"/>
      <c r="L98" s="139"/>
      <c r="M98" s="139"/>
      <c r="N98" s="139"/>
      <c r="O98" s="139" t="s">
        <v>29</v>
      </c>
      <c r="P98" s="139"/>
      <c r="Q98" s="42" t="s">
        <v>1107</v>
      </c>
    </row>
    <row r="99" spans="1:17" x14ac:dyDescent="0.25">
      <c r="A99" s="42" t="s">
        <v>696</v>
      </c>
      <c r="B99" s="139">
        <v>1</v>
      </c>
      <c r="C99" s="139" t="s">
        <v>29</v>
      </c>
      <c r="D99" s="139" t="s">
        <v>29</v>
      </c>
      <c r="E99" s="285" t="s">
        <v>3952</v>
      </c>
      <c r="F99" s="139" t="s">
        <v>29</v>
      </c>
      <c r="G99" s="139"/>
      <c r="H99" s="139"/>
      <c r="I99" s="139"/>
      <c r="J99" s="139"/>
      <c r="K99" s="139"/>
      <c r="L99" s="139"/>
      <c r="M99" s="139"/>
      <c r="N99" s="139"/>
      <c r="O99" s="139" t="s">
        <v>29</v>
      </c>
      <c r="P99" s="139"/>
      <c r="Q99" s="42" t="s">
        <v>1107</v>
      </c>
    </row>
    <row r="100" spans="1:17" x14ac:dyDescent="0.25">
      <c r="A100" s="42" t="s">
        <v>698</v>
      </c>
      <c r="B100" s="139">
        <v>1</v>
      </c>
      <c r="C100" s="139" t="s">
        <v>29</v>
      </c>
      <c r="D100" s="139" t="s">
        <v>29</v>
      </c>
      <c r="E100" s="285" t="s">
        <v>3953</v>
      </c>
      <c r="F100" s="139" t="s">
        <v>29</v>
      </c>
      <c r="G100" s="139"/>
      <c r="H100" s="139"/>
      <c r="I100" s="139"/>
      <c r="J100" s="139"/>
      <c r="K100" s="139"/>
      <c r="L100" s="139"/>
      <c r="M100" s="139"/>
      <c r="N100" s="139"/>
      <c r="O100" s="139" t="s">
        <v>29</v>
      </c>
      <c r="P100" s="139"/>
      <c r="Q100" s="42" t="s">
        <v>1107</v>
      </c>
    </row>
    <row r="101" spans="1:17" x14ac:dyDescent="0.25">
      <c r="A101" s="135" t="s">
        <v>699</v>
      </c>
      <c r="B101" s="286">
        <v>1</v>
      </c>
      <c r="C101" s="286" t="s">
        <v>29</v>
      </c>
      <c r="D101" s="286" t="s">
        <v>29</v>
      </c>
      <c r="E101" s="287" t="s">
        <v>1149</v>
      </c>
      <c r="F101" s="286" t="s">
        <v>29</v>
      </c>
      <c r="G101" s="286"/>
      <c r="H101" s="286"/>
      <c r="I101" s="286"/>
      <c r="J101" s="286"/>
      <c r="K101" s="286"/>
      <c r="L101" s="286"/>
      <c r="M101" s="286"/>
      <c r="N101" s="286"/>
      <c r="O101" s="286" t="s">
        <v>29</v>
      </c>
      <c r="P101" s="286"/>
      <c r="Q101" s="135" t="s">
        <v>1107</v>
      </c>
    </row>
    <row r="102" spans="1:17" x14ac:dyDescent="0.25">
      <c r="A102" s="135" t="s">
        <v>3439</v>
      </c>
      <c r="B102" s="286">
        <v>1</v>
      </c>
      <c r="C102" s="286" t="s">
        <v>29</v>
      </c>
      <c r="D102" s="286" t="s">
        <v>29</v>
      </c>
      <c r="E102" s="287" t="s">
        <v>3452</v>
      </c>
      <c r="F102" s="286" t="s">
        <v>29</v>
      </c>
      <c r="G102" s="286"/>
      <c r="H102" s="286"/>
      <c r="I102" s="286"/>
      <c r="J102" s="286"/>
      <c r="K102" s="286"/>
      <c r="L102" s="286"/>
      <c r="M102" s="286"/>
      <c r="N102" s="286"/>
      <c r="O102" s="286" t="s">
        <v>29</v>
      </c>
      <c r="P102" s="286"/>
      <c r="Q102" s="135" t="s">
        <v>1107</v>
      </c>
    </row>
    <row r="103" spans="1:17" x14ac:dyDescent="0.25">
      <c r="A103" s="135" t="s">
        <v>3443</v>
      </c>
      <c r="B103" s="286">
        <v>1</v>
      </c>
      <c r="C103" s="286" t="s">
        <v>29</v>
      </c>
      <c r="D103" s="286" t="s">
        <v>29</v>
      </c>
      <c r="E103" s="287" t="s">
        <v>3453</v>
      </c>
      <c r="F103" s="286" t="s">
        <v>29</v>
      </c>
      <c r="G103" s="286"/>
      <c r="H103" s="286"/>
      <c r="I103" s="286"/>
      <c r="J103" s="286"/>
      <c r="K103" s="286"/>
      <c r="L103" s="286"/>
      <c r="M103" s="286"/>
      <c r="N103" s="286"/>
      <c r="O103" s="286" t="s">
        <v>29</v>
      </c>
      <c r="P103" s="286"/>
      <c r="Q103" s="135" t="s">
        <v>1107</v>
      </c>
    </row>
    <row r="104" spans="1:17" x14ac:dyDescent="0.25">
      <c r="A104" s="135" t="s">
        <v>3444</v>
      </c>
      <c r="B104" s="286">
        <v>1</v>
      </c>
      <c r="C104" s="286" t="s">
        <v>29</v>
      </c>
      <c r="D104" s="286" t="s">
        <v>29</v>
      </c>
      <c r="E104" s="287" t="s">
        <v>3454</v>
      </c>
      <c r="F104" s="286" t="s">
        <v>29</v>
      </c>
      <c r="G104" s="286"/>
      <c r="H104" s="286"/>
      <c r="I104" s="286"/>
      <c r="J104" s="286"/>
      <c r="K104" s="286"/>
      <c r="L104" s="286"/>
      <c r="M104" s="286"/>
      <c r="N104" s="286"/>
      <c r="O104" s="286" t="s">
        <v>29</v>
      </c>
      <c r="P104" s="286"/>
      <c r="Q104" s="135" t="s">
        <v>1107</v>
      </c>
    </row>
    <row r="105" spans="1:17" x14ac:dyDescent="0.25">
      <c r="A105" s="135" t="s">
        <v>3445</v>
      </c>
      <c r="B105" s="286">
        <v>1</v>
      </c>
      <c r="C105" s="286" t="s">
        <v>29</v>
      </c>
      <c r="D105" s="286" t="s">
        <v>29</v>
      </c>
      <c r="E105" s="287" t="s">
        <v>3455</v>
      </c>
      <c r="F105" s="286" t="s">
        <v>29</v>
      </c>
      <c r="G105" s="286"/>
      <c r="H105" s="286"/>
      <c r="I105" s="286"/>
      <c r="J105" s="286"/>
      <c r="K105" s="286"/>
      <c r="L105" s="286"/>
      <c r="M105" s="286"/>
      <c r="N105" s="286"/>
      <c r="O105" s="286" t="s">
        <v>29</v>
      </c>
      <c r="P105" s="286"/>
      <c r="Q105" s="135" t="s">
        <v>1107</v>
      </c>
    </row>
    <row r="106" spans="1:17" x14ac:dyDescent="0.25">
      <c r="A106" s="135" t="s">
        <v>3446</v>
      </c>
      <c r="B106" s="286">
        <v>1</v>
      </c>
      <c r="C106" s="286" t="s">
        <v>29</v>
      </c>
      <c r="D106" s="286" t="s">
        <v>29</v>
      </c>
      <c r="E106" s="287" t="s">
        <v>3456</v>
      </c>
      <c r="F106" s="286" t="s">
        <v>29</v>
      </c>
      <c r="G106" s="286"/>
      <c r="H106" s="286"/>
      <c r="I106" s="286"/>
      <c r="J106" s="286"/>
      <c r="K106" s="286"/>
      <c r="L106" s="286"/>
      <c r="M106" s="286"/>
      <c r="N106" s="286"/>
      <c r="O106" s="286" t="s">
        <v>29</v>
      </c>
      <c r="P106" s="286"/>
      <c r="Q106" s="135" t="s">
        <v>1107</v>
      </c>
    </row>
    <row r="107" spans="1:17" x14ac:dyDescent="0.25">
      <c r="A107" s="42" t="s">
        <v>718</v>
      </c>
      <c r="B107" s="139">
        <v>1</v>
      </c>
      <c r="C107" s="139" t="s">
        <v>29</v>
      </c>
      <c r="D107" s="139" t="s">
        <v>29</v>
      </c>
      <c r="E107" s="276" t="str">
        <f ca="1">"Account_UWFiles:"&amp; TEXT(NOW(), "MMSS")</f>
        <v>Account_UWFiles:1809</v>
      </c>
      <c r="F107" s="139" t="s">
        <v>29</v>
      </c>
      <c r="G107" s="139"/>
      <c r="H107" s="139"/>
      <c r="I107" s="139"/>
      <c r="J107" s="139"/>
      <c r="K107" s="139"/>
      <c r="L107" s="139"/>
      <c r="M107" s="139"/>
      <c r="N107" s="139"/>
      <c r="O107" s="139" t="s">
        <v>29</v>
      </c>
      <c r="P107" s="139"/>
      <c r="Q107" s="42" t="s">
        <v>1107</v>
      </c>
    </row>
    <row r="108" spans="1:17" x14ac:dyDescent="0.25">
      <c r="A108" s="42" t="s">
        <v>719</v>
      </c>
      <c r="B108" s="139">
        <v>1</v>
      </c>
      <c r="C108" s="139" t="s">
        <v>29</v>
      </c>
      <c r="D108" s="139" t="s">
        <v>29</v>
      </c>
      <c r="E108" s="276" t="str">
        <f ca="1">"Account_UWFiles:"&amp; TEXT(NOW(), "MMSS")</f>
        <v>Account_UWFiles:1809</v>
      </c>
      <c r="F108" s="139" t="s">
        <v>29</v>
      </c>
      <c r="G108" s="139"/>
      <c r="H108" s="139"/>
      <c r="I108" s="139"/>
      <c r="J108" s="139"/>
      <c r="K108" s="139"/>
      <c r="L108" s="139"/>
      <c r="M108" s="139"/>
      <c r="N108" s="139"/>
      <c r="O108" s="139" t="s">
        <v>29</v>
      </c>
      <c r="P108" s="139"/>
      <c r="Q108" s="42" t="s">
        <v>1107</v>
      </c>
    </row>
    <row r="109" spans="1:17" x14ac:dyDescent="0.25">
      <c r="A109" s="42" t="s">
        <v>720</v>
      </c>
      <c r="B109" s="139">
        <v>1</v>
      </c>
      <c r="C109" s="139" t="s">
        <v>29</v>
      </c>
      <c r="D109" s="139" t="s">
        <v>29</v>
      </c>
      <c r="E109" s="276" t="str">
        <f ca="1">"Account_UWFiles:"&amp; TEXT(NOW(), "MMSS")</f>
        <v>Account_UWFiles:1809</v>
      </c>
      <c r="F109" s="139" t="s">
        <v>29</v>
      </c>
      <c r="G109" s="139"/>
      <c r="H109" s="139"/>
      <c r="I109" s="139"/>
      <c r="J109" s="139"/>
      <c r="K109" s="139"/>
      <c r="L109" s="139"/>
      <c r="M109" s="139"/>
      <c r="N109" s="139"/>
      <c r="O109" s="139" t="s">
        <v>29</v>
      </c>
      <c r="P109" s="139"/>
      <c r="Q109" s="42" t="s">
        <v>1107</v>
      </c>
    </row>
    <row r="110" spans="1:17" x14ac:dyDescent="0.25">
      <c r="A110" s="42" t="s">
        <v>727</v>
      </c>
      <c r="B110" s="139">
        <v>1</v>
      </c>
      <c r="C110" s="139" t="s">
        <v>29</v>
      </c>
      <c r="D110" s="139" t="s">
        <v>29</v>
      </c>
      <c r="E110" s="285" t="s">
        <v>734</v>
      </c>
      <c r="F110" s="139" t="s">
        <v>29</v>
      </c>
      <c r="G110" s="139"/>
      <c r="H110" s="139"/>
      <c r="I110" s="139"/>
      <c r="J110" s="139"/>
      <c r="K110" s="139"/>
      <c r="L110" s="139"/>
      <c r="M110" s="139"/>
      <c r="N110" s="139"/>
      <c r="O110" s="139" t="s">
        <v>29</v>
      </c>
      <c r="P110" s="139"/>
      <c r="Q110" s="42" t="s">
        <v>1107</v>
      </c>
    </row>
    <row r="111" spans="1:17" x14ac:dyDescent="0.25">
      <c r="A111" s="42" t="s">
        <v>736</v>
      </c>
      <c r="B111" s="42">
        <v>1</v>
      </c>
      <c r="C111" s="42" t="s">
        <v>29</v>
      </c>
      <c r="D111" s="42" t="s">
        <v>29</v>
      </c>
      <c r="E111" s="42" t="s">
        <v>1150</v>
      </c>
      <c r="F111" s="42" t="s">
        <v>29</v>
      </c>
      <c r="G111" s="42"/>
      <c r="H111" s="42"/>
      <c r="I111" s="42"/>
      <c r="J111" s="42"/>
      <c r="K111" s="42"/>
      <c r="L111" s="42"/>
      <c r="M111" s="42"/>
      <c r="N111" s="42"/>
      <c r="O111" s="42" t="s">
        <v>29</v>
      </c>
      <c r="P111" s="42"/>
      <c r="Q111" s="42" t="s">
        <v>1107</v>
      </c>
    </row>
    <row r="112" spans="1:17" x14ac:dyDescent="0.25">
      <c r="A112" s="42" t="s">
        <v>737</v>
      </c>
      <c r="B112" s="42">
        <v>1</v>
      </c>
      <c r="C112" s="42" t="s">
        <v>29</v>
      </c>
      <c r="D112" s="42" t="s">
        <v>29</v>
      </c>
      <c r="E112" s="42" t="s">
        <v>3570</v>
      </c>
      <c r="F112" s="42" t="s">
        <v>29</v>
      </c>
      <c r="G112" s="42"/>
      <c r="H112" s="42"/>
      <c r="I112" s="42"/>
      <c r="J112" s="42"/>
      <c r="K112" s="42"/>
      <c r="L112" s="42"/>
      <c r="M112" s="42"/>
      <c r="N112" s="42"/>
      <c r="O112" s="42" t="s">
        <v>29</v>
      </c>
      <c r="P112" s="42"/>
      <c r="Q112" s="42" t="s">
        <v>1107</v>
      </c>
    </row>
    <row r="113" spans="1:17" x14ac:dyDescent="0.25">
      <c r="A113" s="42" t="s">
        <v>3423</v>
      </c>
      <c r="B113" s="42">
        <v>1</v>
      </c>
      <c r="C113" s="42" t="s">
        <v>29</v>
      </c>
      <c r="D113" s="42" t="s">
        <v>29</v>
      </c>
      <c r="E113" s="42" t="s">
        <v>3427</v>
      </c>
      <c r="F113" s="42" t="s">
        <v>29</v>
      </c>
      <c r="G113" s="42"/>
      <c r="H113" s="42"/>
      <c r="I113" s="42"/>
      <c r="J113" s="42"/>
      <c r="K113" s="42"/>
      <c r="L113" s="42"/>
      <c r="M113" s="42"/>
      <c r="N113" s="42"/>
      <c r="O113" s="42" t="s">
        <v>29</v>
      </c>
      <c r="P113" s="42"/>
      <c r="Q113" s="42" t="s">
        <v>1107</v>
      </c>
    </row>
    <row r="114" spans="1:17" x14ac:dyDescent="0.25">
      <c r="A114" s="42" t="s">
        <v>3424</v>
      </c>
      <c r="B114" s="42">
        <v>1</v>
      </c>
      <c r="C114" s="42" t="s">
        <v>29</v>
      </c>
      <c r="D114" s="42" t="s">
        <v>29</v>
      </c>
      <c r="E114" s="42" t="s">
        <v>3428</v>
      </c>
      <c r="F114" s="42" t="s">
        <v>29</v>
      </c>
      <c r="G114" s="42"/>
      <c r="H114" s="42"/>
      <c r="I114" s="42"/>
      <c r="J114" s="42"/>
      <c r="K114" s="42"/>
      <c r="L114" s="42"/>
      <c r="M114" s="42"/>
      <c r="N114" s="42"/>
      <c r="O114" s="42" t="s">
        <v>29</v>
      </c>
      <c r="P114" s="42"/>
      <c r="Q114" s="42" t="s">
        <v>1107</v>
      </c>
    </row>
    <row r="115" spans="1:17" x14ac:dyDescent="0.25">
      <c r="A115" s="42" t="s">
        <v>743</v>
      </c>
      <c r="B115" s="139">
        <v>1</v>
      </c>
      <c r="C115" s="139" t="s">
        <v>29</v>
      </c>
      <c r="D115" s="139" t="s">
        <v>29</v>
      </c>
      <c r="E115" s="285" t="s">
        <v>1151</v>
      </c>
      <c r="F115" s="139" t="s">
        <v>29</v>
      </c>
      <c r="G115" s="139"/>
      <c r="H115" s="139"/>
      <c r="I115" s="139"/>
      <c r="J115" s="139"/>
      <c r="K115" s="139"/>
      <c r="L115" s="139"/>
      <c r="M115" s="139"/>
      <c r="N115" s="139"/>
      <c r="O115" s="139" t="s">
        <v>29</v>
      </c>
      <c r="P115" s="139"/>
      <c r="Q115" s="42" t="s">
        <v>1107</v>
      </c>
    </row>
    <row r="116" spans="1:17" x14ac:dyDescent="0.25">
      <c r="A116" s="42" t="s">
        <v>750</v>
      </c>
      <c r="B116" s="139">
        <v>1</v>
      </c>
      <c r="C116" s="139" t="s">
        <v>29</v>
      </c>
      <c r="D116" s="139" t="s">
        <v>29</v>
      </c>
      <c r="E116" s="285" t="s">
        <v>1151</v>
      </c>
      <c r="F116" s="139" t="s">
        <v>29</v>
      </c>
      <c r="G116" s="139"/>
      <c r="H116" s="139"/>
      <c r="I116" s="139"/>
      <c r="J116" s="139"/>
      <c r="K116" s="139"/>
      <c r="L116" s="139"/>
      <c r="M116" s="139"/>
      <c r="N116" s="139"/>
      <c r="O116" s="139" t="s">
        <v>29</v>
      </c>
      <c r="P116" s="139"/>
      <c r="Q116" s="42" t="s">
        <v>1107</v>
      </c>
    </row>
    <row r="117" spans="1:17" x14ac:dyDescent="0.25">
      <c r="A117" s="42" t="s">
        <v>754</v>
      </c>
      <c r="B117" s="139">
        <v>1</v>
      </c>
      <c r="C117" s="139" t="s">
        <v>29</v>
      </c>
      <c r="D117" s="139" t="s">
        <v>29</v>
      </c>
      <c r="E117" s="285" t="s">
        <v>1152</v>
      </c>
      <c r="F117" s="139" t="s">
        <v>29</v>
      </c>
      <c r="G117" s="139"/>
      <c r="H117" s="139"/>
      <c r="I117" s="139"/>
      <c r="J117" s="139"/>
      <c r="K117" s="139"/>
      <c r="L117" s="139"/>
      <c r="M117" s="139"/>
      <c r="N117" s="139"/>
      <c r="O117" s="139" t="s">
        <v>29</v>
      </c>
      <c r="P117" s="139"/>
      <c r="Q117" s="42" t="s">
        <v>1107</v>
      </c>
    </row>
    <row r="118" spans="1:17" x14ac:dyDescent="0.25">
      <c r="A118" s="42" t="s">
        <v>757</v>
      </c>
      <c r="B118" s="139">
        <v>1</v>
      </c>
      <c r="C118" s="139" t="s">
        <v>29</v>
      </c>
      <c r="D118" s="139" t="s">
        <v>29</v>
      </c>
      <c r="E118" s="285" t="s">
        <v>1152</v>
      </c>
      <c r="F118" s="139" t="s">
        <v>29</v>
      </c>
      <c r="G118" s="139"/>
      <c r="H118" s="139"/>
      <c r="I118" s="139"/>
      <c r="J118" s="139"/>
      <c r="K118" s="139"/>
      <c r="L118" s="139"/>
      <c r="M118" s="139"/>
      <c r="N118" s="139"/>
      <c r="O118" s="139" t="s">
        <v>29</v>
      </c>
      <c r="P118" s="139"/>
      <c r="Q118" s="42" t="s">
        <v>1107</v>
      </c>
    </row>
    <row r="119" spans="1:17" x14ac:dyDescent="0.25">
      <c r="A119" s="42" t="s">
        <v>760</v>
      </c>
      <c r="B119" s="139">
        <v>1</v>
      </c>
      <c r="C119" s="139" t="s">
        <v>29</v>
      </c>
      <c r="D119" s="139" t="s">
        <v>29</v>
      </c>
      <c r="E119" s="285" t="s">
        <v>1152</v>
      </c>
      <c r="F119" s="139" t="s">
        <v>29</v>
      </c>
      <c r="G119" s="139"/>
      <c r="H119" s="139"/>
      <c r="I119" s="139"/>
      <c r="J119" s="139"/>
      <c r="K119" s="139"/>
      <c r="L119" s="139"/>
      <c r="M119" s="139"/>
      <c r="N119" s="139"/>
      <c r="O119" s="139" t="s">
        <v>29</v>
      </c>
      <c r="P119" s="139"/>
      <c r="Q119" s="42" t="s">
        <v>1107</v>
      </c>
    </row>
    <row r="120" spans="1:17" x14ac:dyDescent="0.25">
      <c r="A120" s="42" t="s">
        <v>763</v>
      </c>
      <c r="B120" s="139">
        <v>1</v>
      </c>
      <c r="C120" s="139" t="s">
        <v>29</v>
      </c>
      <c r="D120" s="139" t="s">
        <v>29</v>
      </c>
      <c r="E120" s="285" t="s">
        <v>1152</v>
      </c>
      <c r="F120" s="139" t="s">
        <v>29</v>
      </c>
      <c r="G120" s="139"/>
      <c r="H120" s="139"/>
      <c r="I120" s="139"/>
      <c r="J120" s="139"/>
      <c r="K120" s="139"/>
      <c r="L120" s="139"/>
      <c r="M120" s="139"/>
      <c r="N120" s="139"/>
      <c r="O120" s="139" t="s">
        <v>29</v>
      </c>
      <c r="P120" s="139"/>
      <c r="Q120" s="42" t="s">
        <v>1107</v>
      </c>
    </row>
    <row r="121" spans="1:17" x14ac:dyDescent="0.25">
      <c r="A121" s="42" t="s">
        <v>3431</v>
      </c>
      <c r="B121" s="139">
        <v>1</v>
      </c>
      <c r="C121" s="139" t="s">
        <v>29</v>
      </c>
      <c r="D121" s="139" t="s">
        <v>29</v>
      </c>
      <c r="E121" s="285" t="s">
        <v>3435</v>
      </c>
      <c r="F121" s="139" t="s">
        <v>29</v>
      </c>
      <c r="G121" s="139"/>
      <c r="H121" s="139"/>
      <c r="I121" s="139"/>
      <c r="J121" s="139"/>
      <c r="K121" s="139"/>
      <c r="L121" s="139"/>
      <c r="M121" s="139"/>
      <c r="N121" s="139"/>
      <c r="O121" s="139" t="s">
        <v>29</v>
      </c>
      <c r="P121" s="139"/>
      <c r="Q121" s="42" t="s">
        <v>1107</v>
      </c>
    </row>
    <row r="122" spans="1:17" x14ac:dyDescent="0.25">
      <c r="A122" s="42" t="s">
        <v>3432</v>
      </c>
      <c r="B122" s="139">
        <v>1</v>
      </c>
      <c r="C122" s="139" t="s">
        <v>29</v>
      </c>
      <c r="D122" s="139" t="s">
        <v>29</v>
      </c>
      <c r="E122" s="285" t="s">
        <v>3436</v>
      </c>
      <c r="F122" s="139" t="s">
        <v>29</v>
      </c>
      <c r="G122" s="139"/>
      <c r="H122" s="139"/>
      <c r="I122" s="139"/>
      <c r="J122" s="139"/>
      <c r="K122" s="139"/>
      <c r="L122" s="139"/>
      <c r="M122" s="139"/>
      <c r="N122" s="139"/>
      <c r="O122" s="139" t="s">
        <v>29</v>
      </c>
      <c r="P122" s="139"/>
      <c r="Q122" s="42" t="s">
        <v>1107</v>
      </c>
    </row>
    <row r="123" spans="1:17" x14ac:dyDescent="0.25">
      <c r="A123" s="42" t="s">
        <v>3433</v>
      </c>
      <c r="B123" s="139">
        <v>1</v>
      </c>
      <c r="C123" s="139" t="s">
        <v>29</v>
      </c>
      <c r="D123" s="139" t="s">
        <v>29</v>
      </c>
      <c r="E123" s="285" t="s">
        <v>3437</v>
      </c>
      <c r="F123" s="139" t="s">
        <v>29</v>
      </c>
      <c r="G123" s="139"/>
      <c r="H123" s="139"/>
      <c r="I123" s="139"/>
      <c r="J123" s="139"/>
      <c r="K123" s="139"/>
      <c r="L123" s="139"/>
      <c r="M123" s="139"/>
      <c r="N123" s="139"/>
      <c r="O123" s="139" t="s">
        <v>29</v>
      </c>
      <c r="P123" s="139"/>
      <c r="Q123" s="42" t="s">
        <v>1107</v>
      </c>
    </row>
    <row r="124" spans="1:17" x14ac:dyDescent="0.25">
      <c r="A124" s="42" t="s">
        <v>3434</v>
      </c>
      <c r="B124" s="139">
        <v>1</v>
      </c>
      <c r="C124" s="139" t="s">
        <v>29</v>
      </c>
      <c r="D124" s="139" t="s">
        <v>29</v>
      </c>
      <c r="E124" s="285" t="s">
        <v>3438</v>
      </c>
      <c r="F124" s="139" t="s">
        <v>29</v>
      </c>
      <c r="G124" s="139"/>
      <c r="H124" s="139"/>
      <c r="I124" s="139"/>
      <c r="J124" s="139"/>
      <c r="K124" s="139"/>
      <c r="L124" s="139"/>
      <c r="M124" s="139"/>
      <c r="N124" s="139"/>
      <c r="O124" s="139" t="s">
        <v>29</v>
      </c>
      <c r="P124" s="139"/>
      <c r="Q124" s="42" t="s">
        <v>1107</v>
      </c>
    </row>
    <row r="125" spans="1:17" x14ac:dyDescent="0.25">
      <c r="A125" s="42" t="s">
        <v>766</v>
      </c>
      <c r="B125" s="42">
        <v>1</v>
      </c>
      <c r="C125" s="42" t="s">
        <v>29</v>
      </c>
      <c r="D125" s="42" t="s">
        <v>29</v>
      </c>
      <c r="E125" s="42" t="s">
        <v>767</v>
      </c>
      <c r="F125" s="42" t="s">
        <v>29</v>
      </c>
      <c r="G125" s="42"/>
      <c r="H125" s="42"/>
      <c r="I125" s="42"/>
      <c r="J125" s="42"/>
      <c r="K125" s="42"/>
      <c r="L125" s="42"/>
      <c r="M125" s="42"/>
      <c r="N125" s="42"/>
      <c r="O125" s="42" t="s">
        <v>29</v>
      </c>
      <c r="P125" s="42"/>
      <c r="Q125" s="42" t="s">
        <v>1107</v>
      </c>
    </row>
    <row r="126" spans="1:17" x14ac:dyDescent="0.25">
      <c r="A126" s="42" t="s">
        <v>806</v>
      </c>
      <c r="B126" s="139">
        <v>1</v>
      </c>
      <c r="C126" s="139" t="s">
        <v>29</v>
      </c>
      <c r="D126" s="139" t="s">
        <v>29</v>
      </c>
      <c r="E126" s="288" t="s">
        <v>810</v>
      </c>
      <c r="F126" s="139" t="s">
        <v>29</v>
      </c>
      <c r="G126" s="139"/>
      <c r="H126" s="139"/>
      <c r="I126" s="139"/>
      <c r="J126" s="139"/>
      <c r="K126" s="139"/>
      <c r="L126" s="139"/>
      <c r="M126" s="139"/>
      <c r="N126" s="139"/>
      <c r="O126" s="139" t="s">
        <v>29</v>
      </c>
      <c r="P126" s="139"/>
      <c r="Q126" s="42" t="s">
        <v>1107</v>
      </c>
    </row>
    <row r="127" spans="1:17" x14ac:dyDescent="0.25">
      <c r="A127" s="42" t="s">
        <v>811</v>
      </c>
      <c r="B127" s="139">
        <v>1</v>
      </c>
      <c r="C127" s="139" t="s">
        <v>29</v>
      </c>
      <c r="D127" s="139" t="s">
        <v>29</v>
      </c>
      <c r="E127" s="288" t="s">
        <v>810</v>
      </c>
      <c r="F127" s="139" t="s">
        <v>29</v>
      </c>
      <c r="G127" s="139"/>
      <c r="H127" s="139"/>
      <c r="I127" s="139"/>
      <c r="J127" s="139"/>
      <c r="K127" s="139"/>
      <c r="L127" s="139"/>
      <c r="M127" s="139"/>
      <c r="N127" s="139"/>
      <c r="O127" s="139" t="s">
        <v>29</v>
      </c>
      <c r="P127" s="139"/>
      <c r="Q127" s="42" t="s">
        <v>1107</v>
      </c>
    </row>
    <row r="128" spans="1:17" x14ac:dyDescent="0.25">
      <c r="A128" s="42" t="s">
        <v>814</v>
      </c>
      <c r="B128" s="139">
        <v>1</v>
      </c>
      <c r="C128" s="139" t="s">
        <v>29</v>
      </c>
      <c r="D128" s="139" t="s">
        <v>29</v>
      </c>
      <c r="E128" s="288" t="s">
        <v>810</v>
      </c>
      <c r="F128" s="139" t="s">
        <v>29</v>
      </c>
      <c r="G128" s="139"/>
      <c r="H128" s="139"/>
      <c r="I128" s="139"/>
      <c r="J128" s="139"/>
      <c r="K128" s="139"/>
      <c r="L128" s="139"/>
      <c r="M128" s="139"/>
      <c r="N128" s="139"/>
      <c r="O128" s="139" t="s">
        <v>29</v>
      </c>
      <c r="P128" s="139"/>
      <c r="Q128" s="42" t="s">
        <v>1107</v>
      </c>
    </row>
    <row r="129" spans="1:17" x14ac:dyDescent="0.25">
      <c r="A129" s="42" t="s">
        <v>817</v>
      </c>
      <c r="B129" s="139">
        <v>1</v>
      </c>
      <c r="C129" s="139" t="s">
        <v>29</v>
      </c>
      <c r="D129" s="139" t="s">
        <v>29</v>
      </c>
      <c r="E129" s="288" t="s">
        <v>9</v>
      </c>
      <c r="F129" s="139" t="s">
        <v>29</v>
      </c>
      <c r="G129" s="139"/>
      <c r="H129" s="139"/>
      <c r="I129" s="139"/>
      <c r="J129" s="139"/>
      <c r="K129" s="139"/>
      <c r="L129" s="139"/>
      <c r="M129" s="139"/>
      <c r="N129" s="139"/>
      <c r="O129" s="139" t="s">
        <v>29</v>
      </c>
      <c r="P129" s="139"/>
      <c r="Q129" s="42" t="s">
        <v>1107</v>
      </c>
    </row>
    <row r="130" spans="1:17" x14ac:dyDescent="0.25">
      <c r="A130" s="42" t="s">
        <v>820</v>
      </c>
      <c r="B130" s="139">
        <v>1</v>
      </c>
      <c r="C130" s="139" t="s">
        <v>29</v>
      </c>
      <c r="D130" s="139" t="s">
        <v>29</v>
      </c>
      <c r="E130" s="288" t="s">
        <v>9</v>
      </c>
      <c r="F130" s="139" t="s">
        <v>29</v>
      </c>
      <c r="G130" s="139"/>
      <c r="H130" s="139"/>
      <c r="I130" s="139"/>
      <c r="J130" s="139"/>
      <c r="K130" s="139"/>
      <c r="L130" s="139"/>
      <c r="M130" s="139"/>
      <c r="N130" s="139"/>
      <c r="O130" s="139" t="s">
        <v>29</v>
      </c>
      <c r="P130" s="139"/>
      <c r="Q130" s="42" t="s">
        <v>1107</v>
      </c>
    </row>
    <row r="131" spans="1:17" x14ac:dyDescent="0.25">
      <c r="A131" s="42" t="s">
        <v>823</v>
      </c>
      <c r="B131" s="139">
        <v>1</v>
      </c>
      <c r="C131" s="139" t="s">
        <v>29</v>
      </c>
      <c r="D131" s="139" t="s">
        <v>29</v>
      </c>
      <c r="E131" s="288" t="s">
        <v>9</v>
      </c>
      <c r="F131" s="139" t="s">
        <v>29</v>
      </c>
      <c r="G131" s="139"/>
      <c r="H131" s="139"/>
      <c r="I131" s="139"/>
      <c r="J131" s="139"/>
      <c r="K131" s="139"/>
      <c r="L131" s="139"/>
      <c r="M131" s="139"/>
      <c r="N131" s="139"/>
      <c r="O131" s="139" t="s">
        <v>29</v>
      </c>
      <c r="P131" s="139"/>
      <c r="Q131" s="42" t="s">
        <v>1107</v>
      </c>
    </row>
    <row r="132" spans="1:17" x14ac:dyDescent="0.25">
      <c r="A132" s="42" t="s">
        <v>826</v>
      </c>
      <c r="B132" s="139">
        <v>1</v>
      </c>
      <c r="C132" s="139" t="s">
        <v>29</v>
      </c>
      <c r="D132" s="139" t="s">
        <v>29</v>
      </c>
      <c r="E132" s="288" t="s">
        <v>9</v>
      </c>
      <c r="F132" s="139" t="s">
        <v>29</v>
      </c>
      <c r="G132" s="139"/>
      <c r="H132" s="139"/>
      <c r="I132" s="139"/>
      <c r="J132" s="139"/>
      <c r="K132" s="139"/>
      <c r="L132" s="139"/>
      <c r="M132" s="139"/>
      <c r="N132" s="139"/>
      <c r="O132" s="139" t="s">
        <v>29</v>
      </c>
      <c r="P132" s="139"/>
      <c r="Q132" s="42" t="s">
        <v>1107</v>
      </c>
    </row>
    <row r="133" spans="1:17" x14ac:dyDescent="0.25">
      <c r="A133" s="42" t="s">
        <v>829</v>
      </c>
      <c r="B133" s="139">
        <v>1</v>
      </c>
      <c r="C133" s="139" t="s">
        <v>29</v>
      </c>
      <c r="D133" s="139" t="s">
        <v>29</v>
      </c>
      <c r="E133" s="288"/>
      <c r="F133" s="139" t="s">
        <v>29</v>
      </c>
      <c r="G133" s="139" t="s">
        <v>1153</v>
      </c>
      <c r="H133" s="139" t="s">
        <v>1154</v>
      </c>
      <c r="I133" s="139" t="s">
        <v>29</v>
      </c>
      <c r="J133" s="135" t="s">
        <v>1155</v>
      </c>
      <c r="K133" s="135" t="s">
        <v>29</v>
      </c>
      <c r="L133" s="139" t="s">
        <v>1156</v>
      </c>
      <c r="M133" s="139" t="s">
        <v>29</v>
      </c>
      <c r="N133" s="135" t="s">
        <v>1157</v>
      </c>
      <c r="O133" s="139" t="s">
        <v>29</v>
      </c>
      <c r="P133" s="139"/>
      <c r="Q133" s="42" t="s">
        <v>1158</v>
      </c>
    </row>
    <row r="134" spans="1:17" x14ac:dyDescent="0.25">
      <c r="A134" s="42" t="s">
        <v>425</v>
      </c>
      <c r="B134" s="139">
        <v>1</v>
      </c>
      <c r="C134" s="139" t="s">
        <v>29</v>
      </c>
      <c r="D134" s="139" t="s">
        <v>29</v>
      </c>
      <c r="E134" s="276" t="s">
        <v>1159</v>
      </c>
      <c r="F134" s="139" t="s">
        <v>29</v>
      </c>
      <c r="G134" s="139"/>
      <c r="H134" s="139"/>
      <c r="I134" s="139"/>
      <c r="J134" s="139"/>
      <c r="K134" s="139"/>
      <c r="L134" s="139"/>
      <c r="M134" s="139"/>
      <c r="N134" s="139"/>
      <c r="O134" s="139" t="s">
        <v>29</v>
      </c>
      <c r="P134" s="139"/>
      <c r="Q134" s="42" t="s">
        <v>1107</v>
      </c>
    </row>
    <row r="135" spans="1:17" x14ac:dyDescent="0.25">
      <c r="A135" s="42" t="s">
        <v>839</v>
      </c>
      <c r="B135" s="139">
        <v>1</v>
      </c>
      <c r="C135" s="139" t="s">
        <v>29</v>
      </c>
      <c r="D135" s="139" t="s">
        <v>29</v>
      </c>
      <c r="E135" s="276" t="s">
        <v>1160</v>
      </c>
      <c r="F135" s="139" t="s">
        <v>29</v>
      </c>
      <c r="G135" s="139"/>
      <c r="H135" s="139"/>
      <c r="I135" s="139"/>
      <c r="J135" s="139"/>
      <c r="K135" s="139"/>
      <c r="L135" s="139"/>
      <c r="M135" s="139"/>
      <c r="N135" s="139"/>
      <c r="O135" s="139" t="s">
        <v>29</v>
      </c>
      <c r="P135" s="139"/>
      <c r="Q135" s="42" t="s">
        <v>1107</v>
      </c>
    </row>
    <row r="136" spans="1:17" x14ac:dyDescent="0.25">
      <c r="A136" s="42" t="s">
        <v>843</v>
      </c>
      <c r="B136" s="139">
        <v>1</v>
      </c>
      <c r="C136" s="139" t="s">
        <v>29</v>
      </c>
      <c r="D136" s="139" t="s">
        <v>29</v>
      </c>
      <c r="E136" s="276" t="s">
        <v>1160</v>
      </c>
      <c r="F136" s="139" t="s">
        <v>29</v>
      </c>
      <c r="G136" s="139"/>
      <c r="H136" s="139"/>
      <c r="I136" s="139"/>
      <c r="J136" s="139"/>
      <c r="K136" s="139"/>
      <c r="L136" s="139"/>
      <c r="M136" s="139"/>
      <c r="N136" s="139"/>
      <c r="O136" s="139" t="s">
        <v>29</v>
      </c>
      <c r="P136" s="139"/>
      <c r="Q136" s="42" t="s">
        <v>1107</v>
      </c>
    </row>
    <row r="137" spans="1:17" x14ac:dyDescent="0.25">
      <c r="A137" s="42" t="s">
        <v>846</v>
      </c>
      <c r="B137" s="139">
        <v>1</v>
      </c>
      <c r="C137" s="139" t="s">
        <v>29</v>
      </c>
      <c r="D137" s="139" t="s">
        <v>29</v>
      </c>
      <c r="E137" s="276" t="s">
        <v>1160</v>
      </c>
      <c r="F137" s="139" t="s">
        <v>29</v>
      </c>
      <c r="G137" s="139"/>
      <c r="H137" s="139"/>
      <c r="I137" s="139"/>
      <c r="J137" s="139"/>
      <c r="K137" s="139"/>
      <c r="L137" s="139"/>
      <c r="M137" s="139"/>
      <c r="N137" s="139"/>
      <c r="O137" s="139" t="s">
        <v>29</v>
      </c>
      <c r="P137" s="139"/>
      <c r="Q137" s="42" t="s">
        <v>1107</v>
      </c>
    </row>
    <row r="138" spans="1:17" x14ac:dyDescent="0.25">
      <c r="A138" s="42" t="s">
        <v>861</v>
      </c>
      <c r="B138" s="139">
        <v>1</v>
      </c>
      <c r="C138" s="139" t="s">
        <v>29</v>
      </c>
      <c r="D138" s="139" t="s">
        <v>29</v>
      </c>
      <c r="E138" s="276" t="s">
        <v>1161</v>
      </c>
      <c r="F138" s="139" t="s">
        <v>29</v>
      </c>
      <c r="G138" s="139"/>
      <c r="H138" s="139"/>
      <c r="I138" s="139"/>
      <c r="J138" s="139"/>
      <c r="K138" s="139"/>
      <c r="L138" s="139"/>
      <c r="M138" s="139"/>
      <c r="N138" s="139"/>
      <c r="O138" s="139" t="s">
        <v>29</v>
      </c>
      <c r="P138" s="139"/>
      <c r="Q138" s="42" t="s">
        <v>1107</v>
      </c>
    </row>
    <row r="139" spans="1:17" x14ac:dyDescent="0.25">
      <c r="A139" s="42" t="s">
        <v>865</v>
      </c>
      <c r="B139" s="139">
        <v>1</v>
      </c>
      <c r="C139" s="139" t="s">
        <v>29</v>
      </c>
      <c r="D139" s="139" t="s">
        <v>29</v>
      </c>
      <c r="E139" s="276" t="s">
        <v>1162</v>
      </c>
      <c r="F139" s="139" t="s">
        <v>29</v>
      </c>
      <c r="G139" s="139"/>
      <c r="H139" s="139"/>
      <c r="I139" s="139"/>
      <c r="J139" s="139"/>
      <c r="K139" s="139"/>
      <c r="L139" s="139"/>
      <c r="M139" s="139"/>
      <c r="N139" s="139"/>
      <c r="O139" s="139" t="s">
        <v>29</v>
      </c>
      <c r="P139" s="139"/>
      <c r="Q139" s="42" t="s">
        <v>1107</v>
      </c>
    </row>
    <row r="140" spans="1:17" x14ac:dyDescent="0.25">
      <c r="A140" s="42" t="s">
        <v>868</v>
      </c>
      <c r="B140" s="139">
        <v>1</v>
      </c>
      <c r="C140" s="139" t="s">
        <v>29</v>
      </c>
      <c r="D140" s="139" t="s">
        <v>29</v>
      </c>
      <c r="E140" s="276" t="s">
        <v>1163</v>
      </c>
      <c r="F140" s="139" t="s">
        <v>29</v>
      </c>
      <c r="G140" s="139"/>
      <c r="H140" s="139"/>
      <c r="I140" s="139"/>
      <c r="J140" s="139"/>
      <c r="K140" s="139"/>
      <c r="L140" s="139"/>
      <c r="M140" s="139"/>
      <c r="N140" s="139"/>
      <c r="O140" s="139" t="s">
        <v>29</v>
      </c>
      <c r="P140" s="139"/>
      <c r="Q140" s="42" t="s">
        <v>1107</v>
      </c>
    </row>
    <row r="141" spans="1:17" x14ac:dyDescent="0.25">
      <c r="A141" s="42" t="s">
        <v>871</v>
      </c>
      <c r="B141" s="139">
        <v>1</v>
      </c>
      <c r="C141" s="139" t="s">
        <v>29</v>
      </c>
      <c r="D141" s="139" t="s">
        <v>29</v>
      </c>
      <c r="E141" s="276" t="s">
        <v>1163</v>
      </c>
      <c r="F141" s="139" t="s">
        <v>29</v>
      </c>
      <c r="G141" s="139"/>
      <c r="H141" s="139"/>
      <c r="I141" s="139"/>
      <c r="J141" s="139"/>
      <c r="K141" s="139"/>
      <c r="L141" s="139"/>
      <c r="M141" s="139"/>
      <c r="N141" s="139"/>
      <c r="O141" s="139" t="s">
        <v>29</v>
      </c>
      <c r="P141" s="139"/>
      <c r="Q141" s="42" t="s">
        <v>1107</v>
      </c>
    </row>
    <row r="142" spans="1:17" x14ac:dyDescent="0.25">
      <c r="A142" s="42" t="s">
        <v>874</v>
      </c>
      <c r="B142" s="139">
        <v>1</v>
      </c>
      <c r="C142" s="139" t="s">
        <v>29</v>
      </c>
      <c r="D142" s="139" t="s">
        <v>29</v>
      </c>
      <c r="E142" s="276" t="s">
        <v>1163</v>
      </c>
      <c r="F142" s="139" t="s">
        <v>29</v>
      </c>
      <c r="G142" s="139"/>
      <c r="H142" s="139"/>
      <c r="I142" s="139"/>
      <c r="J142" s="139"/>
      <c r="K142" s="139"/>
      <c r="L142" s="139"/>
      <c r="M142" s="139"/>
      <c r="N142" s="139"/>
      <c r="O142" s="139" t="s">
        <v>29</v>
      </c>
      <c r="P142" s="139"/>
      <c r="Q142" s="42" t="s">
        <v>1107</v>
      </c>
    </row>
    <row r="143" spans="1:17" x14ac:dyDescent="0.25">
      <c r="A143" s="42" t="s">
        <v>877</v>
      </c>
      <c r="B143" s="139">
        <v>1</v>
      </c>
      <c r="C143" s="139" t="s">
        <v>29</v>
      </c>
      <c r="D143" s="139" t="s">
        <v>29</v>
      </c>
      <c r="E143" s="276" t="s">
        <v>3520</v>
      </c>
      <c r="F143" s="139" t="s">
        <v>29</v>
      </c>
      <c r="G143" s="139"/>
      <c r="H143" s="139"/>
      <c r="I143" s="139"/>
      <c r="J143" s="139"/>
      <c r="K143" s="139"/>
      <c r="L143" s="139"/>
      <c r="M143" s="139"/>
      <c r="N143" s="139"/>
      <c r="O143" s="139" t="s">
        <v>29</v>
      </c>
      <c r="P143" s="139"/>
      <c r="Q143" s="42" t="s">
        <v>1107</v>
      </c>
    </row>
    <row r="144" spans="1:17" x14ac:dyDescent="0.25">
      <c r="A144" s="42" t="s">
        <v>878</v>
      </c>
      <c r="B144" s="139">
        <v>1</v>
      </c>
      <c r="C144" s="139" t="s">
        <v>29</v>
      </c>
      <c r="D144" s="139" t="s">
        <v>29</v>
      </c>
      <c r="E144" s="276" t="s">
        <v>3521</v>
      </c>
      <c r="F144" s="139" t="s">
        <v>29</v>
      </c>
      <c r="G144" s="139"/>
      <c r="H144" s="139"/>
      <c r="I144" s="139"/>
      <c r="J144" s="139"/>
      <c r="K144" s="139"/>
      <c r="L144" s="139"/>
      <c r="M144" s="139"/>
      <c r="N144" s="139"/>
      <c r="O144" s="139" t="s">
        <v>29</v>
      </c>
      <c r="P144" s="139"/>
      <c r="Q144" s="42" t="s">
        <v>1107</v>
      </c>
    </row>
    <row r="145" spans="1:17" x14ac:dyDescent="0.25">
      <c r="A145" s="42" t="s">
        <v>881</v>
      </c>
      <c r="B145" s="139">
        <v>1</v>
      </c>
      <c r="C145" s="139" t="s">
        <v>29</v>
      </c>
      <c r="D145" s="139" t="s">
        <v>29</v>
      </c>
      <c r="E145" s="276" t="s">
        <v>3522</v>
      </c>
      <c r="F145" s="139" t="s">
        <v>29</v>
      </c>
      <c r="G145" s="139"/>
      <c r="H145" s="139"/>
      <c r="I145" s="139"/>
      <c r="J145" s="139"/>
      <c r="K145" s="139"/>
      <c r="L145" s="139"/>
      <c r="M145" s="139"/>
      <c r="N145" s="139"/>
      <c r="O145" s="139" t="s">
        <v>29</v>
      </c>
      <c r="P145" s="139"/>
      <c r="Q145" s="42" t="s">
        <v>1107</v>
      </c>
    </row>
    <row r="146" spans="1:17" x14ac:dyDescent="0.25">
      <c r="A146" s="137" t="s">
        <v>884</v>
      </c>
      <c r="B146" s="281">
        <v>1</v>
      </c>
      <c r="C146" s="281" t="s">
        <v>29</v>
      </c>
      <c r="D146" s="281" t="s">
        <v>29</v>
      </c>
      <c r="E146" s="276" t="s">
        <v>3523</v>
      </c>
      <c r="F146" s="281" t="s">
        <v>29</v>
      </c>
      <c r="G146" s="281"/>
      <c r="H146" s="281"/>
      <c r="I146" s="281"/>
      <c r="J146" s="281"/>
      <c r="K146" s="281"/>
      <c r="L146" s="281"/>
      <c r="M146" s="281"/>
      <c r="N146" s="281"/>
      <c r="O146" s="281" t="s">
        <v>29</v>
      </c>
      <c r="P146" s="281"/>
      <c r="Q146" s="137" t="s">
        <v>1107</v>
      </c>
    </row>
    <row r="147" spans="1:17" s="42" customFormat="1" x14ac:dyDescent="0.25">
      <c r="A147" s="42" t="s">
        <v>887</v>
      </c>
      <c r="B147" s="139">
        <v>1</v>
      </c>
      <c r="C147" s="139" t="s">
        <v>29</v>
      </c>
      <c r="D147" s="139" t="s">
        <v>29</v>
      </c>
      <c r="E147" s="276" t="s">
        <v>3524</v>
      </c>
      <c r="F147" s="139" t="s">
        <v>29</v>
      </c>
      <c r="G147" s="139"/>
      <c r="H147" s="139"/>
      <c r="I147" s="139"/>
      <c r="J147" s="139"/>
      <c r="K147" s="139"/>
      <c r="L147" s="139"/>
      <c r="M147" s="139"/>
      <c r="N147" s="139"/>
      <c r="O147" s="139" t="s">
        <v>29</v>
      </c>
      <c r="P147" s="139"/>
      <c r="Q147" s="42" t="s">
        <v>1107</v>
      </c>
    </row>
    <row r="148" spans="1:17" s="42" customFormat="1" x14ac:dyDescent="0.25">
      <c r="A148" s="42" t="s">
        <v>890</v>
      </c>
      <c r="B148" s="139">
        <v>1</v>
      </c>
      <c r="C148" s="139" t="s">
        <v>29</v>
      </c>
      <c r="D148" s="139" t="s">
        <v>29</v>
      </c>
      <c r="E148" s="276" t="s">
        <v>3525</v>
      </c>
      <c r="F148" s="139" t="s">
        <v>29</v>
      </c>
      <c r="G148" s="139"/>
      <c r="H148" s="139"/>
      <c r="I148" s="139"/>
      <c r="J148" s="139"/>
      <c r="K148" s="139"/>
      <c r="L148" s="139"/>
      <c r="M148" s="139"/>
      <c r="N148" s="139"/>
      <c r="O148" s="139" t="s">
        <v>29</v>
      </c>
      <c r="P148" s="139"/>
      <c r="Q148" s="42" t="s">
        <v>1107</v>
      </c>
    </row>
    <row r="149" spans="1:17" x14ac:dyDescent="0.25">
      <c r="A149" s="289" t="s">
        <v>893</v>
      </c>
      <c r="B149" s="290">
        <v>1</v>
      </c>
      <c r="C149" s="290" t="s">
        <v>29</v>
      </c>
      <c r="D149" s="290" t="s">
        <v>29</v>
      </c>
      <c r="E149" s="276" t="s">
        <v>3526</v>
      </c>
      <c r="F149" s="290" t="s">
        <v>29</v>
      </c>
      <c r="G149" s="290"/>
      <c r="H149" s="290"/>
      <c r="I149" s="290"/>
      <c r="J149" s="290"/>
      <c r="K149" s="290"/>
      <c r="L149" s="290"/>
      <c r="M149" s="290"/>
      <c r="N149" s="290"/>
      <c r="O149" s="290" t="s">
        <v>29</v>
      </c>
      <c r="P149" s="290"/>
      <c r="Q149" s="289" t="s">
        <v>1107</v>
      </c>
    </row>
    <row r="150" spans="1:17" x14ac:dyDescent="0.25">
      <c r="A150" s="289" t="s">
        <v>896</v>
      </c>
      <c r="B150" s="290">
        <v>1</v>
      </c>
      <c r="C150" s="290" t="s">
        <v>29</v>
      </c>
      <c r="D150" s="290" t="s">
        <v>29</v>
      </c>
      <c r="E150" s="276" t="s">
        <v>3527</v>
      </c>
      <c r="F150" s="290" t="s">
        <v>29</v>
      </c>
      <c r="G150" s="290"/>
      <c r="H150" s="290"/>
      <c r="I150" s="290"/>
      <c r="J150" s="290"/>
      <c r="K150" s="290"/>
      <c r="L150" s="290"/>
      <c r="M150" s="290"/>
      <c r="N150" s="290"/>
      <c r="O150" s="290" t="s">
        <v>29</v>
      </c>
      <c r="P150" s="290"/>
      <c r="Q150" s="289" t="s">
        <v>1107</v>
      </c>
    </row>
    <row r="151" spans="1:17" x14ac:dyDescent="0.25">
      <c r="A151" s="289" t="s">
        <v>899</v>
      </c>
      <c r="B151" s="290">
        <v>1</v>
      </c>
      <c r="C151" s="290" t="s">
        <v>29</v>
      </c>
      <c r="D151" s="290" t="s">
        <v>29</v>
      </c>
      <c r="E151" s="276" t="s">
        <v>3528</v>
      </c>
      <c r="F151" s="290" t="s">
        <v>29</v>
      </c>
      <c r="G151" s="290"/>
      <c r="H151" s="290"/>
      <c r="I151" s="290"/>
      <c r="J151" s="290"/>
      <c r="K151" s="290"/>
      <c r="L151" s="290"/>
      <c r="M151" s="290"/>
      <c r="N151" s="290"/>
      <c r="O151" s="290" t="s">
        <v>29</v>
      </c>
      <c r="P151" s="290"/>
      <c r="Q151" s="289" t="s">
        <v>1107</v>
      </c>
    </row>
    <row r="152" spans="1:17" x14ac:dyDescent="0.25">
      <c r="A152" s="289" t="s">
        <v>902</v>
      </c>
      <c r="B152" s="290">
        <v>1</v>
      </c>
      <c r="C152" s="290" t="s">
        <v>29</v>
      </c>
      <c r="D152" s="290" t="s">
        <v>29</v>
      </c>
      <c r="E152" s="276" t="s">
        <v>3529</v>
      </c>
      <c r="F152" s="290" t="s">
        <v>29</v>
      </c>
      <c r="G152" s="290"/>
      <c r="H152" s="290"/>
      <c r="I152" s="290"/>
      <c r="J152" s="290"/>
      <c r="K152" s="290"/>
      <c r="L152" s="290"/>
      <c r="M152" s="290"/>
      <c r="N152" s="290"/>
      <c r="O152" s="290" t="s">
        <v>29</v>
      </c>
      <c r="P152" s="290"/>
      <c r="Q152" s="289" t="s">
        <v>1107</v>
      </c>
    </row>
    <row r="153" spans="1:17" x14ac:dyDescent="0.25">
      <c r="A153" s="289" t="s">
        <v>905</v>
      </c>
      <c r="B153" s="290">
        <v>1</v>
      </c>
      <c r="C153" s="290" t="s">
        <v>29</v>
      </c>
      <c r="D153" s="290" t="s">
        <v>29</v>
      </c>
      <c r="E153" s="276" t="s">
        <v>3530</v>
      </c>
      <c r="F153" s="290" t="s">
        <v>29</v>
      </c>
      <c r="G153" s="290"/>
      <c r="H153" s="290"/>
      <c r="I153" s="290"/>
      <c r="J153" s="290"/>
      <c r="K153" s="290"/>
      <c r="L153" s="290"/>
      <c r="M153" s="290"/>
      <c r="N153" s="290"/>
      <c r="O153" s="290" t="s">
        <v>29</v>
      </c>
      <c r="P153" s="290"/>
      <c r="Q153" s="289" t="s">
        <v>1107</v>
      </c>
    </row>
    <row r="154" spans="1:17" x14ac:dyDescent="0.25">
      <c r="A154" s="289" t="s">
        <v>908</v>
      </c>
      <c r="B154" s="290">
        <v>1</v>
      </c>
      <c r="C154" s="290" t="s">
        <v>29</v>
      </c>
      <c r="D154" s="290" t="s">
        <v>29</v>
      </c>
      <c r="E154" s="276" t="s">
        <v>3531</v>
      </c>
      <c r="F154" s="290" t="s">
        <v>29</v>
      </c>
      <c r="G154" s="290"/>
      <c r="H154" s="290"/>
      <c r="I154" s="290"/>
      <c r="J154" s="290"/>
      <c r="K154" s="290"/>
      <c r="L154" s="290"/>
      <c r="M154" s="290"/>
      <c r="N154" s="290"/>
      <c r="O154" s="290" t="s">
        <v>29</v>
      </c>
      <c r="P154" s="290"/>
      <c r="Q154" s="289" t="s">
        <v>1107</v>
      </c>
    </row>
    <row r="155" spans="1:17" x14ac:dyDescent="0.25">
      <c r="A155" s="289" t="s">
        <v>911</v>
      </c>
      <c r="B155" s="290">
        <v>1</v>
      </c>
      <c r="C155" s="290" t="s">
        <v>29</v>
      </c>
      <c r="D155" s="290" t="s">
        <v>29</v>
      </c>
      <c r="E155" s="276" t="s">
        <v>3532</v>
      </c>
      <c r="F155" s="290" t="s">
        <v>29</v>
      </c>
      <c r="G155" s="290"/>
      <c r="H155" s="290"/>
      <c r="I155" s="290"/>
      <c r="J155" s="290"/>
      <c r="K155" s="290"/>
      <c r="L155" s="290"/>
      <c r="M155" s="290"/>
      <c r="N155" s="290"/>
      <c r="O155" s="290" t="s">
        <v>29</v>
      </c>
      <c r="P155" s="290"/>
      <c r="Q155" s="289" t="s">
        <v>1107</v>
      </c>
    </row>
    <row r="156" spans="1:17" x14ac:dyDescent="0.25">
      <c r="A156" s="289" t="s">
        <v>914</v>
      </c>
      <c r="B156" s="290">
        <v>1</v>
      </c>
      <c r="C156" s="290" t="s">
        <v>29</v>
      </c>
      <c r="D156" s="290" t="s">
        <v>29</v>
      </c>
      <c r="E156" s="276" t="s">
        <v>3533</v>
      </c>
      <c r="F156" s="290" t="s">
        <v>29</v>
      </c>
      <c r="G156" s="290"/>
      <c r="H156" s="290"/>
      <c r="I156" s="290"/>
      <c r="J156" s="290"/>
      <c r="K156" s="290"/>
      <c r="L156" s="290"/>
      <c r="M156" s="290"/>
      <c r="N156" s="290"/>
      <c r="O156" s="290" t="s">
        <v>29</v>
      </c>
      <c r="P156" s="290"/>
      <c r="Q156" s="289" t="s">
        <v>1107</v>
      </c>
    </row>
    <row r="157" spans="1:17" x14ac:dyDescent="0.25">
      <c r="A157" s="289" t="s">
        <v>917</v>
      </c>
      <c r="B157" s="290">
        <v>1</v>
      </c>
      <c r="C157" s="290" t="s">
        <v>29</v>
      </c>
      <c r="D157" s="290" t="s">
        <v>29</v>
      </c>
      <c r="E157" s="276" t="s">
        <v>3534</v>
      </c>
      <c r="F157" s="290" t="s">
        <v>29</v>
      </c>
      <c r="G157" s="290"/>
      <c r="H157" s="290"/>
      <c r="I157" s="290"/>
      <c r="J157" s="290"/>
      <c r="K157" s="290"/>
      <c r="L157" s="290"/>
      <c r="M157" s="290"/>
      <c r="N157" s="290"/>
      <c r="O157" s="290" t="s">
        <v>29</v>
      </c>
      <c r="P157" s="290"/>
      <c r="Q157" s="289" t="s">
        <v>1107</v>
      </c>
    </row>
    <row r="158" spans="1:17" x14ac:dyDescent="0.25">
      <c r="A158" s="42" t="s">
        <v>959</v>
      </c>
      <c r="B158" s="139">
        <v>1</v>
      </c>
      <c r="C158" s="139" t="s">
        <v>29</v>
      </c>
      <c r="D158" s="139" t="s">
        <v>29</v>
      </c>
      <c r="E158" s="276" t="s">
        <v>960</v>
      </c>
      <c r="F158" s="139" t="s">
        <v>29</v>
      </c>
      <c r="G158" s="139"/>
      <c r="H158" s="139"/>
      <c r="I158" s="139"/>
      <c r="J158" s="139"/>
      <c r="K158" s="139"/>
      <c r="L158" s="139"/>
      <c r="M158" s="139"/>
      <c r="N158" s="139"/>
      <c r="O158" s="139" t="s">
        <v>29</v>
      </c>
      <c r="P158" s="139"/>
      <c r="Q158" s="42" t="s">
        <v>1107</v>
      </c>
    </row>
    <row r="159" spans="1:17" x14ac:dyDescent="0.25">
      <c r="A159" s="42" t="s">
        <v>979</v>
      </c>
      <c r="B159" s="139">
        <v>1</v>
      </c>
      <c r="C159" s="139" t="s">
        <v>29</v>
      </c>
      <c r="D159" s="139" t="s">
        <v>29</v>
      </c>
      <c r="E159" s="276" t="s">
        <v>4559</v>
      </c>
      <c r="F159" s="139" t="s">
        <v>29</v>
      </c>
      <c r="G159" s="139"/>
      <c r="H159" s="139"/>
      <c r="I159" s="139"/>
      <c r="J159" s="139"/>
      <c r="K159" s="139"/>
      <c r="L159" s="139"/>
      <c r="M159" s="139"/>
      <c r="N159" s="139"/>
      <c r="O159" s="139" t="s">
        <v>29</v>
      </c>
      <c r="P159" s="139"/>
      <c r="Q159" s="42" t="s">
        <v>1107</v>
      </c>
    </row>
    <row r="160" spans="1:17" x14ac:dyDescent="0.25">
      <c r="A160" s="42" t="s">
        <v>989</v>
      </c>
      <c r="B160" s="139">
        <v>1</v>
      </c>
      <c r="C160" s="139" t="s">
        <v>29</v>
      </c>
      <c r="D160" s="139" t="s">
        <v>29</v>
      </c>
      <c r="E160" s="276" t="s">
        <v>1164</v>
      </c>
      <c r="F160" s="139" t="s">
        <v>29</v>
      </c>
      <c r="G160" s="139"/>
      <c r="H160" s="139"/>
      <c r="I160" s="139"/>
      <c r="J160" s="139"/>
      <c r="K160" s="139"/>
      <c r="L160" s="139"/>
      <c r="M160" s="139"/>
      <c r="N160" s="139"/>
      <c r="O160" s="139" t="s">
        <v>29</v>
      </c>
      <c r="P160" s="139"/>
      <c r="Q160" s="42" t="s">
        <v>1107</v>
      </c>
    </row>
    <row r="161" spans="1:17" x14ac:dyDescent="0.25">
      <c r="A161" s="42" t="s">
        <v>995</v>
      </c>
      <c r="B161" s="139">
        <v>1</v>
      </c>
      <c r="C161" s="139" t="s">
        <v>29</v>
      </c>
      <c r="D161" s="139" t="s">
        <v>29</v>
      </c>
      <c r="E161" s="276" t="s">
        <v>1165</v>
      </c>
      <c r="F161" s="139" t="s">
        <v>29</v>
      </c>
      <c r="G161" s="139"/>
      <c r="H161" s="139"/>
      <c r="I161" s="139"/>
      <c r="J161" s="139"/>
      <c r="K161" s="139"/>
      <c r="L161" s="139"/>
      <c r="M161" s="139"/>
      <c r="N161" s="139"/>
      <c r="O161" s="139" t="s">
        <v>29</v>
      </c>
      <c r="P161" s="139"/>
      <c r="Q161" s="42" t="s">
        <v>1107</v>
      </c>
    </row>
    <row r="162" spans="1:17" x14ac:dyDescent="0.25">
      <c r="A162" s="42" t="s">
        <v>999</v>
      </c>
      <c r="B162" s="139">
        <v>1</v>
      </c>
      <c r="C162" s="139" t="s">
        <v>29</v>
      </c>
      <c r="D162" s="139" t="s">
        <v>29</v>
      </c>
      <c r="E162" s="276" t="s">
        <v>1166</v>
      </c>
      <c r="F162" s="139" t="s">
        <v>29</v>
      </c>
      <c r="G162" s="139"/>
      <c r="H162" s="139"/>
      <c r="I162" s="139"/>
      <c r="J162" s="139"/>
      <c r="K162" s="139"/>
      <c r="L162" s="139"/>
      <c r="M162" s="139"/>
      <c r="N162" s="139"/>
      <c r="O162" s="139" t="s">
        <v>29</v>
      </c>
      <c r="P162" s="139"/>
      <c r="Q162" s="42" t="s">
        <v>1107</v>
      </c>
    </row>
    <row r="163" spans="1:17" x14ac:dyDescent="0.25">
      <c r="A163" s="42" t="s">
        <v>1050</v>
      </c>
      <c r="B163" s="139">
        <v>1</v>
      </c>
      <c r="C163" s="139" t="s">
        <v>29</v>
      </c>
      <c r="D163" s="139" t="s">
        <v>29</v>
      </c>
      <c r="E163" s="276" t="s">
        <v>3308</v>
      </c>
      <c r="F163" s="139" t="s">
        <v>29</v>
      </c>
      <c r="G163" s="139"/>
      <c r="H163" s="139"/>
      <c r="I163" s="139"/>
      <c r="J163" s="139"/>
      <c r="K163" s="139"/>
      <c r="L163" s="139"/>
      <c r="M163" s="139"/>
      <c r="N163" s="139"/>
      <c r="O163" s="139" t="s">
        <v>29</v>
      </c>
      <c r="P163" s="139"/>
      <c r="Q163" s="42" t="s">
        <v>1107</v>
      </c>
    </row>
    <row r="164" spans="1:17" x14ac:dyDescent="0.25">
      <c r="A164" s="42" t="s">
        <v>3320</v>
      </c>
      <c r="B164" s="139">
        <v>1</v>
      </c>
      <c r="C164" s="139" t="s">
        <v>29</v>
      </c>
      <c r="D164" s="139" t="s">
        <v>29</v>
      </c>
      <c r="E164" s="276" t="s">
        <v>53</v>
      </c>
      <c r="F164" s="139" t="s">
        <v>29</v>
      </c>
      <c r="G164" s="139"/>
      <c r="H164" s="139"/>
      <c r="I164" s="139"/>
      <c r="J164" s="139"/>
      <c r="K164" s="139"/>
      <c r="L164" s="139"/>
      <c r="M164" s="139"/>
      <c r="N164" s="139"/>
      <c r="O164" s="139" t="s">
        <v>29</v>
      </c>
      <c r="P164" s="139"/>
      <c r="Q164" s="42" t="s">
        <v>1107</v>
      </c>
    </row>
    <row r="165" spans="1:17" x14ac:dyDescent="0.25">
      <c r="A165" s="42" t="s">
        <v>3324</v>
      </c>
      <c r="B165" s="139">
        <v>1</v>
      </c>
      <c r="C165" s="139" t="s">
        <v>29</v>
      </c>
      <c r="D165" s="139" t="s">
        <v>29</v>
      </c>
      <c r="E165" s="276" t="s">
        <v>53</v>
      </c>
      <c r="F165" s="139" t="s">
        <v>29</v>
      </c>
      <c r="G165" s="139"/>
      <c r="H165" s="139"/>
      <c r="I165" s="139"/>
      <c r="J165" s="139"/>
      <c r="K165" s="139"/>
      <c r="L165" s="139"/>
      <c r="M165" s="139"/>
      <c r="N165" s="139"/>
      <c r="O165" s="139" t="s">
        <v>29</v>
      </c>
      <c r="P165" s="139"/>
      <c r="Q165" s="42" t="s">
        <v>1107</v>
      </c>
    </row>
    <row r="166" spans="1:17" x14ac:dyDescent="0.25">
      <c r="A166" s="42" t="s">
        <v>3328</v>
      </c>
      <c r="B166" s="139">
        <v>1</v>
      </c>
      <c r="C166" s="139" t="s">
        <v>29</v>
      </c>
      <c r="D166" s="139" t="s">
        <v>29</v>
      </c>
      <c r="E166" s="276" t="s">
        <v>53</v>
      </c>
      <c r="F166" s="139" t="s">
        <v>29</v>
      </c>
      <c r="G166" s="139"/>
      <c r="H166" s="139"/>
      <c r="I166" s="139"/>
      <c r="J166" s="139"/>
      <c r="K166" s="139"/>
      <c r="L166" s="139"/>
      <c r="M166" s="139"/>
      <c r="N166" s="139"/>
      <c r="O166" s="139" t="s">
        <v>29</v>
      </c>
      <c r="P166" s="139"/>
      <c r="Q166" s="42" t="s">
        <v>1107</v>
      </c>
    </row>
    <row r="167" spans="1:17" x14ac:dyDescent="0.25">
      <c r="A167" s="42" t="s">
        <v>3350</v>
      </c>
      <c r="B167" s="42">
        <v>1</v>
      </c>
      <c r="C167" s="42" t="s">
        <v>29</v>
      </c>
      <c r="D167" s="42" t="s">
        <v>29</v>
      </c>
      <c r="E167" s="42" t="s">
        <v>3820</v>
      </c>
      <c r="F167" s="42" t="s">
        <v>29</v>
      </c>
      <c r="G167" s="42"/>
      <c r="H167" s="42"/>
      <c r="I167" s="42"/>
      <c r="J167" s="42"/>
      <c r="K167" s="42"/>
      <c r="L167" s="42"/>
      <c r="M167" s="42"/>
      <c r="N167" s="42"/>
      <c r="O167" s="139" t="s">
        <v>29</v>
      </c>
      <c r="P167" s="139"/>
      <c r="Q167" s="42" t="s">
        <v>1107</v>
      </c>
    </row>
    <row r="168" spans="1:17" x14ac:dyDescent="0.25">
      <c r="A168" s="42" t="s">
        <v>3353</v>
      </c>
      <c r="B168" s="42">
        <v>1</v>
      </c>
      <c r="C168" s="42" t="s">
        <v>29</v>
      </c>
      <c r="D168" s="42" t="s">
        <v>29</v>
      </c>
      <c r="E168" s="42" t="s">
        <v>3821</v>
      </c>
      <c r="F168" s="42" t="s">
        <v>29</v>
      </c>
      <c r="G168" s="42"/>
      <c r="H168" s="42"/>
      <c r="I168" s="42"/>
      <c r="J168" s="42"/>
      <c r="K168" s="42"/>
      <c r="L168" s="42"/>
      <c r="M168" s="42"/>
      <c r="N168" s="42"/>
      <c r="O168" s="139" t="s">
        <v>29</v>
      </c>
      <c r="P168" s="139"/>
      <c r="Q168" s="42" t="s">
        <v>1107</v>
      </c>
    </row>
    <row r="169" spans="1:17" x14ac:dyDescent="0.25">
      <c r="A169" s="42" t="s">
        <v>3365</v>
      </c>
      <c r="B169" s="139">
        <v>1</v>
      </c>
      <c r="C169" s="139" t="s">
        <v>29</v>
      </c>
      <c r="D169" s="139" t="s">
        <v>29</v>
      </c>
      <c r="E169" s="276" t="s">
        <v>3822</v>
      </c>
      <c r="F169" s="139" t="s">
        <v>29</v>
      </c>
      <c r="G169" s="139"/>
      <c r="H169" s="139"/>
      <c r="I169" s="139"/>
      <c r="J169" s="139"/>
      <c r="K169" s="139"/>
      <c r="L169" s="139"/>
      <c r="M169" s="139"/>
      <c r="N169" s="139"/>
      <c r="O169" s="139" t="s">
        <v>29</v>
      </c>
      <c r="P169" s="139"/>
      <c r="Q169" s="42" t="s">
        <v>1107</v>
      </c>
    </row>
    <row r="170" spans="1:17" x14ac:dyDescent="0.25">
      <c r="A170" s="42" t="s">
        <v>3366</v>
      </c>
      <c r="B170" s="139">
        <v>1</v>
      </c>
      <c r="C170" s="139" t="s">
        <v>29</v>
      </c>
      <c r="D170" s="139" t="s">
        <v>29</v>
      </c>
      <c r="E170" s="276" t="s">
        <v>3823</v>
      </c>
      <c r="F170" s="139" t="s">
        <v>29</v>
      </c>
      <c r="G170" s="139"/>
      <c r="H170" s="139"/>
      <c r="I170" s="139"/>
      <c r="J170" s="139"/>
      <c r="K170" s="139"/>
      <c r="L170" s="139"/>
      <c r="M170" s="139"/>
      <c r="N170" s="139"/>
      <c r="O170" s="139" t="s">
        <v>29</v>
      </c>
      <c r="P170" s="139"/>
      <c r="Q170" s="42" t="s">
        <v>1107</v>
      </c>
    </row>
    <row r="171" spans="1:17" x14ac:dyDescent="0.25">
      <c r="A171" s="42" t="s">
        <v>3367</v>
      </c>
      <c r="B171" s="139">
        <v>1</v>
      </c>
      <c r="C171" s="139" t="s">
        <v>29</v>
      </c>
      <c r="D171" s="139" t="s">
        <v>29</v>
      </c>
      <c r="E171" s="276" t="s">
        <v>3823</v>
      </c>
      <c r="F171" s="139" t="s">
        <v>29</v>
      </c>
      <c r="G171" s="139"/>
      <c r="H171" s="139"/>
      <c r="I171" s="139"/>
      <c r="J171" s="139"/>
      <c r="K171" s="139"/>
      <c r="L171" s="139"/>
      <c r="M171" s="139"/>
      <c r="N171" s="139"/>
      <c r="O171" s="139" t="s">
        <v>29</v>
      </c>
      <c r="P171" s="139"/>
      <c r="Q171" s="42" t="s">
        <v>1107</v>
      </c>
    </row>
    <row r="172" spans="1:17" x14ac:dyDescent="0.25">
      <c r="A172" s="42" t="s">
        <v>3311</v>
      </c>
      <c r="B172" s="139">
        <v>1</v>
      </c>
      <c r="C172" s="139" t="s">
        <v>29</v>
      </c>
      <c r="D172" s="139" t="s">
        <v>29</v>
      </c>
      <c r="E172" s="276" t="s">
        <v>3313</v>
      </c>
      <c r="F172" s="139" t="s">
        <v>29</v>
      </c>
      <c r="G172" s="139"/>
      <c r="H172" s="139"/>
      <c r="I172" s="139"/>
      <c r="J172" s="139"/>
      <c r="K172" s="139"/>
      <c r="L172" s="139"/>
      <c r="M172" s="139"/>
      <c r="N172" s="139"/>
      <c r="O172" s="139" t="s">
        <v>29</v>
      </c>
      <c r="P172" s="139"/>
      <c r="Q172" s="42" t="s">
        <v>1107</v>
      </c>
    </row>
    <row r="173" spans="1:17" x14ac:dyDescent="0.25">
      <c r="A173" s="42" t="s">
        <v>3387</v>
      </c>
      <c r="B173" s="139">
        <v>1</v>
      </c>
      <c r="C173" s="139" t="s">
        <v>29</v>
      </c>
      <c r="D173" s="139" t="s">
        <v>29</v>
      </c>
      <c r="E173" s="276" t="s">
        <v>3313</v>
      </c>
      <c r="F173" s="139" t="s">
        <v>29</v>
      </c>
      <c r="G173" s="139"/>
      <c r="H173" s="139"/>
      <c r="I173" s="139"/>
      <c r="J173" s="139"/>
      <c r="K173" s="139"/>
      <c r="L173" s="139"/>
      <c r="M173" s="139"/>
      <c r="N173" s="139"/>
      <c r="O173" s="139" t="s">
        <v>29</v>
      </c>
      <c r="P173" s="139"/>
      <c r="Q173" s="42" t="s">
        <v>1107</v>
      </c>
    </row>
    <row r="174" spans="1:17" x14ac:dyDescent="0.25">
      <c r="A174" s="42" t="s">
        <v>3386</v>
      </c>
      <c r="B174" s="139">
        <v>1</v>
      </c>
      <c r="C174" s="139" t="s">
        <v>29</v>
      </c>
      <c r="D174" s="139" t="s">
        <v>29</v>
      </c>
      <c r="E174" s="276" t="s">
        <v>3899</v>
      </c>
      <c r="F174" s="139" t="s">
        <v>29</v>
      </c>
      <c r="G174" s="139"/>
      <c r="H174" s="139"/>
      <c r="I174" s="139"/>
      <c r="J174" s="139"/>
      <c r="K174" s="139"/>
      <c r="L174" s="139"/>
      <c r="M174" s="139"/>
      <c r="N174" s="139"/>
      <c r="O174" s="139" t="s">
        <v>29</v>
      </c>
      <c r="P174" s="139"/>
      <c r="Q174" s="42" t="s">
        <v>1107</v>
      </c>
    </row>
    <row r="175" spans="1:17" x14ac:dyDescent="0.25">
      <c r="A175" s="42" t="s">
        <v>3861</v>
      </c>
      <c r="B175" s="139">
        <v>1</v>
      </c>
      <c r="C175" s="139" t="s">
        <v>29</v>
      </c>
      <c r="D175" s="139" t="s">
        <v>29</v>
      </c>
      <c r="E175" s="276" t="s">
        <v>3899</v>
      </c>
      <c r="F175" s="139" t="s">
        <v>29</v>
      </c>
      <c r="G175" s="139"/>
      <c r="H175" s="139"/>
      <c r="I175" s="139"/>
      <c r="J175" s="139"/>
      <c r="K175" s="139"/>
      <c r="L175" s="139"/>
      <c r="M175" s="139"/>
      <c r="N175" s="139"/>
      <c r="O175" s="139" t="s">
        <v>29</v>
      </c>
      <c r="P175" s="139"/>
      <c r="Q175" s="42" t="s">
        <v>1107</v>
      </c>
    </row>
    <row r="176" spans="1:17" x14ac:dyDescent="0.25">
      <c r="A176" s="42" t="s">
        <v>3920</v>
      </c>
      <c r="B176" s="139">
        <v>1</v>
      </c>
      <c r="C176" s="139" t="s">
        <v>29</v>
      </c>
      <c r="D176" s="139" t="s">
        <v>29</v>
      </c>
      <c r="E176" s="276" t="s">
        <v>3929</v>
      </c>
      <c r="F176" s="139" t="s">
        <v>29</v>
      </c>
      <c r="G176" s="139"/>
      <c r="H176" s="139"/>
      <c r="I176" s="139"/>
      <c r="J176" s="139"/>
      <c r="K176" s="139"/>
      <c r="L176" s="139"/>
      <c r="M176" s="139"/>
      <c r="N176" s="139"/>
      <c r="O176" s="139" t="s">
        <v>29</v>
      </c>
      <c r="P176" s="139"/>
      <c r="Q176" s="42" t="s">
        <v>1107</v>
      </c>
    </row>
    <row r="177" spans="1:17" x14ac:dyDescent="0.25">
      <c r="A177" s="42" t="s">
        <v>3916</v>
      </c>
      <c r="B177" s="139">
        <v>1</v>
      </c>
      <c r="C177" s="139" t="s">
        <v>29</v>
      </c>
      <c r="D177" s="139" t="s">
        <v>29</v>
      </c>
      <c r="E177" s="276" t="s">
        <v>3313</v>
      </c>
      <c r="F177" s="139" t="s">
        <v>29</v>
      </c>
      <c r="G177" s="139"/>
      <c r="H177" s="139"/>
      <c r="I177" s="139"/>
      <c r="J177" s="139"/>
      <c r="K177" s="139"/>
      <c r="L177" s="139"/>
      <c r="M177" s="139"/>
      <c r="N177" s="139"/>
      <c r="O177" s="139" t="s">
        <v>29</v>
      </c>
      <c r="P177" s="139"/>
      <c r="Q177" s="42" t="s">
        <v>1107</v>
      </c>
    </row>
    <row r="178" spans="1:17" x14ac:dyDescent="0.25">
      <c r="A178" s="42" t="s">
        <v>3924</v>
      </c>
      <c r="B178" s="139">
        <v>1</v>
      </c>
      <c r="C178" s="139" t="s">
        <v>29</v>
      </c>
      <c r="D178" s="139" t="s">
        <v>29</v>
      </c>
      <c r="E178" s="276" t="s">
        <v>3930</v>
      </c>
      <c r="F178" s="139" t="s">
        <v>29</v>
      </c>
      <c r="G178" s="139"/>
      <c r="H178" s="139"/>
      <c r="I178" s="139"/>
      <c r="J178" s="139"/>
      <c r="K178" s="139"/>
      <c r="L178" s="139"/>
      <c r="M178" s="139"/>
      <c r="N178" s="139"/>
      <c r="O178" s="139" t="s">
        <v>29</v>
      </c>
      <c r="P178" s="139"/>
      <c r="Q178" s="42" t="s">
        <v>1107</v>
      </c>
    </row>
    <row r="179" spans="1:17" x14ac:dyDescent="0.25">
      <c r="A179" s="42" t="s">
        <v>3368</v>
      </c>
      <c r="B179" s="139">
        <v>1</v>
      </c>
      <c r="C179" s="139" t="s">
        <v>29</v>
      </c>
      <c r="D179" s="139" t="s">
        <v>29</v>
      </c>
      <c r="E179" s="276" t="s">
        <v>3822</v>
      </c>
      <c r="F179" s="139" t="s">
        <v>29</v>
      </c>
      <c r="G179" s="139"/>
      <c r="H179" s="139"/>
      <c r="I179" s="139"/>
      <c r="J179" s="139"/>
      <c r="K179" s="139"/>
      <c r="L179" s="139"/>
      <c r="M179" s="139"/>
      <c r="N179" s="139"/>
      <c r="O179" s="139" t="s">
        <v>29</v>
      </c>
      <c r="P179" s="139"/>
      <c r="Q179" s="42" t="s">
        <v>1107</v>
      </c>
    </row>
    <row r="180" spans="1:17" x14ac:dyDescent="0.25">
      <c r="A180" s="42" t="s">
        <v>3369</v>
      </c>
      <c r="B180" s="139">
        <v>1</v>
      </c>
      <c r="C180" s="139" t="s">
        <v>29</v>
      </c>
      <c r="D180" s="139" t="s">
        <v>29</v>
      </c>
      <c r="E180" s="276" t="s">
        <v>3822</v>
      </c>
      <c r="F180" s="139" t="s">
        <v>29</v>
      </c>
      <c r="G180" s="139"/>
      <c r="H180" s="139"/>
      <c r="I180" s="139"/>
      <c r="J180" s="139"/>
      <c r="K180" s="139"/>
      <c r="L180" s="139"/>
      <c r="M180" s="139"/>
      <c r="N180" s="139"/>
      <c r="O180" s="139" t="s">
        <v>29</v>
      </c>
      <c r="P180" s="139"/>
      <c r="Q180" s="42" t="s">
        <v>1107</v>
      </c>
    </row>
    <row r="181" spans="1:17" x14ac:dyDescent="0.25">
      <c r="A181" s="42" t="s">
        <v>4216</v>
      </c>
      <c r="B181" s="139">
        <v>1</v>
      </c>
      <c r="C181" s="139" t="s">
        <v>29</v>
      </c>
      <c r="D181" s="139" t="s">
        <v>29</v>
      </c>
      <c r="E181" s="276" t="s">
        <v>3822</v>
      </c>
      <c r="F181" s="139" t="s">
        <v>29</v>
      </c>
      <c r="G181" s="139"/>
      <c r="H181" s="139"/>
      <c r="I181" s="139"/>
      <c r="J181" s="139"/>
      <c r="K181" s="139"/>
      <c r="L181" s="139"/>
      <c r="M181" s="139"/>
      <c r="N181" s="139"/>
      <c r="O181" s="139" t="s">
        <v>29</v>
      </c>
      <c r="P181" s="139"/>
      <c r="Q181" s="42" t="s">
        <v>1107</v>
      </c>
    </row>
    <row r="182" spans="1:17" x14ac:dyDescent="0.25">
      <c r="A182" s="42" t="s">
        <v>4217</v>
      </c>
      <c r="B182" s="139">
        <v>1</v>
      </c>
      <c r="C182" s="139" t="s">
        <v>29</v>
      </c>
      <c r="D182" s="139" t="s">
        <v>29</v>
      </c>
      <c r="E182" s="276" t="s">
        <v>3822</v>
      </c>
      <c r="F182" s="139" t="s">
        <v>29</v>
      </c>
      <c r="G182" s="139"/>
      <c r="H182" s="139"/>
      <c r="I182" s="139"/>
      <c r="J182" s="139"/>
      <c r="K182" s="139"/>
      <c r="L182" s="139"/>
      <c r="M182" s="139"/>
      <c r="N182" s="139"/>
      <c r="O182" s="139" t="s">
        <v>29</v>
      </c>
      <c r="P182" s="139"/>
      <c r="Q182" s="42" t="s">
        <v>1107</v>
      </c>
    </row>
    <row r="183" spans="1:17" s="634" customFormat="1" x14ac:dyDescent="0.25">
      <c r="A183" s="632" t="s">
        <v>4218</v>
      </c>
      <c r="B183" s="635">
        <v>1</v>
      </c>
      <c r="C183" s="635" t="s">
        <v>29</v>
      </c>
      <c r="D183" s="635" t="s">
        <v>29</v>
      </c>
      <c r="E183" s="636" t="s">
        <v>3822</v>
      </c>
      <c r="F183" s="635" t="s">
        <v>29</v>
      </c>
      <c r="G183" s="635"/>
      <c r="H183" s="635"/>
      <c r="I183" s="635"/>
      <c r="J183" s="635"/>
      <c r="K183" s="635"/>
      <c r="L183" s="635"/>
      <c r="M183" s="635"/>
      <c r="N183" s="635"/>
      <c r="O183" s="635" t="s">
        <v>29</v>
      </c>
      <c r="P183" s="635"/>
      <c r="Q183" s="632" t="s">
        <v>1107</v>
      </c>
    </row>
    <row r="184" spans="1:17" x14ac:dyDescent="0.25">
      <c r="A184" s="42" t="s">
        <v>3347</v>
      </c>
      <c r="B184" s="139">
        <v>1</v>
      </c>
      <c r="C184" s="139" t="s">
        <v>29</v>
      </c>
      <c r="D184" s="139" t="s">
        <v>29</v>
      </c>
      <c r="E184" s="276" t="s">
        <v>4443</v>
      </c>
      <c r="F184" s="139" t="s">
        <v>29</v>
      </c>
      <c r="G184" s="139"/>
      <c r="H184" s="139"/>
      <c r="I184" s="139"/>
      <c r="J184" s="139"/>
      <c r="K184" s="139"/>
      <c r="L184" s="139"/>
      <c r="M184" s="139"/>
      <c r="N184" s="139"/>
      <c r="O184" s="139" t="s">
        <v>29</v>
      </c>
      <c r="P184" s="139"/>
      <c r="Q184" s="42" t="s">
        <v>1107</v>
      </c>
    </row>
    <row r="185" spans="1:17" x14ac:dyDescent="0.25">
      <c r="A185" s="42" t="s">
        <v>3348</v>
      </c>
      <c r="B185" s="139">
        <v>1</v>
      </c>
      <c r="C185" s="139" t="s">
        <v>29</v>
      </c>
      <c r="D185" s="139" t="s">
        <v>29</v>
      </c>
      <c r="E185" s="276" t="s">
        <v>4443</v>
      </c>
      <c r="F185" s="139" t="s">
        <v>29</v>
      </c>
      <c r="G185" s="139"/>
      <c r="H185" s="139"/>
      <c r="I185" s="139"/>
      <c r="J185" s="139"/>
      <c r="K185" s="139"/>
      <c r="L185" s="139"/>
      <c r="M185" s="139"/>
      <c r="N185" s="139"/>
      <c r="O185" s="139" t="s">
        <v>29</v>
      </c>
      <c r="P185" s="139"/>
      <c r="Q185" s="42" t="s">
        <v>1107</v>
      </c>
    </row>
    <row r="186" spans="1:17" x14ac:dyDescent="0.25">
      <c r="A186" s="42" t="s">
        <v>4256</v>
      </c>
      <c r="B186" s="139">
        <v>1</v>
      </c>
      <c r="C186" s="139" t="s">
        <v>29</v>
      </c>
      <c r="D186" s="139" t="s">
        <v>29</v>
      </c>
      <c r="E186" s="276" t="s">
        <v>4443</v>
      </c>
      <c r="F186" s="139" t="s">
        <v>29</v>
      </c>
      <c r="G186" s="139"/>
      <c r="H186" s="139"/>
      <c r="I186" s="139"/>
      <c r="J186" s="139"/>
      <c r="K186" s="139"/>
      <c r="L186" s="139"/>
      <c r="M186" s="139"/>
      <c r="N186" s="139"/>
      <c r="O186" s="139" t="s">
        <v>29</v>
      </c>
      <c r="P186" s="139"/>
      <c r="Q186" s="42" t="s">
        <v>1107</v>
      </c>
    </row>
    <row r="187" spans="1:17" x14ac:dyDescent="0.25">
      <c r="A187" s="42" t="s">
        <v>4259</v>
      </c>
      <c r="B187" s="139">
        <v>1</v>
      </c>
      <c r="C187" s="139" t="s">
        <v>29</v>
      </c>
      <c r="D187" s="139" t="s">
        <v>29</v>
      </c>
      <c r="E187" s="276" t="s">
        <v>3822</v>
      </c>
      <c r="F187" s="139" t="s">
        <v>29</v>
      </c>
      <c r="G187" s="139"/>
      <c r="H187" s="139"/>
      <c r="I187" s="139"/>
      <c r="J187" s="139"/>
      <c r="K187" s="139"/>
      <c r="L187" s="139"/>
      <c r="M187" s="139"/>
      <c r="N187" s="139"/>
      <c r="O187" s="139" t="s">
        <v>29</v>
      </c>
      <c r="P187" s="139"/>
      <c r="Q187" s="42" t="s">
        <v>1107</v>
      </c>
    </row>
    <row r="188" spans="1:17" x14ac:dyDescent="0.25">
      <c r="A188" s="42" t="s">
        <v>4308</v>
      </c>
      <c r="B188" s="139">
        <v>1</v>
      </c>
      <c r="C188" s="139" t="s">
        <v>29</v>
      </c>
      <c r="D188" s="139" t="s">
        <v>29</v>
      </c>
      <c r="E188" s="276" t="s">
        <v>3822</v>
      </c>
      <c r="F188" s="139" t="s">
        <v>29</v>
      </c>
      <c r="G188" s="139"/>
      <c r="H188" s="139"/>
      <c r="I188" s="139"/>
      <c r="J188" s="139"/>
      <c r="K188" s="139"/>
      <c r="L188" s="139"/>
      <c r="M188" s="139"/>
      <c r="N188" s="139"/>
      <c r="O188" s="139" t="s">
        <v>29</v>
      </c>
      <c r="P188" s="139"/>
      <c r="Q188" s="42" t="s">
        <v>1107</v>
      </c>
    </row>
    <row r="189" spans="1:17" x14ac:dyDescent="0.25">
      <c r="A189" s="42" t="s">
        <v>4266</v>
      </c>
      <c r="B189" s="139">
        <v>1</v>
      </c>
      <c r="C189" s="139" t="s">
        <v>29</v>
      </c>
      <c r="D189" s="139" t="s">
        <v>29</v>
      </c>
      <c r="E189" s="276" t="s">
        <v>3822</v>
      </c>
      <c r="F189" s="139" t="s">
        <v>29</v>
      </c>
      <c r="G189" s="139"/>
      <c r="H189" s="139"/>
      <c r="I189" s="139"/>
      <c r="J189" s="139"/>
      <c r="K189" s="139"/>
      <c r="L189" s="139"/>
      <c r="M189" s="139"/>
      <c r="N189" s="139"/>
      <c r="O189" s="139" t="s">
        <v>29</v>
      </c>
      <c r="P189" s="139"/>
      <c r="Q189" s="42" t="s">
        <v>1107</v>
      </c>
    </row>
    <row r="190" spans="1:17" x14ac:dyDescent="0.25">
      <c r="A190" s="42" t="s">
        <v>4270</v>
      </c>
      <c r="B190" s="139">
        <v>1</v>
      </c>
      <c r="C190" s="139" t="s">
        <v>29</v>
      </c>
      <c r="D190" s="139" t="s">
        <v>29</v>
      </c>
      <c r="E190" s="276" t="s">
        <v>3822</v>
      </c>
      <c r="F190" s="139" t="s">
        <v>29</v>
      </c>
      <c r="G190" s="139"/>
      <c r="H190" s="139"/>
      <c r="I190" s="139"/>
      <c r="J190" s="139"/>
      <c r="K190" s="139"/>
      <c r="L190" s="139"/>
      <c r="M190" s="139"/>
      <c r="N190" s="139"/>
      <c r="O190" s="139" t="s">
        <v>29</v>
      </c>
      <c r="P190" s="139"/>
      <c r="Q190" s="42" t="s">
        <v>1107</v>
      </c>
    </row>
    <row r="191" spans="1:17" x14ac:dyDescent="0.25">
      <c r="A191" s="42" t="s">
        <v>4186</v>
      </c>
      <c r="B191" s="139">
        <v>1</v>
      </c>
      <c r="C191" s="139" t="s">
        <v>29</v>
      </c>
      <c r="D191" s="139" t="s">
        <v>29</v>
      </c>
      <c r="E191" s="276" t="s">
        <v>4756</v>
      </c>
      <c r="F191" s="139" t="s">
        <v>29</v>
      </c>
      <c r="G191" s="139"/>
      <c r="H191" s="139"/>
      <c r="I191" s="139"/>
      <c r="J191" s="139"/>
      <c r="K191" s="139"/>
      <c r="L191" s="139"/>
      <c r="M191" s="139"/>
      <c r="N191" s="139"/>
      <c r="O191" s="139" t="s">
        <v>29</v>
      </c>
      <c r="P191" s="139"/>
      <c r="Q191" s="42" t="s">
        <v>1107</v>
      </c>
    </row>
    <row r="192" spans="1:17" x14ac:dyDescent="0.25">
      <c r="A192" s="42" t="s">
        <v>4188</v>
      </c>
      <c r="B192" s="139">
        <v>1</v>
      </c>
      <c r="C192" s="139" t="s">
        <v>29</v>
      </c>
      <c r="D192" s="139" t="s">
        <v>29</v>
      </c>
      <c r="E192" s="276" t="s">
        <v>4756</v>
      </c>
      <c r="F192" s="139" t="s">
        <v>29</v>
      </c>
      <c r="G192" s="139"/>
      <c r="H192" s="139"/>
      <c r="I192" s="139"/>
      <c r="J192" s="139"/>
      <c r="K192" s="139"/>
      <c r="L192" s="139"/>
      <c r="M192" s="139"/>
      <c r="N192" s="139"/>
      <c r="O192" s="139" t="s">
        <v>29</v>
      </c>
      <c r="P192" s="139"/>
      <c r="Q192" s="42" t="s">
        <v>1107</v>
      </c>
    </row>
    <row r="193" spans="1:17" x14ac:dyDescent="0.25">
      <c r="A193" s="42" t="s">
        <v>4189</v>
      </c>
      <c r="B193" s="139">
        <v>1</v>
      </c>
      <c r="C193" s="139" t="s">
        <v>29</v>
      </c>
      <c r="D193" s="139" t="s">
        <v>29</v>
      </c>
      <c r="E193" s="276" t="s">
        <v>4757</v>
      </c>
      <c r="F193" s="139" t="s">
        <v>29</v>
      </c>
      <c r="G193" s="139"/>
      <c r="H193" s="139"/>
      <c r="I193" s="139"/>
      <c r="J193" s="139"/>
      <c r="K193" s="139"/>
      <c r="L193" s="139"/>
      <c r="M193" s="139"/>
      <c r="N193" s="139"/>
      <c r="O193" s="139" t="s">
        <v>29</v>
      </c>
      <c r="P193" s="139"/>
      <c r="Q193" s="42" t="s">
        <v>1107</v>
      </c>
    </row>
    <row r="194" spans="1:17" x14ac:dyDescent="0.25">
      <c r="A194" s="42" t="s">
        <v>4191</v>
      </c>
      <c r="B194" s="139">
        <v>1</v>
      </c>
      <c r="C194" s="139" t="s">
        <v>29</v>
      </c>
      <c r="D194" s="139" t="s">
        <v>29</v>
      </c>
      <c r="E194" s="276" t="s">
        <v>4758</v>
      </c>
      <c r="F194" s="139" t="s">
        <v>29</v>
      </c>
      <c r="G194" s="139"/>
      <c r="H194" s="139"/>
      <c r="I194" s="139"/>
      <c r="J194" s="139"/>
      <c r="K194" s="139"/>
      <c r="L194" s="139"/>
      <c r="M194" s="139"/>
      <c r="N194" s="139"/>
      <c r="O194" s="139" t="s">
        <v>29</v>
      </c>
      <c r="P194" s="139"/>
      <c r="Q194" s="42" t="s">
        <v>1107</v>
      </c>
    </row>
    <row r="195" spans="1:17" x14ac:dyDescent="0.25">
      <c r="A195" s="42" t="s">
        <v>4193</v>
      </c>
      <c r="B195" s="139">
        <v>1</v>
      </c>
      <c r="C195" s="139" t="s">
        <v>29</v>
      </c>
      <c r="D195" s="139" t="s">
        <v>29</v>
      </c>
      <c r="E195" s="276" t="s">
        <v>4756</v>
      </c>
      <c r="F195" s="139" t="s">
        <v>29</v>
      </c>
      <c r="G195" s="139"/>
      <c r="H195" s="139"/>
      <c r="I195" s="139"/>
      <c r="J195" s="139"/>
      <c r="K195" s="139"/>
      <c r="L195" s="139"/>
      <c r="M195" s="139"/>
      <c r="N195" s="139"/>
      <c r="O195" s="139" t="s">
        <v>29</v>
      </c>
      <c r="P195" s="139"/>
      <c r="Q195" s="42" t="s">
        <v>1107</v>
      </c>
    </row>
    <row r="196" spans="1:17" x14ac:dyDescent="0.25">
      <c r="A196" s="42" t="s">
        <v>4194</v>
      </c>
      <c r="B196" s="139">
        <v>1</v>
      </c>
      <c r="C196" s="139" t="s">
        <v>29</v>
      </c>
      <c r="D196" s="139" t="s">
        <v>29</v>
      </c>
      <c r="E196" s="276" t="s">
        <v>4756</v>
      </c>
      <c r="F196" s="139" t="s">
        <v>29</v>
      </c>
      <c r="G196" s="139"/>
      <c r="H196" s="139"/>
      <c r="I196" s="139"/>
      <c r="J196" s="139"/>
      <c r="K196" s="139"/>
      <c r="L196" s="139"/>
      <c r="M196" s="139"/>
      <c r="N196" s="139"/>
      <c r="O196" s="139" t="s">
        <v>29</v>
      </c>
      <c r="P196" s="139"/>
      <c r="Q196" s="42" t="s">
        <v>1107</v>
      </c>
    </row>
    <row r="197" spans="1:17" x14ac:dyDescent="0.25">
      <c r="A197" s="42" t="s">
        <v>4195</v>
      </c>
      <c r="B197" s="139">
        <v>1</v>
      </c>
      <c r="C197" s="139" t="s">
        <v>29</v>
      </c>
      <c r="D197" s="139" t="s">
        <v>29</v>
      </c>
      <c r="E197" s="276" t="s">
        <v>4756</v>
      </c>
      <c r="F197" s="139" t="s">
        <v>29</v>
      </c>
      <c r="G197" s="139"/>
      <c r="H197" s="139"/>
      <c r="I197" s="139"/>
      <c r="J197" s="139"/>
      <c r="K197" s="139"/>
      <c r="L197" s="139"/>
      <c r="M197" s="139"/>
      <c r="N197" s="139"/>
      <c r="O197" s="139" t="s">
        <v>29</v>
      </c>
      <c r="P197" s="139"/>
      <c r="Q197" s="42" t="s">
        <v>1107</v>
      </c>
    </row>
    <row r="198" spans="1:17" x14ac:dyDescent="0.25">
      <c r="A198" s="42" t="s">
        <v>4196</v>
      </c>
      <c r="B198" s="139">
        <v>1</v>
      </c>
      <c r="C198" s="139" t="s">
        <v>29</v>
      </c>
      <c r="D198" s="139" t="s">
        <v>29</v>
      </c>
      <c r="E198" s="276" t="s">
        <v>4756</v>
      </c>
      <c r="F198" s="139" t="s">
        <v>29</v>
      </c>
      <c r="G198" s="139"/>
      <c r="H198" s="139"/>
      <c r="I198" s="139"/>
      <c r="J198" s="139"/>
      <c r="K198" s="139"/>
      <c r="L198" s="139"/>
      <c r="M198" s="139"/>
      <c r="N198" s="139"/>
      <c r="O198" s="139" t="s">
        <v>29</v>
      </c>
      <c r="P198" s="139"/>
      <c r="Q198" s="42" t="s">
        <v>1107</v>
      </c>
    </row>
    <row r="199" spans="1:17" x14ac:dyDescent="0.25">
      <c r="A199" s="42" t="s">
        <v>4197</v>
      </c>
      <c r="B199" s="139">
        <v>1</v>
      </c>
      <c r="C199" s="139" t="s">
        <v>29</v>
      </c>
      <c r="D199" s="139" t="s">
        <v>29</v>
      </c>
      <c r="E199" s="276" t="s">
        <v>4756</v>
      </c>
      <c r="F199" s="139" t="s">
        <v>29</v>
      </c>
      <c r="G199" s="139"/>
      <c r="H199" s="139"/>
      <c r="I199" s="139"/>
      <c r="J199" s="139"/>
      <c r="K199" s="139"/>
      <c r="L199" s="139"/>
      <c r="M199" s="139"/>
      <c r="N199" s="139"/>
      <c r="O199" s="139" t="s">
        <v>29</v>
      </c>
      <c r="P199" s="139"/>
      <c r="Q199" s="42" t="s">
        <v>1107</v>
      </c>
    </row>
    <row r="200" spans="1:17" x14ac:dyDescent="0.25">
      <c r="A200" s="42" t="s">
        <v>4198</v>
      </c>
      <c r="B200" s="139">
        <v>1</v>
      </c>
      <c r="C200" s="139" t="s">
        <v>29</v>
      </c>
      <c r="D200" s="139" t="s">
        <v>29</v>
      </c>
      <c r="E200" s="276" t="s">
        <v>36</v>
      </c>
      <c r="F200" s="139" t="s">
        <v>29</v>
      </c>
      <c r="G200" s="139"/>
      <c r="H200" s="139"/>
      <c r="I200" s="139"/>
      <c r="J200" s="139"/>
      <c r="K200" s="139"/>
      <c r="L200" s="139"/>
      <c r="M200" s="139"/>
      <c r="N200" s="139"/>
      <c r="O200" s="139" t="s">
        <v>29</v>
      </c>
      <c r="P200" s="139"/>
      <c r="Q200" s="42" t="s">
        <v>1107</v>
      </c>
    </row>
    <row r="201" spans="1:17" x14ac:dyDescent="0.25">
      <c r="A201" s="42" t="s">
        <v>4341</v>
      </c>
      <c r="B201" s="139">
        <v>1</v>
      </c>
      <c r="C201" s="139" t="s">
        <v>29</v>
      </c>
      <c r="D201" s="139" t="s">
        <v>29</v>
      </c>
      <c r="E201" s="276" t="s">
        <v>4759</v>
      </c>
      <c r="F201" s="139" t="s">
        <v>29</v>
      </c>
      <c r="G201" s="139"/>
      <c r="H201" s="139"/>
      <c r="I201" s="139"/>
      <c r="J201" s="139"/>
      <c r="K201" s="139"/>
      <c r="L201" s="139"/>
      <c r="M201" s="139"/>
      <c r="N201" s="139"/>
      <c r="O201" s="139" t="s">
        <v>29</v>
      </c>
      <c r="P201" s="139"/>
      <c r="Q201" s="42" t="s">
        <v>1107</v>
      </c>
    </row>
    <row r="202" spans="1:17" x14ac:dyDescent="0.25">
      <c r="A202" s="42" t="s">
        <v>4343</v>
      </c>
      <c r="B202" s="139">
        <v>1</v>
      </c>
      <c r="C202" s="139" t="s">
        <v>29</v>
      </c>
      <c r="D202" s="139" t="s">
        <v>29</v>
      </c>
      <c r="E202" s="276" t="s">
        <v>4760</v>
      </c>
      <c r="F202" s="139" t="s">
        <v>29</v>
      </c>
      <c r="G202" s="139"/>
      <c r="H202" s="139"/>
      <c r="I202" s="139"/>
      <c r="J202" s="139"/>
      <c r="K202" s="139"/>
      <c r="L202" s="139"/>
      <c r="M202" s="139"/>
      <c r="N202" s="139"/>
      <c r="O202" s="139" t="s">
        <v>29</v>
      </c>
      <c r="P202" s="139"/>
      <c r="Q202" s="42" t="s">
        <v>1107</v>
      </c>
    </row>
    <row r="203" spans="1:17" x14ac:dyDescent="0.25">
      <c r="A203" s="42" t="s">
        <v>4345</v>
      </c>
      <c r="B203" s="139">
        <v>1</v>
      </c>
      <c r="C203" s="139" t="s">
        <v>29</v>
      </c>
      <c r="D203" s="139" t="s">
        <v>29</v>
      </c>
      <c r="E203" s="276" t="s">
        <v>4761</v>
      </c>
      <c r="F203" s="139" t="s">
        <v>29</v>
      </c>
      <c r="G203" s="139"/>
      <c r="H203" s="139"/>
      <c r="I203" s="139"/>
      <c r="J203" s="139"/>
      <c r="K203" s="139"/>
      <c r="L203" s="139"/>
      <c r="M203" s="139"/>
      <c r="N203" s="139"/>
      <c r="O203" s="139" t="s">
        <v>29</v>
      </c>
      <c r="P203" s="139"/>
      <c r="Q203" s="42" t="s">
        <v>1107</v>
      </c>
    </row>
    <row r="204" spans="1:17" x14ac:dyDescent="0.25">
      <c r="A204" s="42" t="s">
        <v>4347</v>
      </c>
      <c r="B204" s="139">
        <v>1</v>
      </c>
      <c r="C204" s="139" t="s">
        <v>29</v>
      </c>
      <c r="D204" s="139" t="s">
        <v>29</v>
      </c>
      <c r="E204" s="276" t="s">
        <v>4762</v>
      </c>
      <c r="F204" s="139" t="s">
        <v>29</v>
      </c>
      <c r="G204" s="139"/>
      <c r="H204" s="139"/>
      <c r="I204" s="139"/>
      <c r="J204" s="139"/>
      <c r="K204" s="139"/>
      <c r="L204" s="139"/>
      <c r="M204" s="139"/>
      <c r="N204" s="139"/>
      <c r="O204" s="139" t="s">
        <v>29</v>
      </c>
      <c r="P204" s="139"/>
      <c r="Q204" s="42" t="s">
        <v>1107</v>
      </c>
    </row>
    <row r="205" spans="1:17" x14ac:dyDescent="0.25">
      <c r="A205" s="42" t="s">
        <v>4348</v>
      </c>
      <c r="B205" s="139">
        <v>1</v>
      </c>
      <c r="C205" s="139" t="s">
        <v>29</v>
      </c>
      <c r="D205" s="139" t="s">
        <v>29</v>
      </c>
      <c r="E205" s="276" t="s">
        <v>4763</v>
      </c>
      <c r="F205" s="139" t="s">
        <v>29</v>
      </c>
      <c r="G205" s="139"/>
      <c r="H205" s="139"/>
      <c r="I205" s="139"/>
      <c r="J205" s="139"/>
      <c r="K205" s="139"/>
      <c r="L205" s="139"/>
      <c r="M205" s="139"/>
      <c r="N205" s="139"/>
      <c r="O205" s="139" t="s">
        <v>29</v>
      </c>
      <c r="P205" s="139"/>
      <c r="Q205" s="42" t="s">
        <v>1107</v>
      </c>
    </row>
    <row r="206" spans="1:17" x14ac:dyDescent="0.25">
      <c r="A206" s="42" t="s">
        <v>4349</v>
      </c>
      <c r="B206" s="139">
        <v>1</v>
      </c>
      <c r="C206" s="139" t="s">
        <v>29</v>
      </c>
      <c r="D206" s="139" t="s">
        <v>29</v>
      </c>
      <c r="E206" s="276" t="s">
        <v>4764</v>
      </c>
      <c r="F206" s="139" t="s">
        <v>29</v>
      </c>
      <c r="G206" s="139"/>
      <c r="H206" s="139"/>
      <c r="I206" s="139"/>
      <c r="J206" s="139"/>
      <c r="K206" s="139"/>
      <c r="L206" s="139"/>
      <c r="M206" s="139"/>
      <c r="N206" s="139"/>
      <c r="O206" s="139" t="s">
        <v>29</v>
      </c>
      <c r="P206" s="139"/>
      <c r="Q206" s="42" t="s">
        <v>1107</v>
      </c>
    </row>
    <row r="207" spans="1:17" x14ac:dyDescent="0.25">
      <c r="A207" s="42" t="s">
        <v>4350</v>
      </c>
      <c r="B207" s="139">
        <v>1</v>
      </c>
      <c r="C207" s="139" t="s">
        <v>29</v>
      </c>
      <c r="D207" s="139" t="s">
        <v>29</v>
      </c>
      <c r="E207" s="276" t="s">
        <v>4764</v>
      </c>
      <c r="F207" s="139" t="s">
        <v>29</v>
      </c>
      <c r="G207" s="139"/>
      <c r="H207" s="139"/>
      <c r="I207" s="139"/>
      <c r="J207" s="139"/>
      <c r="K207" s="139"/>
      <c r="L207" s="139"/>
      <c r="M207" s="139"/>
      <c r="N207" s="139"/>
      <c r="O207" s="139" t="s">
        <v>29</v>
      </c>
      <c r="P207" s="139"/>
      <c r="Q207" s="42" t="s">
        <v>1107</v>
      </c>
    </row>
    <row r="208" spans="1:17" x14ac:dyDescent="0.25">
      <c r="A208" s="42" t="s">
        <v>4351</v>
      </c>
      <c r="B208" s="139">
        <v>1</v>
      </c>
      <c r="C208" s="139" t="s">
        <v>29</v>
      </c>
      <c r="D208" s="139" t="s">
        <v>29</v>
      </c>
      <c r="E208" s="276" t="s">
        <v>4764</v>
      </c>
      <c r="F208" s="139" t="s">
        <v>29</v>
      </c>
      <c r="G208" s="139"/>
      <c r="H208" s="139"/>
      <c r="I208" s="139"/>
      <c r="J208" s="139"/>
      <c r="K208" s="139"/>
      <c r="L208" s="139"/>
      <c r="M208" s="139"/>
      <c r="N208" s="139"/>
      <c r="O208" s="139" t="s">
        <v>29</v>
      </c>
      <c r="P208" s="139"/>
      <c r="Q208" s="42" t="s">
        <v>1107</v>
      </c>
    </row>
    <row r="209" spans="1:17" x14ac:dyDescent="0.25">
      <c r="A209" s="42" t="s">
        <v>4352</v>
      </c>
      <c r="B209" s="139">
        <v>1</v>
      </c>
      <c r="C209" s="139" t="s">
        <v>29</v>
      </c>
      <c r="D209" s="139" t="s">
        <v>29</v>
      </c>
      <c r="E209" s="276" t="s">
        <v>3899</v>
      </c>
      <c r="F209" s="139" t="s">
        <v>29</v>
      </c>
      <c r="G209" s="139"/>
      <c r="H209" s="139"/>
      <c r="I209" s="139"/>
      <c r="J209" s="139"/>
      <c r="K209" s="139"/>
      <c r="L209" s="139"/>
      <c r="M209" s="139"/>
      <c r="N209" s="139"/>
      <c r="O209" s="139" t="s">
        <v>29</v>
      </c>
      <c r="P209" s="139"/>
      <c r="Q209" s="42" t="s">
        <v>1107</v>
      </c>
    </row>
    <row r="210" spans="1:17" x14ac:dyDescent="0.25">
      <c r="A210" s="42" t="s">
        <v>4353</v>
      </c>
      <c r="B210" s="139">
        <v>1</v>
      </c>
      <c r="C210" s="139" t="s">
        <v>29</v>
      </c>
      <c r="D210" s="139" t="s">
        <v>29</v>
      </c>
      <c r="E210" s="276" t="s">
        <v>3899</v>
      </c>
      <c r="F210" s="139" t="s">
        <v>29</v>
      </c>
      <c r="G210" s="139"/>
      <c r="H210" s="139"/>
      <c r="I210" s="139"/>
      <c r="J210" s="139"/>
      <c r="K210" s="139"/>
      <c r="L210" s="139"/>
      <c r="M210" s="139"/>
      <c r="N210" s="139"/>
      <c r="O210" s="139" t="s">
        <v>29</v>
      </c>
      <c r="P210" s="139"/>
      <c r="Q210" s="42" t="s">
        <v>1107</v>
      </c>
    </row>
    <row r="211" spans="1:17" x14ac:dyDescent="0.25">
      <c r="A211" s="42" t="s">
        <v>4355</v>
      </c>
      <c r="B211" s="139">
        <v>1</v>
      </c>
      <c r="C211" s="139" t="s">
        <v>29</v>
      </c>
      <c r="D211" s="139" t="s">
        <v>29</v>
      </c>
      <c r="E211" s="276" t="s">
        <v>3899</v>
      </c>
      <c r="F211" s="139" t="s">
        <v>29</v>
      </c>
      <c r="G211" s="139"/>
      <c r="H211" s="139"/>
      <c r="I211" s="139"/>
      <c r="J211" s="139"/>
      <c r="K211" s="139"/>
      <c r="L211" s="139"/>
      <c r="M211" s="139"/>
      <c r="N211" s="139"/>
      <c r="O211" s="139" t="s">
        <v>29</v>
      </c>
      <c r="P211" s="139"/>
      <c r="Q211" s="42" t="s">
        <v>1107</v>
      </c>
    </row>
    <row r="212" spans="1:17" x14ac:dyDescent="0.25">
      <c r="A212" s="42" t="s">
        <v>6254</v>
      </c>
      <c r="B212" s="139">
        <v>1</v>
      </c>
      <c r="C212" s="139" t="s">
        <v>29</v>
      </c>
      <c r="D212" s="139" t="s">
        <v>29</v>
      </c>
      <c r="E212" s="276" t="s">
        <v>3313</v>
      </c>
      <c r="F212" s="139" t="s">
        <v>29</v>
      </c>
      <c r="G212" s="139"/>
      <c r="H212" s="139"/>
      <c r="I212" s="139"/>
      <c r="J212" s="139"/>
      <c r="K212" s="139"/>
      <c r="L212" s="139"/>
      <c r="M212" s="139"/>
      <c r="N212" s="139"/>
      <c r="O212" s="139" t="s">
        <v>29</v>
      </c>
      <c r="P212" s="139"/>
      <c r="Q212" s="42" t="s">
        <v>1107</v>
      </c>
    </row>
    <row r="213" spans="1:17" x14ac:dyDescent="0.25">
      <c r="A213" s="42" t="s">
        <v>4681</v>
      </c>
      <c r="B213" s="139">
        <v>1</v>
      </c>
      <c r="C213" s="139" t="s">
        <v>29</v>
      </c>
      <c r="D213" s="139" t="s">
        <v>29</v>
      </c>
      <c r="E213" s="276" t="s">
        <v>4760</v>
      </c>
      <c r="F213" s="139" t="s">
        <v>29</v>
      </c>
      <c r="G213" s="139"/>
      <c r="H213" s="139"/>
      <c r="I213" s="139"/>
      <c r="J213" s="139"/>
      <c r="K213" s="139"/>
      <c r="L213" s="139"/>
      <c r="M213" s="139"/>
      <c r="N213" s="139"/>
      <c r="O213" s="139" t="s">
        <v>29</v>
      </c>
      <c r="P213" s="139"/>
      <c r="Q213" s="42" t="s">
        <v>1107</v>
      </c>
    </row>
    <row r="214" spans="1:17" x14ac:dyDescent="0.25">
      <c r="A214" s="42" t="s">
        <v>4356</v>
      </c>
      <c r="B214" s="139">
        <v>1</v>
      </c>
      <c r="C214" s="139" t="s">
        <v>29</v>
      </c>
      <c r="D214" s="139" t="s">
        <v>29</v>
      </c>
      <c r="E214" s="276" t="s">
        <v>4760</v>
      </c>
      <c r="F214" s="139" t="s">
        <v>29</v>
      </c>
      <c r="G214" s="139"/>
      <c r="H214" s="139"/>
      <c r="I214" s="139"/>
      <c r="J214" s="139"/>
      <c r="K214" s="139"/>
      <c r="L214" s="139"/>
      <c r="M214" s="139"/>
      <c r="N214" s="139"/>
      <c r="O214" s="139" t="s">
        <v>29</v>
      </c>
      <c r="P214" s="139"/>
      <c r="Q214" s="42" t="s">
        <v>1107</v>
      </c>
    </row>
    <row r="215" spans="1:17" x14ac:dyDescent="0.25">
      <c r="A215" s="42" t="s">
        <v>4295</v>
      </c>
      <c r="B215" s="139">
        <v>1</v>
      </c>
      <c r="C215" s="139" t="s">
        <v>29</v>
      </c>
      <c r="D215" s="139" t="s">
        <v>29</v>
      </c>
      <c r="E215" s="276" t="s">
        <v>4760</v>
      </c>
      <c r="F215" s="139" t="s">
        <v>29</v>
      </c>
      <c r="G215" s="139"/>
      <c r="H215" s="139"/>
      <c r="I215" s="139"/>
      <c r="J215" s="139"/>
      <c r="K215" s="139"/>
      <c r="L215" s="139"/>
      <c r="M215" s="139"/>
      <c r="N215" s="139"/>
      <c r="O215" s="139" t="s">
        <v>29</v>
      </c>
      <c r="P215" s="139"/>
      <c r="Q215" s="42" t="s">
        <v>1107</v>
      </c>
    </row>
    <row r="216" spans="1:17" x14ac:dyDescent="0.25">
      <c r="A216" s="42" t="s">
        <v>4297</v>
      </c>
      <c r="B216" s="139">
        <v>1</v>
      </c>
      <c r="C216" s="139" t="s">
        <v>29</v>
      </c>
      <c r="D216" s="139" t="s">
        <v>29</v>
      </c>
      <c r="E216" s="276" t="s">
        <v>4760</v>
      </c>
      <c r="F216" s="139" t="s">
        <v>29</v>
      </c>
      <c r="G216" s="139"/>
      <c r="H216" s="139"/>
      <c r="I216" s="139"/>
      <c r="J216" s="139"/>
      <c r="K216" s="139"/>
      <c r="L216" s="139"/>
      <c r="M216" s="139"/>
      <c r="N216" s="139"/>
      <c r="O216" s="139" t="s">
        <v>29</v>
      </c>
      <c r="P216" s="139"/>
      <c r="Q216" s="42" t="s">
        <v>1107</v>
      </c>
    </row>
    <row r="217" spans="1:17" s="139" customFormat="1" x14ac:dyDescent="0.25">
      <c r="A217" s="139" t="s">
        <v>4358</v>
      </c>
      <c r="B217" s="139">
        <v>1</v>
      </c>
      <c r="C217" s="139" t="s">
        <v>29</v>
      </c>
      <c r="D217" s="139" t="s">
        <v>29</v>
      </c>
      <c r="E217" s="139" t="s">
        <v>4765</v>
      </c>
      <c r="F217" s="139" t="s">
        <v>29</v>
      </c>
      <c r="O217" s="139" t="s">
        <v>29</v>
      </c>
      <c r="Q217" s="139" t="s">
        <v>1107</v>
      </c>
    </row>
    <row r="218" spans="1:17" s="139" customFormat="1" x14ac:dyDescent="0.25">
      <c r="A218" s="139" t="s">
        <v>4360</v>
      </c>
      <c r="B218" s="139">
        <v>1</v>
      </c>
      <c r="C218" s="139" t="s">
        <v>29</v>
      </c>
      <c r="D218" s="139" t="s">
        <v>29</v>
      </c>
      <c r="E218" s="139" t="s">
        <v>4765</v>
      </c>
      <c r="F218" s="139" t="s">
        <v>29</v>
      </c>
      <c r="O218" s="139" t="s">
        <v>29</v>
      </c>
      <c r="Q218" s="139" t="s">
        <v>1107</v>
      </c>
    </row>
    <row r="219" spans="1:17" s="139" customFormat="1" x14ac:dyDescent="0.25">
      <c r="A219" s="139" t="s">
        <v>4364</v>
      </c>
      <c r="B219" s="139">
        <v>1</v>
      </c>
      <c r="C219" s="139" t="s">
        <v>29</v>
      </c>
      <c r="D219" s="139" t="s">
        <v>29</v>
      </c>
      <c r="E219" s="139" t="s">
        <v>4765</v>
      </c>
      <c r="F219" s="139" t="s">
        <v>29</v>
      </c>
      <c r="O219" s="139" t="s">
        <v>29</v>
      </c>
      <c r="Q219" s="139" t="s">
        <v>1107</v>
      </c>
    </row>
    <row r="220" spans="1:17" s="139" customFormat="1" x14ac:dyDescent="0.25">
      <c r="A220" s="139" t="s">
        <v>4362</v>
      </c>
      <c r="B220" s="139">
        <v>1</v>
      </c>
      <c r="C220" s="139" t="s">
        <v>29</v>
      </c>
      <c r="D220" s="139" t="s">
        <v>29</v>
      </c>
      <c r="E220" s="139" t="s">
        <v>4765</v>
      </c>
      <c r="F220" s="139" t="s">
        <v>29</v>
      </c>
      <c r="O220" s="139" t="s">
        <v>29</v>
      </c>
      <c r="Q220" s="139" t="s">
        <v>1107</v>
      </c>
    </row>
    <row r="221" spans="1:17" s="139" customFormat="1" x14ac:dyDescent="0.25">
      <c r="A221" s="139" t="s">
        <v>4392</v>
      </c>
      <c r="B221" s="139">
        <v>1</v>
      </c>
      <c r="C221" s="139" t="s">
        <v>29</v>
      </c>
      <c r="D221" s="139" t="s">
        <v>29</v>
      </c>
      <c r="E221" s="139" t="s">
        <v>4765</v>
      </c>
      <c r="F221" s="139" t="s">
        <v>29</v>
      </c>
      <c r="O221" s="139" t="s">
        <v>29</v>
      </c>
      <c r="Q221" s="139" t="s">
        <v>1107</v>
      </c>
    </row>
    <row r="222" spans="1:17" s="139" customFormat="1" x14ac:dyDescent="0.25">
      <c r="A222" s="139" t="s">
        <v>4394</v>
      </c>
      <c r="B222" s="139">
        <v>1</v>
      </c>
      <c r="C222" s="139" t="s">
        <v>29</v>
      </c>
      <c r="D222" s="139" t="s">
        <v>29</v>
      </c>
      <c r="E222" s="139" t="s">
        <v>4765</v>
      </c>
      <c r="F222" s="139" t="s">
        <v>29</v>
      </c>
      <c r="O222" s="139" t="s">
        <v>29</v>
      </c>
      <c r="Q222" s="139" t="s">
        <v>1107</v>
      </c>
    </row>
    <row r="223" spans="1:17" s="139" customFormat="1" x14ac:dyDescent="0.25">
      <c r="A223" s="139" t="s">
        <v>4396</v>
      </c>
      <c r="B223" s="139">
        <v>1</v>
      </c>
      <c r="C223" s="139" t="s">
        <v>29</v>
      </c>
      <c r="D223" s="139" t="s">
        <v>29</v>
      </c>
      <c r="E223" s="139" t="s">
        <v>4765</v>
      </c>
      <c r="F223" s="139" t="s">
        <v>29</v>
      </c>
      <c r="O223" s="139" t="s">
        <v>29</v>
      </c>
      <c r="Q223" s="139" t="s">
        <v>1107</v>
      </c>
    </row>
    <row r="224" spans="1:17" s="139" customFormat="1" x14ac:dyDescent="0.25">
      <c r="A224" s="139" t="s">
        <v>4398</v>
      </c>
      <c r="B224" s="139">
        <v>1</v>
      </c>
      <c r="C224" s="139" t="s">
        <v>29</v>
      </c>
      <c r="D224" s="139" t="s">
        <v>29</v>
      </c>
      <c r="E224" s="139" t="s">
        <v>4765</v>
      </c>
      <c r="F224" s="139" t="s">
        <v>29</v>
      </c>
      <c r="O224" s="139" t="s">
        <v>29</v>
      </c>
      <c r="Q224" s="139" t="s">
        <v>1107</v>
      </c>
    </row>
    <row r="225" spans="1:17" x14ac:dyDescent="0.25">
      <c r="A225" s="42" t="s">
        <v>4295</v>
      </c>
      <c r="B225" s="139">
        <v>1</v>
      </c>
      <c r="C225" s="139" t="s">
        <v>29</v>
      </c>
      <c r="D225" s="139" t="s">
        <v>29</v>
      </c>
      <c r="E225" s="276" t="s">
        <v>4760</v>
      </c>
      <c r="F225" s="139" t="s">
        <v>29</v>
      </c>
      <c r="G225" s="139"/>
      <c r="H225" s="139"/>
      <c r="I225" s="139"/>
      <c r="J225" s="139"/>
      <c r="K225" s="139"/>
      <c r="L225" s="139"/>
      <c r="M225" s="139"/>
      <c r="N225" s="139"/>
      <c r="O225" s="139" t="s">
        <v>29</v>
      </c>
      <c r="P225" s="139"/>
      <c r="Q225" s="42" t="s">
        <v>1107</v>
      </c>
    </row>
    <row r="226" spans="1:17" x14ac:dyDescent="0.25">
      <c r="A226" s="42" t="s">
        <v>4297</v>
      </c>
      <c r="B226" s="139">
        <v>1</v>
      </c>
      <c r="C226" s="139" t="s">
        <v>29</v>
      </c>
      <c r="D226" s="139" t="s">
        <v>29</v>
      </c>
      <c r="E226" s="276" t="s">
        <v>4760</v>
      </c>
      <c r="F226" s="139" t="s">
        <v>29</v>
      </c>
      <c r="G226" s="139"/>
      <c r="H226" s="139"/>
      <c r="I226" s="139"/>
      <c r="J226" s="139"/>
      <c r="K226" s="139"/>
      <c r="L226" s="139"/>
      <c r="M226" s="139"/>
      <c r="N226" s="139"/>
      <c r="O226" s="139" t="s">
        <v>29</v>
      </c>
      <c r="P226" s="139"/>
      <c r="Q226" s="42" t="s">
        <v>1107</v>
      </c>
    </row>
    <row r="227" spans="1:17" x14ac:dyDescent="0.25">
      <c r="A227" s="42" t="s">
        <v>4298</v>
      </c>
      <c r="B227" s="139">
        <v>1</v>
      </c>
      <c r="C227" s="139" t="s">
        <v>29</v>
      </c>
      <c r="D227" s="139" t="s">
        <v>29</v>
      </c>
      <c r="E227" s="276" t="s">
        <v>4760</v>
      </c>
      <c r="F227" s="139" t="s">
        <v>29</v>
      </c>
      <c r="G227" s="139"/>
      <c r="H227" s="139"/>
      <c r="I227" s="139"/>
      <c r="J227" s="139"/>
      <c r="K227" s="139"/>
      <c r="L227" s="139"/>
      <c r="M227" s="139"/>
      <c r="N227" s="139"/>
      <c r="O227" s="139" t="s">
        <v>29</v>
      </c>
      <c r="P227" s="139"/>
      <c r="Q227" s="42" t="s">
        <v>1107</v>
      </c>
    </row>
    <row r="228" spans="1:17" x14ac:dyDescent="0.25">
      <c r="A228" s="42" t="s">
        <v>4299</v>
      </c>
      <c r="B228" s="139">
        <v>1</v>
      </c>
      <c r="C228" s="139" t="s">
        <v>29</v>
      </c>
      <c r="D228" s="139" t="s">
        <v>29</v>
      </c>
      <c r="E228" s="276" t="s">
        <v>4760</v>
      </c>
      <c r="F228" s="139" t="s">
        <v>29</v>
      </c>
      <c r="G228" s="139"/>
      <c r="H228" s="139"/>
      <c r="I228" s="139"/>
      <c r="J228" s="139"/>
      <c r="K228" s="139"/>
      <c r="L228" s="139"/>
      <c r="M228" s="139"/>
      <c r="N228" s="139"/>
      <c r="O228" s="139" t="s">
        <v>29</v>
      </c>
      <c r="P228" s="139"/>
      <c r="Q228" s="42" t="s">
        <v>1107</v>
      </c>
    </row>
    <row r="229" spans="1:17" x14ac:dyDescent="0.25">
      <c r="A229" s="42" t="s">
        <v>4725</v>
      </c>
      <c r="B229" s="139">
        <v>1</v>
      </c>
      <c r="C229" s="139" t="s">
        <v>29</v>
      </c>
      <c r="D229" s="139" t="s">
        <v>29</v>
      </c>
      <c r="E229" s="276" t="s">
        <v>4713</v>
      </c>
      <c r="F229" s="139" t="s">
        <v>29</v>
      </c>
      <c r="G229" s="139"/>
      <c r="H229" s="139"/>
      <c r="I229" s="139"/>
      <c r="J229" s="139"/>
      <c r="K229" s="139"/>
      <c r="L229" s="139"/>
      <c r="M229" s="139"/>
      <c r="N229" s="139"/>
      <c r="O229" s="139" t="s">
        <v>29</v>
      </c>
      <c r="P229" s="139"/>
      <c r="Q229" s="42" t="s">
        <v>1107</v>
      </c>
    </row>
    <row r="230" spans="1:17" x14ac:dyDescent="0.25">
      <c r="A230" s="42" t="s">
        <v>4729</v>
      </c>
      <c r="B230" s="139">
        <v>1</v>
      </c>
      <c r="C230" s="139" t="s">
        <v>29</v>
      </c>
      <c r="D230" s="139" t="s">
        <v>29</v>
      </c>
      <c r="E230" s="276" t="s">
        <v>4713</v>
      </c>
      <c r="F230" s="139" t="s">
        <v>29</v>
      </c>
      <c r="G230" s="139"/>
      <c r="H230" s="139"/>
      <c r="I230" s="139"/>
      <c r="J230" s="139"/>
      <c r="K230" s="139"/>
      <c r="L230" s="139"/>
      <c r="M230" s="139"/>
      <c r="N230" s="139"/>
      <c r="O230" s="139" t="s">
        <v>29</v>
      </c>
      <c r="P230" s="139"/>
      <c r="Q230" s="42" t="s">
        <v>1107</v>
      </c>
    </row>
    <row r="231" spans="1:17" x14ac:dyDescent="0.25">
      <c r="A231" s="42" t="s">
        <v>4721</v>
      </c>
      <c r="B231" s="139">
        <v>1</v>
      </c>
      <c r="C231" s="139" t="s">
        <v>29</v>
      </c>
      <c r="D231" s="139" t="s">
        <v>29</v>
      </c>
      <c r="E231" s="276" t="s">
        <v>4713</v>
      </c>
      <c r="F231" s="139" t="s">
        <v>29</v>
      </c>
      <c r="G231" s="139"/>
      <c r="H231" s="139"/>
      <c r="I231" s="139"/>
      <c r="J231" s="139"/>
      <c r="K231" s="139"/>
      <c r="L231" s="139"/>
      <c r="M231" s="139"/>
      <c r="N231" s="139"/>
      <c r="O231" s="139" t="s">
        <v>29</v>
      </c>
      <c r="P231" s="139"/>
      <c r="Q231" s="42" t="s">
        <v>1107</v>
      </c>
    </row>
    <row r="232" spans="1:17" x14ac:dyDescent="0.25">
      <c r="A232" s="42" t="s">
        <v>4732</v>
      </c>
      <c r="B232" s="139">
        <v>1</v>
      </c>
      <c r="C232" s="139" t="s">
        <v>29</v>
      </c>
      <c r="D232" s="139" t="s">
        <v>29</v>
      </c>
      <c r="E232" s="276" t="s">
        <v>4713</v>
      </c>
      <c r="F232" s="139" t="s">
        <v>29</v>
      </c>
      <c r="G232" s="139"/>
      <c r="H232" s="139"/>
      <c r="I232" s="139"/>
      <c r="J232" s="139"/>
      <c r="K232" s="139"/>
      <c r="L232" s="139"/>
      <c r="M232" s="139"/>
      <c r="N232" s="139"/>
      <c r="O232" s="139" t="s">
        <v>29</v>
      </c>
      <c r="P232" s="139"/>
      <c r="Q232" s="42" t="s">
        <v>1107</v>
      </c>
    </row>
    <row r="233" spans="1:17" x14ac:dyDescent="0.25">
      <c r="A233" s="42" t="s">
        <v>4735</v>
      </c>
      <c r="B233" s="139">
        <v>1</v>
      </c>
      <c r="C233" s="139" t="s">
        <v>29</v>
      </c>
      <c r="D233" s="139" t="s">
        <v>29</v>
      </c>
      <c r="E233" s="276" t="s">
        <v>4713</v>
      </c>
      <c r="F233" s="139" t="s">
        <v>29</v>
      </c>
      <c r="G233" s="139"/>
      <c r="H233" s="139"/>
      <c r="I233" s="139"/>
      <c r="J233" s="139"/>
      <c r="K233" s="139"/>
      <c r="L233" s="139"/>
      <c r="M233" s="139"/>
      <c r="N233" s="139"/>
      <c r="O233" s="139" t="s">
        <v>29</v>
      </c>
      <c r="P233" s="139"/>
      <c r="Q233" s="42" t="s">
        <v>1107</v>
      </c>
    </row>
    <row r="234" spans="1:17" x14ac:dyDescent="0.25">
      <c r="A234" s="42" t="s">
        <v>4738</v>
      </c>
      <c r="B234" s="139">
        <v>1</v>
      </c>
      <c r="C234" s="139" t="s">
        <v>29</v>
      </c>
      <c r="D234" s="139" t="s">
        <v>29</v>
      </c>
      <c r="E234" s="276" t="s">
        <v>4713</v>
      </c>
      <c r="F234" s="139" t="s">
        <v>29</v>
      </c>
      <c r="G234" s="139"/>
      <c r="H234" s="139"/>
      <c r="I234" s="139"/>
      <c r="J234" s="139"/>
      <c r="K234" s="139"/>
      <c r="L234" s="139"/>
      <c r="M234" s="139"/>
      <c r="N234" s="139"/>
      <c r="O234" s="139" t="s">
        <v>29</v>
      </c>
      <c r="P234" s="139"/>
      <c r="Q234" s="42" t="s">
        <v>1107</v>
      </c>
    </row>
    <row r="235" spans="1:17" x14ac:dyDescent="0.25">
      <c r="A235" s="42" t="s">
        <v>4741</v>
      </c>
      <c r="B235" s="139">
        <v>1</v>
      </c>
      <c r="C235" s="139" t="s">
        <v>29</v>
      </c>
      <c r="D235" s="139" t="s">
        <v>29</v>
      </c>
      <c r="E235" s="276" t="s">
        <v>4713</v>
      </c>
      <c r="F235" s="139" t="s">
        <v>29</v>
      </c>
      <c r="G235" s="139"/>
      <c r="H235" s="139"/>
      <c r="I235" s="139"/>
      <c r="J235" s="139"/>
      <c r="K235" s="139"/>
      <c r="L235" s="139"/>
      <c r="M235" s="139"/>
      <c r="N235" s="139"/>
      <c r="O235" s="139" t="s">
        <v>29</v>
      </c>
      <c r="P235" s="139"/>
      <c r="Q235" s="42" t="s">
        <v>1107</v>
      </c>
    </row>
    <row r="236" spans="1:17" x14ac:dyDescent="0.25">
      <c r="A236" s="42" t="s">
        <v>4745</v>
      </c>
      <c r="B236" s="139">
        <v>1</v>
      </c>
      <c r="C236" s="139" t="s">
        <v>29</v>
      </c>
      <c r="D236" s="139" t="s">
        <v>29</v>
      </c>
      <c r="E236" s="276" t="s">
        <v>4713</v>
      </c>
      <c r="F236" s="139" t="s">
        <v>29</v>
      </c>
      <c r="G236" s="139"/>
      <c r="H236" s="139"/>
      <c r="I236" s="139"/>
      <c r="J236" s="139"/>
      <c r="K236" s="139"/>
      <c r="L236" s="139"/>
      <c r="M236" s="139"/>
      <c r="N236" s="139"/>
      <c r="O236" s="139" t="s">
        <v>29</v>
      </c>
      <c r="P236" s="139"/>
      <c r="Q236" s="42" t="s">
        <v>1107</v>
      </c>
    </row>
    <row r="237" spans="1:17" x14ac:dyDescent="0.25">
      <c r="A237" s="42" t="s">
        <v>4749</v>
      </c>
      <c r="B237" s="139">
        <v>1</v>
      </c>
      <c r="C237" s="139" t="s">
        <v>29</v>
      </c>
      <c r="D237" s="139" t="s">
        <v>29</v>
      </c>
      <c r="E237" s="276" t="s">
        <v>4713</v>
      </c>
      <c r="F237" s="139" t="s">
        <v>29</v>
      </c>
      <c r="G237" s="139"/>
      <c r="H237" s="139"/>
      <c r="I237" s="139"/>
      <c r="J237" s="139"/>
      <c r="K237" s="139"/>
      <c r="L237" s="139"/>
      <c r="M237" s="139"/>
      <c r="N237" s="139"/>
      <c r="O237" s="139" t="s">
        <v>29</v>
      </c>
      <c r="P237" s="139"/>
      <c r="Q237" s="42" t="s">
        <v>1107</v>
      </c>
    </row>
    <row r="238" spans="1:17" x14ac:dyDescent="0.25">
      <c r="A238" s="42" t="s">
        <v>4752</v>
      </c>
      <c r="B238" s="139">
        <v>1</v>
      </c>
      <c r="C238" s="139" t="s">
        <v>29</v>
      </c>
      <c r="D238" s="139" t="s">
        <v>29</v>
      </c>
      <c r="E238" s="276" t="s">
        <v>4713</v>
      </c>
      <c r="F238" s="139" t="s">
        <v>29</v>
      </c>
      <c r="G238" s="139"/>
      <c r="H238" s="139"/>
      <c r="I238" s="139"/>
      <c r="J238" s="139"/>
      <c r="K238" s="139"/>
      <c r="L238" s="139"/>
      <c r="M238" s="139"/>
      <c r="N238" s="139"/>
      <c r="O238" s="139" t="s">
        <v>29</v>
      </c>
      <c r="P238" s="139"/>
      <c r="Q238" s="42" t="s">
        <v>1107</v>
      </c>
    </row>
    <row r="239" spans="1:17" x14ac:dyDescent="0.25">
      <c r="A239" s="42" t="s">
        <v>5005</v>
      </c>
      <c r="B239" s="139">
        <v>1</v>
      </c>
      <c r="C239" s="139" t="s">
        <v>29</v>
      </c>
      <c r="D239" s="139" t="s">
        <v>29</v>
      </c>
      <c r="E239" s="276" t="s">
        <v>5007</v>
      </c>
      <c r="F239" s="139" t="s">
        <v>29</v>
      </c>
      <c r="G239" s="139"/>
      <c r="H239" s="139"/>
      <c r="I239" s="139"/>
      <c r="J239" s="139"/>
      <c r="K239" s="139"/>
      <c r="L239" s="139"/>
      <c r="M239" s="139"/>
      <c r="N239" s="139"/>
      <c r="O239" s="139" t="s">
        <v>29</v>
      </c>
      <c r="P239" s="139"/>
      <c r="Q239" s="42" t="s">
        <v>1107</v>
      </c>
    </row>
    <row r="240" spans="1:17" x14ac:dyDescent="0.25">
      <c r="A240" s="42" t="s">
        <v>5009</v>
      </c>
      <c r="B240" s="139">
        <v>1</v>
      </c>
      <c r="C240" s="139" t="s">
        <v>29</v>
      </c>
      <c r="D240" s="139" t="s">
        <v>29</v>
      </c>
      <c r="E240" s="276" t="s">
        <v>5007</v>
      </c>
      <c r="F240" s="139" t="s">
        <v>29</v>
      </c>
      <c r="G240" s="139"/>
      <c r="H240" s="139"/>
      <c r="I240" s="139"/>
      <c r="J240" s="139"/>
      <c r="K240" s="139"/>
      <c r="L240" s="139"/>
      <c r="M240" s="139"/>
      <c r="N240" s="139"/>
      <c r="O240" s="139" t="s">
        <v>29</v>
      </c>
      <c r="P240" s="139"/>
      <c r="Q240" s="42" t="s">
        <v>1107</v>
      </c>
    </row>
    <row r="241" spans="1:17" x14ac:dyDescent="0.25">
      <c r="A241" s="42" t="s">
        <v>5014</v>
      </c>
      <c r="B241" s="139">
        <v>1</v>
      </c>
      <c r="C241" s="139" t="s">
        <v>29</v>
      </c>
      <c r="D241" s="139" t="s">
        <v>29</v>
      </c>
      <c r="E241" s="276" t="s">
        <v>1140</v>
      </c>
      <c r="F241" s="139" t="s">
        <v>29</v>
      </c>
      <c r="G241" s="139"/>
      <c r="H241" s="139"/>
      <c r="I241" s="139"/>
      <c r="J241" s="139"/>
      <c r="K241" s="139"/>
      <c r="L241" s="139"/>
      <c r="M241" s="139"/>
      <c r="N241" s="139"/>
      <c r="O241" s="139" t="s">
        <v>29</v>
      </c>
      <c r="P241" s="139"/>
      <c r="Q241" s="42" t="s">
        <v>1107</v>
      </c>
    </row>
    <row r="242" spans="1:17" x14ac:dyDescent="0.25">
      <c r="A242" s="42" t="s">
        <v>5016</v>
      </c>
      <c r="B242" s="139">
        <v>1</v>
      </c>
      <c r="C242" s="139" t="s">
        <v>29</v>
      </c>
      <c r="D242" s="139" t="s">
        <v>29</v>
      </c>
      <c r="E242" s="276" t="s">
        <v>1140</v>
      </c>
      <c r="F242" s="139" t="s">
        <v>29</v>
      </c>
      <c r="G242" s="139"/>
      <c r="H242" s="139"/>
      <c r="I242" s="139"/>
      <c r="J242" s="139"/>
      <c r="K242" s="139"/>
      <c r="L242" s="139"/>
      <c r="M242" s="139"/>
      <c r="N242" s="139"/>
      <c r="O242" s="139" t="s">
        <v>29</v>
      </c>
      <c r="P242" s="139"/>
      <c r="Q242" s="42" t="s">
        <v>1107</v>
      </c>
    </row>
    <row r="243" spans="1:17" x14ac:dyDescent="0.25">
      <c r="A243" s="42" t="s">
        <v>5018</v>
      </c>
      <c r="B243" s="139">
        <v>1</v>
      </c>
      <c r="C243" s="139" t="s">
        <v>29</v>
      </c>
      <c r="D243" s="139" t="s">
        <v>29</v>
      </c>
      <c r="E243" s="276" t="s">
        <v>1140</v>
      </c>
      <c r="F243" s="139" t="s">
        <v>29</v>
      </c>
      <c r="G243" s="139"/>
      <c r="H243" s="139"/>
      <c r="I243" s="139"/>
      <c r="J243" s="139"/>
      <c r="K243" s="139"/>
      <c r="L243" s="139"/>
      <c r="M243" s="139"/>
      <c r="N243" s="139"/>
      <c r="O243" s="139" t="s">
        <v>29</v>
      </c>
      <c r="P243" s="139"/>
      <c r="Q243" s="42" t="s">
        <v>1107</v>
      </c>
    </row>
    <row r="244" spans="1:17" x14ac:dyDescent="0.25">
      <c r="A244" s="42" t="s">
        <v>5020</v>
      </c>
      <c r="B244" s="139">
        <v>1</v>
      </c>
      <c r="C244" s="139" t="s">
        <v>29</v>
      </c>
      <c r="D244" s="139" t="s">
        <v>29</v>
      </c>
      <c r="E244" s="276" t="s">
        <v>5029</v>
      </c>
      <c r="F244" s="139" t="s">
        <v>29</v>
      </c>
      <c r="G244" s="139"/>
      <c r="H244" s="139"/>
      <c r="I244" s="139"/>
      <c r="J244" s="139"/>
      <c r="K244" s="139"/>
      <c r="L244" s="139"/>
      <c r="M244" s="139"/>
      <c r="N244" s="139"/>
      <c r="O244" s="139" t="s">
        <v>29</v>
      </c>
      <c r="P244" s="139"/>
      <c r="Q244" s="42" t="s">
        <v>1107</v>
      </c>
    </row>
    <row r="245" spans="1:17" x14ac:dyDescent="0.25">
      <c r="A245" s="42" t="s">
        <v>5023</v>
      </c>
      <c r="B245" s="139">
        <v>1</v>
      </c>
      <c r="C245" s="139" t="s">
        <v>29</v>
      </c>
      <c r="D245" s="139" t="s">
        <v>29</v>
      </c>
      <c r="E245" s="276" t="s">
        <v>5029</v>
      </c>
      <c r="F245" s="139" t="s">
        <v>29</v>
      </c>
      <c r="G245" s="139"/>
      <c r="H245" s="139"/>
      <c r="I245" s="139"/>
      <c r="J245" s="139"/>
      <c r="K245" s="139"/>
      <c r="L245" s="139"/>
      <c r="M245" s="139"/>
      <c r="N245" s="139"/>
      <c r="O245" s="139" t="s">
        <v>29</v>
      </c>
      <c r="P245" s="139"/>
      <c r="Q245" s="42" t="s">
        <v>1107</v>
      </c>
    </row>
    <row r="246" spans="1:17" x14ac:dyDescent="0.25">
      <c r="A246" s="42" t="s">
        <v>5027</v>
      </c>
      <c r="B246" s="139">
        <v>1</v>
      </c>
      <c r="C246" s="139" t="s">
        <v>29</v>
      </c>
      <c r="D246" s="139" t="s">
        <v>29</v>
      </c>
      <c r="E246" s="276" t="s">
        <v>5029</v>
      </c>
      <c r="F246" s="139" t="s">
        <v>29</v>
      </c>
      <c r="G246" s="139"/>
      <c r="H246" s="139"/>
      <c r="I246" s="139"/>
      <c r="J246" s="139"/>
      <c r="K246" s="139"/>
      <c r="L246" s="139"/>
      <c r="M246" s="139"/>
      <c r="N246" s="139"/>
      <c r="O246" s="139" t="s">
        <v>29</v>
      </c>
      <c r="P246" s="139"/>
      <c r="Q246" s="42" t="s">
        <v>1107</v>
      </c>
    </row>
    <row r="247" spans="1:17" x14ac:dyDescent="0.25">
      <c r="A247" s="42" t="s">
        <v>5025</v>
      </c>
      <c r="B247" s="139">
        <v>1</v>
      </c>
      <c r="C247" s="139" t="s">
        <v>29</v>
      </c>
      <c r="D247" s="139" t="s">
        <v>29</v>
      </c>
      <c r="E247" s="276" t="s">
        <v>5029</v>
      </c>
      <c r="F247" s="139" t="s">
        <v>29</v>
      </c>
      <c r="G247" s="139"/>
      <c r="H247" s="139"/>
      <c r="I247" s="139"/>
      <c r="J247" s="139"/>
      <c r="K247" s="139"/>
      <c r="L247" s="139"/>
      <c r="M247" s="139"/>
      <c r="N247" s="139"/>
      <c r="O247" s="139" t="s">
        <v>29</v>
      </c>
      <c r="P247" s="139"/>
      <c r="Q247" s="42" t="s">
        <v>1107</v>
      </c>
    </row>
    <row r="248" spans="1:17" x14ac:dyDescent="0.25">
      <c r="A248" s="328" t="s">
        <v>4320</v>
      </c>
      <c r="B248" s="329">
        <v>1</v>
      </c>
      <c r="C248" s="329" t="s">
        <v>29</v>
      </c>
      <c r="D248" s="329" t="s">
        <v>29</v>
      </c>
      <c r="E248" s="331" t="s">
        <v>5246</v>
      </c>
      <c r="F248" s="329" t="s">
        <v>29</v>
      </c>
      <c r="G248" s="329"/>
      <c r="H248" s="329"/>
      <c r="I248" s="329"/>
      <c r="J248" s="329"/>
      <c r="K248" s="329"/>
      <c r="L248" s="329"/>
      <c r="M248" s="329"/>
      <c r="N248" s="329"/>
      <c r="O248" s="329" t="s">
        <v>29</v>
      </c>
      <c r="P248" s="329"/>
      <c r="Q248" s="328" t="s">
        <v>1107</v>
      </c>
    </row>
    <row r="249" spans="1:17" x14ac:dyDescent="0.25">
      <c r="A249" s="328" t="s">
        <v>4322</v>
      </c>
      <c r="B249" s="329">
        <v>1</v>
      </c>
      <c r="C249" s="329" t="s">
        <v>29</v>
      </c>
      <c r="D249" s="329" t="s">
        <v>29</v>
      </c>
      <c r="E249" s="331" t="s">
        <v>5246</v>
      </c>
      <c r="F249" s="329" t="s">
        <v>29</v>
      </c>
      <c r="G249" s="329"/>
      <c r="H249" s="329"/>
      <c r="I249" s="329"/>
      <c r="J249" s="329"/>
      <c r="K249" s="329"/>
      <c r="L249" s="329"/>
      <c r="M249" s="329"/>
      <c r="N249" s="329"/>
      <c r="O249" s="329" t="s">
        <v>29</v>
      </c>
      <c r="P249" s="329"/>
      <c r="Q249" s="328" t="s">
        <v>1107</v>
      </c>
    </row>
    <row r="250" spans="1:17" x14ac:dyDescent="0.25">
      <c r="A250" s="328" t="s">
        <v>4324</v>
      </c>
      <c r="B250" s="329">
        <v>1</v>
      </c>
      <c r="C250" s="329" t="s">
        <v>29</v>
      </c>
      <c r="D250" s="329" t="s">
        <v>29</v>
      </c>
      <c r="E250" s="331" t="s">
        <v>5246</v>
      </c>
      <c r="F250" s="329" t="s">
        <v>29</v>
      </c>
      <c r="G250" s="329"/>
      <c r="H250" s="329"/>
      <c r="I250" s="329"/>
      <c r="J250" s="329"/>
      <c r="K250" s="329"/>
      <c r="L250" s="329"/>
      <c r="M250" s="329"/>
      <c r="N250" s="329"/>
      <c r="O250" s="329" t="s">
        <v>29</v>
      </c>
      <c r="P250" s="329"/>
      <c r="Q250" s="328" t="s">
        <v>1107</v>
      </c>
    </row>
    <row r="251" spans="1:17" x14ac:dyDescent="0.25">
      <c r="A251" s="328" t="s">
        <v>4320</v>
      </c>
      <c r="B251" s="329">
        <v>1</v>
      </c>
      <c r="C251" s="329" t="s">
        <v>29</v>
      </c>
      <c r="D251" s="329" t="s">
        <v>29</v>
      </c>
      <c r="E251" s="331" t="s">
        <v>5246</v>
      </c>
      <c r="F251" s="329" t="s">
        <v>29</v>
      </c>
      <c r="G251" s="329"/>
      <c r="H251" s="329"/>
      <c r="I251" s="329"/>
      <c r="J251" s="329"/>
      <c r="K251" s="329"/>
      <c r="L251" s="329"/>
      <c r="M251" s="329"/>
      <c r="N251" s="329"/>
      <c r="O251" s="329" t="s">
        <v>29</v>
      </c>
      <c r="P251" s="329"/>
      <c r="Q251" s="328" t="s">
        <v>1107</v>
      </c>
    </row>
    <row r="252" spans="1:17" x14ac:dyDescent="0.25">
      <c r="A252" s="328" t="s">
        <v>4322</v>
      </c>
      <c r="B252" s="329">
        <v>1</v>
      </c>
      <c r="C252" s="329" t="s">
        <v>29</v>
      </c>
      <c r="D252" s="329" t="s">
        <v>29</v>
      </c>
      <c r="E252" s="331" t="s">
        <v>5246</v>
      </c>
      <c r="F252" s="329" t="s">
        <v>29</v>
      </c>
      <c r="G252" s="329"/>
      <c r="H252" s="329"/>
      <c r="I252" s="329"/>
      <c r="J252" s="329"/>
      <c r="K252" s="329"/>
      <c r="L252" s="329"/>
      <c r="M252" s="329"/>
      <c r="N252" s="329"/>
      <c r="O252" s="329" t="s">
        <v>29</v>
      </c>
      <c r="P252" s="329"/>
      <c r="Q252" s="328" t="s">
        <v>1107</v>
      </c>
    </row>
    <row r="253" spans="1:17" x14ac:dyDescent="0.25">
      <c r="A253" s="328" t="s">
        <v>4324</v>
      </c>
      <c r="B253" s="329">
        <v>1</v>
      </c>
      <c r="C253" s="329" t="s">
        <v>29</v>
      </c>
      <c r="D253" s="329" t="s">
        <v>29</v>
      </c>
      <c r="E253" s="331" t="s">
        <v>5246</v>
      </c>
      <c r="F253" s="329" t="s">
        <v>29</v>
      </c>
      <c r="G253" s="329"/>
      <c r="H253" s="329"/>
      <c r="I253" s="329"/>
      <c r="J253" s="329"/>
      <c r="K253" s="329"/>
      <c r="L253" s="329"/>
      <c r="M253" s="329"/>
      <c r="N253" s="329"/>
      <c r="O253" s="329" t="s">
        <v>29</v>
      </c>
      <c r="P253" s="329"/>
      <c r="Q253" s="328" t="s">
        <v>1107</v>
      </c>
    </row>
    <row r="254" spans="1:17" x14ac:dyDescent="0.25">
      <c r="A254" s="328" t="s">
        <v>4326</v>
      </c>
      <c r="B254" s="329">
        <v>1</v>
      </c>
      <c r="C254" s="329" t="s">
        <v>29</v>
      </c>
      <c r="D254" s="329" t="s">
        <v>29</v>
      </c>
      <c r="E254" s="331" t="s">
        <v>5246</v>
      </c>
      <c r="F254" s="329" t="s">
        <v>29</v>
      </c>
      <c r="G254" s="329"/>
      <c r="H254" s="329"/>
      <c r="I254" s="329"/>
      <c r="J254" s="329"/>
      <c r="K254" s="329"/>
      <c r="L254" s="329"/>
      <c r="M254" s="329"/>
      <c r="N254" s="329"/>
      <c r="O254" s="329" t="s">
        <v>29</v>
      </c>
      <c r="P254" s="329"/>
      <c r="Q254" s="328" t="s">
        <v>1107</v>
      </c>
    </row>
    <row r="255" spans="1:17" x14ac:dyDescent="0.25">
      <c r="A255" s="328" t="s">
        <v>4328</v>
      </c>
      <c r="B255" s="329">
        <v>1</v>
      </c>
      <c r="C255" s="329" t="s">
        <v>29</v>
      </c>
      <c r="D255" s="329" t="s">
        <v>29</v>
      </c>
      <c r="E255" s="331" t="s">
        <v>5246</v>
      </c>
      <c r="F255" s="329" t="s">
        <v>29</v>
      </c>
      <c r="G255" s="329"/>
      <c r="H255" s="329"/>
      <c r="I255" s="329"/>
      <c r="J255" s="329"/>
      <c r="K255" s="329"/>
      <c r="L255" s="329"/>
      <c r="M255" s="329"/>
      <c r="N255" s="329"/>
      <c r="O255" s="329" t="s">
        <v>29</v>
      </c>
      <c r="P255" s="329"/>
      <c r="Q255" s="328" t="s">
        <v>1107</v>
      </c>
    </row>
    <row r="256" spans="1:17" x14ac:dyDescent="0.25">
      <c r="A256" s="328" t="s">
        <v>4330</v>
      </c>
      <c r="B256" s="329">
        <v>1</v>
      </c>
      <c r="C256" s="329" t="s">
        <v>29</v>
      </c>
      <c r="D256" s="329" t="s">
        <v>29</v>
      </c>
      <c r="E256" s="331" t="s">
        <v>5246</v>
      </c>
      <c r="F256" s="329" t="s">
        <v>29</v>
      </c>
      <c r="G256" s="329"/>
      <c r="H256" s="329"/>
      <c r="I256" s="329"/>
      <c r="J256" s="329"/>
      <c r="K256" s="329"/>
      <c r="L256" s="329"/>
      <c r="M256" s="329"/>
      <c r="N256" s="329"/>
      <c r="O256" s="329" t="s">
        <v>29</v>
      </c>
      <c r="P256" s="329"/>
      <c r="Q256" s="328" t="s">
        <v>1107</v>
      </c>
    </row>
    <row r="257" spans="1:17" x14ac:dyDescent="0.25">
      <c r="A257" s="328" t="s">
        <v>4332</v>
      </c>
      <c r="B257" s="329">
        <v>1</v>
      </c>
      <c r="C257" s="329" t="s">
        <v>29</v>
      </c>
      <c r="D257" s="329" t="s">
        <v>29</v>
      </c>
      <c r="E257" s="331" t="s">
        <v>5246</v>
      </c>
      <c r="F257" s="329" t="s">
        <v>29</v>
      </c>
      <c r="G257" s="329"/>
      <c r="H257" s="329"/>
      <c r="I257" s="329"/>
      <c r="J257" s="329"/>
      <c r="K257" s="329"/>
      <c r="L257" s="329"/>
      <c r="M257" s="329"/>
      <c r="N257" s="329"/>
      <c r="O257" s="329" t="s">
        <v>29</v>
      </c>
      <c r="P257" s="329"/>
      <c r="Q257" s="328" t="s">
        <v>1107</v>
      </c>
    </row>
    <row r="258" spans="1:17" x14ac:dyDescent="0.25">
      <c r="A258" s="328" t="s">
        <v>4334</v>
      </c>
      <c r="B258" s="329">
        <v>1</v>
      </c>
      <c r="C258" s="329" t="s">
        <v>29</v>
      </c>
      <c r="D258" s="329" t="s">
        <v>29</v>
      </c>
      <c r="E258" s="331" t="s">
        <v>5246</v>
      </c>
      <c r="F258" s="329" t="s">
        <v>29</v>
      </c>
      <c r="G258" s="329"/>
      <c r="H258" s="329"/>
      <c r="I258" s="329"/>
      <c r="J258" s="329"/>
      <c r="K258" s="329"/>
      <c r="L258" s="329"/>
      <c r="M258" s="329"/>
      <c r="N258" s="329"/>
      <c r="O258" s="329" t="s">
        <v>29</v>
      </c>
      <c r="P258" s="329"/>
      <c r="Q258" s="328" t="s">
        <v>1107</v>
      </c>
    </row>
    <row r="259" spans="1:17" x14ac:dyDescent="0.25">
      <c r="A259" s="320" t="s">
        <v>4341</v>
      </c>
      <c r="B259" s="320">
        <v>1</v>
      </c>
      <c r="C259" s="320" t="s">
        <v>29</v>
      </c>
      <c r="D259" s="320" t="s">
        <v>29</v>
      </c>
      <c r="E259" s="320" t="s">
        <v>5261</v>
      </c>
      <c r="F259" s="320" t="s">
        <v>29</v>
      </c>
      <c r="G259" s="320"/>
      <c r="H259" s="320"/>
      <c r="I259" s="320"/>
      <c r="J259" s="320"/>
      <c r="K259" s="320"/>
      <c r="L259" s="320"/>
      <c r="M259" s="320"/>
      <c r="N259" s="320"/>
      <c r="O259" s="320" t="s">
        <v>29</v>
      </c>
      <c r="P259" s="320"/>
      <c r="Q259" s="320" t="s">
        <v>1107</v>
      </c>
    </row>
    <row r="260" spans="1:17" x14ac:dyDescent="0.25">
      <c r="A260" s="320" t="s">
        <v>4344</v>
      </c>
      <c r="B260" s="320">
        <v>1</v>
      </c>
      <c r="C260" s="320" t="s">
        <v>29</v>
      </c>
      <c r="D260" s="320" t="s">
        <v>29</v>
      </c>
      <c r="E260" s="320" t="s">
        <v>5261</v>
      </c>
      <c r="F260" s="320" t="s">
        <v>29</v>
      </c>
      <c r="G260" s="320"/>
      <c r="H260" s="320"/>
      <c r="I260" s="320"/>
      <c r="J260" s="320"/>
      <c r="K260" s="320"/>
      <c r="L260" s="320"/>
      <c r="M260" s="320"/>
      <c r="N260" s="320"/>
      <c r="O260" s="320" t="s">
        <v>29</v>
      </c>
      <c r="P260" s="320"/>
      <c r="Q260" s="320" t="s">
        <v>1107</v>
      </c>
    </row>
    <row r="261" spans="1:17" x14ac:dyDescent="0.25">
      <c r="A261" s="320" t="s">
        <v>4345</v>
      </c>
      <c r="B261" s="320">
        <v>1</v>
      </c>
      <c r="C261" s="320" t="s">
        <v>29</v>
      </c>
      <c r="D261" s="320" t="s">
        <v>29</v>
      </c>
      <c r="E261" s="320" t="s">
        <v>5261</v>
      </c>
      <c r="F261" s="320" t="s">
        <v>29</v>
      </c>
      <c r="G261" s="320"/>
      <c r="H261" s="320"/>
      <c r="I261" s="320"/>
      <c r="J261" s="320"/>
      <c r="K261" s="320"/>
      <c r="L261" s="320"/>
      <c r="M261" s="320"/>
      <c r="N261" s="320"/>
      <c r="O261" s="320" t="s">
        <v>29</v>
      </c>
      <c r="P261" s="320"/>
      <c r="Q261" s="320" t="s">
        <v>1107</v>
      </c>
    </row>
    <row r="262" spans="1:17" x14ac:dyDescent="0.25">
      <c r="A262" s="320" t="s">
        <v>4346</v>
      </c>
      <c r="B262" s="330">
        <v>1</v>
      </c>
      <c r="C262" s="330" t="s">
        <v>29</v>
      </c>
      <c r="D262" s="330" t="s">
        <v>29</v>
      </c>
      <c r="E262" s="333" t="s">
        <v>3822</v>
      </c>
      <c r="F262" s="330" t="s">
        <v>29</v>
      </c>
      <c r="G262" s="330"/>
      <c r="H262" s="330"/>
      <c r="I262" s="330"/>
      <c r="J262" s="330"/>
      <c r="K262" s="330"/>
      <c r="L262" s="330"/>
      <c r="M262" s="330"/>
      <c r="N262" s="330"/>
      <c r="O262" s="330" t="s">
        <v>29</v>
      </c>
      <c r="P262" s="330"/>
      <c r="Q262" s="320" t="s">
        <v>1107</v>
      </c>
    </row>
    <row r="263" spans="1:17" x14ac:dyDescent="0.25">
      <c r="A263" s="323" t="s">
        <v>4349</v>
      </c>
      <c r="B263" s="323">
        <v>1</v>
      </c>
      <c r="C263" s="323" t="s">
        <v>29</v>
      </c>
      <c r="D263" s="323" t="s">
        <v>29</v>
      </c>
      <c r="E263" s="323" t="s">
        <v>5354</v>
      </c>
      <c r="F263" s="323" t="s">
        <v>29</v>
      </c>
      <c r="G263" s="323"/>
      <c r="H263" s="323"/>
      <c r="I263" s="323"/>
      <c r="J263" s="323"/>
      <c r="K263" s="323"/>
      <c r="L263" s="323"/>
      <c r="M263" s="323"/>
      <c r="N263" s="323"/>
      <c r="O263" s="323" t="s">
        <v>29</v>
      </c>
      <c r="P263" s="323"/>
      <c r="Q263" s="323" t="s">
        <v>1107</v>
      </c>
    </row>
    <row r="264" spans="1:17" x14ac:dyDescent="0.25">
      <c r="A264" s="323" t="s">
        <v>4350</v>
      </c>
      <c r="B264" s="323">
        <v>1</v>
      </c>
      <c r="C264" s="323" t="s">
        <v>29</v>
      </c>
      <c r="D264" s="323" t="s">
        <v>29</v>
      </c>
      <c r="E264" s="323" t="s">
        <v>5354</v>
      </c>
      <c r="F264" s="323" t="s">
        <v>29</v>
      </c>
      <c r="G264" s="323"/>
      <c r="H264" s="323"/>
      <c r="I264" s="323"/>
      <c r="J264" s="323"/>
      <c r="K264" s="323"/>
      <c r="L264" s="323"/>
      <c r="M264" s="323"/>
      <c r="N264" s="323"/>
      <c r="O264" s="323" t="s">
        <v>29</v>
      </c>
      <c r="P264" s="323"/>
      <c r="Q264" s="323" t="s">
        <v>1107</v>
      </c>
    </row>
    <row r="265" spans="1:17" x14ac:dyDescent="0.25">
      <c r="A265" s="164" t="s">
        <v>4353</v>
      </c>
      <c r="B265" s="164">
        <v>1</v>
      </c>
      <c r="C265" s="164" t="s">
        <v>29</v>
      </c>
      <c r="D265" s="164" t="s">
        <v>29</v>
      </c>
      <c r="E265" s="164" t="s">
        <v>5355</v>
      </c>
      <c r="F265" s="164" t="s">
        <v>29</v>
      </c>
      <c r="G265" s="164"/>
      <c r="H265" s="164"/>
      <c r="I265" s="164"/>
      <c r="J265" s="164"/>
      <c r="K265" s="164"/>
      <c r="L265" s="164"/>
      <c r="M265" s="164"/>
      <c r="N265" s="164"/>
      <c r="O265" s="164" t="s">
        <v>29</v>
      </c>
      <c r="P265" s="164"/>
      <c r="Q265" s="164" t="s">
        <v>1107</v>
      </c>
    </row>
    <row r="266" spans="1:17" x14ac:dyDescent="0.25">
      <c r="A266" s="164" t="s">
        <v>4354</v>
      </c>
      <c r="B266" s="164">
        <v>1</v>
      </c>
      <c r="C266" s="164" t="s">
        <v>29</v>
      </c>
      <c r="D266" s="164" t="s">
        <v>29</v>
      </c>
      <c r="E266" s="164" t="s">
        <v>5355</v>
      </c>
      <c r="F266" s="164" t="s">
        <v>29</v>
      </c>
      <c r="G266" s="164"/>
      <c r="H266" s="164"/>
      <c r="I266" s="164"/>
      <c r="J266" s="164"/>
      <c r="K266" s="164"/>
      <c r="L266" s="164"/>
      <c r="M266" s="164"/>
      <c r="N266" s="164"/>
      <c r="O266" s="164" t="s">
        <v>29</v>
      </c>
      <c r="P266" s="164"/>
      <c r="Q266" s="164" t="s">
        <v>1107</v>
      </c>
    </row>
    <row r="267" spans="1:17" x14ac:dyDescent="0.25">
      <c r="A267" s="164" t="s">
        <v>4355</v>
      </c>
      <c r="B267" s="164">
        <v>1</v>
      </c>
      <c r="C267" s="164" t="s">
        <v>29</v>
      </c>
      <c r="D267" s="164" t="s">
        <v>29</v>
      </c>
      <c r="E267" s="164" t="s">
        <v>5355</v>
      </c>
      <c r="F267" s="164" t="s">
        <v>29</v>
      </c>
      <c r="G267" s="164"/>
      <c r="H267" s="164"/>
      <c r="I267" s="164"/>
      <c r="J267" s="164"/>
      <c r="K267" s="164"/>
      <c r="L267" s="164"/>
      <c r="M267" s="164"/>
      <c r="N267" s="164"/>
      <c r="O267" s="164" t="s">
        <v>29</v>
      </c>
      <c r="P267" s="164"/>
      <c r="Q267" s="164" t="s">
        <v>1107</v>
      </c>
    </row>
    <row r="268" spans="1:17" x14ac:dyDescent="0.25">
      <c r="A268" s="164" t="s">
        <v>5971</v>
      </c>
      <c r="B268" s="164">
        <v>1</v>
      </c>
      <c r="C268" s="164" t="s">
        <v>29</v>
      </c>
      <c r="D268" s="164" t="s">
        <v>29</v>
      </c>
      <c r="E268" s="164" t="s">
        <v>5355</v>
      </c>
      <c r="F268" s="164" t="s">
        <v>29</v>
      </c>
      <c r="G268" s="164"/>
      <c r="H268" s="164"/>
      <c r="I268" s="164"/>
      <c r="J268" s="164"/>
      <c r="K268" s="164"/>
      <c r="L268" s="164"/>
      <c r="M268" s="164"/>
      <c r="N268" s="164"/>
      <c r="O268" s="164" t="s">
        <v>29</v>
      </c>
      <c r="P268" s="164"/>
      <c r="Q268" s="164" t="s">
        <v>1107</v>
      </c>
    </row>
    <row r="269" spans="1:17" x14ac:dyDescent="0.25">
      <c r="A269" s="164" t="s">
        <v>5972</v>
      </c>
      <c r="B269" s="164">
        <v>1</v>
      </c>
      <c r="C269" s="164" t="s">
        <v>29</v>
      </c>
      <c r="D269" s="164" t="s">
        <v>29</v>
      </c>
      <c r="E269" s="164" t="s">
        <v>5355</v>
      </c>
      <c r="F269" s="164" t="s">
        <v>29</v>
      </c>
      <c r="G269" s="164"/>
      <c r="H269" s="164"/>
      <c r="I269" s="164"/>
      <c r="J269" s="164"/>
      <c r="K269" s="164"/>
      <c r="L269" s="164"/>
      <c r="M269" s="164"/>
      <c r="N269" s="164"/>
      <c r="O269" s="164" t="s">
        <v>29</v>
      </c>
      <c r="P269" s="164"/>
      <c r="Q269" s="164" t="s">
        <v>1107</v>
      </c>
    </row>
    <row r="270" spans="1:17" x14ac:dyDescent="0.25">
      <c r="A270" s="164" t="s">
        <v>5973</v>
      </c>
      <c r="B270" s="164">
        <v>1</v>
      </c>
      <c r="C270" s="164" t="s">
        <v>29</v>
      </c>
      <c r="D270" s="164" t="s">
        <v>29</v>
      </c>
      <c r="E270" s="164" t="s">
        <v>5355</v>
      </c>
      <c r="F270" s="164" t="s">
        <v>29</v>
      </c>
      <c r="G270" s="164"/>
      <c r="H270" s="164"/>
      <c r="I270" s="164"/>
      <c r="J270" s="164"/>
      <c r="K270" s="164"/>
      <c r="L270" s="164"/>
      <c r="M270" s="164"/>
      <c r="N270" s="164"/>
      <c r="O270" s="164" t="s">
        <v>29</v>
      </c>
      <c r="P270" s="164"/>
      <c r="Q270" s="164" t="s">
        <v>1107</v>
      </c>
    </row>
    <row r="271" spans="1:17" x14ac:dyDescent="0.25">
      <c r="A271" s="164" t="s">
        <v>5974</v>
      </c>
      <c r="B271" s="164">
        <v>1</v>
      </c>
      <c r="C271" s="164" t="s">
        <v>29</v>
      </c>
      <c r="D271" s="164" t="s">
        <v>29</v>
      </c>
      <c r="E271" s="164" t="s">
        <v>5355</v>
      </c>
      <c r="F271" s="164" t="s">
        <v>29</v>
      </c>
      <c r="G271" s="164"/>
      <c r="H271" s="164"/>
      <c r="I271" s="164"/>
      <c r="J271" s="164"/>
      <c r="K271" s="164"/>
      <c r="L271" s="164"/>
      <c r="M271" s="164"/>
      <c r="N271" s="164"/>
      <c r="O271" s="164" t="s">
        <v>29</v>
      </c>
      <c r="P271" s="164"/>
      <c r="Q271" s="164" t="s">
        <v>1107</v>
      </c>
    </row>
    <row r="272" spans="1:17" x14ac:dyDescent="0.25">
      <c r="A272" s="164" t="s">
        <v>5976</v>
      </c>
      <c r="B272" s="164">
        <v>1</v>
      </c>
      <c r="C272" s="164" t="s">
        <v>29</v>
      </c>
      <c r="D272" s="164" t="s">
        <v>29</v>
      </c>
      <c r="E272" s="164" t="s">
        <v>5355</v>
      </c>
      <c r="F272" s="164" t="s">
        <v>29</v>
      </c>
      <c r="G272" s="164"/>
      <c r="H272" s="164"/>
      <c r="I272" s="164"/>
      <c r="J272" s="164"/>
      <c r="K272" s="164"/>
      <c r="L272" s="164"/>
      <c r="M272" s="164"/>
      <c r="N272" s="164"/>
      <c r="O272" s="164" t="s">
        <v>29</v>
      </c>
      <c r="P272" s="164"/>
      <c r="Q272" s="164" t="s">
        <v>1107</v>
      </c>
    </row>
    <row r="273" spans="1:17" x14ac:dyDescent="0.25">
      <c r="A273" s="164" t="s">
        <v>5977</v>
      </c>
      <c r="B273" s="164">
        <v>1</v>
      </c>
      <c r="C273" s="164" t="s">
        <v>29</v>
      </c>
      <c r="D273" s="164" t="s">
        <v>29</v>
      </c>
      <c r="E273" s="164" t="s">
        <v>5355</v>
      </c>
      <c r="F273" s="164" t="s">
        <v>29</v>
      </c>
      <c r="G273" s="164"/>
      <c r="H273" s="164"/>
      <c r="I273" s="164"/>
      <c r="J273" s="164"/>
      <c r="K273" s="164"/>
      <c r="L273" s="164"/>
      <c r="M273" s="164"/>
      <c r="N273" s="164"/>
      <c r="O273" s="164" t="s">
        <v>29</v>
      </c>
      <c r="P273" s="164"/>
      <c r="Q273" s="164" t="s">
        <v>1107</v>
      </c>
    </row>
    <row r="274" spans="1:17" x14ac:dyDescent="0.25">
      <c r="A274" s="164" t="s">
        <v>5978</v>
      </c>
      <c r="B274" s="164">
        <v>1</v>
      </c>
      <c r="C274" s="164" t="s">
        <v>29</v>
      </c>
      <c r="D274" s="164" t="s">
        <v>29</v>
      </c>
      <c r="E274" s="164" t="s">
        <v>5355</v>
      </c>
      <c r="F274" s="164" t="s">
        <v>29</v>
      </c>
      <c r="G274" s="164"/>
      <c r="H274" s="164"/>
      <c r="I274" s="164"/>
      <c r="J274" s="164"/>
      <c r="K274" s="164"/>
      <c r="L274" s="164"/>
      <c r="M274" s="164"/>
      <c r="N274" s="164"/>
      <c r="O274" s="164" t="s">
        <v>29</v>
      </c>
      <c r="P274" s="164"/>
      <c r="Q274" s="164" t="s">
        <v>1107</v>
      </c>
    </row>
    <row r="275" spans="1:17" x14ac:dyDescent="0.25">
      <c r="A275" s="164" t="s">
        <v>5979</v>
      </c>
      <c r="B275" s="164">
        <v>1</v>
      </c>
      <c r="C275" s="164" t="s">
        <v>29</v>
      </c>
      <c r="D275" s="164" t="s">
        <v>29</v>
      </c>
      <c r="E275" s="164" t="s">
        <v>5355</v>
      </c>
      <c r="F275" s="164" t="s">
        <v>29</v>
      </c>
      <c r="G275" s="164"/>
      <c r="H275" s="164"/>
      <c r="I275" s="164"/>
      <c r="J275" s="164"/>
      <c r="K275" s="164"/>
      <c r="L275" s="164"/>
      <c r="M275" s="164"/>
      <c r="N275" s="164"/>
      <c r="O275" s="164" t="s">
        <v>29</v>
      </c>
      <c r="P275" s="164"/>
      <c r="Q275" s="164" t="s">
        <v>1107</v>
      </c>
    </row>
    <row r="276" spans="1:17" x14ac:dyDescent="0.25">
      <c r="A276" s="164" t="s">
        <v>5980</v>
      </c>
      <c r="B276" s="164">
        <v>1</v>
      </c>
      <c r="C276" s="164" t="s">
        <v>29</v>
      </c>
      <c r="D276" s="164" t="s">
        <v>29</v>
      </c>
      <c r="E276" s="164" t="s">
        <v>5355</v>
      </c>
      <c r="F276" s="164" t="s">
        <v>29</v>
      </c>
      <c r="G276" s="164"/>
      <c r="H276" s="164"/>
      <c r="I276" s="164"/>
      <c r="J276" s="164"/>
      <c r="K276" s="164"/>
      <c r="L276" s="164"/>
      <c r="M276" s="164"/>
      <c r="N276" s="164"/>
      <c r="O276" s="164" t="s">
        <v>29</v>
      </c>
      <c r="P276" s="164"/>
      <c r="Q276" s="164" t="s">
        <v>1107</v>
      </c>
    </row>
    <row r="277" spans="1:17" x14ac:dyDescent="0.25">
      <c r="A277" s="164" t="s">
        <v>5076</v>
      </c>
      <c r="B277" s="164">
        <v>1</v>
      </c>
      <c r="C277" s="164" t="s">
        <v>29</v>
      </c>
      <c r="D277" s="164" t="s">
        <v>29</v>
      </c>
      <c r="E277" s="164" t="s">
        <v>5355</v>
      </c>
      <c r="F277" s="164" t="s">
        <v>29</v>
      </c>
      <c r="G277" s="164"/>
      <c r="H277" s="164"/>
      <c r="I277" s="164"/>
      <c r="J277" s="164"/>
      <c r="K277" s="164"/>
      <c r="L277" s="164"/>
      <c r="M277" s="164"/>
      <c r="N277" s="164"/>
      <c r="O277" s="164" t="s">
        <v>29</v>
      </c>
      <c r="P277" s="164"/>
      <c r="Q277" s="164" t="s">
        <v>1107</v>
      </c>
    </row>
    <row r="278" spans="1:17" x14ac:dyDescent="0.25">
      <c r="A278" s="164" t="s">
        <v>5077</v>
      </c>
      <c r="B278" s="164">
        <v>1</v>
      </c>
      <c r="C278" s="164" t="s">
        <v>29</v>
      </c>
      <c r="D278" s="164" t="s">
        <v>29</v>
      </c>
      <c r="E278" s="164" t="s">
        <v>5355</v>
      </c>
      <c r="F278" s="164" t="s">
        <v>29</v>
      </c>
      <c r="G278" s="164"/>
      <c r="H278" s="164"/>
      <c r="I278" s="164"/>
      <c r="J278" s="164"/>
      <c r="K278" s="164"/>
      <c r="L278" s="164"/>
      <c r="M278" s="164"/>
      <c r="N278" s="164"/>
      <c r="O278" s="164" t="s">
        <v>29</v>
      </c>
      <c r="P278" s="164"/>
      <c r="Q278" s="164" t="s">
        <v>1107</v>
      </c>
    </row>
    <row r="279" spans="1:17" x14ac:dyDescent="0.25">
      <c r="A279" s="164" t="s">
        <v>4373</v>
      </c>
      <c r="B279" s="201">
        <v>1</v>
      </c>
      <c r="C279" s="201" t="s">
        <v>29</v>
      </c>
      <c r="D279" s="201" t="s">
        <v>29</v>
      </c>
      <c r="E279" s="334" t="s">
        <v>5355</v>
      </c>
      <c r="F279" s="201" t="s">
        <v>29</v>
      </c>
      <c r="G279" s="201"/>
      <c r="H279" s="201"/>
      <c r="I279" s="201"/>
      <c r="J279" s="201"/>
      <c r="K279" s="201"/>
      <c r="L279" s="201"/>
      <c r="M279" s="201"/>
      <c r="N279" s="201"/>
      <c r="O279" s="201" t="s">
        <v>29</v>
      </c>
      <c r="P279" s="201"/>
      <c r="Q279" s="164" t="s">
        <v>1107</v>
      </c>
    </row>
    <row r="280" spans="1:17" x14ac:dyDescent="0.25">
      <c r="A280" s="164" t="s">
        <v>4374</v>
      </c>
      <c r="B280" s="201">
        <v>1</v>
      </c>
      <c r="C280" s="201" t="s">
        <v>29</v>
      </c>
      <c r="D280" s="201" t="s">
        <v>29</v>
      </c>
      <c r="E280" s="334" t="s">
        <v>5355</v>
      </c>
      <c r="F280" s="201" t="s">
        <v>29</v>
      </c>
      <c r="G280" s="201"/>
      <c r="H280" s="201"/>
      <c r="I280" s="201"/>
      <c r="J280" s="201"/>
      <c r="K280" s="201"/>
      <c r="L280" s="201"/>
      <c r="M280" s="201"/>
      <c r="N280" s="201"/>
      <c r="O280" s="201" t="s">
        <v>29</v>
      </c>
      <c r="P280" s="201"/>
      <c r="Q280" s="164" t="s">
        <v>1107</v>
      </c>
    </row>
    <row r="281" spans="1:17" x14ac:dyDescent="0.25">
      <c r="A281" s="164" t="s">
        <v>4375</v>
      </c>
      <c r="B281" s="201">
        <v>1</v>
      </c>
      <c r="C281" s="201" t="s">
        <v>29</v>
      </c>
      <c r="D281" s="201" t="s">
        <v>29</v>
      </c>
      <c r="E281" s="334" t="s">
        <v>5355</v>
      </c>
      <c r="F281" s="201" t="s">
        <v>29</v>
      </c>
      <c r="G281" s="201"/>
      <c r="H281" s="201"/>
      <c r="I281" s="201"/>
      <c r="J281" s="201"/>
      <c r="K281" s="201"/>
      <c r="L281" s="201"/>
      <c r="M281" s="201"/>
      <c r="N281" s="201"/>
      <c r="O281" s="201" t="s">
        <v>29</v>
      </c>
      <c r="P281" s="201"/>
      <c r="Q281" s="164" t="s">
        <v>1107</v>
      </c>
    </row>
    <row r="282" spans="1:17" x14ac:dyDescent="0.25">
      <c r="A282" s="164" t="s">
        <v>4377</v>
      </c>
      <c r="B282" s="201">
        <v>1</v>
      </c>
      <c r="C282" s="201" t="s">
        <v>29</v>
      </c>
      <c r="D282" s="201" t="s">
        <v>29</v>
      </c>
      <c r="E282" s="334" t="s">
        <v>5355</v>
      </c>
      <c r="F282" s="201" t="s">
        <v>29</v>
      </c>
      <c r="G282" s="201"/>
      <c r="H282" s="201"/>
      <c r="I282" s="201"/>
      <c r="J282" s="201"/>
      <c r="K282" s="201"/>
      <c r="L282" s="201"/>
      <c r="M282" s="201"/>
      <c r="N282" s="201"/>
      <c r="O282" s="201" t="s">
        <v>29</v>
      </c>
      <c r="P282" s="201"/>
      <c r="Q282" s="164" t="s">
        <v>1107</v>
      </c>
    </row>
    <row r="283" spans="1:17" x14ac:dyDescent="0.25">
      <c r="A283" s="164" t="s">
        <v>4379</v>
      </c>
      <c r="B283" s="201">
        <v>1</v>
      </c>
      <c r="C283" s="201" t="s">
        <v>29</v>
      </c>
      <c r="D283" s="201" t="s">
        <v>29</v>
      </c>
      <c r="E283" s="334" t="s">
        <v>5355</v>
      </c>
      <c r="F283" s="201" t="s">
        <v>29</v>
      </c>
      <c r="G283" s="201"/>
      <c r="H283" s="201"/>
      <c r="I283" s="201"/>
      <c r="J283" s="201"/>
      <c r="K283" s="201"/>
      <c r="L283" s="201"/>
      <c r="M283" s="201"/>
      <c r="N283" s="201"/>
      <c r="O283" s="201" t="s">
        <v>29</v>
      </c>
      <c r="P283" s="201"/>
      <c r="Q283" s="164" t="s">
        <v>1107</v>
      </c>
    </row>
    <row r="284" spans="1:17" x14ac:dyDescent="0.25">
      <c r="A284" s="164" t="s">
        <v>4380</v>
      </c>
      <c r="B284" s="201">
        <v>1</v>
      </c>
      <c r="C284" s="201" t="s">
        <v>29</v>
      </c>
      <c r="D284" s="201" t="s">
        <v>29</v>
      </c>
      <c r="E284" s="334" t="s">
        <v>5355</v>
      </c>
      <c r="F284" s="201" t="s">
        <v>29</v>
      </c>
      <c r="G284" s="201"/>
      <c r="H284" s="201"/>
      <c r="I284" s="201"/>
      <c r="J284" s="201"/>
      <c r="K284" s="201"/>
      <c r="L284" s="201"/>
      <c r="M284" s="201"/>
      <c r="N284" s="201"/>
      <c r="O284" s="201" t="s">
        <v>29</v>
      </c>
      <c r="P284" s="201"/>
      <c r="Q284" s="164" t="s">
        <v>1107</v>
      </c>
    </row>
    <row r="285" spans="1:17" x14ac:dyDescent="0.25">
      <c r="A285" s="164" t="s">
        <v>4382</v>
      </c>
      <c r="B285" s="201">
        <v>1</v>
      </c>
      <c r="C285" s="201" t="s">
        <v>29</v>
      </c>
      <c r="D285" s="201" t="s">
        <v>29</v>
      </c>
      <c r="E285" s="334" t="s">
        <v>5355</v>
      </c>
      <c r="F285" s="201" t="s">
        <v>29</v>
      </c>
      <c r="G285" s="201"/>
      <c r="H285" s="201"/>
      <c r="I285" s="201"/>
      <c r="J285" s="201"/>
      <c r="K285" s="201"/>
      <c r="L285" s="201"/>
      <c r="M285" s="201"/>
      <c r="N285" s="201"/>
      <c r="O285" s="201" t="s">
        <v>29</v>
      </c>
      <c r="P285" s="201"/>
      <c r="Q285" s="164" t="s">
        <v>1107</v>
      </c>
    </row>
    <row r="286" spans="1:17" s="356" customFormat="1" x14ac:dyDescent="0.25">
      <c r="A286" s="354" t="s">
        <v>4310</v>
      </c>
      <c r="B286" s="357">
        <v>1</v>
      </c>
      <c r="C286" s="357" t="s">
        <v>29</v>
      </c>
      <c r="D286" s="357" t="s">
        <v>29</v>
      </c>
      <c r="E286" s="358" t="s">
        <v>3822</v>
      </c>
      <c r="F286" s="357" t="s">
        <v>29</v>
      </c>
      <c r="G286" s="357"/>
      <c r="H286" s="357"/>
      <c r="I286" s="357"/>
      <c r="J286" s="357"/>
      <c r="K286" s="357"/>
      <c r="L286" s="357"/>
      <c r="M286" s="357"/>
      <c r="N286" s="357"/>
      <c r="O286" s="357" t="s">
        <v>29</v>
      </c>
      <c r="P286" s="357"/>
      <c r="Q286" s="354" t="s">
        <v>1107</v>
      </c>
    </row>
    <row r="287" spans="1:17" s="356" customFormat="1" x14ac:dyDescent="0.25">
      <c r="A287" s="354" t="s">
        <v>4311</v>
      </c>
      <c r="B287" s="357">
        <v>1</v>
      </c>
      <c r="C287" s="357" t="s">
        <v>29</v>
      </c>
      <c r="D287" s="357" t="s">
        <v>29</v>
      </c>
      <c r="E287" s="358" t="s">
        <v>3822</v>
      </c>
      <c r="F287" s="357" t="s">
        <v>29</v>
      </c>
      <c r="G287" s="357"/>
      <c r="H287" s="357"/>
      <c r="I287" s="357"/>
      <c r="J287" s="357"/>
      <c r="K287" s="357"/>
      <c r="L287" s="357"/>
      <c r="M287" s="357"/>
      <c r="N287" s="357"/>
      <c r="O287" s="357" t="s">
        <v>29</v>
      </c>
      <c r="P287" s="357"/>
      <c r="Q287" s="354" t="s">
        <v>1107</v>
      </c>
    </row>
    <row r="288" spans="1:17" s="356" customFormat="1" x14ac:dyDescent="0.25">
      <c r="A288" s="354" t="s">
        <v>4313</v>
      </c>
      <c r="B288" s="357">
        <v>1</v>
      </c>
      <c r="C288" s="357" t="s">
        <v>29</v>
      </c>
      <c r="D288" s="357" t="s">
        <v>29</v>
      </c>
      <c r="E288" s="358" t="s">
        <v>3822</v>
      </c>
      <c r="F288" s="357" t="s">
        <v>29</v>
      </c>
      <c r="G288" s="357"/>
      <c r="H288" s="357"/>
      <c r="I288" s="357"/>
      <c r="J288" s="357"/>
      <c r="K288" s="357"/>
      <c r="L288" s="357"/>
      <c r="M288" s="357"/>
      <c r="N288" s="357"/>
      <c r="O288" s="357" t="s">
        <v>29</v>
      </c>
      <c r="P288" s="357"/>
      <c r="Q288" s="354" t="s">
        <v>1107</v>
      </c>
    </row>
    <row r="289" spans="1:17" s="356" customFormat="1" x14ac:dyDescent="0.25">
      <c r="A289" s="354" t="s">
        <v>4315</v>
      </c>
      <c r="B289" s="357">
        <v>1</v>
      </c>
      <c r="C289" s="357" t="s">
        <v>29</v>
      </c>
      <c r="D289" s="357" t="s">
        <v>29</v>
      </c>
      <c r="E289" s="358" t="s">
        <v>3822</v>
      </c>
      <c r="F289" s="357" t="s">
        <v>29</v>
      </c>
      <c r="G289" s="357"/>
      <c r="H289" s="357"/>
      <c r="I289" s="357"/>
      <c r="J289" s="357"/>
      <c r="K289" s="357"/>
      <c r="L289" s="357"/>
      <c r="M289" s="357"/>
      <c r="N289" s="357"/>
      <c r="O289" s="357" t="s">
        <v>29</v>
      </c>
      <c r="P289" s="357"/>
      <c r="Q289" s="354" t="s">
        <v>1107</v>
      </c>
    </row>
    <row r="290" spans="1:17" s="356" customFormat="1" x14ac:dyDescent="0.25">
      <c r="A290" s="354" t="s">
        <v>4316</v>
      </c>
      <c r="B290" s="357">
        <v>1</v>
      </c>
      <c r="C290" s="357" t="s">
        <v>29</v>
      </c>
      <c r="D290" s="357" t="s">
        <v>29</v>
      </c>
      <c r="E290" s="358" t="s">
        <v>3822</v>
      </c>
      <c r="F290" s="357" t="s">
        <v>29</v>
      </c>
      <c r="G290" s="357"/>
      <c r="H290" s="357"/>
      <c r="I290" s="357"/>
      <c r="J290" s="357"/>
      <c r="K290" s="357"/>
      <c r="L290" s="357"/>
      <c r="M290" s="357"/>
      <c r="N290" s="357"/>
      <c r="O290" s="357" t="s">
        <v>29</v>
      </c>
      <c r="P290" s="357"/>
      <c r="Q290" s="354" t="s">
        <v>1107</v>
      </c>
    </row>
    <row r="291" spans="1:17" s="356" customFormat="1" x14ac:dyDescent="0.25">
      <c r="A291" s="354" t="s">
        <v>4317</v>
      </c>
      <c r="B291" s="357">
        <v>1</v>
      </c>
      <c r="C291" s="357" t="s">
        <v>29</v>
      </c>
      <c r="D291" s="357" t="s">
        <v>29</v>
      </c>
      <c r="E291" s="358" t="s">
        <v>3822</v>
      </c>
      <c r="F291" s="357" t="s">
        <v>29</v>
      </c>
      <c r="G291" s="357"/>
      <c r="H291" s="357"/>
      <c r="I291" s="357"/>
      <c r="J291" s="357"/>
      <c r="K291" s="357"/>
      <c r="L291" s="357"/>
      <c r="M291" s="357"/>
      <c r="N291" s="357"/>
      <c r="O291" s="357" t="s">
        <v>29</v>
      </c>
      <c r="P291" s="357"/>
      <c r="Q291" s="354" t="s">
        <v>1107</v>
      </c>
    </row>
    <row r="292" spans="1:17" s="375" customFormat="1" x14ac:dyDescent="0.25">
      <c r="A292" s="11" t="s">
        <v>5584</v>
      </c>
      <c r="B292" s="11">
        <v>1</v>
      </c>
      <c r="C292" s="11" t="s">
        <v>29</v>
      </c>
      <c r="D292" s="11" t="s">
        <v>29</v>
      </c>
      <c r="E292" s="11" t="s">
        <v>5655</v>
      </c>
      <c r="F292" s="11" t="s">
        <v>29</v>
      </c>
      <c r="G292" s="11"/>
      <c r="H292" s="11"/>
      <c r="I292" s="11"/>
      <c r="J292" s="11"/>
      <c r="K292" s="11"/>
      <c r="L292" s="11"/>
      <c r="M292" s="11"/>
      <c r="N292" s="11"/>
      <c r="O292" s="243" t="s">
        <v>29</v>
      </c>
      <c r="P292" s="243"/>
      <c r="Q292" s="11" t="s">
        <v>1107</v>
      </c>
    </row>
    <row r="293" spans="1:17" s="375" customFormat="1" x14ac:dyDescent="0.25">
      <c r="A293" s="11" t="s">
        <v>5587</v>
      </c>
      <c r="B293" s="11">
        <v>1</v>
      </c>
      <c r="C293" s="11" t="s">
        <v>29</v>
      </c>
      <c r="D293" s="11" t="s">
        <v>29</v>
      </c>
      <c r="E293" s="11" t="s">
        <v>5655</v>
      </c>
      <c r="F293" s="11" t="s">
        <v>29</v>
      </c>
      <c r="G293" s="11"/>
      <c r="H293" s="11"/>
      <c r="I293" s="11"/>
      <c r="J293" s="11"/>
      <c r="K293" s="11"/>
      <c r="L293" s="11"/>
      <c r="M293" s="11"/>
      <c r="N293" s="11"/>
      <c r="O293" s="243" t="s">
        <v>29</v>
      </c>
      <c r="P293" s="243"/>
      <c r="Q293" s="11" t="s">
        <v>1107</v>
      </c>
    </row>
    <row r="294" spans="1:17" s="375" customFormat="1" x14ac:dyDescent="0.25">
      <c r="A294" s="11" t="s">
        <v>5590</v>
      </c>
      <c r="B294" s="11">
        <v>1</v>
      </c>
      <c r="C294" s="11" t="s">
        <v>29</v>
      </c>
      <c r="D294" s="11" t="s">
        <v>29</v>
      </c>
      <c r="E294" s="11" t="s">
        <v>5655</v>
      </c>
      <c r="F294" s="11" t="s">
        <v>29</v>
      </c>
      <c r="G294" s="11"/>
      <c r="H294" s="11"/>
      <c r="I294" s="11"/>
      <c r="J294" s="11"/>
      <c r="K294" s="11"/>
      <c r="L294" s="11"/>
      <c r="M294" s="11"/>
      <c r="N294" s="11"/>
      <c r="O294" s="243" t="s">
        <v>29</v>
      </c>
      <c r="P294" s="243"/>
      <c r="Q294" s="11" t="s">
        <v>1107</v>
      </c>
    </row>
    <row r="295" spans="1:17" s="375" customFormat="1" x14ac:dyDescent="0.25">
      <c r="A295" s="11" t="s">
        <v>5594</v>
      </c>
      <c r="B295" s="11">
        <v>1</v>
      </c>
      <c r="C295" s="11" t="s">
        <v>29</v>
      </c>
      <c r="D295" s="11" t="s">
        <v>29</v>
      </c>
      <c r="E295" s="11" t="s">
        <v>5655</v>
      </c>
      <c r="F295" s="11" t="s">
        <v>29</v>
      </c>
      <c r="G295" s="11"/>
      <c r="H295" s="11"/>
      <c r="I295" s="11"/>
      <c r="J295" s="11"/>
      <c r="K295" s="11"/>
      <c r="L295" s="11"/>
      <c r="M295" s="11"/>
      <c r="N295" s="11"/>
      <c r="O295" s="243" t="s">
        <v>29</v>
      </c>
      <c r="P295" s="243"/>
      <c r="Q295" s="11" t="s">
        <v>1107</v>
      </c>
    </row>
    <row r="296" spans="1:17" s="375" customFormat="1" x14ac:dyDescent="0.25">
      <c r="A296" s="11" t="s">
        <v>5597</v>
      </c>
      <c r="B296" s="11">
        <v>1</v>
      </c>
      <c r="C296" s="11" t="s">
        <v>29</v>
      </c>
      <c r="D296" s="11" t="s">
        <v>29</v>
      </c>
      <c r="E296" s="11" t="s">
        <v>5649</v>
      </c>
      <c r="F296" s="11" t="s">
        <v>29</v>
      </c>
      <c r="G296" s="11"/>
      <c r="H296" s="11"/>
      <c r="I296" s="11"/>
      <c r="J296" s="11"/>
      <c r="K296" s="11"/>
      <c r="L296" s="11"/>
      <c r="M296" s="11"/>
      <c r="N296" s="11"/>
      <c r="O296" s="243" t="s">
        <v>29</v>
      </c>
      <c r="P296" s="243"/>
      <c r="Q296" s="11" t="s">
        <v>1107</v>
      </c>
    </row>
    <row r="297" spans="1:17" s="375" customFormat="1" x14ac:dyDescent="0.25">
      <c r="A297" s="11" t="s">
        <v>5601</v>
      </c>
      <c r="B297" s="11">
        <v>1</v>
      </c>
      <c r="C297" s="11" t="s">
        <v>29</v>
      </c>
      <c r="D297" s="11" t="s">
        <v>29</v>
      </c>
      <c r="E297" s="11" t="s">
        <v>5650</v>
      </c>
      <c r="F297" s="11" t="s">
        <v>29</v>
      </c>
      <c r="G297" s="11"/>
      <c r="H297" s="11"/>
      <c r="I297" s="11"/>
      <c r="J297" s="11"/>
      <c r="K297" s="11"/>
      <c r="L297" s="11"/>
      <c r="M297" s="11"/>
      <c r="N297" s="11"/>
      <c r="O297" s="243" t="s">
        <v>29</v>
      </c>
      <c r="P297" s="243"/>
      <c r="Q297" s="11" t="s">
        <v>1107</v>
      </c>
    </row>
    <row r="298" spans="1:17" s="375" customFormat="1" x14ac:dyDescent="0.25">
      <c r="A298" s="11" t="s">
        <v>5604</v>
      </c>
      <c r="B298" s="11">
        <v>1</v>
      </c>
      <c r="C298" s="11" t="s">
        <v>29</v>
      </c>
      <c r="D298" s="11" t="s">
        <v>29</v>
      </c>
      <c r="E298" s="11" t="s">
        <v>5650</v>
      </c>
      <c r="F298" s="11" t="s">
        <v>29</v>
      </c>
      <c r="G298" s="11"/>
      <c r="H298" s="11"/>
      <c r="I298" s="11"/>
      <c r="J298" s="11"/>
      <c r="K298" s="11"/>
      <c r="L298" s="11"/>
      <c r="M298" s="11"/>
      <c r="N298" s="11"/>
      <c r="O298" s="243" t="s">
        <v>29</v>
      </c>
      <c r="P298" s="243"/>
      <c r="Q298" s="11" t="s">
        <v>1107</v>
      </c>
    </row>
    <row r="299" spans="1:17" s="375" customFormat="1" x14ac:dyDescent="0.25">
      <c r="A299" s="11" t="s">
        <v>5608</v>
      </c>
      <c r="B299" s="11">
        <v>1</v>
      </c>
      <c r="C299" s="11" t="s">
        <v>29</v>
      </c>
      <c r="D299" s="11" t="s">
        <v>29</v>
      </c>
      <c r="E299" s="11" t="s">
        <v>5650</v>
      </c>
      <c r="F299" s="11" t="s">
        <v>29</v>
      </c>
      <c r="G299" s="11"/>
      <c r="H299" s="11"/>
      <c r="I299" s="11"/>
      <c r="J299" s="11"/>
      <c r="K299" s="11"/>
      <c r="L299" s="11"/>
      <c r="M299" s="11"/>
      <c r="N299" s="11"/>
      <c r="O299" s="243" t="s">
        <v>29</v>
      </c>
      <c r="P299" s="243"/>
      <c r="Q299" s="11" t="s">
        <v>1107</v>
      </c>
    </row>
    <row r="300" spans="1:17" s="375" customFormat="1" x14ac:dyDescent="0.25">
      <c r="A300" s="11" t="s">
        <v>5611</v>
      </c>
      <c r="B300" s="11">
        <v>1</v>
      </c>
      <c r="C300" s="11" t="s">
        <v>29</v>
      </c>
      <c r="D300" s="11" t="s">
        <v>29</v>
      </c>
      <c r="E300" s="11" t="s">
        <v>5650</v>
      </c>
      <c r="F300" s="11" t="s">
        <v>29</v>
      </c>
      <c r="G300" s="11"/>
      <c r="H300" s="11"/>
      <c r="I300" s="11"/>
      <c r="J300" s="11"/>
      <c r="K300" s="11"/>
      <c r="L300" s="11"/>
      <c r="M300" s="11"/>
      <c r="N300" s="11"/>
      <c r="O300" s="243" t="s">
        <v>29</v>
      </c>
      <c r="P300" s="243"/>
      <c r="Q300" s="11" t="s">
        <v>1107</v>
      </c>
    </row>
    <row r="301" spans="1:17" s="375" customFormat="1" x14ac:dyDescent="0.25">
      <c r="A301" s="11" t="s">
        <v>5614</v>
      </c>
      <c r="B301" s="11">
        <v>1</v>
      </c>
      <c r="C301" s="11" t="s">
        <v>29</v>
      </c>
      <c r="D301" s="11" t="s">
        <v>29</v>
      </c>
      <c r="E301" s="11" t="s">
        <v>5650</v>
      </c>
      <c r="F301" s="11" t="s">
        <v>29</v>
      </c>
      <c r="G301" s="11"/>
      <c r="H301" s="11"/>
      <c r="I301" s="11"/>
      <c r="J301" s="11"/>
      <c r="K301" s="11"/>
      <c r="L301" s="11"/>
      <c r="M301" s="11"/>
      <c r="N301" s="11"/>
      <c r="O301" s="243" t="s">
        <v>29</v>
      </c>
      <c r="P301" s="243"/>
      <c r="Q301" s="11" t="s">
        <v>1107</v>
      </c>
    </row>
    <row r="302" spans="1:17" s="375" customFormat="1" x14ac:dyDescent="0.25">
      <c r="A302" s="11" t="s">
        <v>5617</v>
      </c>
      <c r="B302" s="11">
        <v>1</v>
      </c>
      <c r="C302" s="11" t="s">
        <v>29</v>
      </c>
      <c r="D302" s="11" t="s">
        <v>29</v>
      </c>
      <c r="E302" s="11" t="s">
        <v>5650</v>
      </c>
      <c r="F302" s="11" t="s">
        <v>29</v>
      </c>
      <c r="G302" s="11"/>
      <c r="H302" s="11"/>
      <c r="I302" s="11"/>
      <c r="J302" s="11"/>
      <c r="K302" s="11"/>
      <c r="L302" s="11"/>
      <c r="M302" s="11"/>
      <c r="N302" s="11"/>
      <c r="O302" s="243" t="s">
        <v>29</v>
      </c>
      <c r="P302" s="243"/>
      <c r="Q302" s="11" t="s">
        <v>1107</v>
      </c>
    </row>
    <row r="303" spans="1:17" s="375" customFormat="1" x14ac:dyDescent="0.25">
      <c r="A303" s="11" t="s">
        <v>5620</v>
      </c>
      <c r="B303" s="11">
        <v>1</v>
      </c>
      <c r="C303" s="11" t="s">
        <v>29</v>
      </c>
      <c r="D303" s="11" t="s">
        <v>29</v>
      </c>
      <c r="E303" s="11" t="s">
        <v>5650</v>
      </c>
      <c r="F303" s="11" t="s">
        <v>29</v>
      </c>
      <c r="G303" s="11"/>
      <c r="H303" s="11"/>
      <c r="I303" s="11"/>
      <c r="J303" s="11"/>
      <c r="K303" s="11"/>
      <c r="L303" s="11"/>
      <c r="M303" s="11"/>
      <c r="N303" s="11"/>
      <c r="O303" s="243" t="s">
        <v>29</v>
      </c>
      <c r="P303" s="243"/>
      <c r="Q303" s="11" t="s">
        <v>1107</v>
      </c>
    </row>
    <row r="304" spans="1:17" s="375" customFormat="1" x14ac:dyDescent="0.25">
      <c r="A304" s="11" t="s">
        <v>5623</v>
      </c>
      <c r="B304" s="11">
        <v>1</v>
      </c>
      <c r="C304" s="11" t="s">
        <v>29</v>
      </c>
      <c r="D304" s="11" t="s">
        <v>29</v>
      </c>
      <c r="E304" s="11" t="s">
        <v>5651</v>
      </c>
      <c r="F304" s="11" t="s">
        <v>29</v>
      </c>
      <c r="G304" s="11"/>
      <c r="H304" s="11"/>
      <c r="I304" s="11"/>
      <c r="J304" s="11"/>
      <c r="K304" s="11"/>
      <c r="L304" s="11"/>
      <c r="M304" s="11"/>
      <c r="N304" s="11"/>
      <c r="O304" s="243" t="s">
        <v>29</v>
      </c>
      <c r="P304" s="243"/>
      <c r="Q304" s="11" t="s">
        <v>1107</v>
      </c>
    </row>
    <row r="305" spans="1:19" s="374" customFormat="1" x14ac:dyDescent="0.25">
      <c r="A305" s="374" t="s">
        <v>5627</v>
      </c>
      <c r="B305" s="18">
        <v>1</v>
      </c>
      <c r="C305" s="18" t="s">
        <v>29</v>
      </c>
      <c r="D305" s="18" t="s">
        <v>29</v>
      </c>
      <c r="E305" s="18" t="s">
        <v>5652</v>
      </c>
      <c r="F305" s="18" t="s">
        <v>29</v>
      </c>
      <c r="G305" s="18"/>
      <c r="H305" s="18"/>
      <c r="I305" s="18"/>
      <c r="J305" s="18"/>
      <c r="K305" s="18"/>
      <c r="L305" s="18"/>
      <c r="M305" s="18"/>
      <c r="N305" s="18"/>
      <c r="O305" s="40" t="s">
        <v>29</v>
      </c>
      <c r="P305" s="40"/>
      <c r="Q305" s="18" t="s">
        <v>1107</v>
      </c>
    </row>
    <row r="306" spans="1:19" s="374" customFormat="1" x14ac:dyDescent="0.25">
      <c r="A306" s="374" t="s">
        <v>5629</v>
      </c>
      <c r="B306" s="18">
        <v>1</v>
      </c>
      <c r="C306" s="18" t="s">
        <v>29</v>
      </c>
      <c r="D306" s="18" t="s">
        <v>29</v>
      </c>
      <c r="E306" s="18" t="s">
        <v>5652</v>
      </c>
      <c r="F306" s="18" t="s">
        <v>29</v>
      </c>
      <c r="G306" s="18"/>
      <c r="H306" s="18"/>
      <c r="I306" s="18"/>
      <c r="J306" s="18"/>
      <c r="K306" s="18"/>
      <c r="L306" s="18"/>
      <c r="M306" s="18"/>
      <c r="N306" s="18"/>
      <c r="O306" s="40" t="s">
        <v>29</v>
      </c>
      <c r="P306" s="40"/>
      <c r="Q306" s="18" t="s">
        <v>1107</v>
      </c>
    </row>
    <row r="307" spans="1:19" s="374" customFormat="1" x14ac:dyDescent="0.25">
      <c r="A307" s="374" t="s">
        <v>5631</v>
      </c>
      <c r="B307" s="18">
        <v>1</v>
      </c>
      <c r="C307" s="18" t="s">
        <v>29</v>
      </c>
      <c r="D307" s="18" t="s">
        <v>29</v>
      </c>
      <c r="E307" s="18" t="s">
        <v>5652</v>
      </c>
      <c r="F307" s="18" t="s">
        <v>29</v>
      </c>
      <c r="G307" s="18"/>
      <c r="H307" s="18"/>
      <c r="I307" s="18"/>
      <c r="J307" s="18"/>
      <c r="K307" s="18"/>
      <c r="L307" s="18"/>
      <c r="M307" s="18"/>
      <c r="N307" s="18"/>
      <c r="O307" s="40" t="s">
        <v>29</v>
      </c>
      <c r="P307" s="40"/>
      <c r="Q307" s="18" t="s">
        <v>1107</v>
      </c>
    </row>
    <row r="308" spans="1:19" s="374" customFormat="1" x14ac:dyDescent="0.25">
      <c r="A308" s="374" t="s">
        <v>5632</v>
      </c>
      <c r="B308" s="18">
        <v>1</v>
      </c>
      <c r="C308" s="18" t="s">
        <v>29</v>
      </c>
      <c r="D308" s="18" t="s">
        <v>29</v>
      </c>
      <c r="E308" s="18" t="s">
        <v>5652</v>
      </c>
      <c r="F308" s="18" t="s">
        <v>29</v>
      </c>
      <c r="G308" s="18"/>
      <c r="H308" s="18"/>
      <c r="I308" s="18"/>
      <c r="J308" s="18"/>
      <c r="K308" s="18"/>
      <c r="L308" s="18"/>
      <c r="M308" s="18"/>
      <c r="N308" s="18"/>
      <c r="O308" s="40" t="s">
        <v>29</v>
      </c>
      <c r="P308" s="40"/>
      <c r="Q308" s="18" t="s">
        <v>1107</v>
      </c>
    </row>
    <row r="309" spans="1:19" s="374" customFormat="1" x14ac:dyDescent="0.25">
      <c r="A309" s="374" t="s">
        <v>5633</v>
      </c>
      <c r="B309" s="18">
        <v>1</v>
      </c>
      <c r="C309" s="18" t="s">
        <v>29</v>
      </c>
      <c r="D309" s="18" t="s">
        <v>29</v>
      </c>
      <c r="E309" s="18" t="s">
        <v>5652</v>
      </c>
      <c r="F309" s="18" t="s">
        <v>29</v>
      </c>
      <c r="G309" s="18"/>
      <c r="H309" s="18"/>
      <c r="I309" s="18"/>
      <c r="J309" s="18"/>
      <c r="K309" s="18"/>
      <c r="L309" s="18"/>
      <c r="M309" s="18"/>
      <c r="N309" s="18"/>
      <c r="O309" s="40" t="s">
        <v>29</v>
      </c>
      <c r="P309" s="40"/>
      <c r="Q309" s="18" t="s">
        <v>1107</v>
      </c>
    </row>
    <row r="310" spans="1:19" s="5" customFormat="1" x14ac:dyDescent="0.25">
      <c r="A310" s="3" t="s">
        <v>5634</v>
      </c>
      <c r="B310" s="18">
        <v>1</v>
      </c>
      <c r="C310" s="18" t="s">
        <v>29</v>
      </c>
      <c r="D310" s="18" t="s">
        <v>29</v>
      </c>
      <c r="E310" s="18" t="s">
        <v>5652</v>
      </c>
      <c r="F310" s="18" t="s">
        <v>29</v>
      </c>
      <c r="G310" s="18"/>
      <c r="H310" s="18"/>
      <c r="I310" s="18"/>
      <c r="J310" s="18"/>
      <c r="K310" s="18"/>
      <c r="L310" s="18"/>
      <c r="M310" s="18"/>
      <c r="N310" s="18"/>
      <c r="O310" s="40" t="s">
        <v>29</v>
      </c>
      <c r="P310" s="40"/>
      <c r="Q310" s="18" t="s">
        <v>1107</v>
      </c>
      <c r="R310" s="374"/>
      <c r="S310" s="374"/>
    </row>
    <row r="311" spans="1:19" s="5" customFormat="1" x14ac:dyDescent="0.25">
      <c r="A311" s="3" t="s">
        <v>5635</v>
      </c>
      <c r="B311" s="18">
        <v>1</v>
      </c>
      <c r="C311" s="18" t="s">
        <v>29</v>
      </c>
      <c r="D311" s="18" t="s">
        <v>29</v>
      </c>
      <c r="E311" s="18" t="s">
        <v>5652</v>
      </c>
      <c r="F311" s="18" t="s">
        <v>29</v>
      </c>
      <c r="G311" s="18"/>
      <c r="H311" s="18"/>
      <c r="I311" s="18"/>
      <c r="J311" s="18"/>
      <c r="K311" s="18"/>
      <c r="L311" s="18"/>
      <c r="M311" s="18"/>
      <c r="N311" s="18"/>
      <c r="O311" s="40" t="s">
        <v>29</v>
      </c>
      <c r="P311" s="40"/>
      <c r="Q311" s="18" t="s">
        <v>1107</v>
      </c>
      <c r="R311" s="374"/>
      <c r="S311" s="374"/>
    </row>
    <row r="312" spans="1:19" s="5" customFormat="1" x14ac:dyDescent="0.25">
      <c r="A312" s="3" t="s">
        <v>5636</v>
      </c>
      <c r="B312" s="18">
        <v>1</v>
      </c>
      <c r="C312" s="18" t="s">
        <v>29</v>
      </c>
      <c r="D312" s="18" t="s">
        <v>29</v>
      </c>
      <c r="E312" s="18" t="s">
        <v>5652</v>
      </c>
      <c r="F312" s="18" t="s">
        <v>29</v>
      </c>
      <c r="G312" s="18"/>
      <c r="H312" s="18"/>
      <c r="I312" s="18"/>
      <c r="J312" s="18"/>
      <c r="K312" s="18"/>
      <c r="L312" s="18"/>
      <c r="M312" s="18"/>
      <c r="N312" s="18"/>
      <c r="O312" s="40" t="s">
        <v>29</v>
      </c>
      <c r="P312" s="40"/>
      <c r="Q312" s="18" t="s">
        <v>1107</v>
      </c>
      <c r="R312" s="374"/>
      <c r="S312" s="374"/>
    </row>
    <row r="313" spans="1:19" s="5" customFormat="1" x14ac:dyDescent="0.25">
      <c r="A313" s="3" t="s">
        <v>5637</v>
      </c>
      <c r="B313" s="18">
        <v>1</v>
      </c>
      <c r="C313" s="18" t="s">
        <v>29</v>
      </c>
      <c r="D313" s="18" t="s">
        <v>29</v>
      </c>
      <c r="E313" s="18" t="s">
        <v>5652</v>
      </c>
      <c r="F313" s="18" t="s">
        <v>29</v>
      </c>
      <c r="G313" s="18"/>
      <c r="H313" s="18"/>
      <c r="I313" s="18"/>
      <c r="J313" s="18"/>
      <c r="K313" s="18"/>
      <c r="L313" s="18"/>
      <c r="M313" s="18"/>
      <c r="N313" s="18"/>
      <c r="O313" s="40" t="s">
        <v>29</v>
      </c>
      <c r="P313" s="40"/>
      <c r="Q313" s="18" t="s">
        <v>1107</v>
      </c>
      <c r="R313" s="374"/>
      <c r="S313" s="374"/>
    </row>
    <row r="314" spans="1:19" s="5" customFormat="1" x14ac:dyDescent="0.25">
      <c r="A314" s="3" t="s">
        <v>5638</v>
      </c>
      <c r="B314" s="18">
        <v>1</v>
      </c>
      <c r="C314" s="18" t="s">
        <v>29</v>
      </c>
      <c r="D314" s="18" t="s">
        <v>29</v>
      </c>
      <c r="E314" s="18" t="s">
        <v>5652</v>
      </c>
      <c r="F314" s="18" t="s">
        <v>29</v>
      </c>
      <c r="G314" s="18"/>
      <c r="H314" s="18"/>
      <c r="I314" s="18"/>
      <c r="J314" s="18"/>
      <c r="K314" s="18"/>
      <c r="L314" s="18"/>
      <c r="M314" s="18"/>
      <c r="N314" s="18"/>
      <c r="O314" s="40" t="s">
        <v>29</v>
      </c>
      <c r="P314" s="40"/>
      <c r="Q314" s="18" t="s">
        <v>1107</v>
      </c>
      <c r="R314" s="374"/>
      <c r="S314" s="374"/>
    </row>
    <row r="315" spans="1:19" s="5" customFormat="1" x14ac:dyDescent="0.25">
      <c r="A315" s="3" t="s">
        <v>5639</v>
      </c>
      <c r="B315" s="18">
        <v>1</v>
      </c>
      <c r="C315" s="18" t="s">
        <v>29</v>
      </c>
      <c r="D315" s="18" t="s">
        <v>29</v>
      </c>
      <c r="E315" s="18" t="s">
        <v>5652</v>
      </c>
      <c r="F315" s="18" t="s">
        <v>29</v>
      </c>
      <c r="G315" s="18"/>
      <c r="H315" s="18"/>
      <c r="I315" s="18"/>
      <c r="J315" s="18"/>
      <c r="K315" s="18"/>
      <c r="L315" s="18"/>
      <c r="M315" s="18"/>
      <c r="N315" s="18"/>
      <c r="O315" s="40" t="s">
        <v>29</v>
      </c>
      <c r="P315" s="40"/>
      <c r="Q315" s="18" t="s">
        <v>1107</v>
      </c>
      <c r="R315" s="374"/>
      <c r="S315" s="374"/>
    </row>
    <row r="316" spans="1:19" s="5" customFormat="1" x14ac:dyDescent="0.25">
      <c r="A316" s="3" t="s">
        <v>5640</v>
      </c>
      <c r="B316" s="18">
        <v>1</v>
      </c>
      <c r="C316" s="18" t="s">
        <v>29</v>
      </c>
      <c r="D316" s="18" t="s">
        <v>29</v>
      </c>
      <c r="E316" s="18" t="s">
        <v>5652</v>
      </c>
      <c r="F316" s="18" t="s">
        <v>29</v>
      </c>
      <c r="G316" s="18"/>
      <c r="H316" s="18"/>
      <c r="I316" s="18"/>
      <c r="J316" s="18"/>
      <c r="K316" s="18"/>
      <c r="L316" s="18"/>
      <c r="M316" s="18"/>
      <c r="N316" s="18"/>
      <c r="O316" s="40" t="s">
        <v>29</v>
      </c>
      <c r="P316" s="40"/>
      <c r="Q316" s="18" t="s">
        <v>1107</v>
      </c>
      <c r="R316" s="374"/>
      <c r="S316" s="374"/>
    </row>
    <row r="317" spans="1:19" s="5" customFormat="1" x14ac:dyDescent="0.25">
      <c r="A317" s="3" t="s">
        <v>5641</v>
      </c>
      <c r="B317" s="18">
        <v>1</v>
      </c>
      <c r="C317" s="18" t="s">
        <v>29</v>
      </c>
      <c r="D317" s="18" t="s">
        <v>29</v>
      </c>
      <c r="E317" s="18" t="s">
        <v>5652</v>
      </c>
      <c r="F317" s="18" t="s">
        <v>29</v>
      </c>
      <c r="G317" s="18"/>
      <c r="H317" s="18"/>
      <c r="I317" s="18"/>
      <c r="J317" s="18"/>
      <c r="K317" s="18"/>
      <c r="L317" s="18"/>
      <c r="M317" s="18"/>
      <c r="N317" s="18"/>
      <c r="O317" s="40" t="s">
        <v>29</v>
      </c>
      <c r="P317" s="40"/>
      <c r="Q317" s="18" t="s">
        <v>1107</v>
      </c>
      <c r="R317" s="374"/>
    </row>
    <row r="318" spans="1:19" s="5" customFormat="1" x14ac:dyDescent="0.25">
      <c r="A318" s="3" t="s">
        <v>5642</v>
      </c>
      <c r="B318" s="18">
        <v>1</v>
      </c>
      <c r="C318" s="18" t="s">
        <v>29</v>
      </c>
      <c r="D318" s="18" t="s">
        <v>29</v>
      </c>
      <c r="E318" s="18" t="s">
        <v>5652</v>
      </c>
      <c r="F318" s="18" t="s">
        <v>29</v>
      </c>
      <c r="G318" s="18"/>
      <c r="H318" s="18"/>
      <c r="I318" s="18"/>
      <c r="J318" s="18"/>
      <c r="K318" s="18"/>
      <c r="L318" s="18"/>
      <c r="M318" s="18"/>
      <c r="N318" s="18"/>
      <c r="O318" s="40" t="s">
        <v>29</v>
      </c>
      <c r="P318" s="40"/>
      <c r="Q318" s="18" t="s">
        <v>1107</v>
      </c>
      <c r="R318" s="374"/>
    </row>
    <row r="319" spans="1:19" s="5" customFormat="1" x14ac:dyDescent="0.25">
      <c r="A319" s="3" t="s">
        <v>5643</v>
      </c>
      <c r="B319" s="18">
        <v>1</v>
      </c>
      <c r="C319" s="18" t="s">
        <v>29</v>
      </c>
      <c r="D319" s="18" t="s">
        <v>29</v>
      </c>
      <c r="E319" s="18" t="s">
        <v>5653</v>
      </c>
      <c r="F319" s="18" t="s">
        <v>29</v>
      </c>
      <c r="G319" s="18"/>
      <c r="H319" s="18"/>
      <c r="I319" s="18"/>
      <c r="J319" s="18"/>
      <c r="K319" s="18"/>
      <c r="L319" s="18"/>
      <c r="M319" s="18"/>
      <c r="N319" s="18"/>
      <c r="O319" s="40" t="s">
        <v>29</v>
      </c>
      <c r="P319" s="40"/>
      <c r="Q319" s="18" t="s">
        <v>1107</v>
      </c>
      <c r="R319" s="374"/>
    </row>
    <row r="320" spans="1:19" s="5" customFormat="1" x14ac:dyDescent="0.25">
      <c r="A320" s="3" t="s">
        <v>5645</v>
      </c>
      <c r="B320" s="18">
        <v>1</v>
      </c>
      <c r="C320" s="18" t="s">
        <v>29</v>
      </c>
      <c r="D320" s="18" t="s">
        <v>29</v>
      </c>
      <c r="E320" s="18" t="s">
        <v>5653</v>
      </c>
      <c r="F320" s="18" t="s">
        <v>29</v>
      </c>
      <c r="G320" s="18"/>
      <c r="H320" s="18"/>
      <c r="I320" s="18"/>
      <c r="J320" s="18"/>
      <c r="K320" s="18"/>
      <c r="L320" s="18"/>
      <c r="M320" s="18"/>
      <c r="N320" s="18"/>
      <c r="O320" s="40" t="s">
        <v>29</v>
      </c>
      <c r="P320" s="40"/>
      <c r="Q320" s="18" t="s">
        <v>1107</v>
      </c>
      <c r="R320" s="374"/>
    </row>
    <row r="321" spans="1:18" s="5" customFormat="1" x14ac:dyDescent="0.25">
      <c r="A321" s="3" t="s">
        <v>5647</v>
      </c>
      <c r="B321" s="18">
        <v>1</v>
      </c>
      <c r="C321" s="18" t="s">
        <v>29</v>
      </c>
      <c r="D321" s="18" t="s">
        <v>29</v>
      </c>
      <c r="E321" s="18" t="s">
        <v>5653</v>
      </c>
      <c r="F321" s="18" t="s">
        <v>29</v>
      </c>
      <c r="G321" s="18"/>
      <c r="H321" s="18"/>
      <c r="I321" s="18"/>
      <c r="J321" s="18"/>
      <c r="K321" s="18"/>
      <c r="L321" s="18"/>
      <c r="M321" s="18"/>
      <c r="N321" s="18"/>
      <c r="O321" s="40" t="s">
        <v>29</v>
      </c>
      <c r="P321" s="40"/>
      <c r="Q321" s="18" t="s">
        <v>1107</v>
      </c>
      <c r="R321" s="374"/>
    </row>
    <row r="322" spans="1:18" s="374" customFormat="1" x14ac:dyDescent="0.25">
      <c r="A322" s="18" t="s">
        <v>4423</v>
      </c>
      <c r="B322" s="40">
        <v>1</v>
      </c>
      <c r="C322" s="40" t="s">
        <v>29</v>
      </c>
      <c r="D322" s="40" t="s">
        <v>29</v>
      </c>
      <c r="E322" s="376" t="s">
        <v>5654</v>
      </c>
      <c r="F322" s="40" t="s">
        <v>29</v>
      </c>
      <c r="G322" s="40"/>
      <c r="H322" s="40"/>
      <c r="I322" s="40"/>
      <c r="J322" s="40"/>
      <c r="K322" s="40"/>
      <c r="L322" s="40"/>
      <c r="M322" s="40"/>
      <c r="N322" s="40"/>
      <c r="O322" s="40" t="s">
        <v>29</v>
      </c>
      <c r="P322" s="40"/>
      <c r="Q322" s="18" t="s">
        <v>1107</v>
      </c>
    </row>
    <row r="323" spans="1:18" x14ac:dyDescent="0.25">
      <c r="A323" s="164" t="s">
        <v>5741</v>
      </c>
      <c r="B323" s="201">
        <v>1</v>
      </c>
      <c r="C323" s="201" t="s">
        <v>29</v>
      </c>
      <c r="D323" s="201" t="s">
        <v>29</v>
      </c>
      <c r="E323" s="334" t="s">
        <v>5355</v>
      </c>
      <c r="F323" s="201" t="s">
        <v>29</v>
      </c>
      <c r="G323" s="201"/>
      <c r="H323" s="201"/>
      <c r="I323" s="201"/>
      <c r="J323" s="201"/>
      <c r="K323" s="201"/>
      <c r="L323" s="201"/>
      <c r="M323" s="201"/>
      <c r="N323" s="201"/>
      <c r="O323" s="201" t="s">
        <v>29</v>
      </c>
      <c r="P323" s="201"/>
      <c r="Q323" s="164" t="s">
        <v>1107</v>
      </c>
    </row>
    <row r="324" spans="1:18" x14ac:dyDescent="0.25">
      <c r="A324" s="164" t="s">
        <v>5744</v>
      </c>
      <c r="B324" s="201">
        <v>1</v>
      </c>
      <c r="C324" s="201" t="s">
        <v>29</v>
      </c>
      <c r="D324" s="201" t="s">
        <v>29</v>
      </c>
      <c r="E324" s="334" t="s">
        <v>5355</v>
      </c>
      <c r="F324" s="201" t="s">
        <v>29</v>
      </c>
      <c r="G324" s="201"/>
      <c r="H324" s="201"/>
      <c r="I324" s="201"/>
      <c r="J324" s="201"/>
      <c r="K324" s="201"/>
      <c r="L324" s="201"/>
      <c r="M324" s="201"/>
      <c r="N324" s="201"/>
      <c r="O324" s="201" t="s">
        <v>29</v>
      </c>
      <c r="P324" s="201"/>
      <c r="Q324" s="164" t="s">
        <v>1107</v>
      </c>
    </row>
    <row r="325" spans="1:18" x14ac:dyDescent="0.25">
      <c r="A325" s="164" t="s">
        <v>5747</v>
      </c>
      <c r="B325" s="201">
        <v>1</v>
      </c>
      <c r="C325" s="201" t="s">
        <v>29</v>
      </c>
      <c r="D325" s="201" t="s">
        <v>29</v>
      </c>
      <c r="E325" s="334" t="s">
        <v>5355</v>
      </c>
      <c r="F325" s="201" t="s">
        <v>29</v>
      </c>
      <c r="G325" s="201"/>
      <c r="H325" s="201"/>
      <c r="I325" s="201"/>
      <c r="J325" s="201"/>
      <c r="K325" s="201"/>
      <c r="L325" s="201"/>
      <c r="M325" s="201"/>
      <c r="N325" s="201"/>
      <c r="O325" s="201" t="s">
        <v>29</v>
      </c>
      <c r="P325" s="201"/>
      <c r="Q325" s="164" t="s">
        <v>1107</v>
      </c>
    </row>
    <row r="326" spans="1:18" x14ac:dyDescent="0.25">
      <c r="A326" s="164" t="s">
        <v>5750</v>
      </c>
      <c r="B326" s="201">
        <v>1</v>
      </c>
      <c r="C326" s="201" t="s">
        <v>29</v>
      </c>
      <c r="D326" s="201" t="s">
        <v>29</v>
      </c>
      <c r="E326" s="334" t="s">
        <v>5355</v>
      </c>
      <c r="F326" s="201" t="s">
        <v>29</v>
      </c>
      <c r="G326" s="201"/>
      <c r="H326" s="201"/>
      <c r="I326" s="201"/>
      <c r="J326" s="201"/>
      <c r="K326" s="201"/>
      <c r="L326" s="201"/>
      <c r="M326" s="201"/>
      <c r="N326" s="201"/>
      <c r="O326" s="201" t="s">
        <v>29</v>
      </c>
      <c r="P326" s="201"/>
      <c r="Q326" s="164" t="s">
        <v>1107</v>
      </c>
    </row>
    <row r="327" spans="1:18" x14ac:dyDescent="0.25">
      <c r="A327" s="164" t="s">
        <v>5753</v>
      </c>
      <c r="B327" s="201">
        <v>1</v>
      </c>
      <c r="C327" s="201" t="s">
        <v>29</v>
      </c>
      <c r="D327" s="201" t="s">
        <v>29</v>
      </c>
      <c r="E327" s="334" t="s">
        <v>5355</v>
      </c>
      <c r="F327" s="201" t="s">
        <v>29</v>
      </c>
      <c r="G327" s="201"/>
      <c r="H327" s="201"/>
      <c r="I327" s="201"/>
      <c r="J327" s="201"/>
      <c r="K327" s="201"/>
      <c r="L327" s="201"/>
      <c r="M327" s="201"/>
      <c r="N327" s="201"/>
      <c r="O327" s="201" t="s">
        <v>29</v>
      </c>
      <c r="P327" s="201"/>
      <c r="Q327" s="164" t="s">
        <v>1107</v>
      </c>
    </row>
    <row r="328" spans="1:18" x14ac:dyDescent="0.25">
      <c r="A328" s="164" t="s">
        <v>5756</v>
      </c>
      <c r="B328" s="201">
        <v>1</v>
      </c>
      <c r="C328" s="201" t="s">
        <v>29</v>
      </c>
      <c r="D328" s="201" t="s">
        <v>29</v>
      </c>
      <c r="E328" s="334" t="s">
        <v>5355</v>
      </c>
      <c r="F328" s="201" t="s">
        <v>29</v>
      </c>
      <c r="G328" s="201"/>
      <c r="H328" s="201"/>
      <c r="I328" s="201"/>
      <c r="J328" s="201"/>
      <c r="K328" s="201"/>
      <c r="L328" s="201"/>
      <c r="M328" s="201"/>
      <c r="N328" s="201"/>
      <c r="O328" s="201" t="s">
        <v>29</v>
      </c>
      <c r="P328" s="201"/>
      <c r="Q328" s="164" t="s">
        <v>1107</v>
      </c>
    </row>
    <row r="329" spans="1:18" x14ac:dyDescent="0.25">
      <c r="A329" s="164" t="s">
        <v>5759</v>
      </c>
      <c r="B329" s="201">
        <v>1</v>
      </c>
      <c r="C329" s="201" t="s">
        <v>29</v>
      </c>
      <c r="D329" s="201" t="s">
        <v>29</v>
      </c>
      <c r="E329" s="334" t="s">
        <v>5355</v>
      </c>
      <c r="F329" s="201" t="s">
        <v>29</v>
      </c>
      <c r="G329" s="201"/>
      <c r="H329" s="201"/>
      <c r="I329" s="201"/>
      <c r="J329" s="201"/>
      <c r="K329" s="201"/>
      <c r="L329" s="201"/>
      <c r="M329" s="201"/>
      <c r="N329" s="201"/>
      <c r="O329" s="201" t="s">
        <v>29</v>
      </c>
      <c r="P329" s="201"/>
      <c r="Q329" s="164" t="s">
        <v>1107</v>
      </c>
    </row>
    <row r="330" spans="1:18" x14ac:dyDescent="0.25">
      <c r="A330" s="164" t="s">
        <v>5762</v>
      </c>
      <c r="B330" s="201">
        <v>1</v>
      </c>
      <c r="C330" s="201" t="s">
        <v>29</v>
      </c>
      <c r="D330" s="201" t="s">
        <v>29</v>
      </c>
      <c r="E330" s="334" t="s">
        <v>5355</v>
      </c>
      <c r="F330" s="201" t="s">
        <v>29</v>
      </c>
      <c r="G330" s="201"/>
      <c r="H330" s="201"/>
      <c r="I330" s="201"/>
      <c r="J330" s="201"/>
      <c r="K330" s="201"/>
      <c r="L330" s="201"/>
      <c r="M330" s="201"/>
      <c r="N330" s="201"/>
      <c r="O330" s="201" t="s">
        <v>29</v>
      </c>
      <c r="P330" s="201"/>
      <c r="Q330" s="164" t="s">
        <v>1107</v>
      </c>
    </row>
    <row r="331" spans="1:18" x14ac:dyDescent="0.25">
      <c r="A331" s="164" t="s">
        <v>5765</v>
      </c>
      <c r="B331" s="201">
        <v>1</v>
      </c>
      <c r="C331" s="201" t="s">
        <v>29</v>
      </c>
      <c r="D331" s="201" t="s">
        <v>29</v>
      </c>
      <c r="E331" s="334" t="s">
        <v>5355</v>
      </c>
      <c r="F331" s="201" t="s">
        <v>29</v>
      </c>
      <c r="G331" s="201"/>
      <c r="H331" s="201"/>
      <c r="I331" s="201"/>
      <c r="J331" s="201"/>
      <c r="K331" s="201"/>
      <c r="L331" s="201"/>
      <c r="M331" s="201"/>
      <c r="N331" s="201"/>
      <c r="O331" s="201" t="s">
        <v>29</v>
      </c>
      <c r="P331" s="201"/>
      <c r="Q331" s="164" t="s">
        <v>1107</v>
      </c>
    </row>
    <row r="332" spans="1:18" x14ac:dyDescent="0.25">
      <c r="A332" s="164" t="s">
        <v>5768</v>
      </c>
      <c r="B332" s="201">
        <v>1</v>
      </c>
      <c r="C332" s="201" t="s">
        <v>29</v>
      </c>
      <c r="D332" s="201" t="s">
        <v>29</v>
      </c>
      <c r="E332" s="334" t="s">
        <v>5355</v>
      </c>
      <c r="F332" s="201" t="s">
        <v>29</v>
      </c>
      <c r="G332" s="201"/>
      <c r="H332" s="201"/>
      <c r="I332" s="201"/>
      <c r="J332" s="201"/>
      <c r="K332" s="201"/>
      <c r="L332" s="201"/>
      <c r="M332" s="201"/>
      <c r="N332" s="201"/>
      <c r="O332" s="201" t="s">
        <v>29</v>
      </c>
      <c r="P332" s="201"/>
      <c r="Q332" s="164" t="s">
        <v>1107</v>
      </c>
    </row>
    <row r="333" spans="1:18" x14ac:dyDescent="0.25">
      <c r="A333" s="164" t="s">
        <v>5771</v>
      </c>
      <c r="B333" s="201">
        <v>1</v>
      </c>
      <c r="C333" s="201" t="s">
        <v>29</v>
      </c>
      <c r="D333" s="201" t="s">
        <v>29</v>
      </c>
      <c r="E333" s="334" t="s">
        <v>5355</v>
      </c>
      <c r="F333" s="201" t="s">
        <v>29</v>
      </c>
      <c r="G333" s="201"/>
      <c r="H333" s="201"/>
      <c r="I333" s="201"/>
      <c r="J333" s="201"/>
      <c r="K333" s="201"/>
      <c r="L333" s="201"/>
      <c r="M333" s="201"/>
      <c r="N333" s="201"/>
      <c r="O333" s="201" t="s">
        <v>29</v>
      </c>
      <c r="P333" s="201"/>
      <c r="Q333" s="164" t="s">
        <v>1107</v>
      </c>
    </row>
    <row r="334" spans="1:18" x14ac:dyDescent="0.25">
      <c r="A334" s="164" t="s">
        <v>5774</v>
      </c>
      <c r="B334" s="201">
        <v>1</v>
      </c>
      <c r="C334" s="201" t="s">
        <v>29</v>
      </c>
      <c r="D334" s="201" t="s">
        <v>29</v>
      </c>
      <c r="E334" s="334" t="s">
        <v>5355</v>
      </c>
      <c r="F334" s="201" t="s">
        <v>29</v>
      </c>
      <c r="G334" s="201"/>
      <c r="H334" s="201"/>
      <c r="I334" s="201"/>
      <c r="J334" s="201"/>
      <c r="K334" s="201"/>
      <c r="L334" s="201"/>
      <c r="M334" s="201"/>
      <c r="N334" s="201"/>
      <c r="O334" s="201" t="s">
        <v>29</v>
      </c>
      <c r="P334" s="201"/>
      <c r="Q334" s="164" t="s">
        <v>1107</v>
      </c>
    </row>
    <row r="335" spans="1:18" x14ac:dyDescent="0.25">
      <c r="A335" s="164" t="s">
        <v>5777</v>
      </c>
      <c r="B335" s="201">
        <v>1</v>
      </c>
      <c r="C335" s="201" t="s">
        <v>29</v>
      </c>
      <c r="D335" s="201" t="s">
        <v>29</v>
      </c>
      <c r="E335" s="334" t="s">
        <v>5355</v>
      </c>
      <c r="F335" s="201" t="s">
        <v>29</v>
      </c>
      <c r="G335" s="201"/>
      <c r="H335" s="201"/>
      <c r="I335" s="201"/>
      <c r="J335" s="201"/>
      <c r="K335" s="201"/>
      <c r="L335" s="201"/>
      <c r="M335" s="201"/>
      <c r="N335" s="201"/>
      <c r="O335" s="201" t="s">
        <v>29</v>
      </c>
      <c r="P335" s="201"/>
      <c r="Q335" s="164" t="s">
        <v>1107</v>
      </c>
    </row>
    <row r="336" spans="1:18" x14ac:dyDescent="0.25">
      <c r="A336" s="163" t="s">
        <v>5081</v>
      </c>
      <c r="B336" s="263">
        <v>1</v>
      </c>
      <c r="C336" s="263" t="s">
        <v>29</v>
      </c>
      <c r="D336" s="263" t="s">
        <v>29</v>
      </c>
      <c r="E336" s="264" t="s">
        <v>5796</v>
      </c>
      <c r="F336" s="263" t="s">
        <v>29</v>
      </c>
      <c r="G336" s="263"/>
      <c r="H336" s="263"/>
      <c r="I336" s="263"/>
      <c r="J336" s="263"/>
      <c r="K336" s="263"/>
      <c r="L336" s="263"/>
      <c r="M336" s="263"/>
      <c r="N336" s="263"/>
      <c r="O336" s="263" t="s">
        <v>29</v>
      </c>
      <c r="P336" s="263"/>
      <c r="Q336" s="163" t="s">
        <v>1107</v>
      </c>
    </row>
    <row r="337" spans="1:17" x14ac:dyDescent="0.25">
      <c r="A337" s="163" t="s">
        <v>5082</v>
      </c>
      <c r="B337" s="263">
        <v>1</v>
      </c>
      <c r="C337" s="263" t="s">
        <v>29</v>
      </c>
      <c r="D337" s="263" t="s">
        <v>29</v>
      </c>
      <c r="E337" s="264" t="s">
        <v>5796</v>
      </c>
      <c r="F337" s="263" t="s">
        <v>29</v>
      </c>
      <c r="G337" s="263"/>
      <c r="H337" s="263"/>
      <c r="I337" s="263"/>
      <c r="J337" s="263"/>
      <c r="K337" s="263"/>
      <c r="L337" s="263"/>
      <c r="M337" s="263"/>
      <c r="N337" s="263"/>
      <c r="O337" s="263" t="s">
        <v>29</v>
      </c>
      <c r="P337" s="263"/>
      <c r="Q337" s="163" t="s">
        <v>1107</v>
      </c>
    </row>
    <row r="338" spans="1:17" x14ac:dyDescent="0.25">
      <c r="A338" s="163" t="s">
        <v>5083</v>
      </c>
      <c r="B338" s="263">
        <v>1</v>
      </c>
      <c r="C338" s="263" t="s">
        <v>29</v>
      </c>
      <c r="D338" s="263" t="s">
        <v>29</v>
      </c>
      <c r="E338" s="264" t="s">
        <v>5796</v>
      </c>
      <c r="F338" s="263" t="s">
        <v>29</v>
      </c>
      <c r="G338" s="263"/>
      <c r="H338" s="263"/>
      <c r="I338" s="263"/>
      <c r="J338" s="263"/>
      <c r="K338" s="263"/>
      <c r="L338" s="263"/>
      <c r="M338" s="263"/>
      <c r="N338" s="263"/>
      <c r="O338" s="263" t="s">
        <v>29</v>
      </c>
      <c r="P338" s="263"/>
      <c r="Q338" s="163" t="s">
        <v>1107</v>
      </c>
    </row>
    <row r="339" spans="1:17" x14ac:dyDescent="0.25">
      <c r="A339" s="163" t="s">
        <v>5084</v>
      </c>
      <c r="B339" s="263">
        <v>1</v>
      </c>
      <c r="C339" s="263" t="s">
        <v>29</v>
      </c>
      <c r="D339" s="263" t="s">
        <v>29</v>
      </c>
      <c r="E339" s="264" t="s">
        <v>5796</v>
      </c>
      <c r="F339" s="263" t="s">
        <v>29</v>
      </c>
      <c r="G339" s="263"/>
      <c r="H339" s="263"/>
      <c r="I339" s="263"/>
      <c r="J339" s="263"/>
      <c r="K339" s="263"/>
      <c r="L339" s="263"/>
      <c r="M339" s="263"/>
      <c r="N339" s="263"/>
      <c r="O339" s="263" t="s">
        <v>29</v>
      </c>
      <c r="P339" s="263"/>
      <c r="Q339" s="163" t="s">
        <v>1107</v>
      </c>
    </row>
    <row r="340" spans="1:17" x14ac:dyDescent="0.25">
      <c r="A340" s="163" t="s">
        <v>5085</v>
      </c>
      <c r="B340" s="263">
        <v>1</v>
      </c>
      <c r="C340" s="263" t="s">
        <v>29</v>
      </c>
      <c r="D340" s="263" t="s">
        <v>29</v>
      </c>
      <c r="E340" s="264" t="s">
        <v>5796</v>
      </c>
      <c r="F340" s="263" t="s">
        <v>29</v>
      </c>
      <c r="G340" s="263"/>
      <c r="H340" s="263"/>
      <c r="I340" s="263"/>
      <c r="J340" s="263"/>
      <c r="K340" s="263"/>
      <c r="L340" s="263"/>
      <c r="M340" s="263"/>
      <c r="N340" s="263"/>
      <c r="O340" s="263" t="s">
        <v>29</v>
      </c>
      <c r="P340" s="263"/>
      <c r="Q340" s="163" t="s">
        <v>1107</v>
      </c>
    </row>
    <row r="341" spans="1:17" x14ac:dyDescent="0.25">
      <c r="A341" s="163" t="s">
        <v>5086</v>
      </c>
      <c r="B341" s="263">
        <v>1</v>
      </c>
      <c r="C341" s="263" t="s">
        <v>29</v>
      </c>
      <c r="D341" s="263" t="s">
        <v>29</v>
      </c>
      <c r="E341" s="264" t="s">
        <v>5796</v>
      </c>
      <c r="F341" s="263" t="s">
        <v>29</v>
      </c>
      <c r="G341" s="263"/>
      <c r="H341" s="263"/>
      <c r="I341" s="263"/>
      <c r="J341" s="263"/>
      <c r="K341" s="263"/>
      <c r="L341" s="263"/>
      <c r="M341" s="263"/>
      <c r="N341" s="263"/>
      <c r="O341" s="263" t="s">
        <v>29</v>
      </c>
      <c r="P341" s="263"/>
      <c r="Q341" s="163" t="s">
        <v>1107</v>
      </c>
    </row>
    <row r="342" spans="1:17" x14ac:dyDescent="0.25">
      <c r="A342" s="163" t="s">
        <v>5087</v>
      </c>
      <c r="B342" s="263">
        <v>1</v>
      </c>
      <c r="C342" s="263" t="s">
        <v>29</v>
      </c>
      <c r="D342" s="263" t="s">
        <v>29</v>
      </c>
      <c r="E342" s="264" t="s">
        <v>5796</v>
      </c>
      <c r="F342" s="263" t="s">
        <v>29</v>
      </c>
      <c r="G342" s="263"/>
      <c r="H342" s="263"/>
      <c r="I342" s="263"/>
      <c r="J342" s="263"/>
      <c r="K342" s="263"/>
      <c r="L342" s="263"/>
      <c r="M342" s="263"/>
      <c r="N342" s="263"/>
      <c r="O342" s="263" t="s">
        <v>29</v>
      </c>
      <c r="P342" s="263"/>
      <c r="Q342" s="163" t="s">
        <v>1107</v>
      </c>
    </row>
    <row r="343" spans="1:17" x14ac:dyDescent="0.25">
      <c r="A343" s="163" t="s">
        <v>5088</v>
      </c>
      <c r="B343" s="263">
        <v>1</v>
      </c>
      <c r="C343" s="263" t="s">
        <v>29</v>
      </c>
      <c r="D343" s="263" t="s">
        <v>29</v>
      </c>
      <c r="E343" s="264" t="s">
        <v>5796</v>
      </c>
      <c r="F343" s="263" t="s">
        <v>29</v>
      </c>
      <c r="G343" s="263"/>
      <c r="H343" s="263"/>
      <c r="I343" s="263"/>
      <c r="J343" s="263"/>
      <c r="K343" s="263"/>
      <c r="L343" s="263"/>
      <c r="M343" s="263"/>
      <c r="N343" s="263"/>
      <c r="O343" s="263" t="s">
        <v>29</v>
      </c>
      <c r="P343" s="263"/>
      <c r="Q343" s="163" t="s">
        <v>1107</v>
      </c>
    </row>
    <row r="344" spans="1:17" x14ac:dyDescent="0.25">
      <c r="A344" s="163" t="s">
        <v>5089</v>
      </c>
      <c r="B344" s="263">
        <v>1</v>
      </c>
      <c r="C344" s="263" t="s">
        <v>29</v>
      </c>
      <c r="D344" s="263" t="s">
        <v>29</v>
      </c>
      <c r="E344" s="264" t="s">
        <v>5796</v>
      </c>
      <c r="F344" s="263" t="s">
        <v>29</v>
      </c>
      <c r="G344" s="263"/>
      <c r="H344" s="263"/>
      <c r="I344" s="263"/>
      <c r="J344" s="263"/>
      <c r="K344" s="263"/>
      <c r="L344" s="263"/>
      <c r="M344" s="263"/>
      <c r="N344" s="263"/>
      <c r="O344" s="263" t="s">
        <v>29</v>
      </c>
      <c r="P344" s="263"/>
      <c r="Q344" s="163" t="s">
        <v>1107</v>
      </c>
    </row>
    <row r="345" spans="1:17" x14ac:dyDescent="0.25">
      <c r="A345" s="163" t="s">
        <v>5793</v>
      </c>
      <c r="B345" s="263">
        <v>1</v>
      </c>
      <c r="C345" s="263" t="s">
        <v>29</v>
      </c>
      <c r="D345" s="263" t="s">
        <v>29</v>
      </c>
      <c r="E345" s="264" t="s">
        <v>5796</v>
      </c>
      <c r="F345" s="263" t="s">
        <v>29</v>
      </c>
      <c r="G345" s="263"/>
      <c r="H345" s="263"/>
      <c r="I345" s="263"/>
      <c r="J345" s="263"/>
      <c r="K345" s="263"/>
      <c r="L345" s="263"/>
      <c r="M345" s="263"/>
      <c r="N345" s="263"/>
      <c r="O345" s="263" t="s">
        <v>29</v>
      </c>
      <c r="P345" s="263"/>
      <c r="Q345" s="163" t="s">
        <v>1107</v>
      </c>
    </row>
    <row r="346" spans="1:17" x14ac:dyDescent="0.25">
      <c r="A346" s="163" t="s">
        <v>5076</v>
      </c>
      <c r="B346" s="263">
        <v>1</v>
      </c>
      <c r="C346" s="263" t="s">
        <v>29</v>
      </c>
      <c r="D346" s="263" t="s">
        <v>29</v>
      </c>
      <c r="E346" s="264" t="s">
        <v>5796</v>
      </c>
      <c r="F346" s="263" t="s">
        <v>29</v>
      </c>
      <c r="G346" s="263"/>
      <c r="H346" s="263"/>
      <c r="I346" s="263"/>
      <c r="J346" s="263"/>
      <c r="K346" s="263"/>
      <c r="L346" s="263"/>
      <c r="M346" s="263"/>
      <c r="N346" s="263"/>
      <c r="O346" s="263" t="s">
        <v>29</v>
      </c>
      <c r="P346" s="263"/>
      <c r="Q346" s="163" t="s">
        <v>1107</v>
      </c>
    </row>
    <row r="347" spans="1:17" x14ac:dyDescent="0.25">
      <c r="A347" s="163" t="s">
        <v>5077</v>
      </c>
      <c r="B347" s="263">
        <v>1</v>
      </c>
      <c r="C347" s="263" t="s">
        <v>29</v>
      </c>
      <c r="D347" s="263" t="s">
        <v>29</v>
      </c>
      <c r="E347" s="264" t="s">
        <v>5796</v>
      </c>
      <c r="F347" s="263" t="s">
        <v>29</v>
      </c>
      <c r="G347" s="263"/>
      <c r="H347" s="263"/>
      <c r="I347" s="263"/>
      <c r="J347" s="263"/>
      <c r="K347" s="263"/>
      <c r="L347" s="263"/>
      <c r="M347" s="263"/>
      <c r="N347" s="263"/>
      <c r="O347" s="263" t="s">
        <v>29</v>
      </c>
      <c r="P347" s="263"/>
      <c r="Q347" s="163" t="s">
        <v>1107</v>
      </c>
    </row>
    <row r="348" spans="1:17" s="375" customFormat="1" x14ac:dyDescent="0.25">
      <c r="A348" s="11" t="s">
        <v>4412</v>
      </c>
      <c r="B348" s="11">
        <v>1</v>
      </c>
      <c r="C348" s="11" t="s">
        <v>29</v>
      </c>
      <c r="D348" s="11" t="s">
        <v>29</v>
      </c>
      <c r="E348" s="11" t="s">
        <v>5882</v>
      </c>
      <c r="F348" s="11" t="s">
        <v>29</v>
      </c>
      <c r="G348" s="11"/>
      <c r="H348" s="11"/>
      <c r="I348" s="11"/>
      <c r="J348" s="11"/>
      <c r="K348" s="11"/>
      <c r="L348" s="11"/>
      <c r="M348" s="11"/>
      <c r="N348" s="11"/>
      <c r="O348" s="243" t="s">
        <v>29</v>
      </c>
      <c r="P348" s="243"/>
      <c r="Q348" s="11" t="s">
        <v>1107</v>
      </c>
    </row>
    <row r="349" spans="1:17" s="375" customFormat="1" x14ac:dyDescent="0.25">
      <c r="A349" s="11" t="s">
        <v>4413</v>
      </c>
      <c r="B349" s="11">
        <v>1</v>
      </c>
      <c r="C349" s="11" t="s">
        <v>29</v>
      </c>
      <c r="D349" s="11" t="s">
        <v>29</v>
      </c>
      <c r="E349" s="11" t="s">
        <v>5882</v>
      </c>
      <c r="F349" s="11" t="s">
        <v>29</v>
      </c>
      <c r="G349" s="11"/>
      <c r="H349" s="11"/>
      <c r="I349" s="11"/>
      <c r="J349" s="11"/>
      <c r="K349" s="11"/>
      <c r="L349" s="11"/>
      <c r="M349" s="11"/>
      <c r="N349" s="11"/>
      <c r="O349" s="243" t="s">
        <v>29</v>
      </c>
      <c r="P349" s="243"/>
      <c r="Q349" s="11" t="s">
        <v>1107</v>
      </c>
    </row>
    <row r="350" spans="1:17" s="375" customFormat="1" x14ac:dyDescent="0.25">
      <c r="A350" s="11" t="s">
        <v>4414</v>
      </c>
      <c r="B350" s="11">
        <v>1</v>
      </c>
      <c r="C350" s="11" t="s">
        <v>29</v>
      </c>
      <c r="D350" s="11" t="s">
        <v>29</v>
      </c>
      <c r="E350" s="11" t="s">
        <v>5882</v>
      </c>
      <c r="F350" s="11" t="s">
        <v>29</v>
      </c>
      <c r="G350" s="11"/>
      <c r="H350" s="11"/>
      <c r="I350" s="11"/>
      <c r="J350" s="11"/>
      <c r="K350" s="11"/>
      <c r="L350" s="11"/>
      <c r="M350" s="11"/>
      <c r="N350" s="11"/>
      <c r="O350" s="243" t="s">
        <v>29</v>
      </c>
      <c r="P350" s="243"/>
      <c r="Q350" s="11" t="s">
        <v>1107</v>
      </c>
    </row>
    <row r="351" spans="1:17" s="375" customFormat="1" x14ac:dyDescent="0.25">
      <c r="A351" s="11" t="s">
        <v>4415</v>
      </c>
      <c r="B351" s="11">
        <v>1</v>
      </c>
      <c r="C351" s="11" t="s">
        <v>29</v>
      </c>
      <c r="D351" s="11" t="s">
        <v>29</v>
      </c>
      <c r="E351" s="11" t="s">
        <v>5882</v>
      </c>
      <c r="F351" s="11" t="s">
        <v>29</v>
      </c>
      <c r="G351" s="11"/>
      <c r="H351" s="11"/>
      <c r="I351" s="11"/>
      <c r="J351" s="11"/>
      <c r="K351" s="11"/>
      <c r="L351" s="11"/>
      <c r="M351" s="11"/>
      <c r="N351" s="11"/>
      <c r="O351" s="243" t="s">
        <v>29</v>
      </c>
      <c r="P351" s="243"/>
      <c r="Q351" s="11" t="s">
        <v>1107</v>
      </c>
    </row>
    <row r="352" spans="1:17" x14ac:dyDescent="0.25">
      <c r="A352" s="373" t="s">
        <v>5958</v>
      </c>
      <c r="B352" s="11">
        <v>1</v>
      </c>
      <c r="C352" s="11" t="s">
        <v>29</v>
      </c>
      <c r="D352" s="11" t="s">
        <v>29</v>
      </c>
      <c r="E352" s="11" t="s">
        <v>5964</v>
      </c>
      <c r="F352" s="11" t="s">
        <v>29</v>
      </c>
      <c r="G352" s="11"/>
      <c r="H352" s="11"/>
      <c r="I352" s="11"/>
      <c r="J352" s="11"/>
      <c r="K352" s="11"/>
      <c r="L352" s="11"/>
      <c r="M352" s="11"/>
      <c r="N352" s="11"/>
      <c r="O352" s="243" t="s">
        <v>29</v>
      </c>
      <c r="P352" s="243"/>
      <c r="Q352" s="11" t="s">
        <v>1107</v>
      </c>
    </row>
    <row r="353" spans="1:17" x14ac:dyDescent="0.25">
      <c r="A353" s="5" t="s">
        <v>5643</v>
      </c>
      <c r="B353" s="11">
        <v>1</v>
      </c>
      <c r="C353" s="11" t="s">
        <v>29</v>
      </c>
      <c r="D353" s="11" t="s">
        <v>29</v>
      </c>
      <c r="E353" s="11" t="s">
        <v>5990</v>
      </c>
      <c r="F353" s="11" t="s">
        <v>29</v>
      </c>
      <c r="G353" s="11"/>
      <c r="H353" s="11"/>
      <c r="I353" s="11"/>
      <c r="J353" s="11"/>
      <c r="K353" s="11"/>
      <c r="L353" s="11"/>
      <c r="M353" s="11"/>
      <c r="N353" s="11"/>
      <c r="O353" s="243" t="s">
        <v>29</v>
      </c>
      <c r="P353" s="243"/>
      <c r="Q353" s="11" t="s">
        <v>1107</v>
      </c>
    </row>
    <row r="354" spans="1:17" x14ac:dyDescent="0.25">
      <c r="A354" s="5" t="s">
        <v>5644</v>
      </c>
      <c r="B354" s="11">
        <v>1</v>
      </c>
      <c r="C354" s="11" t="s">
        <v>29</v>
      </c>
      <c r="D354" s="11" t="s">
        <v>29</v>
      </c>
      <c r="E354" s="11" t="s">
        <v>5990</v>
      </c>
      <c r="F354" s="11" t="s">
        <v>29</v>
      </c>
      <c r="G354" s="11"/>
      <c r="H354" s="11"/>
      <c r="I354" s="11"/>
      <c r="J354" s="11"/>
      <c r="K354" s="11"/>
      <c r="L354" s="11"/>
      <c r="M354" s="11"/>
      <c r="N354" s="11"/>
      <c r="O354" s="243" t="s">
        <v>29</v>
      </c>
      <c r="P354" s="243"/>
      <c r="Q354" s="11" t="s">
        <v>1107</v>
      </c>
    </row>
    <row r="355" spans="1:17" x14ac:dyDescent="0.25">
      <c r="A355" s="5" t="s">
        <v>5645</v>
      </c>
      <c r="B355" s="11">
        <v>1</v>
      </c>
      <c r="C355" s="11" t="s">
        <v>29</v>
      </c>
      <c r="D355" s="11" t="s">
        <v>29</v>
      </c>
      <c r="E355" s="11" t="s">
        <v>5990</v>
      </c>
      <c r="F355" s="11" t="s">
        <v>29</v>
      </c>
      <c r="G355" s="11"/>
      <c r="H355" s="11"/>
      <c r="I355" s="11"/>
      <c r="J355" s="11"/>
      <c r="K355" s="11"/>
      <c r="L355" s="11"/>
      <c r="M355" s="11"/>
      <c r="N355" s="11"/>
      <c r="O355" s="243" t="s">
        <v>29</v>
      </c>
      <c r="P355" s="243"/>
      <c r="Q355" s="11" t="s">
        <v>1107</v>
      </c>
    </row>
    <row r="356" spans="1:17" x14ac:dyDescent="0.25">
      <c r="A356" s="5" t="s">
        <v>5646</v>
      </c>
      <c r="B356" s="11">
        <v>1</v>
      </c>
      <c r="C356" s="11" t="s">
        <v>29</v>
      </c>
      <c r="D356" s="11" t="s">
        <v>29</v>
      </c>
      <c r="E356" s="11" t="s">
        <v>5990</v>
      </c>
      <c r="F356" s="11" t="s">
        <v>29</v>
      </c>
      <c r="G356" s="11"/>
      <c r="H356" s="11"/>
      <c r="I356" s="11"/>
      <c r="J356" s="11"/>
      <c r="K356" s="11"/>
      <c r="L356" s="11"/>
      <c r="M356" s="11"/>
      <c r="N356" s="11"/>
      <c r="O356" s="243" t="s">
        <v>29</v>
      </c>
      <c r="P356" s="243"/>
      <c r="Q356" s="11" t="s">
        <v>1107</v>
      </c>
    </row>
    <row r="357" spans="1:17" x14ac:dyDescent="0.25">
      <c r="A357" s="5" t="s">
        <v>5647</v>
      </c>
      <c r="B357" s="11">
        <v>1</v>
      </c>
      <c r="C357" s="11" t="s">
        <v>29</v>
      </c>
      <c r="D357" s="11" t="s">
        <v>29</v>
      </c>
      <c r="E357" s="11" t="s">
        <v>5990</v>
      </c>
      <c r="F357" s="11" t="s">
        <v>29</v>
      </c>
      <c r="G357" s="11"/>
      <c r="H357" s="11"/>
      <c r="I357" s="11"/>
      <c r="J357" s="11"/>
      <c r="K357" s="11"/>
      <c r="L357" s="11"/>
      <c r="M357" s="11"/>
      <c r="N357" s="11"/>
      <c r="O357" s="243" t="s">
        <v>29</v>
      </c>
      <c r="P357" s="243"/>
      <c r="Q357" s="11" t="s">
        <v>1107</v>
      </c>
    </row>
    <row r="358" spans="1:17" s="452" customFormat="1" x14ac:dyDescent="0.25">
      <c r="A358" s="455" t="s">
        <v>6103</v>
      </c>
      <c r="B358" s="457">
        <v>1</v>
      </c>
      <c r="C358" s="457" t="s">
        <v>29</v>
      </c>
      <c r="D358" s="457" t="s">
        <v>29</v>
      </c>
      <c r="E358" s="458" t="s">
        <v>5796</v>
      </c>
      <c r="F358" s="457" t="s">
        <v>29</v>
      </c>
      <c r="G358" s="457"/>
      <c r="H358" s="457"/>
      <c r="I358" s="457"/>
      <c r="J358" s="457"/>
      <c r="K358" s="457"/>
      <c r="L358" s="457"/>
      <c r="M358" s="457"/>
      <c r="N358" s="457"/>
      <c r="O358" s="457" t="s">
        <v>29</v>
      </c>
      <c r="P358" s="457"/>
      <c r="Q358" s="456" t="s">
        <v>1107</v>
      </c>
    </row>
    <row r="359" spans="1:17" s="452" customFormat="1" x14ac:dyDescent="0.25">
      <c r="A359" s="455" t="s">
        <v>6107</v>
      </c>
      <c r="B359" s="457">
        <v>1</v>
      </c>
      <c r="C359" s="457" t="s">
        <v>29</v>
      </c>
      <c r="D359" s="457" t="s">
        <v>29</v>
      </c>
      <c r="E359" s="458" t="s">
        <v>5796</v>
      </c>
      <c r="F359" s="457" t="s">
        <v>29</v>
      </c>
      <c r="G359" s="457"/>
      <c r="H359" s="457"/>
      <c r="I359" s="457"/>
      <c r="J359" s="457"/>
      <c r="K359" s="457"/>
      <c r="L359" s="457"/>
      <c r="M359" s="457"/>
      <c r="N359" s="457"/>
      <c r="O359" s="457" t="s">
        <v>29</v>
      </c>
      <c r="P359" s="457"/>
      <c r="Q359" s="456" t="s">
        <v>1107</v>
      </c>
    </row>
    <row r="360" spans="1:17" s="452" customFormat="1" x14ac:dyDescent="0.25">
      <c r="A360" s="455" t="s">
        <v>6112</v>
      </c>
      <c r="B360" s="457">
        <v>1</v>
      </c>
      <c r="C360" s="457" t="s">
        <v>29</v>
      </c>
      <c r="D360" s="457" t="s">
        <v>29</v>
      </c>
      <c r="E360" s="458" t="s">
        <v>5796</v>
      </c>
      <c r="F360" s="457" t="s">
        <v>29</v>
      </c>
      <c r="G360" s="457"/>
      <c r="H360" s="457"/>
      <c r="I360" s="457"/>
      <c r="J360" s="457"/>
      <c r="K360" s="457"/>
      <c r="L360" s="457"/>
      <c r="M360" s="457"/>
      <c r="N360" s="457"/>
      <c r="O360" s="457" t="s">
        <v>29</v>
      </c>
      <c r="P360" s="457"/>
      <c r="Q360" s="456" t="s">
        <v>1107</v>
      </c>
    </row>
    <row r="361" spans="1:17" s="452" customFormat="1" x14ac:dyDescent="0.25">
      <c r="A361" s="455" t="s">
        <v>6117</v>
      </c>
      <c r="B361" s="457">
        <v>1</v>
      </c>
      <c r="C361" s="457" t="s">
        <v>29</v>
      </c>
      <c r="D361" s="457" t="s">
        <v>29</v>
      </c>
      <c r="E361" s="458" t="s">
        <v>5796</v>
      </c>
      <c r="F361" s="457" t="s">
        <v>29</v>
      </c>
      <c r="G361" s="457"/>
      <c r="H361" s="457"/>
      <c r="I361" s="457"/>
      <c r="J361" s="457"/>
      <c r="K361" s="457"/>
      <c r="L361" s="457"/>
      <c r="M361" s="457"/>
      <c r="N361" s="457"/>
      <c r="O361" s="457" t="s">
        <v>29</v>
      </c>
      <c r="P361" s="457"/>
      <c r="Q361" s="456" t="s">
        <v>1107</v>
      </c>
    </row>
    <row r="362" spans="1:17" s="452" customFormat="1" x14ac:dyDescent="0.25">
      <c r="A362" s="455" t="s">
        <v>6122</v>
      </c>
      <c r="B362" s="457">
        <v>1</v>
      </c>
      <c r="C362" s="457" t="s">
        <v>29</v>
      </c>
      <c r="D362" s="457" t="s">
        <v>29</v>
      </c>
      <c r="E362" s="458" t="s">
        <v>5796</v>
      </c>
      <c r="F362" s="457" t="s">
        <v>29</v>
      </c>
      <c r="G362" s="457"/>
      <c r="H362" s="457"/>
      <c r="I362" s="457"/>
      <c r="J362" s="457"/>
      <c r="K362" s="457"/>
      <c r="L362" s="457"/>
      <c r="M362" s="457"/>
      <c r="N362" s="457"/>
      <c r="O362" s="457" t="s">
        <v>29</v>
      </c>
      <c r="P362" s="457"/>
      <c r="Q362" s="456" t="s">
        <v>1107</v>
      </c>
    </row>
    <row r="363" spans="1:17" x14ac:dyDescent="0.25">
      <c r="A363" s="323" t="s">
        <v>6144</v>
      </c>
      <c r="B363" s="323">
        <v>1</v>
      </c>
      <c r="C363" s="323" t="s">
        <v>29</v>
      </c>
      <c r="D363" s="323" t="s">
        <v>29</v>
      </c>
      <c r="E363" s="432" t="s">
        <v>6081</v>
      </c>
      <c r="F363" s="323" t="s">
        <v>29</v>
      </c>
      <c r="G363" s="323"/>
      <c r="H363" s="323"/>
      <c r="I363" s="323"/>
      <c r="J363" s="323"/>
      <c r="K363" s="323"/>
      <c r="L363" s="323"/>
      <c r="M363" s="323"/>
      <c r="N363" s="323"/>
      <c r="O363" s="323" t="s">
        <v>29</v>
      </c>
      <c r="P363" s="323"/>
      <c r="Q363" s="323" t="s">
        <v>1107</v>
      </c>
    </row>
    <row r="364" spans="1:17" x14ac:dyDescent="0.25">
      <c r="A364" s="323" t="s">
        <v>6146</v>
      </c>
      <c r="B364" s="323">
        <v>1</v>
      </c>
      <c r="C364" s="323" t="s">
        <v>29</v>
      </c>
      <c r="D364" s="323" t="s">
        <v>29</v>
      </c>
      <c r="E364" s="432" t="s">
        <v>6277</v>
      </c>
      <c r="F364" s="323" t="s">
        <v>29</v>
      </c>
      <c r="G364" s="323"/>
      <c r="H364" s="323"/>
      <c r="I364" s="323"/>
      <c r="J364" s="323"/>
      <c r="K364" s="323"/>
      <c r="L364" s="323"/>
      <c r="M364" s="323"/>
      <c r="N364" s="323"/>
      <c r="O364" s="323" t="s">
        <v>29</v>
      </c>
      <c r="P364" s="323"/>
      <c r="Q364" s="323" t="s">
        <v>1107</v>
      </c>
    </row>
    <row r="365" spans="1:17" x14ac:dyDescent="0.25">
      <c r="A365" s="323" t="s">
        <v>6148</v>
      </c>
      <c r="B365" s="323">
        <v>1</v>
      </c>
      <c r="C365" s="323" t="s">
        <v>29</v>
      </c>
      <c r="D365" s="323" t="s">
        <v>29</v>
      </c>
      <c r="E365" s="432" t="s">
        <v>6432</v>
      </c>
      <c r="F365" s="323" t="s">
        <v>29</v>
      </c>
      <c r="G365" s="323"/>
      <c r="H365" s="323"/>
      <c r="I365" s="323"/>
      <c r="J365" s="323"/>
      <c r="K365" s="323"/>
      <c r="L365" s="323"/>
      <c r="M365" s="323"/>
      <c r="N365" s="323"/>
      <c r="O365" s="323" t="s">
        <v>29</v>
      </c>
      <c r="P365" s="323"/>
      <c r="Q365" s="323" t="s">
        <v>1107</v>
      </c>
    </row>
    <row r="366" spans="1:17" x14ac:dyDescent="0.25">
      <c r="A366" s="323" t="s">
        <v>6150</v>
      </c>
      <c r="B366" s="323">
        <v>1</v>
      </c>
      <c r="C366" s="323" t="s">
        <v>29</v>
      </c>
      <c r="D366" s="323" t="s">
        <v>29</v>
      </c>
      <c r="E366" s="432" t="s">
        <v>6082</v>
      </c>
      <c r="F366" s="323" t="s">
        <v>29</v>
      </c>
      <c r="G366" s="323"/>
      <c r="H366" s="323"/>
      <c r="I366" s="323"/>
      <c r="J366" s="323"/>
      <c r="K366" s="323"/>
      <c r="L366" s="323"/>
      <c r="M366" s="323"/>
      <c r="N366" s="323"/>
      <c r="O366" s="323" t="s">
        <v>29</v>
      </c>
      <c r="P366" s="323"/>
      <c r="Q366" s="323" t="s">
        <v>1107</v>
      </c>
    </row>
    <row r="367" spans="1:17" x14ac:dyDescent="0.25">
      <c r="A367" s="323" t="s">
        <v>6152</v>
      </c>
      <c r="B367" s="323">
        <v>1</v>
      </c>
      <c r="C367" s="323" t="s">
        <v>29</v>
      </c>
      <c r="D367" s="323" t="s">
        <v>29</v>
      </c>
      <c r="E367" s="432" t="s">
        <v>6083</v>
      </c>
      <c r="F367" s="323" t="s">
        <v>29</v>
      </c>
      <c r="G367" s="323"/>
      <c r="H367" s="323"/>
      <c r="I367" s="323"/>
      <c r="J367" s="323"/>
      <c r="K367" s="323"/>
      <c r="L367" s="323"/>
      <c r="M367" s="323"/>
      <c r="N367" s="323"/>
      <c r="O367" s="323" t="s">
        <v>29</v>
      </c>
      <c r="P367" s="323"/>
      <c r="Q367" s="323" t="s">
        <v>1107</v>
      </c>
    </row>
    <row r="368" spans="1:17" x14ac:dyDescent="0.25">
      <c r="A368" s="323" t="s">
        <v>6154</v>
      </c>
      <c r="B368" s="323">
        <v>1</v>
      </c>
      <c r="C368" s="323" t="s">
        <v>29</v>
      </c>
      <c r="D368" s="323" t="s">
        <v>29</v>
      </c>
      <c r="E368" s="432" t="s">
        <v>6084</v>
      </c>
      <c r="F368" s="323" t="s">
        <v>29</v>
      </c>
      <c r="G368" s="323"/>
      <c r="H368" s="323"/>
      <c r="I368" s="323"/>
      <c r="J368" s="323"/>
      <c r="K368" s="323"/>
      <c r="L368" s="323"/>
      <c r="M368" s="323"/>
      <c r="N368" s="323"/>
      <c r="O368" s="323" t="s">
        <v>29</v>
      </c>
      <c r="P368" s="323"/>
      <c r="Q368" s="323" t="s">
        <v>1107</v>
      </c>
    </row>
    <row r="369" spans="1:17" x14ac:dyDescent="0.25">
      <c r="A369" s="323" t="s">
        <v>6155</v>
      </c>
      <c r="B369" s="323">
        <v>1</v>
      </c>
      <c r="C369" s="323" t="s">
        <v>29</v>
      </c>
      <c r="D369" s="323" t="s">
        <v>29</v>
      </c>
      <c r="E369" s="323" t="s">
        <v>6085</v>
      </c>
      <c r="F369" s="323" t="s">
        <v>29</v>
      </c>
      <c r="G369" s="323"/>
      <c r="H369" s="323"/>
      <c r="I369" s="323"/>
      <c r="J369" s="323"/>
      <c r="K369" s="323"/>
      <c r="L369" s="323"/>
      <c r="M369" s="323"/>
      <c r="N369" s="323"/>
      <c r="O369" s="323" t="s">
        <v>29</v>
      </c>
      <c r="P369" s="323"/>
      <c r="Q369" s="323" t="s">
        <v>1107</v>
      </c>
    </row>
    <row r="370" spans="1:17" s="500" customFormat="1" x14ac:dyDescent="0.25">
      <c r="A370" s="542" t="s">
        <v>5078</v>
      </c>
      <c r="B370" s="542">
        <v>1</v>
      </c>
      <c r="C370" s="542" t="s">
        <v>29</v>
      </c>
      <c r="D370" s="542" t="s">
        <v>29</v>
      </c>
      <c r="E370" s="542" t="s">
        <v>5796</v>
      </c>
      <c r="F370" s="542" t="s">
        <v>29</v>
      </c>
      <c r="G370" s="542"/>
      <c r="H370" s="542"/>
      <c r="I370" s="542"/>
      <c r="J370" s="542"/>
      <c r="K370" s="542"/>
      <c r="L370" s="542"/>
      <c r="M370" s="542"/>
      <c r="N370" s="542"/>
      <c r="O370" s="542" t="s">
        <v>29</v>
      </c>
      <c r="P370" s="542"/>
      <c r="Q370" s="542" t="s">
        <v>1107</v>
      </c>
    </row>
    <row r="371" spans="1:17" s="500" customFormat="1" x14ac:dyDescent="0.25">
      <c r="A371" s="542" t="s">
        <v>5079</v>
      </c>
      <c r="B371" s="542">
        <v>1</v>
      </c>
      <c r="C371" s="542" t="s">
        <v>29</v>
      </c>
      <c r="D371" s="542" t="s">
        <v>29</v>
      </c>
      <c r="E371" s="542" t="s">
        <v>5796</v>
      </c>
      <c r="F371" s="542" t="s">
        <v>29</v>
      </c>
      <c r="G371" s="542"/>
      <c r="H371" s="542"/>
      <c r="I371" s="542"/>
      <c r="J371" s="542"/>
      <c r="K371" s="542"/>
      <c r="L371" s="542"/>
      <c r="M371" s="542"/>
      <c r="N371" s="542"/>
      <c r="O371" s="542" t="s">
        <v>29</v>
      </c>
      <c r="P371" s="542"/>
      <c r="Q371" s="542" t="s">
        <v>1107</v>
      </c>
    </row>
    <row r="372" spans="1:17" s="500" customFormat="1" x14ac:dyDescent="0.25">
      <c r="A372" s="542" t="s">
        <v>5080</v>
      </c>
      <c r="B372" s="542">
        <v>1</v>
      </c>
      <c r="C372" s="542" t="s">
        <v>29</v>
      </c>
      <c r="D372" s="542" t="s">
        <v>29</v>
      </c>
      <c r="E372" s="542" t="s">
        <v>5796</v>
      </c>
      <c r="F372" s="542" t="s">
        <v>29</v>
      </c>
      <c r="G372" s="542"/>
      <c r="H372" s="542"/>
      <c r="I372" s="542"/>
      <c r="J372" s="542"/>
      <c r="K372" s="542"/>
      <c r="L372" s="542"/>
      <c r="M372" s="542"/>
      <c r="N372" s="542"/>
      <c r="O372" s="542" t="s">
        <v>29</v>
      </c>
      <c r="P372" s="542"/>
      <c r="Q372" s="542" t="s">
        <v>1107</v>
      </c>
    </row>
    <row r="373" spans="1:17" s="500" customFormat="1" x14ac:dyDescent="0.25">
      <c r="A373" s="542" t="s">
        <v>6179</v>
      </c>
      <c r="B373" s="542">
        <v>1</v>
      </c>
      <c r="C373" s="542" t="s">
        <v>29</v>
      </c>
      <c r="D373" s="542" t="s">
        <v>29</v>
      </c>
      <c r="E373" s="542" t="s">
        <v>5796</v>
      </c>
      <c r="F373" s="542" t="s">
        <v>29</v>
      </c>
      <c r="G373" s="542"/>
      <c r="H373" s="542"/>
      <c r="I373" s="542"/>
      <c r="J373" s="542"/>
      <c r="K373" s="542"/>
      <c r="L373" s="542"/>
      <c r="M373" s="542"/>
      <c r="N373" s="542"/>
      <c r="O373" s="542" t="s">
        <v>29</v>
      </c>
      <c r="P373" s="542"/>
      <c r="Q373" s="542" t="s">
        <v>1107</v>
      </c>
    </row>
    <row r="374" spans="1:17" s="500" customFormat="1" x14ac:dyDescent="0.25">
      <c r="A374" s="542" t="s">
        <v>6182</v>
      </c>
      <c r="B374" s="542">
        <v>1</v>
      </c>
      <c r="C374" s="542" t="s">
        <v>29</v>
      </c>
      <c r="D374" s="542" t="s">
        <v>29</v>
      </c>
      <c r="E374" s="542" t="s">
        <v>5796</v>
      </c>
      <c r="F374" s="542" t="s">
        <v>29</v>
      </c>
      <c r="G374" s="542"/>
      <c r="H374" s="542"/>
      <c r="I374" s="542"/>
      <c r="J374" s="542"/>
      <c r="K374" s="542"/>
      <c r="L374" s="542"/>
      <c r="M374" s="542"/>
      <c r="N374" s="542"/>
      <c r="O374" s="542" t="s">
        <v>29</v>
      </c>
      <c r="P374" s="542"/>
      <c r="Q374" s="542" t="s">
        <v>1107</v>
      </c>
    </row>
    <row r="375" spans="1:17" s="500" customFormat="1" x14ac:dyDescent="0.25">
      <c r="A375" s="542" t="s">
        <v>6185</v>
      </c>
      <c r="B375" s="542">
        <v>1</v>
      </c>
      <c r="C375" s="542" t="s">
        <v>29</v>
      </c>
      <c r="D375" s="542" t="s">
        <v>29</v>
      </c>
      <c r="E375" s="542" t="s">
        <v>5796</v>
      </c>
      <c r="F375" s="542" t="s">
        <v>29</v>
      </c>
      <c r="G375" s="542"/>
      <c r="H375" s="542"/>
      <c r="I375" s="542"/>
      <c r="J375" s="542"/>
      <c r="K375" s="542"/>
      <c r="L375" s="542"/>
      <c r="M375" s="542"/>
      <c r="N375" s="542"/>
      <c r="O375" s="542" t="s">
        <v>29</v>
      </c>
      <c r="P375" s="542"/>
      <c r="Q375" s="542" t="s">
        <v>1107</v>
      </c>
    </row>
    <row r="376" spans="1:17" s="500" customFormat="1" x14ac:dyDescent="0.25">
      <c r="A376" s="542" t="s">
        <v>6188</v>
      </c>
      <c r="B376" s="542">
        <v>1</v>
      </c>
      <c r="C376" s="542" t="s">
        <v>29</v>
      </c>
      <c r="D376" s="542" t="s">
        <v>29</v>
      </c>
      <c r="E376" s="542" t="s">
        <v>5796</v>
      </c>
      <c r="F376" s="542" t="s">
        <v>29</v>
      </c>
      <c r="G376" s="542"/>
      <c r="H376" s="542"/>
      <c r="I376" s="542"/>
      <c r="J376" s="542"/>
      <c r="K376" s="542"/>
      <c r="L376" s="542"/>
      <c r="M376" s="542"/>
      <c r="N376" s="542"/>
      <c r="O376" s="542" t="s">
        <v>29</v>
      </c>
      <c r="P376" s="542"/>
      <c r="Q376" s="542" t="s">
        <v>1107</v>
      </c>
    </row>
    <row r="377" spans="1:17" s="500" customFormat="1" x14ac:dyDescent="0.25">
      <c r="A377" s="492" t="s">
        <v>6191</v>
      </c>
      <c r="B377" s="492">
        <v>1</v>
      </c>
      <c r="C377" s="492" t="s">
        <v>29</v>
      </c>
      <c r="D377" s="492" t="s">
        <v>29</v>
      </c>
      <c r="E377" s="492" t="s">
        <v>5796</v>
      </c>
      <c r="F377" s="492" t="s">
        <v>29</v>
      </c>
      <c r="G377" s="492"/>
      <c r="H377" s="492"/>
      <c r="I377" s="492"/>
      <c r="J377" s="492"/>
      <c r="K377" s="492"/>
      <c r="L377" s="492"/>
      <c r="M377" s="492"/>
      <c r="N377" s="492"/>
      <c r="O377" s="492" t="s">
        <v>29</v>
      </c>
      <c r="P377" s="492"/>
      <c r="Q377" s="492" t="s">
        <v>1107</v>
      </c>
    </row>
    <row r="378" spans="1:17" s="500" customFormat="1" x14ac:dyDescent="0.25">
      <c r="A378" s="492" t="s">
        <v>6193</v>
      </c>
      <c r="B378" s="492">
        <v>1</v>
      </c>
      <c r="C378" s="492" t="s">
        <v>29</v>
      </c>
      <c r="D378" s="492" t="s">
        <v>29</v>
      </c>
      <c r="E378" s="492" t="s">
        <v>5796</v>
      </c>
      <c r="F378" s="492" t="s">
        <v>29</v>
      </c>
      <c r="G378" s="492"/>
      <c r="H378" s="492"/>
      <c r="I378" s="492"/>
      <c r="J378" s="492"/>
      <c r="K378" s="492"/>
      <c r="L378" s="492"/>
      <c r="M378" s="492"/>
      <c r="N378" s="492"/>
      <c r="O378" s="492" t="s">
        <v>29</v>
      </c>
      <c r="P378" s="492"/>
      <c r="Q378" s="492" t="s">
        <v>1107</v>
      </c>
    </row>
    <row r="379" spans="1:17" s="500" customFormat="1" x14ac:dyDescent="0.25">
      <c r="A379" s="492" t="s">
        <v>6196</v>
      </c>
      <c r="B379" s="492">
        <v>1</v>
      </c>
      <c r="C379" s="492" t="s">
        <v>29</v>
      </c>
      <c r="D379" s="492" t="s">
        <v>29</v>
      </c>
      <c r="E379" s="492" t="s">
        <v>5796</v>
      </c>
      <c r="F379" s="492" t="s">
        <v>29</v>
      </c>
      <c r="G379" s="492"/>
      <c r="H379" s="492"/>
      <c r="I379" s="492"/>
      <c r="J379" s="492"/>
      <c r="K379" s="492"/>
      <c r="L379" s="492"/>
      <c r="M379" s="492"/>
      <c r="N379" s="492"/>
      <c r="O379" s="492" t="s">
        <v>29</v>
      </c>
      <c r="P379" s="492"/>
      <c r="Q379" s="492" t="s">
        <v>1107</v>
      </c>
    </row>
    <row r="380" spans="1:17" s="500" customFormat="1" x14ac:dyDescent="0.25">
      <c r="A380" s="492" t="s">
        <v>6199</v>
      </c>
      <c r="B380" s="492">
        <v>1</v>
      </c>
      <c r="C380" s="492" t="s">
        <v>29</v>
      </c>
      <c r="D380" s="492" t="s">
        <v>29</v>
      </c>
      <c r="E380" s="492" t="s">
        <v>5796</v>
      </c>
      <c r="F380" s="492" t="s">
        <v>29</v>
      </c>
      <c r="G380" s="492"/>
      <c r="H380" s="492"/>
      <c r="I380" s="492"/>
      <c r="J380" s="492"/>
      <c r="K380" s="492"/>
      <c r="L380" s="492"/>
      <c r="M380" s="492"/>
      <c r="N380" s="492"/>
      <c r="O380" s="492" t="s">
        <v>29</v>
      </c>
      <c r="P380" s="492"/>
      <c r="Q380" s="492" t="s">
        <v>1107</v>
      </c>
    </row>
    <row r="381" spans="1:17" s="500" customFormat="1" x14ac:dyDescent="0.25">
      <c r="A381" s="492" t="s">
        <v>6202</v>
      </c>
      <c r="B381" s="492">
        <v>1</v>
      </c>
      <c r="C381" s="492" t="s">
        <v>29</v>
      </c>
      <c r="D381" s="492" t="s">
        <v>29</v>
      </c>
      <c r="E381" s="492" t="s">
        <v>5796</v>
      </c>
      <c r="F381" s="492" t="s">
        <v>29</v>
      </c>
      <c r="G381" s="492"/>
      <c r="H381" s="492"/>
      <c r="I381" s="492"/>
      <c r="J381" s="492"/>
      <c r="K381" s="492"/>
      <c r="L381" s="492"/>
      <c r="M381" s="492"/>
      <c r="N381" s="492"/>
      <c r="O381" s="492" t="s">
        <v>29</v>
      </c>
      <c r="P381" s="492"/>
      <c r="Q381" s="492" t="s">
        <v>1107</v>
      </c>
    </row>
    <row r="382" spans="1:17" s="500" customFormat="1" x14ac:dyDescent="0.25">
      <c r="A382" s="466" t="s">
        <v>6243</v>
      </c>
      <c r="B382" s="489">
        <v>1</v>
      </c>
      <c r="C382" s="489" t="s">
        <v>29</v>
      </c>
      <c r="D382" s="489" t="s">
        <v>29</v>
      </c>
      <c r="E382" s="471" t="s">
        <v>5796</v>
      </c>
      <c r="F382" s="489" t="s">
        <v>29</v>
      </c>
      <c r="G382" s="489"/>
      <c r="H382" s="489"/>
      <c r="I382" s="489"/>
      <c r="J382" s="489"/>
      <c r="K382" s="489"/>
      <c r="L382" s="489"/>
      <c r="M382" s="489"/>
      <c r="N382" s="489"/>
      <c r="O382" s="489" t="s">
        <v>29</v>
      </c>
      <c r="P382" s="489"/>
      <c r="Q382" s="492" t="s">
        <v>1107</v>
      </c>
    </row>
    <row r="383" spans="1:17" x14ac:dyDescent="0.25">
      <c r="A383" s="551" t="s">
        <v>6281</v>
      </c>
      <c r="B383" s="551">
        <v>1</v>
      </c>
      <c r="C383" s="551" t="s">
        <v>29</v>
      </c>
      <c r="D383" s="551" t="s">
        <v>29</v>
      </c>
      <c r="E383" s="551" t="s">
        <v>6308</v>
      </c>
      <c r="F383" s="551" t="s">
        <v>29</v>
      </c>
      <c r="G383" s="551"/>
      <c r="H383" s="551"/>
      <c r="I383" s="551"/>
      <c r="J383" s="551"/>
      <c r="K383" s="551"/>
      <c r="L383" s="551"/>
      <c r="M383" s="551"/>
      <c r="N383" s="551"/>
      <c r="O383" s="551" t="s">
        <v>29</v>
      </c>
      <c r="P383" s="551"/>
      <c r="Q383" s="551" t="s">
        <v>1107</v>
      </c>
    </row>
    <row r="384" spans="1:17" x14ac:dyDescent="0.25">
      <c r="A384" s="551" t="s">
        <v>6284</v>
      </c>
      <c r="B384" s="551">
        <v>1</v>
      </c>
      <c r="C384" s="551" t="s">
        <v>29</v>
      </c>
      <c r="D384" s="551" t="s">
        <v>29</v>
      </c>
      <c r="E384" s="551" t="s">
        <v>6309</v>
      </c>
      <c r="F384" s="551" t="s">
        <v>29</v>
      </c>
      <c r="G384" s="551"/>
      <c r="H384" s="551"/>
      <c r="I384" s="551"/>
      <c r="J384" s="551"/>
      <c r="K384" s="551"/>
      <c r="L384" s="551"/>
      <c r="M384" s="551"/>
      <c r="N384" s="551"/>
      <c r="O384" s="551" t="s">
        <v>29</v>
      </c>
      <c r="P384" s="551"/>
      <c r="Q384" s="551" t="s">
        <v>1107</v>
      </c>
    </row>
    <row r="385" spans="1:17" x14ac:dyDescent="0.25">
      <c r="A385" s="542" t="s">
        <v>6287</v>
      </c>
      <c r="B385" s="551">
        <v>1</v>
      </c>
      <c r="C385" s="551" t="s">
        <v>29</v>
      </c>
      <c r="D385" s="551" t="s">
        <v>29</v>
      </c>
      <c r="E385" s="551" t="s">
        <v>6310</v>
      </c>
      <c r="F385" s="551" t="s">
        <v>29</v>
      </c>
      <c r="G385" s="551"/>
      <c r="H385" s="551"/>
      <c r="I385" s="551"/>
      <c r="J385" s="551"/>
      <c r="K385" s="551"/>
      <c r="L385" s="551"/>
      <c r="M385" s="551"/>
      <c r="N385" s="551"/>
      <c r="O385" s="551" t="s">
        <v>29</v>
      </c>
      <c r="P385" s="551"/>
      <c r="Q385" s="551" t="s">
        <v>1107</v>
      </c>
    </row>
    <row r="386" spans="1:17" x14ac:dyDescent="0.25">
      <c r="A386" s="542" t="s">
        <v>6291</v>
      </c>
      <c r="B386" s="551">
        <v>1</v>
      </c>
      <c r="C386" s="551" t="s">
        <v>29</v>
      </c>
      <c r="D386" s="551" t="s">
        <v>29</v>
      </c>
      <c r="E386" s="551" t="s">
        <v>6311</v>
      </c>
      <c r="F386" s="551" t="s">
        <v>29</v>
      </c>
      <c r="G386" s="551"/>
      <c r="H386" s="551"/>
      <c r="I386" s="551"/>
      <c r="J386" s="551"/>
      <c r="K386" s="551"/>
      <c r="L386" s="551"/>
      <c r="M386" s="551"/>
      <c r="N386" s="551"/>
      <c r="O386" s="551" t="s">
        <v>29</v>
      </c>
      <c r="P386" s="551"/>
      <c r="Q386" s="551" t="s">
        <v>1107</v>
      </c>
    </row>
    <row r="387" spans="1:17" x14ac:dyDescent="0.25">
      <c r="A387" s="542" t="s">
        <v>6292</v>
      </c>
      <c r="B387" s="551">
        <v>1</v>
      </c>
      <c r="C387" s="551" t="s">
        <v>29</v>
      </c>
      <c r="D387" s="551" t="s">
        <v>29</v>
      </c>
      <c r="E387" s="551" t="s">
        <v>6312</v>
      </c>
      <c r="F387" s="551" t="s">
        <v>29</v>
      </c>
      <c r="G387" s="551"/>
      <c r="H387" s="551"/>
      <c r="I387" s="551"/>
      <c r="J387" s="551"/>
      <c r="K387" s="551"/>
      <c r="L387" s="551"/>
      <c r="M387" s="551"/>
      <c r="N387" s="551"/>
      <c r="O387" s="551" t="s">
        <v>29</v>
      </c>
      <c r="P387" s="551"/>
      <c r="Q387" s="551" t="s">
        <v>1107</v>
      </c>
    </row>
    <row r="388" spans="1:17" x14ac:dyDescent="0.25">
      <c r="A388" s="542" t="s">
        <v>6293</v>
      </c>
      <c r="B388" s="551">
        <v>1</v>
      </c>
      <c r="C388" s="551" t="s">
        <v>29</v>
      </c>
      <c r="D388" s="551" t="s">
        <v>29</v>
      </c>
      <c r="E388" s="551" t="s">
        <v>6313</v>
      </c>
      <c r="F388" s="551" t="s">
        <v>29</v>
      </c>
      <c r="G388" s="551"/>
      <c r="H388" s="551"/>
      <c r="I388" s="551"/>
      <c r="J388" s="551"/>
      <c r="K388" s="551"/>
      <c r="L388" s="551"/>
      <c r="M388" s="551"/>
      <c r="N388" s="551"/>
      <c r="O388" s="551" t="s">
        <v>29</v>
      </c>
      <c r="P388" s="551"/>
      <c r="Q388" s="551" t="s">
        <v>1107</v>
      </c>
    </row>
    <row r="389" spans="1:17" x14ac:dyDescent="0.25">
      <c r="A389" s="542" t="s">
        <v>6297</v>
      </c>
      <c r="B389" s="551">
        <v>1</v>
      </c>
      <c r="C389" s="551" t="s">
        <v>29</v>
      </c>
      <c r="D389" s="551" t="s">
        <v>29</v>
      </c>
      <c r="E389" s="551" t="s">
        <v>6314</v>
      </c>
      <c r="F389" s="551" t="s">
        <v>29</v>
      </c>
      <c r="G389" s="551"/>
      <c r="H389" s="551"/>
      <c r="I389" s="551"/>
      <c r="J389" s="551"/>
      <c r="K389" s="551"/>
      <c r="L389" s="551"/>
      <c r="M389" s="551"/>
      <c r="N389" s="551"/>
      <c r="O389" s="551" t="s">
        <v>29</v>
      </c>
      <c r="P389" s="551"/>
      <c r="Q389" s="551" t="s">
        <v>1107</v>
      </c>
    </row>
    <row r="390" spans="1:17" s="500" customFormat="1" x14ac:dyDescent="0.25">
      <c r="A390" s="466" t="s">
        <v>6342</v>
      </c>
      <c r="B390" s="489">
        <v>1</v>
      </c>
      <c r="C390" s="489" t="s">
        <v>29</v>
      </c>
      <c r="D390" s="489" t="s">
        <v>29</v>
      </c>
      <c r="E390" s="471" t="s">
        <v>5796</v>
      </c>
      <c r="F390" s="489" t="s">
        <v>29</v>
      </c>
      <c r="G390" s="489"/>
      <c r="H390" s="489"/>
      <c r="I390" s="489"/>
      <c r="J390" s="489"/>
      <c r="K390" s="489"/>
      <c r="L390" s="489"/>
      <c r="M390" s="489"/>
      <c r="N390" s="489"/>
      <c r="O390" s="489" t="s">
        <v>29</v>
      </c>
      <c r="P390" s="489"/>
      <c r="Q390" s="492" t="s">
        <v>1107</v>
      </c>
    </row>
    <row r="391" spans="1:17" s="500" customFormat="1" x14ac:dyDescent="0.25">
      <c r="A391" s="466" t="s">
        <v>6346</v>
      </c>
      <c r="B391" s="489">
        <v>1</v>
      </c>
      <c r="C391" s="489" t="s">
        <v>29</v>
      </c>
      <c r="D391" s="489" t="s">
        <v>29</v>
      </c>
      <c r="E391" s="471" t="s">
        <v>5796</v>
      </c>
      <c r="F391" s="489" t="s">
        <v>29</v>
      </c>
      <c r="G391" s="489"/>
      <c r="H391" s="489"/>
      <c r="I391" s="489"/>
      <c r="J391" s="489"/>
      <c r="K391" s="489"/>
      <c r="L391" s="489"/>
      <c r="M391" s="489"/>
      <c r="N391" s="489"/>
      <c r="O391" s="489" t="s">
        <v>29</v>
      </c>
      <c r="P391" s="489"/>
      <c r="Q391" s="492" t="s">
        <v>1107</v>
      </c>
    </row>
    <row r="392" spans="1:17" s="500" customFormat="1" x14ac:dyDescent="0.25">
      <c r="A392" s="466" t="s">
        <v>6349</v>
      </c>
      <c r="B392" s="489">
        <v>1</v>
      </c>
      <c r="C392" s="489" t="s">
        <v>29</v>
      </c>
      <c r="D392" s="489" t="s">
        <v>29</v>
      </c>
      <c r="E392" s="471" t="s">
        <v>5796</v>
      </c>
      <c r="F392" s="489" t="s">
        <v>29</v>
      </c>
      <c r="G392" s="489"/>
      <c r="H392" s="489"/>
      <c r="I392" s="489"/>
      <c r="J392" s="489"/>
      <c r="K392" s="489"/>
      <c r="L392" s="489"/>
      <c r="M392" s="489"/>
      <c r="N392" s="489"/>
      <c r="O392" s="489" t="s">
        <v>29</v>
      </c>
      <c r="P392" s="489"/>
      <c r="Q392" s="492" t="s">
        <v>1107</v>
      </c>
    </row>
    <row r="393" spans="1:17" s="500" customFormat="1" x14ac:dyDescent="0.25">
      <c r="A393" s="466" t="s">
        <v>6353</v>
      </c>
      <c r="B393" s="489">
        <v>1</v>
      </c>
      <c r="C393" s="489" t="s">
        <v>29</v>
      </c>
      <c r="D393" s="489" t="s">
        <v>29</v>
      </c>
      <c r="E393" s="471" t="s">
        <v>5796</v>
      </c>
      <c r="F393" s="489" t="s">
        <v>29</v>
      </c>
      <c r="G393" s="489"/>
      <c r="H393" s="489"/>
      <c r="I393" s="489"/>
      <c r="J393" s="489"/>
      <c r="K393" s="489"/>
      <c r="L393" s="489"/>
      <c r="M393" s="489"/>
      <c r="N393" s="489"/>
      <c r="O393" s="489" t="s">
        <v>29</v>
      </c>
      <c r="P393" s="489"/>
      <c r="Q393" s="492" t="s">
        <v>1107</v>
      </c>
    </row>
    <row r="394" spans="1:17" s="500" customFormat="1" x14ac:dyDescent="0.25">
      <c r="A394" s="466" t="s">
        <v>6356</v>
      </c>
      <c r="B394" s="489">
        <v>1</v>
      </c>
      <c r="C394" s="489" t="s">
        <v>29</v>
      </c>
      <c r="D394" s="489" t="s">
        <v>29</v>
      </c>
      <c r="E394" s="471" t="s">
        <v>5796</v>
      </c>
      <c r="F394" s="489" t="s">
        <v>29</v>
      </c>
      <c r="G394" s="489"/>
      <c r="H394" s="489"/>
      <c r="I394" s="489"/>
      <c r="J394" s="489"/>
      <c r="K394" s="489"/>
      <c r="L394" s="489"/>
      <c r="M394" s="489"/>
      <c r="N394" s="489"/>
      <c r="O394" s="489" t="s">
        <v>29</v>
      </c>
      <c r="P394" s="489"/>
      <c r="Q394" s="492" t="s">
        <v>1107</v>
      </c>
    </row>
    <row r="395" spans="1:17" x14ac:dyDescent="0.25">
      <c r="A395" s="563" t="s">
        <v>4384</v>
      </c>
      <c r="B395" s="564">
        <v>1</v>
      </c>
      <c r="C395" s="564" t="s">
        <v>29</v>
      </c>
      <c r="D395" s="564" t="s">
        <v>29</v>
      </c>
      <c r="E395" s="565" t="s">
        <v>4483</v>
      </c>
      <c r="F395" s="564" t="s">
        <v>29</v>
      </c>
      <c r="G395" s="564"/>
      <c r="H395" s="564"/>
      <c r="I395" s="564"/>
      <c r="J395" s="564"/>
      <c r="K395" s="564"/>
      <c r="L395" s="564"/>
      <c r="M395" s="564"/>
      <c r="N395" s="564"/>
      <c r="O395" s="564" t="s">
        <v>29</v>
      </c>
      <c r="P395" s="564"/>
      <c r="Q395" s="563" t="s">
        <v>1107</v>
      </c>
    </row>
    <row r="396" spans="1:17" x14ac:dyDescent="0.25">
      <c r="A396" s="563" t="s">
        <v>4386</v>
      </c>
      <c r="B396" s="564">
        <v>1</v>
      </c>
      <c r="C396" s="564" t="s">
        <v>29</v>
      </c>
      <c r="D396" s="564" t="s">
        <v>29</v>
      </c>
      <c r="E396" s="565" t="s">
        <v>4483</v>
      </c>
      <c r="F396" s="564" t="s">
        <v>29</v>
      </c>
      <c r="G396" s="564"/>
      <c r="H396" s="564"/>
      <c r="I396" s="564"/>
      <c r="J396" s="564"/>
      <c r="K396" s="564"/>
      <c r="L396" s="564"/>
      <c r="M396" s="564"/>
      <c r="N396" s="564"/>
      <c r="O396" s="564" t="s">
        <v>29</v>
      </c>
      <c r="P396" s="564"/>
      <c r="Q396" s="563" t="s">
        <v>1107</v>
      </c>
    </row>
    <row r="397" spans="1:17" x14ac:dyDescent="0.25">
      <c r="A397" s="563" t="s">
        <v>4388</v>
      </c>
      <c r="B397" s="564">
        <v>1</v>
      </c>
      <c r="C397" s="564" t="s">
        <v>29</v>
      </c>
      <c r="D397" s="564" t="s">
        <v>29</v>
      </c>
      <c r="E397" s="565" t="s">
        <v>4483</v>
      </c>
      <c r="F397" s="564" t="s">
        <v>29</v>
      </c>
      <c r="G397" s="564"/>
      <c r="H397" s="564"/>
      <c r="I397" s="564"/>
      <c r="J397" s="564"/>
      <c r="K397" s="564"/>
      <c r="L397" s="564"/>
      <c r="M397" s="564"/>
      <c r="N397" s="564"/>
      <c r="O397" s="564" t="s">
        <v>29</v>
      </c>
      <c r="P397" s="564"/>
      <c r="Q397" s="563" t="s">
        <v>1107</v>
      </c>
    </row>
    <row r="398" spans="1:17" x14ac:dyDescent="0.25">
      <c r="A398" s="563" t="s">
        <v>4390</v>
      </c>
      <c r="B398" s="564">
        <v>1</v>
      </c>
      <c r="C398" s="564" t="s">
        <v>29</v>
      </c>
      <c r="D398" s="564" t="s">
        <v>29</v>
      </c>
      <c r="E398" s="565" t="s">
        <v>4483</v>
      </c>
      <c r="F398" s="564" t="s">
        <v>29</v>
      </c>
      <c r="G398" s="564"/>
      <c r="H398" s="564"/>
      <c r="I398" s="564"/>
      <c r="J398" s="564"/>
      <c r="K398" s="564"/>
      <c r="L398" s="564"/>
      <c r="M398" s="564"/>
      <c r="N398" s="564"/>
      <c r="O398" s="564" t="s">
        <v>29</v>
      </c>
      <c r="P398" s="564"/>
      <c r="Q398" s="563" t="s">
        <v>1107</v>
      </c>
    </row>
    <row r="399" spans="1:17" x14ac:dyDescent="0.25">
      <c r="A399" s="657" t="s">
        <v>5059</v>
      </c>
      <c r="B399" s="658">
        <v>1</v>
      </c>
      <c r="C399" s="658" t="s">
        <v>29</v>
      </c>
      <c r="D399" s="658" t="s">
        <v>29</v>
      </c>
      <c r="E399" s="659" t="s">
        <v>4483</v>
      </c>
      <c r="F399" s="658" t="s">
        <v>29</v>
      </c>
      <c r="O399" s="626" t="s">
        <v>29</v>
      </c>
      <c r="Q399" s="655" t="s">
        <v>1107</v>
      </c>
    </row>
    <row r="400" spans="1:17" x14ac:dyDescent="0.25">
      <c r="A400" s="657" t="s">
        <v>5061</v>
      </c>
      <c r="B400" s="658">
        <v>1</v>
      </c>
      <c r="C400" s="658" t="s">
        <v>29</v>
      </c>
      <c r="D400" s="658" t="s">
        <v>29</v>
      </c>
      <c r="E400" s="659" t="s">
        <v>4483</v>
      </c>
      <c r="F400" s="658" t="s">
        <v>29</v>
      </c>
      <c r="O400" s="626" t="s">
        <v>29</v>
      </c>
      <c r="Q400" s="655" t="s">
        <v>1107</v>
      </c>
    </row>
    <row r="401" spans="1:17" s="634" customFormat="1" x14ac:dyDescent="0.25">
      <c r="A401" s="466" t="s">
        <v>6435</v>
      </c>
      <c r="B401" s="489">
        <v>1</v>
      </c>
      <c r="C401" s="489" t="s">
        <v>29</v>
      </c>
      <c r="D401" s="489" t="s">
        <v>29</v>
      </c>
      <c r="E401" s="471" t="s">
        <v>5796</v>
      </c>
      <c r="F401" s="489" t="s">
        <v>29</v>
      </c>
      <c r="G401" s="489"/>
      <c r="H401" s="489"/>
      <c r="I401" s="489"/>
      <c r="J401" s="489"/>
      <c r="K401" s="489"/>
      <c r="L401" s="489"/>
      <c r="M401" s="489"/>
      <c r="N401" s="489"/>
      <c r="O401" s="489" t="s">
        <v>29</v>
      </c>
      <c r="P401" s="489"/>
      <c r="Q401" s="653" t="s">
        <v>1107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99"/>
  <sheetViews>
    <sheetView zoomScale="70" zoomScaleNormal="70" workbookViewId="0">
      <pane xSplit="2" ySplit="1" topLeftCell="J33" activePane="bottomRight" state="frozen"/>
      <selection pane="topRight" activeCell="C1" sqref="C1"/>
      <selection pane="bottomLeft" activeCell="A2" sqref="A2"/>
      <selection pane="bottomRight" activeCell="A50" sqref="A50"/>
    </sheetView>
  </sheetViews>
  <sheetFormatPr defaultRowHeight="15" x14ac:dyDescent="0.25"/>
  <cols>
    <col min="1" max="1" width="9.7109375" style="135" bestFit="1" customWidth="1" collapsed="1"/>
    <col min="2" max="2" width="11.140625" style="135" customWidth="1" collapsed="1"/>
    <col min="3" max="3" width="20.140625" style="135" bestFit="1" customWidth="1" collapsed="1"/>
    <col min="4" max="5" width="16.85546875" style="135" bestFit="1" customWidth="1" collapsed="1"/>
    <col min="6" max="6" width="24" style="135" bestFit="1" customWidth="1" collapsed="1"/>
    <col min="7" max="7" width="9.5703125" style="135" bestFit="1" customWidth="1" collapsed="1"/>
    <col min="8" max="8" width="15.7109375" style="135" bestFit="1" customWidth="1" collapsed="1"/>
    <col min="9" max="11" width="15.7109375" style="135" customWidth="1" collapsed="1"/>
    <col min="12" max="12" width="13" style="135" bestFit="1" customWidth="1" collapsed="1"/>
    <col min="13" max="13" width="14.5703125" style="135" bestFit="1" customWidth="1" collapsed="1"/>
    <col min="14" max="14" width="14.5703125" style="135" customWidth="1" collapsed="1"/>
    <col min="15" max="15" width="15.28515625" style="135" bestFit="1" customWidth="1" collapsed="1"/>
    <col min="16" max="16" width="15.28515625" style="135" customWidth="1" collapsed="1"/>
    <col min="17" max="17" width="19.28515625" style="135" bestFit="1" customWidth="1" collapsed="1"/>
    <col min="18" max="18" width="14" style="135" bestFit="1" customWidth="1" collapsed="1"/>
    <col min="19" max="19" width="17.7109375" style="135" bestFit="1" customWidth="1" collapsed="1"/>
    <col min="20" max="20" width="32.140625" style="135" bestFit="1" customWidth="1" collapsed="1"/>
    <col min="21" max="21" width="26.85546875" style="135" bestFit="1" customWidth="1" collapsed="1"/>
    <col min="22" max="22" width="22.140625" style="135" bestFit="1" customWidth="1" collapsed="1"/>
    <col min="23" max="23" width="26.28515625" style="135" bestFit="1" customWidth="1" collapsed="1"/>
    <col min="24" max="24" width="21" style="135" bestFit="1" customWidth="1" collapsed="1"/>
    <col min="25" max="25" width="19.140625" style="135" bestFit="1" customWidth="1" collapsed="1"/>
    <col min="26" max="26" width="54.85546875" style="135" customWidth="1" collapsed="1"/>
    <col min="27" max="27" width="10.28515625" style="135" bestFit="1" customWidth="1" collapsed="1"/>
    <col min="28" max="28" width="13.42578125" style="135" bestFit="1" customWidth="1" collapsed="1"/>
    <col min="29" max="29" width="13.5703125" style="135" bestFit="1" customWidth="1" collapsed="1"/>
    <col min="30" max="30" width="27.28515625" style="135" bestFit="1" customWidth="1" collapsed="1"/>
    <col min="31" max="31" width="25.85546875" style="135" bestFit="1" customWidth="1" collapsed="1"/>
    <col min="32" max="32" width="34" style="135" bestFit="1" customWidth="1" collapsed="1"/>
    <col min="33" max="33" width="70" style="135" bestFit="1" customWidth="1" collapsed="1"/>
    <col min="34" max="34" width="26.7109375" style="135" bestFit="1" customWidth="1" collapsed="1"/>
    <col min="35" max="35" width="31.140625" style="135" bestFit="1" customWidth="1" collapsed="1"/>
    <col min="36" max="36" width="32.5703125" style="135" bestFit="1" customWidth="1" collapsed="1"/>
    <col min="37" max="37" width="38.7109375" style="135" bestFit="1" customWidth="1" collapsed="1"/>
    <col min="38" max="16384" width="9.140625" style="135" collapsed="1"/>
  </cols>
  <sheetData>
    <row r="1" spans="1:37" x14ac:dyDescent="0.25">
      <c r="A1" s="79" t="s">
        <v>0</v>
      </c>
      <c r="B1" s="92" t="s">
        <v>95</v>
      </c>
      <c r="C1" s="92" t="s">
        <v>1167</v>
      </c>
      <c r="D1" s="92" t="s">
        <v>1168</v>
      </c>
      <c r="E1" s="92" t="s">
        <v>1169</v>
      </c>
      <c r="F1" s="92" t="s">
        <v>1170</v>
      </c>
      <c r="G1" s="92" t="s">
        <v>1171</v>
      </c>
      <c r="H1" s="92" t="s">
        <v>1172</v>
      </c>
      <c r="I1" s="92" t="s">
        <v>5493</v>
      </c>
      <c r="J1" s="92" t="s">
        <v>5494</v>
      </c>
      <c r="K1" s="92" t="s">
        <v>1173</v>
      </c>
      <c r="L1" s="92"/>
      <c r="M1" s="92" t="s">
        <v>1174</v>
      </c>
      <c r="N1" s="92" t="s">
        <v>5475</v>
      </c>
      <c r="O1" s="92"/>
      <c r="P1" s="92" t="s">
        <v>1175</v>
      </c>
      <c r="Q1" s="79" t="s">
        <v>1176</v>
      </c>
      <c r="R1" s="275" t="s">
        <v>1177</v>
      </c>
      <c r="S1" s="275" t="s">
        <v>1178</v>
      </c>
      <c r="T1" s="275" t="s">
        <v>1179</v>
      </c>
      <c r="U1" s="275" t="s">
        <v>1180</v>
      </c>
      <c r="V1" s="275" t="s">
        <v>1181</v>
      </c>
      <c r="W1" s="275" t="s">
        <v>1182</v>
      </c>
      <c r="X1" s="275" t="s">
        <v>1183</v>
      </c>
      <c r="Y1" s="275" t="s">
        <v>1184</v>
      </c>
      <c r="Z1" s="275" t="s">
        <v>1185</v>
      </c>
      <c r="AA1" s="275" t="s">
        <v>1186</v>
      </c>
      <c r="AB1" s="275" t="s">
        <v>1187</v>
      </c>
      <c r="AC1" s="275" t="s">
        <v>1188</v>
      </c>
      <c r="AD1" s="275" t="s">
        <v>1189</v>
      </c>
      <c r="AE1" s="275" t="s">
        <v>1190</v>
      </c>
      <c r="AF1" s="275" t="s">
        <v>1191</v>
      </c>
      <c r="AG1" s="275" t="s">
        <v>1192</v>
      </c>
      <c r="AH1" s="275" t="s">
        <v>1193</v>
      </c>
      <c r="AI1" s="275" t="s">
        <v>1194</v>
      </c>
      <c r="AJ1" s="275" t="s">
        <v>1195</v>
      </c>
      <c r="AK1" s="275" t="s">
        <v>1105</v>
      </c>
    </row>
    <row r="2" spans="1:37" x14ac:dyDescent="0.25">
      <c r="A2" s="42" t="s">
        <v>8</v>
      </c>
      <c r="B2" s="139">
        <v>1</v>
      </c>
      <c r="C2" t="s">
        <v>5495</v>
      </c>
      <c r="D2" s="131"/>
      <c r="E2" s="131"/>
      <c r="F2" s="139" t="s">
        <v>1196</v>
      </c>
      <c r="G2" s="276"/>
      <c r="H2" s="139"/>
      <c r="I2" s="139"/>
      <c r="J2" s="139" t="s">
        <v>1198</v>
      </c>
      <c r="K2" s="139"/>
      <c r="L2" s="139"/>
      <c r="M2" s="42"/>
      <c r="N2" s="276" t="s">
        <v>1199</v>
      </c>
      <c r="O2" s="276" t="s">
        <v>1199</v>
      </c>
      <c r="P2" s="363"/>
      <c r="Q2" s="131"/>
      <c r="R2" s="139" t="s">
        <v>1200</v>
      </c>
      <c r="S2" s="139" t="s">
        <v>29</v>
      </c>
      <c r="T2" s="131"/>
      <c r="U2" s="139" t="s">
        <v>1201</v>
      </c>
      <c r="V2" s="139" t="s">
        <v>29</v>
      </c>
      <c r="W2" s="139" t="s">
        <v>29</v>
      </c>
      <c r="X2" s="131"/>
      <c r="Y2" s="139" t="s">
        <v>29</v>
      </c>
      <c r="Z2" s="131"/>
      <c r="AA2" s="131"/>
      <c r="AB2" s="139" t="s">
        <v>29</v>
      </c>
      <c r="AC2" s="131"/>
      <c r="AD2" s="139" t="s">
        <v>29</v>
      </c>
      <c r="AE2" s="131"/>
      <c r="AF2" s="131"/>
      <c r="AG2" s="131"/>
      <c r="AH2" s="42" t="s">
        <v>29</v>
      </c>
      <c r="AI2" s="131"/>
      <c r="AJ2" s="42" t="s">
        <v>29</v>
      </c>
      <c r="AK2" s="42" t="s">
        <v>1202</v>
      </c>
    </row>
    <row r="3" spans="1:37" x14ac:dyDescent="0.25">
      <c r="A3" s="42" t="s">
        <v>16</v>
      </c>
      <c r="B3" s="139">
        <v>1</v>
      </c>
      <c r="C3" s="131"/>
      <c r="D3" s="131"/>
      <c r="E3" s="131"/>
      <c r="F3" s="131"/>
      <c r="G3" s="276" t="s">
        <v>29</v>
      </c>
      <c r="H3" s="139" t="s">
        <v>1203</v>
      </c>
      <c r="I3" s="139"/>
      <c r="J3" s="139" t="s">
        <v>1198</v>
      </c>
      <c r="K3" s="139"/>
      <c r="L3" s="139" t="s">
        <v>1198</v>
      </c>
      <c r="M3" s="131"/>
      <c r="N3" s="131"/>
      <c r="O3" s="131"/>
      <c r="P3" s="131"/>
      <c r="Q3" s="131"/>
      <c r="R3" s="131"/>
      <c r="S3" s="131"/>
      <c r="T3" s="131"/>
      <c r="U3" s="131"/>
      <c r="V3" s="131"/>
      <c r="W3" s="131"/>
      <c r="X3" s="131"/>
      <c r="Y3" s="131"/>
      <c r="Z3" s="131"/>
      <c r="AA3" s="131"/>
      <c r="AB3" s="131"/>
      <c r="AC3" s="131"/>
      <c r="AD3" s="131"/>
      <c r="AE3" s="131"/>
      <c r="AF3" s="131"/>
      <c r="AG3" s="131"/>
      <c r="AH3" s="131"/>
      <c r="AI3" s="131"/>
      <c r="AJ3" s="131"/>
      <c r="AK3" s="131"/>
    </row>
    <row r="4" spans="1:37" x14ac:dyDescent="0.25">
      <c r="A4" s="42" t="s">
        <v>17</v>
      </c>
      <c r="B4" s="139">
        <v>1</v>
      </c>
      <c r="C4" s="131" t="s">
        <v>4529</v>
      </c>
      <c r="D4" s="131"/>
      <c r="E4" s="131"/>
      <c r="F4" s="139" t="s">
        <v>1196</v>
      </c>
      <c r="G4" s="276" t="s">
        <v>29</v>
      </c>
      <c r="H4" s="139" t="s">
        <v>1197</v>
      </c>
      <c r="I4" s="139"/>
      <c r="J4" s="139" t="s">
        <v>1198</v>
      </c>
      <c r="K4" s="139"/>
      <c r="L4" s="139" t="s">
        <v>1198</v>
      </c>
      <c r="M4" s="42" t="s">
        <v>29</v>
      </c>
      <c r="N4" s="276" t="s">
        <v>1199</v>
      </c>
      <c r="O4" s="276" t="s">
        <v>1199</v>
      </c>
      <c r="P4" s="363"/>
      <c r="Q4" s="131"/>
      <c r="R4" s="139" t="s">
        <v>1200</v>
      </c>
      <c r="S4" s="139" t="s">
        <v>29</v>
      </c>
      <c r="T4" s="131"/>
      <c r="U4" s="139" t="s">
        <v>1201</v>
      </c>
      <c r="V4" s="139" t="s">
        <v>29</v>
      </c>
      <c r="W4" s="139" t="s">
        <v>29</v>
      </c>
      <c r="X4" s="131"/>
      <c r="Y4" s="139" t="s">
        <v>29</v>
      </c>
      <c r="Z4" s="131"/>
      <c r="AA4" s="131"/>
      <c r="AB4" s="139" t="s">
        <v>29</v>
      </c>
      <c r="AC4" s="131"/>
      <c r="AD4" s="139" t="s">
        <v>29</v>
      </c>
      <c r="AE4" s="131"/>
      <c r="AF4" s="131"/>
      <c r="AG4" s="131"/>
      <c r="AH4" s="42" t="s">
        <v>29</v>
      </c>
      <c r="AI4" s="131"/>
      <c r="AJ4" s="42" t="s">
        <v>29</v>
      </c>
      <c r="AK4" s="42" t="s">
        <v>1202</v>
      </c>
    </row>
    <row r="5" spans="1:37" x14ac:dyDescent="0.25">
      <c r="A5" s="42" t="s">
        <v>115</v>
      </c>
      <c r="B5" s="139">
        <v>1</v>
      </c>
      <c r="C5" s="131" t="s">
        <v>4527</v>
      </c>
      <c r="D5" s="131"/>
      <c r="E5" s="131"/>
      <c r="F5" s="274" t="s">
        <v>1205</v>
      </c>
      <c r="G5" s="42" t="s">
        <v>29</v>
      </c>
      <c r="H5" s="42" t="s">
        <v>1206</v>
      </c>
      <c r="I5" s="42"/>
      <c r="J5" s="42" t="s">
        <v>1207</v>
      </c>
      <c r="K5" s="42"/>
      <c r="L5" s="42" t="s">
        <v>1207</v>
      </c>
      <c r="M5" s="42" t="s">
        <v>29</v>
      </c>
      <c r="N5" s="271" t="s">
        <v>1208</v>
      </c>
      <c r="O5" s="271" t="s">
        <v>1208</v>
      </c>
      <c r="P5" s="364"/>
      <c r="Q5" s="131"/>
      <c r="R5" s="139" t="s">
        <v>1200</v>
      </c>
      <c r="S5" s="139" t="s">
        <v>29</v>
      </c>
      <c r="T5" s="131"/>
      <c r="U5" s="139" t="s">
        <v>1201</v>
      </c>
      <c r="V5" s="139" t="s">
        <v>29</v>
      </c>
      <c r="W5" s="139" t="s">
        <v>29</v>
      </c>
      <c r="X5" s="131"/>
      <c r="Y5" s="139" t="s">
        <v>29</v>
      </c>
      <c r="Z5" s="131"/>
      <c r="AA5" s="131"/>
      <c r="AB5" s="139" t="s">
        <v>29</v>
      </c>
      <c r="AC5" s="131"/>
      <c r="AD5" s="139" t="s">
        <v>29</v>
      </c>
      <c r="AE5" s="131"/>
      <c r="AF5" s="131"/>
      <c r="AG5" s="131"/>
      <c r="AH5" s="42" t="s">
        <v>29</v>
      </c>
      <c r="AI5" s="131"/>
      <c r="AJ5" s="42" t="s">
        <v>29</v>
      </c>
      <c r="AK5" s="42" t="s">
        <v>1202</v>
      </c>
    </row>
    <row r="6" spans="1:37" x14ac:dyDescent="0.25">
      <c r="A6" s="42" t="s">
        <v>117</v>
      </c>
      <c r="B6" s="139">
        <v>1</v>
      </c>
      <c r="C6" s="42" t="s">
        <v>1204</v>
      </c>
      <c r="D6" s="131"/>
      <c r="E6" s="131"/>
      <c r="F6" s="274" t="s">
        <v>1205</v>
      </c>
      <c r="G6" s="42" t="s">
        <v>29</v>
      </c>
      <c r="H6" s="42" t="s">
        <v>1206</v>
      </c>
      <c r="I6" s="42"/>
      <c r="J6" s="42" t="s">
        <v>1207</v>
      </c>
      <c r="K6" s="42"/>
      <c r="L6" s="42" t="s">
        <v>1207</v>
      </c>
      <c r="M6" s="42" t="s">
        <v>29</v>
      </c>
      <c r="N6" s="271" t="s">
        <v>1208</v>
      </c>
      <c r="O6" s="271" t="s">
        <v>1208</v>
      </c>
      <c r="P6" s="364"/>
      <c r="Q6" s="131"/>
      <c r="R6" s="139" t="s">
        <v>1200</v>
      </c>
      <c r="S6" s="139" t="s">
        <v>29</v>
      </c>
      <c r="T6" s="131"/>
      <c r="U6" s="139" t="s">
        <v>1201</v>
      </c>
      <c r="V6" s="139" t="s">
        <v>29</v>
      </c>
      <c r="W6" s="139" t="s">
        <v>29</v>
      </c>
      <c r="X6" s="131"/>
      <c r="Y6" s="139" t="s">
        <v>29</v>
      </c>
      <c r="Z6" s="131"/>
      <c r="AA6" s="131"/>
      <c r="AB6" s="139" t="s">
        <v>29</v>
      </c>
      <c r="AC6" s="131"/>
      <c r="AD6" s="139" t="s">
        <v>29</v>
      </c>
      <c r="AE6" s="131"/>
      <c r="AF6" s="131"/>
      <c r="AG6" s="131"/>
      <c r="AH6" s="42" t="s">
        <v>29</v>
      </c>
      <c r="AI6" s="131"/>
      <c r="AJ6" s="42" t="s">
        <v>29</v>
      </c>
      <c r="AK6" s="42" t="s">
        <v>1202</v>
      </c>
    </row>
    <row r="7" spans="1:37" x14ac:dyDescent="0.25">
      <c r="A7" s="42" t="s">
        <v>3130</v>
      </c>
      <c r="B7" s="139">
        <v>1</v>
      </c>
      <c r="C7" s="42" t="s">
        <v>3136</v>
      </c>
      <c r="D7" s="131"/>
      <c r="E7" s="131"/>
      <c r="F7" s="274" t="s">
        <v>1205</v>
      </c>
      <c r="G7" s="42" t="s">
        <v>29</v>
      </c>
      <c r="H7" s="42" t="s">
        <v>1206</v>
      </c>
      <c r="I7" s="42"/>
      <c r="J7" s="42" t="s">
        <v>1207</v>
      </c>
      <c r="K7" s="42"/>
      <c r="L7" s="42" t="s">
        <v>1207</v>
      </c>
      <c r="M7" s="42" t="s">
        <v>29</v>
      </c>
      <c r="N7" s="271" t="s">
        <v>1208</v>
      </c>
      <c r="O7" s="271" t="s">
        <v>1208</v>
      </c>
      <c r="P7" s="364"/>
      <c r="Q7" s="131"/>
      <c r="R7" s="139" t="s">
        <v>1200</v>
      </c>
      <c r="S7" s="139" t="s">
        <v>29</v>
      </c>
      <c r="T7" s="131"/>
      <c r="U7" s="139" t="s">
        <v>1201</v>
      </c>
      <c r="V7" s="139" t="s">
        <v>29</v>
      </c>
      <c r="W7" s="139" t="s">
        <v>29</v>
      </c>
      <c r="X7" s="131"/>
      <c r="Y7" s="139" t="s">
        <v>29</v>
      </c>
      <c r="Z7" s="131"/>
      <c r="AA7" s="131"/>
      <c r="AB7" s="139" t="s">
        <v>29</v>
      </c>
      <c r="AC7" s="131"/>
      <c r="AD7" s="139" t="s">
        <v>29</v>
      </c>
      <c r="AE7" s="131"/>
      <c r="AF7" s="131"/>
      <c r="AG7" s="131"/>
      <c r="AH7" s="42" t="s">
        <v>29</v>
      </c>
      <c r="AI7" s="131"/>
      <c r="AJ7" s="42" t="s">
        <v>29</v>
      </c>
      <c r="AK7" s="42" t="s">
        <v>1202</v>
      </c>
    </row>
    <row r="8" spans="1:37" x14ac:dyDescent="0.25">
      <c r="A8" s="42" t="s">
        <v>119</v>
      </c>
      <c r="B8" s="139">
        <v>1</v>
      </c>
      <c r="C8" t="s">
        <v>5534</v>
      </c>
      <c r="D8" s="131"/>
      <c r="E8" s="131"/>
      <c r="F8" s="139" t="s">
        <v>1196</v>
      </c>
      <c r="G8" s="276" t="s">
        <v>29</v>
      </c>
      <c r="H8" s="139" t="s">
        <v>1197</v>
      </c>
      <c r="I8" s="139"/>
      <c r="J8" s="139" t="s">
        <v>1198</v>
      </c>
      <c r="K8" s="139"/>
      <c r="L8" s="139" t="s">
        <v>1198</v>
      </c>
      <c r="M8" s="42" t="s">
        <v>29</v>
      </c>
      <c r="N8" s="276" t="s">
        <v>1199</v>
      </c>
      <c r="O8" s="276" t="s">
        <v>1199</v>
      </c>
      <c r="P8" s="363"/>
      <c r="Q8" s="131"/>
      <c r="R8" s="139" t="s">
        <v>1200</v>
      </c>
      <c r="S8" s="139" t="s">
        <v>29</v>
      </c>
      <c r="T8" s="131"/>
      <c r="U8" s="139" t="s">
        <v>1201</v>
      </c>
      <c r="V8" s="139" t="s">
        <v>29</v>
      </c>
      <c r="W8" s="139" t="s">
        <v>29</v>
      </c>
      <c r="X8" s="131"/>
      <c r="Y8" s="139" t="s">
        <v>29</v>
      </c>
      <c r="Z8" s="131"/>
      <c r="AA8" s="131"/>
      <c r="AB8" s="139" t="s">
        <v>29</v>
      </c>
      <c r="AC8" s="131"/>
      <c r="AD8" s="139" t="s">
        <v>29</v>
      </c>
      <c r="AE8" s="131"/>
      <c r="AF8" s="131"/>
      <c r="AG8" s="131"/>
      <c r="AH8" s="42" t="s">
        <v>29</v>
      </c>
      <c r="AI8" s="131"/>
      <c r="AJ8" s="42" t="s">
        <v>29</v>
      </c>
      <c r="AK8" s="42" t="s">
        <v>1202</v>
      </c>
    </row>
    <row r="9" spans="1:37" x14ac:dyDescent="0.25">
      <c r="A9" s="42" t="s">
        <v>123</v>
      </c>
      <c r="B9" s="139">
        <v>1</v>
      </c>
      <c r="C9" s="131" t="s">
        <v>4565</v>
      </c>
      <c r="D9" s="131"/>
      <c r="E9" s="131"/>
      <c r="F9" s="139" t="s">
        <v>1196</v>
      </c>
      <c r="G9" s="276" t="s">
        <v>29</v>
      </c>
      <c r="H9" s="139" t="s">
        <v>1197</v>
      </c>
      <c r="I9" s="139"/>
      <c r="J9" s="139" t="s">
        <v>1198</v>
      </c>
      <c r="K9" s="139"/>
      <c r="L9" s="139" t="s">
        <v>1198</v>
      </c>
      <c r="M9" s="42" t="s">
        <v>29</v>
      </c>
      <c r="N9" s="276" t="s">
        <v>1199</v>
      </c>
      <c r="O9" s="276" t="s">
        <v>1199</v>
      </c>
      <c r="P9" s="363"/>
      <c r="Q9" s="131"/>
      <c r="R9" s="139" t="s">
        <v>1200</v>
      </c>
      <c r="S9" s="139" t="s">
        <v>29</v>
      </c>
      <c r="T9" s="131"/>
      <c r="U9" s="139" t="s">
        <v>1201</v>
      </c>
      <c r="V9" s="139" t="s">
        <v>29</v>
      </c>
      <c r="W9" s="139" t="s">
        <v>29</v>
      </c>
      <c r="X9" s="131"/>
      <c r="Y9" s="139" t="s">
        <v>29</v>
      </c>
      <c r="Z9" s="131"/>
      <c r="AA9" s="131"/>
      <c r="AB9" s="139" t="s">
        <v>29</v>
      </c>
      <c r="AC9" s="131"/>
      <c r="AD9" s="139" t="s">
        <v>29</v>
      </c>
      <c r="AE9" s="131"/>
      <c r="AF9" s="131"/>
      <c r="AG9" s="131"/>
      <c r="AH9" s="42" t="s">
        <v>29</v>
      </c>
      <c r="AI9" s="131"/>
      <c r="AJ9" s="42" t="s">
        <v>29</v>
      </c>
      <c r="AK9" s="42" t="s">
        <v>1202</v>
      </c>
    </row>
    <row r="10" spans="1:37" x14ac:dyDescent="0.25">
      <c r="A10" s="42" t="s">
        <v>125</v>
      </c>
      <c r="B10" s="139">
        <v>1</v>
      </c>
      <c r="C10" s="131" t="s">
        <v>4544</v>
      </c>
      <c r="D10" s="131"/>
      <c r="E10" s="131"/>
      <c r="F10" s="139" t="s">
        <v>1196</v>
      </c>
      <c r="G10" s="276" t="s">
        <v>29</v>
      </c>
      <c r="H10" s="139" t="s">
        <v>1197</v>
      </c>
      <c r="I10" s="139"/>
      <c r="J10" s="139" t="s">
        <v>1198</v>
      </c>
      <c r="K10" s="139"/>
      <c r="L10" s="139" t="s">
        <v>1198</v>
      </c>
      <c r="M10" s="42" t="s">
        <v>29</v>
      </c>
      <c r="N10" s="276" t="s">
        <v>1199</v>
      </c>
      <c r="O10" s="276" t="s">
        <v>1199</v>
      </c>
      <c r="P10" s="363"/>
      <c r="Q10" s="131"/>
      <c r="R10" s="139" t="s">
        <v>1200</v>
      </c>
      <c r="S10" s="139" t="s">
        <v>29</v>
      </c>
      <c r="T10" s="131"/>
      <c r="U10" s="139" t="s">
        <v>1201</v>
      </c>
      <c r="V10" s="139" t="s">
        <v>29</v>
      </c>
      <c r="W10" s="139" t="s">
        <v>29</v>
      </c>
      <c r="X10" s="131"/>
      <c r="Y10" s="139" t="s">
        <v>29</v>
      </c>
      <c r="Z10" s="131"/>
      <c r="AA10" s="131"/>
      <c r="AB10" s="139" t="s">
        <v>29</v>
      </c>
      <c r="AC10" s="131"/>
      <c r="AD10" s="139" t="s">
        <v>29</v>
      </c>
      <c r="AE10" s="131"/>
      <c r="AF10" s="131"/>
      <c r="AG10" s="131"/>
      <c r="AH10" s="42" t="s">
        <v>29</v>
      </c>
      <c r="AI10" s="131"/>
      <c r="AJ10" s="42" t="s">
        <v>29</v>
      </c>
      <c r="AK10" s="42" t="s">
        <v>1202</v>
      </c>
    </row>
    <row r="11" spans="1:37" x14ac:dyDescent="0.25">
      <c r="A11" s="42" t="s">
        <v>127</v>
      </c>
      <c r="B11" s="139">
        <v>1</v>
      </c>
      <c r="C11" s="131" t="s">
        <v>4545</v>
      </c>
      <c r="D11" s="131"/>
      <c r="E11" s="131"/>
      <c r="F11" s="139" t="s">
        <v>1196</v>
      </c>
      <c r="G11" s="276" t="s">
        <v>29</v>
      </c>
      <c r="H11" s="139" t="s">
        <v>1197</v>
      </c>
      <c r="I11" s="139"/>
      <c r="J11" s="139" t="s">
        <v>1198</v>
      </c>
      <c r="K11" s="139"/>
      <c r="L11" s="139" t="s">
        <v>1198</v>
      </c>
      <c r="M11" s="42" t="s">
        <v>29</v>
      </c>
      <c r="N11" s="276" t="s">
        <v>1199</v>
      </c>
      <c r="O11" s="276" t="s">
        <v>1199</v>
      </c>
      <c r="P11" s="363"/>
      <c r="Q11" s="131"/>
      <c r="R11" s="139" t="s">
        <v>1200</v>
      </c>
      <c r="S11" s="139" t="s">
        <v>29</v>
      </c>
      <c r="T11" s="131"/>
      <c r="U11" s="139" t="s">
        <v>1201</v>
      </c>
      <c r="V11" s="139" t="s">
        <v>29</v>
      </c>
      <c r="W11" s="139" t="s">
        <v>29</v>
      </c>
      <c r="X11" s="131"/>
      <c r="Y11" s="139" t="s">
        <v>29</v>
      </c>
      <c r="Z11" s="131"/>
      <c r="AA11" s="131"/>
      <c r="AB11" s="139" t="s">
        <v>29</v>
      </c>
      <c r="AC11" s="131"/>
      <c r="AD11" s="139" t="s">
        <v>29</v>
      </c>
      <c r="AE11" s="131"/>
      <c r="AF11" s="131"/>
      <c r="AG11" s="131"/>
      <c r="AH11" s="42" t="s">
        <v>29</v>
      </c>
      <c r="AI11" s="131"/>
      <c r="AJ11" s="42" t="s">
        <v>29</v>
      </c>
      <c r="AK11" s="42" t="s">
        <v>1202</v>
      </c>
    </row>
    <row r="12" spans="1:37" x14ac:dyDescent="0.25">
      <c r="A12" s="42" t="s">
        <v>129</v>
      </c>
      <c r="B12" s="139">
        <v>1</v>
      </c>
      <c r="C12" t="s">
        <v>5210</v>
      </c>
      <c r="D12" s="131"/>
      <c r="E12" s="131"/>
      <c r="F12" s="139" t="s">
        <v>1196</v>
      </c>
      <c r="G12" s="276" t="s">
        <v>29</v>
      </c>
      <c r="H12" s="139" t="s">
        <v>1197</v>
      </c>
      <c r="I12" s="139"/>
      <c r="J12" s="139" t="s">
        <v>1198</v>
      </c>
      <c r="K12" s="139"/>
      <c r="L12" s="139" t="s">
        <v>1198</v>
      </c>
      <c r="M12" s="42" t="s">
        <v>29</v>
      </c>
      <c r="N12" s="276" t="s">
        <v>1199</v>
      </c>
      <c r="O12" s="276" t="s">
        <v>1199</v>
      </c>
      <c r="P12" s="363"/>
      <c r="Q12" s="131"/>
      <c r="R12" s="139" t="s">
        <v>1200</v>
      </c>
      <c r="S12" s="139" t="s">
        <v>29</v>
      </c>
      <c r="T12" s="131"/>
      <c r="U12" s="139" t="s">
        <v>1201</v>
      </c>
      <c r="V12" s="139" t="s">
        <v>29</v>
      </c>
      <c r="W12" s="139" t="s">
        <v>29</v>
      </c>
      <c r="X12" s="131"/>
      <c r="Y12" s="139" t="s">
        <v>29</v>
      </c>
      <c r="Z12" s="131"/>
      <c r="AA12" s="131"/>
      <c r="AB12" s="139" t="s">
        <v>29</v>
      </c>
      <c r="AC12" s="131"/>
      <c r="AD12" s="139" t="s">
        <v>29</v>
      </c>
      <c r="AE12" s="131"/>
      <c r="AF12" s="131"/>
      <c r="AG12" s="131"/>
      <c r="AH12" s="42" t="s">
        <v>29</v>
      </c>
      <c r="AI12" s="131"/>
      <c r="AJ12" s="42" t="s">
        <v>29</v>
      </c>
      <c r="AK12" s="42" t="s">
        <v>1202</v>
      </c>
    </row>
    <row r="13" spans="1:37" x14ac:dyDescent="0.25">
      <c r="A13" s="42" t="s">
        <v>1008</v>
      </c>
      <c r="B13" s="139">
        <v>1</v>
      </c>
      <c r="C13" s="42" t="s">
        <v>1209</v>
      </c>
      <c r="D13" s="131"/>
      <c r="E13" s="131"/>
      <c r="F13" s="139" t="s">
        <v>1196</v>
      </c>
      <c r="G13" s="276" t="s">
        <v>29</v>
      </c>
      <c r="H13" s="139" t="s">
        <v>1197</v>
      </c>
      <c r="I13" s="139"/>
      <c r="J13" s="139" t="s">
        <v>1198</v>
      </c>
      <c r="K13" s="139"/>
      <c r="L13" s="139" t="s">
        <v>1198</v>
      </c>
      <c r="M13" s="42" t="s">
        <v>29</v>
      </c>
      <c r="N13" s="276" t="s">
        <v>1199</v>
      </c>
      <c r="O13" s="276" t="s">
        <v>1199</v>
      </c>
      <c r="P13" s="363"/>
      <c r="Q13" s="131"/>
      <c r="R13" s="139" t="s">
        <v>1200</v>
      </c>
      <c r="S13" s="139" t="s">
        <v>29</v>
      </c>
      <c r="T13" s="131"/>
      <c r="U13" s="139" t="s">
        <v>1201</v>
      </c>
      <c r="V13" s="139" t="s">
        <v>29</v>
      </c>
      <c r="W13" s="139" t="s">
        <v>29</v>
      </c>
      <c r="X13" s="131"/>
      <c r="Y13" s="139" t="s">
        <v>29</v>
      </c>
      <c r="Z13" s="131"/>
      <c r="AA13" s="131"/>
      <c r="AB13" s="139" t="s">
        <v>29</v>
      </c>
      <c r="AC13" s="131"/>
      <c r="AD13" s="139" t="s">
        <v>29</v>
      </c>
      <c r="AE13" s="131"/>
      <c r="AF13" s="131"/>
      <c r="AG13" s="131"/>
      <c r="AH13" s="42" t="s">
        <v>29</v>
      </c>
      <c r="AI13" s="131"/>
      <c r="AJ13" s="42" t="s">
        <v>29</v>
      </c>
      <c r="AK13" s="42" t="s">
        <v>1202</v>
      </c>
    </row>
    <row r="14" spans="1:37" x14ac:dyDescent="0.25">
      <c r="A14" s="42" t="s">
        <v>132</v>
      </c>
      <c r="B14" s="139">
        <v>1</v>
      </c>
      <c r="C14" s="131" t="s">
        <v>4564</v>
      </c>
      <c r="D14" s="131"/>
      <c r="E14" s="131"/>
      <c r="F14" s="139" t="s">
        <v>1196</v>
      </c>
      <c r="G14" s="276" t="s">
        <v>29</v>
      </c>
      <c r="H14" s="139" t="s">
        <v>1197</v>
      </c>
      <c r="I14" s="139"/>
      <c r="J14" s="139" t="s">
        <v>1198</v>
      </c>
      <c r="K14" s="139"/>
      <c r="L14" s="139" t="s">
        <v>1198</v>
      </c>
      <c r="M14" s="42" t="s">
        <v>29</v>
      </c>
      <c r="N14" s="276" t="s">
        <v>1199</v>
      </c>
      <c r="O14" s="276" t="s">
        <v>1199</v>
      </c>
      <c r="P14" s="363"/>
      <c r="Q14" s="131"/>
      <c r="R14" s="139" t="s">
        <v>1200</v>
      </c>
      <c r="S14" s="139" t="s">
        <v>29</v>
      </c>
      <c r="T14" s="131"/>
      <c r="U14" s="139" t="s">
        <v>1201</v>
      </c>
      <c r="V14" s="139" t="s">
        <v>29</v>
      </c>
      <c r="W14" s="139" t="s">
        <v>29</v>
      </c>
      <c r="X14" s="131"/>
      <c r="Y14" s="139" t="s">
        <v>29</v>
      </c>
      <c r="Z14" s="131"/>
      <c r="AA14" s="131"/>
      <c r="AB14" s="139" t="s">
        <v>29</v>
      </c>
      <c r="AC14" s="131"/>
      <c r="AD14" s="139" t="s">
        <v>29</v>
      </c>
      <c r="AE14" s="131"/>
      <c r="AF14" s="131"/>
      <c r="AG14" s="131"/>
      <c r="AH14" s="42" t="s">
        <v>29</v>
      </c>
      <c r="AI14" s="131"/>
      <c r="AJ14" s="42" t="s">
        <v>29</v>
      </c>
      <c r="AK14" s="42" t="s">
        <v>1202</v>
      </c>
    </row>
    <row r="15" spans="1:37" x14ac:dyDescent="0.25">
      <c r="A15" s="42" t="s">
        <v>154</v>
      </c>
      <c r="B15" s="139">
        <v>1</v>
      </c>
      <c r="C15" t="s">
        <v>5539</v>
      </c>
      <c r="D15" s="131"/>
      <c r="E15" s="131"/>
      <c r="F15" s="139" t="s">
        <v>1196</v>
      </c>
      <c r="G15" s="276" t="s">
        <v>29</v>
      </c>
      <c r="H15" s="139" t="s">
        <v>1197</v>
      </c>
      <c r="I15" s="139"/>
      <c r="J15" s="139" t="s">
        <v>1198</v>
      </c>
      <c r="K15" s="139"/>
      <c r="L15" s="139" t="s">
        <v>1198</v>
      </c>
      <c r="M15" s="42" t="s">
        <v>29</v>
      </c>
      <c r="N15" s="276" t="s">
        <v>1199</v>
      </c>
      <c r="O15" s="276" t="s">
        <v>1199</v>
      </c>
      <c r="P15" s="363"/>
      <c r="Q15" s="131"/>
      <c r="R15" s="139" t="s">
        <v>1200</v>
      </c>
      <c r="S15" s="139" t="s">
        <v>29</v>
      </c>
      <c r="T15" s="131"/>
      <c r="U15" s="139" t="s">
        <v>1201</v>
      </c>
      <c r="V15" s="139" t="s">
        <v>29</v>
      </c>
      <c r="W15" s="139" t="s">
        <v>29</v>
      </c>
      <c r="X15" s="131"/>
      <c r="Y15" s="139" t="s">
        <v>29</v>
      </c>
      <c r="Z15" s="131"/>
      <c r="AA15" s="131"/>
      <c r="AB15" s="139" t="s">
        <v>29</v>
      </c>
      <c r="AC15" s="131"/>
      <c r="AD15" s="139" t="s">
        <v>29</v>
      </c>
      <c r="AE15" s="131"/>
      <c r="AF15" s="131"/>
      <c r="AG15" s="131"/>
      <c r="AH15" s="42" t="s">
        <v>29</v>
      </c>
      <c r="AI15" s="131"/>
      <c r="AJ15" s="42" t="s">
        <v>29</v>
      </c>
      <c r="AK15" s="42" t="s">
        <v>1202</v>
      </c>
    </row>
    <row r="16" spans="1:37" x14ac:dyDescent="0.25">
      <c r="A16" s="42" t="s">
        <v>157</v>
      </c>
      <c r="B16" s="139">
        <v>1</v>
      </c>
      <c r="C16" t="s">
        <v>5541</v>
      </c>
      <c r="D16" s="131"/>
      <c r="E16" s="131"/>
      <c r="F16" s="139" t="s">
        <v>1196</v>
      </c>
      <c r="G16" s="276" t="s">
        <v>29</v>
      </c>
      <c r="H16" s="139" t="s">
        <v>1197</v>
      </c>
      <c r="I16" s="139"/>
      <c r="J16" s="139" t="s">
        <v>1198</v>
      </c>
      <c r="K16" s="139"/>
      <c r="L16" s="139" t="s">
        <v>1198</v>
      </c>
      <c r="M16" s="42" t="s">
        <v>29</v>
      </c>
      <c r="N16" s="276" t="s">
        <v>1199</v>
      </c>
      <c r="O16" s="276" t="s">
        <v>1199</v>
      </c>
      <c r="P16" s="363"/>
      <c r="Q16" s="131"/>
      <c r="R16" s="139" t="s">
        <v>1200</v>
      </c>
      <c r="S16" s="139" t="s">
        <v>29</v>
      </c>
      <c r="T16" s="131"/>
      <c r="U16" s="139" t="s">
        <v>1201</v>
      </c>
      <c r="V16" s="139" t="s">
        <v>29</v>
      </c>
      <c r="W16" s="139" t="s">
        <v>29</v>
      </c>
      <c r="X16" s="131"/>
      <c r="Y16" s="139" t="s">
        <v>29</v>
      </c>
      <c r="Z16" s="131"/>
      <c r="AA16" s="131"/>
      <c r="AB16" s="139" t="s">
        <v>29</v>
      </c>
      <c r="AC16" s="131"/>
      <c r="AD16" s="139" t="s">
        <v>29</v>
      </c>
      <c r="AE16" s="131"/>
      <c r="AF16" s="131"/>
      <c r="AG16" s="131"/>
      <c r="AH16" s="42" t="s">
        <v>29</v>
      </c>
      <c r="AI16" s="131"/>
      <c r="AJ16" s="42" t="s">
        <v>29</v>
      </c>
      <c r="AK16" s="42" t="s">
        <v>1202</v>
      </c>
    </row>
    <row r="17" spans="1:37" x14ac:dyDescent="0.25">
      <c r="A17" s="42" t="s">
        <v>161</v>
      </c>
      <c r="B17" s="139">
        <v>1</v>
      </c>
      <c r="C17" t="s">
        <v>5544</v>
      </c>
      <c r="D17" s="131"/>
      <c r="E17" s="131"/>
      <c r="F17" s="139" t="s">
        <v>1196</v>
      </c>
      <c r="G17" s="276" t="s">
        <v>29</v>
      </c>
      <c r="H17" s="139" t="s">
        <v>1197</v>
      </c>
      <c r="I17" s="139"/>
      <c r="J17" s="139" t="s">
        <v>1198</v>
      </c>
      <c r="K17" s="139"/>
      <c r="L17" s="139" t="s">
        <v>1198</v>
      </c>
      <c r="M17" s="42" t="s">
        <v>29</v>
      </c>
      <c r="N17" s="276" t="s">
        <v>1199</v>
      </c>
      <c r="O17" s="276" t="s">
        <v>1199</v>
      </c>
      <c r="P17" s="363"/>
      <c r="Q17" s="131"/>
      <c r="R17" s="139" t="s">
        <v>1200</v>
      </c>
      <c r="S17" s="139" t="s">
        <v>29</v>
      </c>
      <c r="T17" s="131"/>
      <c r="U17" s="139" t="s">
        <v>1201</v>
      </c>
      <c r="V17" s="139" t="s">
        <v>29</v>
      </c>
      <c r="W17" s="139" t="s">
        <v>29</v>
      </c>
      <c r="X17" s="131"/>
      <c r="Y17" s="139" t="s">
        <v>29</v>
      </c>
      <c r="Z17" s="131"/>
      <c r="AA17" s="131"/>
      <c r="AB17" s="139" t="s">
        <v>29</v>
      </c>
      <c r="AC17" s="131"/>
      <c r="AD17" s="139" t="s">
        <v>29</v>
      </c>
      <c r="AE17" s="131"/>
      <c r="AF17" s="131"/>
      <c r="AG17" s="131"/>
      <c r="AH17" s="42" t="s">
        <v>29</v>
      </c>
      <c r="AI17" s="131"/>
      <c r="AJ17" s="42" t="s">
        <v>29</v>
      </c>
      <c r="AK17" s="42" t="s">
        <v>1202</v>
      </c>
    </row>
    <row r="18" spans="1:37" x14ac:dyDescent="0.25">
      <c r="A18" s="42" t="s">
        <v>247</v>
      </c>
      <c r="B18" s="139">
        <v>1</v>
      </c>
      <c r="C18" t="s">
        <v>5471</v>
      </c>
      <c r="D18" s="131"/>
      <c r="E18" s="131"/>
      <c r="F18" s="139" t="s">
        <v>1196</v>
      </c>
      <c r="G18" s="276" t="s">
        <v>29</v>
      </c>
      <c r="H18" s="139" t="s">
        <v>1197</v>
      </c>
      <c r="I18" s="139"/>
      <c r="J18" s="139" t="s">
        <v>1198</v>
      </c>
      <c r="K18" s="139"/>
      <c r="L18" s="139" t="s">
        <v>1198</v>
      </c>
      <c r="M18" s="42" t="s">
        <v>29</v>
      </c>
      <c r="N18" s="276" t="s">
        <v>1199</v>
      </c>
      <c r="O18" s="276" t="s">
        <v>1199</v>
      </c>
      <c r="P18" s="363"/>
      <c r="Q18" s="131"/>
      <c r="R18" s="139" t="s">
        <v>1200</v>
      </c>
      <c r="S18" s="139" t="s">
        <v>29</v>
      </c>
      <c r="T18" s="131"/>
      <c r="U18" s="139" t="s">
        <v>1201</v>
      </c>
      <c r="V18" s="139" t="s">
        <v>29</v>
      </c>
      <c r="W18" s="139" t="s">
        <v>29</v>
      </c>
      <c r="X18" s="131"/>
      <c r="Y18" s="139" t="s">
        <v>29</v>
      </c>
      <c r="Z18" s="131"/>
      <c r="AA18" s="131"/>
      <c r="AB18" s="139" t="s">
        <v>29</v>
      </c>
      <c r="AC18" s="131"/>
      <c r="AD18" s="139" t="s">
        <v>29</v>
      </c>
      <c r="AE18" s="131"/>
      <c r="AF18" s="131"/>
      <c r="AG18" s="131"/>
      <c r="AH18" s="42" t="s">
        <v>29</v>
      </c>
      <c r="AI18" s="131"/>
      <c r="AJ18" s="42" t="s">
        <v>29</v>
      </c>
      <c r="AK18" s="42" t="s">
        <v>1202</v>
      </c>
    </row>
    <row r="19" spans="1:37" x14ac:dyDescent="0.25">
      <c r="A19" s="42" t="s">
        <v>181</v>
      </c>
      <c r="B19" s="139">
        <v>1</v>
      </c>
      <c r="C19" t="s">
        <v>5532</v>
      </c>
      <c r="D19" s="131"/>
      <c r="E19" s="131"/>
      <c r="F19" s="139" t="s">
        <v>1196</v>
      </c>
      <c r="G19" s="276" t="s">
        <v>29</v>
      </c>
      <c r="H19" s="139" t="s">
        <v>1197</v>
      </c>
      <c r="I19" s="139"/>
      <c r="J19" s="139" t="s">
        <v>1198</v>
      </c>
      <c r="K19" s="139"/>
      <c r="L19" s="139" t="s">
        <v>1198</v>
      </c>
      <c r="M19" s="42" t="s">
        <v>29</v>
      </c>
      <c r="N19" s="276" t="s">
        <v>1199</v>
      </c>
      <c r="O19" s="276" t="s">
        <v>1199</v>
      </c>
      <c r="P19" s="363"/>
      <c r="Q19" s="131"/>
      <c r="R19" s="139" t="s">
        <v>1200</v>
      </c>
      <c r="S19" s="139" t="s">
        <v>29</v>
      </c>
      <c r="T19" s="131"/>
      <c r="U19" s="139" t="s">
        <v>1201</v>
      </c>
      <c r="V19" s="139" t="s">
        <v>29</v>
      </c>
      <c r="W19" s="139" t="s">
        <v>29</v>
      </c>
      <c r="X19" s="131"/>
      <c r="Y19" s="139" t="s">
        <v>29</v>
      </c>
      <c r="Z19" s="131"/>
      <c r="AA19" s="131"/>
      <c r="AB19" s="139" t="s">
        <v>29</v>
      </c>
      <c r="AC19" s="131"/>
      <c r="AD19" s="139" t="s">
        <v>29</v>
      </c>
      <c r="AE19" s="131"/>
      <c r="AF19" s="131"/>
      <c r="AG19" s="131"/>
      <c r="AH19" s="42" t="s">
        <v>29</v>
      </c>
      <c r="AI19" s="131"/>
      <c r="AJ19" s="42" t="s">
        <v>29</v>
      </c>
      <c r="AK19" s="42" t="s">
        <v>1202</v>
      </c>
    </row>
    <row r="20" spans="1:37" x14ac:dyDescent="0.25">
      <c r="A20" s="42" t="s">
        <v>185</v>
      </c>
      <c r="B20" s="139">
        <v>1</v>
      </c>
      <c r="C20" s="131" t="s">
        <v>4583</v>
      </c>
      <c r="D20" s="131"/>
      <c r="E20" s="131"/>
      <c r="F20" s="139" t="s">
        <v>1196</v>
      </c>
      <c r="G20" s="276" t="s">
        <v>29</v>
      </c>
      <c r="H20" s="139" t="s">
        <v>1197</v>
      </c>
      <c r="I20" s="139"/>
      <c r="J20" s="139" t="s">
        <v>1198</v>
      </c>
      <c r="K20" s="139"/>
      <c r="L20" s="139" t="s">
        <v>1198</v>
      </c>
      <c r="M20" s="42" t="s">
        <v>29</v>
      </c>
      <c r="N20" s="276" t="s">
        <v>1199</v>
      </c>
      <c r="O20" s="276" t="s">
        <v>1199</v>
      </c>
      <c r="P20" s="363"/>
      <c r="Q20" s="131"/>
      <c r="R20" s="139" t="s">
        <v>1200</v>
      </c>
      <c r="S20" s="139" t="s">
        <v>29</v>
      </c>
      <c r="T20" s="131"/>
      <c r="U20" s="139" t="s">
        <v>1201</v>
      </c>
      <c r="V20" s="139" t="s">
        <v>29</v>
      </c>
      <c r="W20" s="139" t="s">
        <v>29</v>
      </c>
      <c r="X20" s="131"/>
      <c r="Y20" s="139" t="s">
        <v>29</v>
      </c>
      <c r="Z20" s="131"/>
      <c r="AA20" s="131"/>
      <c r="AB20" s="139" t="s">
        <v>29</v>
      </c>
      <c r="AC20" s="131"/>
      <c r="AD20" s="139" t="s">
        <v>29</v>
      </c>
      <c r="AE20" s="131"/>
      <c r="AF20" s="131"/>
      <c r="AG20" s="131"/>
      <c r="AH20" s="42" t="s">
        <v>29</v>
      </c>
      <c r="AI20" s="131"/>
      <c r="AJ20" s="42" t="s">
        <v>29</v>
      </c>
      <c r="AK20" s="42" t="s">
        <v>1202</v>
      </c>
    </row>
    <row r="21" spans="1:37" x14ac:dyDescent="0.25">
      <c r="A21" s="42" t="s">
        <v>251</v>
      </c>
      <c r="B21" s="139">
        <v>1</v>
      </c>
      <c r="C21" t="s">
        <v>5478</v>
      </c>
      <c r="D21" s="131"/>
      <c r="E21" s="131"/>
      <c r="F21" s="139" t="s">
        <v>1196</v>
      </c>
      <c r="G21" s="276" t="s">
        <v>29</v>
      </c>
      <c r="H21" s="139" t="s">
        <v>1197</v>
      </c>
      <c r="I21" s="139"/>
      <c r="J21" s="139" t="s">
        <v>1198</v>
      </c>
      <c r="K21" s="139"/>
      <c r="L21" s="139" t="s">
        <v>1198</v>
      </c>
      <c r="M21" s="407" t="s">
        <v>29</v>
      </c>
      <c r="N21" s="276" t="s">
        <v>1199</v>
      </c>
      <c r="O21" s="276"/>
      <c r="P21" s="363"/>
      <c r="Q21" s="131"/>
      <c r="R21" s="139" t="s">
        <v>1200</v>
      </c>
      <c r="S21" s="139" t="s">
        <v>29</v>
      </c>
      <c r="T21" s="131"/>
      <c r="U21" s="139" t="s">
        <v>1201</v>
      </c>
      <c r="V21" s="139" t="s">
        <v>29</v>
      </c>
      <c r="W21" s="139" t="s">
        <v>29</v>
      </c>
      <c r="X21" s="131"/>
      <c r="Y21" s="139" t="s">
        <v>29</v>
      </c>
      <c r="Z21" s="131"/>
      <c r="AA21" s="131"/>
      <c r="AB21" s="139" t="s">
        <v>29</v>
      </c>
      <c r="AC21" s="131"/>
      <c r="AD21" s="139" t="s">
        <v>29</v>
      </c>
      <c r="AE21" s="131"/>
      <c r="AF21" s="131"/>
      <c r="AG21" s="131"/>
      <c r="AH21" s="42" t="s">
        <v>29</v>
      </c>
      <c r="AI21" s="131"/>
      <c r="AJ21" s="42" t="s">
        <v>29</v>
      </c>
      <c r="AK21" s="42" t="s">
        <v>1202</v>
      </c>
    </row>
    <row r="22" spans="1:37" x14ac:dyDescent="0.25">
      <c r="A22" s="42" t="s">
        <v>256</v>
      </c>
      <c r="B22" s="139">
        <v>1</v>
      </c>
      <c r="C22" t="s">
        <v>5478</v>
      </c>
      <c r="D22" s="131"/>
      <c r="E22" s="131"/>
      <c r="F22" s="139" t="s">
        <v>1196</v>
      </c>
      <c r="G22" s="276" t="s">
        <v>29</v>
      </c>
      <c r="H22" s="139" t="s">
        <v>1197</v>
      </c>
      <c r="I22" s="139"/>
      <c r="J22" s="139" t="s">
        <v>1198</v>
      </c>
      <c r="K22" s="139"/>
      <c r="L22" s="139" t="s">
        <v>1198</v>
      </c>
      <c r="M22" s="407" t="s">
        <v>29</v>
      </c>
      <c r="N22" s="276" t="s">
        <v>1199</v>
      </c>
      <c r="O22" s="276"/>
      <c r="P22" s="363"/>
      <c r="Q22" s="131"/>
      <c r="R22" s="139" t="s">
        <v>1200</v>
      </c>
      <c r="S22" s="139" t="s">
        <v>29</v>
      </c>
      <c r="T22" s="131"/>
      <c r="U22" s="139" t="s">
        <v>1201</v>
      </c>
      <c r="V22" s="139" t="s">
        <v>29</v>
      </c>
      <c r="W22" s="139" t="s">
        <v>29</v>
      </c>
      <c r="X22" s="131"/>
      <c r="Y22" s="139" t="s">
        <v>29</v>
      </c>
      <c r="Z22" s="131"/>
      <c r="AA22" s="131"/>
      <c r="AB22" s="139" t="s">
        <v>29</v>
      </c>
      <c r="AC22" s="131"/>
      <c r="AD22" s="139" t="s">
        <v>29</v>
      </c>
      <c r="AE22" s="131"/>
      <c r="AF22" s="131"/>
      <c r="AG22" s="131"/>
      <c r="AH22" s="42" t="s">
        <v>29</v>
      </c>
      <c r="AI22" s="131"/>
      <c r="AJ22" s="42" t="s">
        <v>29</v>
      </c>
      <c r="AK22" s="42" t="s">
        <v>1202</v>
      </c>
    </row>
    <row r="23" spans="1:37" x14ac:dyDescent="0.25">
      <c r="A23" s="42" t="s">
        <v>259</v>
      </c>
      <c r="B23" s="139">
        <v>1</v>
      </c>
      <c r="C23" t="s">
        <v>5512</v>
      </c>
      <c r="D23" s="131"/>
      <c r="E23" s="131"/>
      <c r="F23" s="139" t="s">
        <v>1196</v>
      </c>
      <c r="G23" s="276" t="s">
        <v>29</v>
      </c>
      <c r="H23" s="139" t="s">
        <v>1197</v>
      </c>
      <c r="I23" s="139"/>
      <c r="J23" s="139" t="s">
        <v>1198</v>
      </c>
      <c r="K23" s="139"/>
      <c r="L23" s="139" t="s">
        <v>1198</v>
      </c>
      <c r="M23" s="407" t="s">
        <v>29</v>
      </c>
      <c r="N23" s="276" t="s">
        <v>1199</v>
      </c>
      <c r="O23" s="276"/>
      <c r="P23" s="363"/>
      <c r="Q23" s="131"/>
      <c r="R23" s="139" t="s">
        <v>1200</v>
      </c>
      <c r="S23" s="139" t="s">
        <v>29</v>
      </c>
      <c r="T23" s="131"/>
      <c r="U23" s="139" t="s">
        <v>1201</v>
      </c>
      <c r="V23" s="139" t="s">
        <v>29</v>
      </c>
      <c r="W23" s="139" t="s">
        <v>29</v>
      </c>
      <c r="X23" s="131"/>
      <c r="Y23" s="139" t="s">
        <v>29</v>
      </c>
      <c r="Z23" s="131"/>
      <c r="AA23" s="131"/>
      <c r="AB23" s="139" t="s">
        <v>29</v>
      </c>
      <c r="AC23" s="131"/>
      <c r="AD23" s="139" t="s">
        <v>29</v>
      </c>
      <c r="AE23" s="131"/>
      <c r="AF23" s="131"/>
      <c r="AG23" s="131"/>
      <c r="AH23" s="42" t="s">
        <v>29</v>
      </c>
      <c r="AI23" s="131"/>
      <c r="AJ23" s="42" t="s">
        <v>29</v>
      </c>
      <c r="AK23" s="42" t="s">
        <v>1202</v>
      </c>
    </row>
    <row r="24" spans="1:37" x14ac:dyDescent="0.25">
      <c r="A24" s="42" t="s">
        <v>262</v>
      </c>
      <c r="B24" s="139">
        <v>1</v>
      </c>
      <c r="C24" t="s">
        <v>5513</v>
      </c>
      <c r="D24" s="131"/>
      <c r="E24" s="131"/>
      <c r="F24" s="139" t="s">
        <v>1196</v>
      </c>
      <c r="G24" s="276" t="s">
        <v>29</v>
      </c>
      <c r="H24" s="139" t="s">
        <v>1197</v>
      </c>
      <c r="I24" s="139"/>
      <c r="J24" s="139" t="s">
        <v>1198</v>
      </c>
      <c r="K24" s="139"/>
      <c r="L24" s="139" t="s">
        <v>1198</v>
      </c>
      <c r="M24" s="407" t="s">
        <v>29</v>
      </c>
      <c r="N24" s="276" t="s">
        <v>1199</v>
      </c>
      <c r="O24" s="276"/>
      <c r="P24" s="363"/>
      <c r="Q24" s="131"/>
      <c r="R24" s="139" t="s">
        <v>1200</v>
      </c>
      <c r="S24" s="139" t="s">
        <v>29</v>
      </c>
      <c r="T24" s="131"/>
      <c r="U24" s="139" t="s">
        <v>1201</v>
      </c>
      <c r="V24" s="139" t="s">
        <v>29</v>
      </c>
      <c r="W24" s="139" t="s">
        <v>29</v>
      </c>
      <c r="X24" s="131"/>
      <c r="Y24" s="139" t="s">
        <v>29</v>
      </c>
      <c r="Z24" s="131"/>
      <c r="AA24" s="131"/>
      <c r="AB24" s="139" t="s">
        <v>29</v>
      </c>
      <c r="AC24" s="131"/>
      <c r="AD24" s="139" t="s">
        <v>29</v>
      </c>
      <c r="AE24" s="131"/>
      <c r="AF24" s="131"/>
      <c r="AG24" s="131"/>
      <c r="AH24" s="42" t="s">
        <v>29</v>
      </c>
      <c r="AI24" s="131"/>
      <c r="AJ24" s="42" t="s">
        <v>29</v>
      </c>
      <c r="AK24" s="42" t="s">
        <v>1202</v>
      </c>
    </row>
    <row r="25" spans="1:37" x14ac:dyDescent="0.25">
      <c r="A25" s="42" t="s">
        <v>265</v>
      </c>
      <c r="B25" s="139">
        <v>1</v>
      </c>
      <c r="C25" t="s">
        <v>5514</v>
      </c>
      <c r="D25" s="131"/>
      <c r="E25" s="131"/>
      <c r="F25" s="139" t="s">
        <v>1196</v>
      </c>
      <c r="G25" s="276" t="s">
        <v>29</v>
      </c>
      <c r="H25" s="139" t="s">
        <v>1197</v>
      </c>
      <c r="I25" s="139"/>
      <c r="J25" s="139" t="s">
        <v>1198</v>
      </c>
      <c r="K25" s="139"/>
      <c r="L25" s="139" t="s">
        <v>1198</v>
      </c>
      <c r="M25" s="407" t="s">
        <v>29</v>
      </c>
      <c r="N25" s="276" t="s">
        <v>1199</v>
      </c>
      <c r="O25" s="276"/>
      <c r="P25" s="363"/>
      <c r="Q25" s="131"/>
      <c r="R25" s="139" t="s">
        <v>1200</v>
      </c>
      <c r="S25" s="139" t="s">
        <v>29</v>
      </c>
      <c r="T25" s="131"/>
      <c r="U25" s="139" t="s">
        <v>1201</v>
      </c>
      <c r="V25" s="139" t="s">
        <v>29</v>
      </c>
      <c r="W25" s="139" t="s">
        <v>29</v>
      </c>
      <c r="X25" s="131"/>
      <c r="Y25" s="139" t="s">
        <v>29</v>
      </c>
      <c r="Z25" s="131"/>
      <c r="AA25" s="131"/>
      <c r="AB25" s="139" t="s">
        <v>29</v>
      </c>
      <c r="AC25" s="131"/>
      <c r="AD25" s="139" t="s">
        <v>29</v>
      </c>
      <c r="AE25" s="131"/>
      <c r="AF25" s="131"/>
      <c r="AG25" s="131"/>
      <c r="AH25" s="42" t="s">
        <v>29</v>
      </c>
      <c r="AI25" s="131"/>
      <c r="AJ25" s="42" t="s">
        <v>29</v>
      </c>
      <c r="AK25" s="42" t="s">
        <v>1202</v>
      </c>
    </row>
    <row r="26" spans="1:37" x14ac:dyDescent="0.25">
      <c r="A26" s="42" t="s">
        <v>267</v>
      </c>
      <c r="B26" s="139">
        <v>1</v>
      </c>
      <c r="C26" t="s">
        <v>5523</v>
      </c>
      <c r="D26" s="131"/>
      <c r="E26" s="131"/>
      <c r="F26" s="139" t="s">
        <v>1196</v>
      </c>
      <c r="G26" s="276" t="s">
        <v>29</v>
      </c>
      <c r="H26" s="139" t="s">
        <v>1197</v>
      </c>
      <c r="I26" s="139"/>
      <c r="J26" s="139" t="s">
        <v>1198</v>
      </c>
      <c r="K26" s="139"/>
      <c r="L26" s="139" t="s">
        <v>1198</v>
      </c>
      <c r="M26" s="407" t="s">
        <v>29</v>
      </c>
      <c r="N26" s="276" t="s">
        <v>1199</v>
      </c>
      <c r="O26" s="276"/>
      <c r="P26" s="363"/>
      <c r="Q26" s="131"/>
      <c r="R26" s="139" t="s">
        <v>1200</v>
      </c>
      <c r="S26" s="139" t="s">
        <v>29</v>
      </c>
      <c r="T26" s="131"/>
      <c r="U26" s="139" t="s">
        <v>1201</v>
      </c>
      <c r="V26" s="139" t="s">
        <v>29</v>
      </c>
      <c r="W26" s="139" t="s">
        <v>29</v>
      </c>
      <c r="X26" s="131"/>
      <c r="Y26" s="139" t="s">
        <v>29</v>
      </c>
      <c r="Z26" s="131"/>
      <c r="AA26" s="131"/>
      <c r="AB26" s="139" t="s">
        <v>29</v>
      </c>
      <c r="AC26" s="131"/>
      <c r="AD26" s="139" t="s">
        <v>29</v>
      </c>
      <c r="AE26" s="131"/>
      <c r="AF26" s="131"/>
      <c r="AG26" s="131"/>
      <c r="AH26" s="42" t="s">
        <v>29</v>
      </c>
      <c r="AI26" s="131"/>
      <c r="AJ26" s="42" t="s">
        <v>29</v>
      </c>
      <c r="AK26" s="42" t="s">
        <v>1202</v>
      </c>
    </row>
    <row r="27" spans="1:37" x14ac:dyDescent="0.25">
      <c r="A27" s="42" t="s">
        <v>270</v>
      </c>
      <c r="B27" s="139">
        <v>1</v>
      </c>
      <c r="C27" t="s">
        <v>5515</v>
      </c>
      <c r="D27" s="131"/>
      <c r="E27" s="131"/>
      <c r="F27" s="139" t="s">
        <v>1196</v>
      </c>
      <c r="G27" s="276" t="s">
        <v>29</v>
      </c>
      <c r="H27" s="139" t="s">
        <v>1197</v>
      </c>
      <c r="I27" s="139"/>
      <c r="J27" s="139" t="s">
        <v>1198</v>
      </c>
      <c r="K27" s="139"/>
      <c r="L27" s="139" t="s">
        <v>1198</v>
      </c>
      <c r="M27" s="407" t="s">
        <v>29</v>
      </c>
      <c r="N27" s="276" t="s">
        <v>1199</v>
      </c>
      <c r="O27" s="276"/>
      <c r="P27" s="363"/>
      <c r="Q27" s="131"/>
      <c r="R27" s="139" t="s">
        <v>1200</v>
      </c>
      <c r="S27" s="139" t="s">
        <v>29</v>
      </c>
      <c r="T27" s="131"/>
      <c r="U27" s="139" t="s">
        <v>1201</v>
      </c>
      <c r="V27" s="139" t="s">
        <v>29</v>
      </c>
      <c r="W27" s="139" t="s">
        <v>29</v>
      </c>
      <c r="X27" s="131"/>
      <c r="Y27" s="139" t="s">
        <v>29</v>
      </c>
      <c r="Z27" s="131"/>
      <c r="AA27" s="131"/>
      <c r="AB27" s="139" t="s">
        <v>29</v>
      </c>
      <c r="AC27" s="131"/>
      <c r="AD27" s="139" t="s">
        <v>29</v>
      </c>
      <c r="AE27" s="131"/>
      <c r="AF27" s="131"/>
      <c r="AG27" s="131"/>
      <c r="AH27" s="42" t="s">
        <v>29</v>
      </c>
      <c r="AI27" s="131"/>
      <c r="AJ27" s="42" t="s">
        <v>29</v>
      </c>
      <c r="AK27" s="42" t="s">
        <v>1202</v>
      </c>
    </row>
    <row r="28" spans="1:37" x14ac:dyDescent="0.25">
      <c r="A28" s="42" t="s">
        <v>275</v>
      </c>
      <c r="B28" s="139">
        <v>1</v>
      </c>
      <c r="C28" t="s">
        <v>5517</v>
      </c>
      <c r="D28" s="131"/>
      <c r="E28" s="131"/>
      <c r="F28" s="139" t="s">
        <v>1196</v>
      </c>
      <c r="G28" s="276" t="s">
        <v>29</v>
      </c>
      <c r="H28" s="139" t="s">
        <v>1197</v>
      </c>
      <c r="I28" s="139"/>
      <c r="J28" s="139" t="s">
        <v>1198</v>
      </c>
      <c r="K28" s="139"/>
      <c r="L28" s="139" t="s">
        <v>1198</v>
      </c>
      <c r="M28" s="407" t="s">
        <v>29</v>
      </c>
      <c r="N28" s="276" t="s">
        <v>1199</v>
      </c>
      <c r="O28" s="276"/>
      <c r="P28" s="363"/>
      <c r="Q28" s="131"/>
      <c r="R28" s="139" t="s">
        <v>1200</v>
      </c>
      <c r="S28" s="139" t="s">
        <v>29</v>
      </c>
      <c r="T28" s="131"/>
      <c r="U28" s="139" t="s">
        <v>1201</v>
      </c>
      <c r="V28" s="139" t="s">
        <v>29</v>
      </c>
      <c r="W28" s="139" t="s">
        <v>29</v>
      </c>
      <c r="X28" s="131"/>
      <c r="Y28" s="139" t="s">
        <v>29</v>
      </c>
      <c r="Z28" s="131"/>
      <c r="AA28" s="131"/>
      <c r="AB28" s="139" t="s">
        <v>29</v>
      </c>
      <c r="AC28" s="131"/>
      <c r="AD28" s="139" t="s">
        <v>29</v>
      </c>
      <c r="AE28" s="131"/>
      <c r="AF28" s="131"/>
      <c r="AG28" s="131"/>
      <c r="AH28" s="42" t="s">
        <v>29</v>
      </c>
      <c r="AI28" s="131"/>
      <c r="AJ28" s="42" t="s">
        <v>29</v>
      </c>
      <c r="AK28" s="42" t="s">
        <v>1202</v>
      </c>
    </row>
    <row r="29" spans="1:37" x14ac:dyDescent="0.25">
      <c r="A29" s="42" t="s">
        <v>278</v>
      </c>
      <c r="B29" s="139">
        <v>1</v>
      </c>
      <c r="C29" t="s">
        <v>5518</v>
      </c>
      <c r="D29" s="131"/>
      <c r="E29" s="131"/>
      <c r="F29" s="139" t="s">
        <v>1196</v>
      </c>
      <c r="G29" s="276" t="s">
        <v>29</v>
      </c>
      <c r="H29" s="139" t="s">
        <v>1197</v>
      </c>
      <c r="I29" s="139"/>
      <c r="J29" s="139" t="s">
        <v>1198</v>
      </c>
      <c r="K29" s="139"/>
      <c r="L29" s="139" t="s">
        <v>1198</v>
      </c>
      <c r="M29" s="407" t="s">
        <v>29</v>
      </c>
      <c r="N29" s="276" t="s">
        <v>1199</v>
      </c>
      <c r="O29" s="276"/>
      <c r="P29" s="363"/>
      <c r="Q29" s="131"/>
      <c r="R29" s="139" t="s">
        <v>1200</v>
      </c>
      <c r="S29" s="139" t="s">
        <v>29</v>
      </c>
      <c r="T29" s="131"/>
      <c r="U29" s="139" t="s">
        <v>1201</v>
      </c>
      <c r="V29" s="139" t="s">
        <v>29</v>
      </c>
      <c r="W29" s="139" t="s">
        <v>29</v>
      </c>
      <c r="X29" s="131"/>
      <c r="Y29" s="139" t="s">
        <v>29</v>
      </c>
      <c r="Z29" s="131"/>
      <c r="AA29" s="131"/>
      <c r="AB29" s="139" t="s">
        <v>29</v>
      </c>
      <c r="AC29" s="131"/>
      <c r="AD29" s="139" t="s">
        <v>29</v>
      </c>
      <c r="AE29" s="131"/>
      <c r="AF29" s="131"/>
      <c r="AG29" s="131"/>
      <c r="AH29" s="42" t="s">
        <v>29</v>
      </c>
      <c r="AI29" s="131"/>
      <c r="AJ29" s="42" t="s">
        <v>29</v>
      </c>
      <c r="AK29" s="42" t="s">
        <v>1202</v>
      </c>
    </row>
    <row r="30" spans="1:37" x14ac:dyDescent="0.25">
      <c r="A30" s="42" t="s">
        <v>281</v>
      </c>
      <c r="B30" s="139">
        <v>1</v>
      </c>
      <c r="C30" t="s">
        <v>5519</v>
      </c>
      <c r="D30" s="131"/>
      <c r="E30" s="131"/>
      <c r="F30" s="139" t="s">
        <v>1196</v>
      </c>
      <c r="G30" s="276" t="s">
        <v>29</v>
      </c>
      <c r="H30" s="139" t="s">
        <v>1197</v>
      </c>
      <c r="I30" s="139"/>
      <c r="J30" s="139" t="s">
        <v>1198</v>
      </c>
      <c r="K30" s="139"/>
      <c r="L30" s="139" t="s">
        <v>1198</v>
      </c>
      <c r="M30" s="407" t="s">
        <v>29</v>
      </c>
      <c r="N30" s="276" t="s">
        <v>1199</v>
      </c>
      <c r="O30" s="276"/>
      <c r="P30" s="363"/>
      <c r="Q30" s="131"/>
      <c r="R30" s="139" t="s">
        <v>1200</v>
      </c>
      <c r="S30" s="139" t="s">
        <v>29</v>
      </c>
      <c r="T30" s="131"/>
      <c r="U30" s="139" t="s">
        <v>1201</v>
      </c>
      <c r="V30" s="139" t="s">
        <v>29</v>
      </c>
      <c r="W30" s="139" t="s">
        <v>29</v>
      </c>
      <c r="X30" s="131"/>
      <c r="Y30" s="139" t="s">
        <v>29</v>
      </c>
      <c r="Z30" s="131"/>
      <c r="AA30" s="131"/>
      <c r="AB30" s="139" t="s">
        <v>29</v>
      </c>
      <c r="AC30" s="131"/>
      <c r="AD30" s="139" t="s">
        <v>29</v>
      </c>
      <c r="AE30" s="131"/>
      <c r="AF30" s="131"/>
      <c r="AG30" s="131"/>
      <c r="AH30" s="42" t="s">
        <v>29</v>
      </c>
      <c r="AI30" s="131"/>
      <c r="AJ30" s="42" t="s">
        <v>29</v>
      </c>
      <c r="AK30" s="42" t="s">
        <v>1202</v>
      </c>
    </row>
    <row r="31" spans="1:37" x14ac:dyDescent="0.25">
      <c r="A31" s="42" t="s">
        <v>249</v>
      </c>
      <c r="B31" s="139">
        <v>1</v>
      </c>
      <c r="C31" t="s">
        <v>5472</v>
      </c>
      <c r="D31" s="131"/>
      <c r="E31" s="131"/>
      <c r="F31" s="139" t="s">
        <v>1196</v>
      </c>
      <c r="G31" s="276" t="s">
        <v>29</v>
      </c>
      <c r="H31" s="139" t="s">
        <v>1197</v>
      </c>
      <c r="I31" s="139"/>
      <c r="J31" s="139" t="s">
        <v>1198</v>
      </c>
      <c r="K31" s="139"/>
      <c r="L31" s="139" t="s">
        <v>1198</v>
      </c>
      <c r="M31" s="42" t="s">
        <v>29</v>
      </c>
      <c r="N31" s="276" t="s">
        <v>1199</v>
      </c>
      <c r="O31" s="276" t="s">
        <v>1199</v>
      </c>
      <c r="P31" s="363"/>
      <c r="Q31" s="131"/>
      <c r="R31" s="139" t="s">
        <v>1200</v>
      </c>
      <c r="S31" s="139" t="s">
        <v>29</v>
      </c>
      <c r="T31" s="131"/>
      <c r="U31" s="139" t="s">
        <v>1201</v>
      </c>
      <c r="V31" s="139" t="s">
        <v>29</v>
      </c>
      <c r="W31" s="139" t="s">
        <v>29</v>
      </c>
      <c r="X31" s="131"/>
      <c r="Y31" s="139" t="s">
        <v>29</v>
      </c>
      <c r="Z31" s="131"/>
      <c r="AA31" s="131"/>
      <c r="AB31" s="139" t="s">
        <v>29</v>
      </c>
      <c r="AC31" s="131"/>
      <c r="AD31" s="139" t="s">
        <v>29</v>
      </c>
      <c r="AE31" s="131"/>
      <c r="AF31" s="131"/>
      <c r="AG31" s="131"/>
      <c r="AH31" s="42" t="s">
        <v>29</v>
      </c>
      <c r="AI31" s="131"/>
      <c r="AJ31" s="42" t="s">
        <v>29</v>
      </c>
      <c r="AK31" s="42" t="s">
        <v>1202</v>
      </c>
    </row>
    <row r="32" spans="1:37" x14ac:dyDescent="0.25">
      <c r="A32" s="42" t="s">
        <v>250</v>
      </c>
      <c r="B32" s="139">
        <v>1</v>
      </c>
      <c r="C32" t="s">
        <v>5473</v>
      </c>
      <c r="D32" s="131"/>
      <c r="E32" s="131"/>
      <c r="F32" s="139" t="s">
        <v>1196</v>
      </c>
      <c r="G32" s="276" t="s">
        <v>29</v>
      </c>
      <c r="H32" s="139" t="s">
        <v>1197</v>
      </c>
      <c r="I32" s="139"/>
      <c r="J32" s="139" t="s">
        <v>1198</v>
      </c>
      <c r="K32" s="139"/>
      <c r="L32" s="139" t="s">
        <v>1198</v>
      </c>
      <c r="M32" s="42" t="s">
        <v>29</v>
      </c>
      <c r="N32" s="276" t="s">
        <v>1199</v>
      </c>
      <c r="O32" s="276" t="s">
        <v>1199</v>
      </c>
      <c r="P32" s="363"/>
      <c r="Q32" s="131"/>
      <c r="R32" s="139" t="s">
        <v>1200</v>
      </c>
      <c r="S32" s="139" t="s">
        <v>29</v>
      </c>
      <c r="T32" s="131"/>
      <c r="U32" s="139" t="s">
        <v>1201</v>
      </c>
      <c r="V32" s="139" t="s">
        <v>29</v>
      </c>
      <c r="W32" s="139" t="s">
        <v>29</v>
      </c>
      <c r="X32" s="131"/>
      <c r="Y32" s="139" t="s">
        <v>29</v>
      </c>
      <c r="Z32" s="131"/>
      <c r="AA32" s="131"/>
      <c r="AB32" s="139" t="s">
        <v>29</v>
      </c>
      <c r="AC32" s="131"/>
      <c r="AD32" s="139" t="s">
        <v>29</v>
      </c>
      <c r="AE32" s="131"/>
      <c r="AF32" s="131"/>
      <c r="AG32" s="131"/>
      <c r="AH32" s="42" t="s">
        <v>29</v>
      </c>
      <c r="AI32" s="131"/>
      <c r="AJ32" s="42" t="s">
        <v>29</v>
      </c>
      <c r="AK32" s="42" t="s">
        <v>1202</v>
      </c>
    </row>
    <row r="33" spans="1:37" x14ac:dyDescent="0.25">
      <c r="A33" s="42" t="s">
        <v>272</v>
      </c>
      <c r="B33" s="139">
        <v>1</v>
      </c>
      <c r="C33" t="s">
        <v>5516</v>
      </c>
      <c r="D33" s="131"/>
      <c r="E33" s="131"/>
      <c r="F33" s="139" t="s">
        <v>1196</v>
      </c>
      <c r="G33" s="276" t="s">
        <v>29</v>
      </c>
      <c r="H33" s="139" t="s">
        <v>1197</v>
      </c>
      <c r="I33" s="139"/>
      <c r="J33" s="139" t="s">
        <v>1198</v>
      </c>
      <c r="K33" s="139"/>
      <c r="L33" s="139" t="s">
        <v>1198</v>
      </c>
      <c r="M33" s="42" t="s">
        <v>29</v>
      </c>
      <c r="N33" s="276" t="s">
        <v>1199</v>
      </c>
      <c r="O33" s="276" t="s">
        <v>1199</v>
      </c>
      <c r="P33" s="363"/>
      <c r="Q33" s="131"/>
      <c r="R33" s="139" t="s">
        <v>1200</v>
      </c>
      <c r="S33" s="139" t="s">
        <v>29</v>
      </c>
      <c r="T33" s="131"/>
      <c r="U33" s="139" t="s">
        <v>1201</v>
      </c>
      <c r="V33" s="139" t="s">
        <v>29</v>
      </c>
      <c r="W33" s="139" t="s">
        <v>29</v>
      </c>
      <c r="X33" s="131"/>
      <c r="Y33" s="139" t="s">
        <v>29</v>
      </c>
      <c r="Z33" s="131"/>
      <c r="AA33" s="131"/>
      <c r="AB33" s="139" t="s">
        <v>29</v>
      </c>
      <c r="AC33" s="131"/>
      <c r="AD33" s="139" t="s">
        <v>29</v>
      </c>
      <c r="AE33" s="131"/>
      <c r="AF33" s="131"/>
      <c r="AG33" s="131"/>
      <c r="AH33" s="42" t="s">
        <v>29</v>
      </c>
      <c r="AI33" s="131"/>
      <c r="AJ33" s="42" t="s">
        <v>29</v>
      </c>
      <c r="AK33" s="42" t="s">
        <v>1202</v>
      </c>
    </row>
    <row r="34" spans="1:37" x14ac:dyDescent="0.25">
      <c r="A34" s="42" t="s">
        <v>50</v>
      </c>
      <c r="B34" s="139">
        <v>1</v>
      </c>
      <c r="C34" s="131"/>
      <c r="D34" s="131"/>
      <c r="E34" s="131"/>
      <c r="F34" s="139" t="s">
        <v>1196</v>
      </c>
      <c r="G34" s="276" t="s">
        <v>29</v>
      </c>
      <c r="H34" s="139" t="s">
        <v>1197</v>
      </c>
      <c r="I34" s="139"/>
      <c r="J34" s="139" t="s">
        <v>1198</v>
      </c>
      <c r="K34" s="139"/>
      <c r="L34" s="139" t="s">
        <v>1198</v>
      </c>
      <c r="M34" s="42" t="s">
        <v>29</v>
      </c>
      <c r="N34" s="276" t="s">
        <v>1199</v>
      </c>
      <c r="O34" s="276" t="s">
        <v>1199</v>
      </c>
      <c r="P34" s="363"/>
      <c r="Q34" s="131"/>
      <c r="R34" s="139" t="s">
        <v>1200</v>
      </c>
      <c r="S34" s="139" t="s">
        <v>29</v>
      </c>
      <c r="T34" s="131"/>
      <c r="U34" s="139" t="s">
        <v>1201</v>
      </c>
      <c r="V34" s="139" t="s">
        <v>29</v>
      </c>
      <c r="W34" s="139" t="s">
        <v>29</v>
      </c>
      <c r="X34" s="131"/>
      <c r="Y34" s="139" t="s">
        <v>29</v>
      </c>
      <c r="Z34" s="131"/>
      <c r="AA34" s="131"/>
      <c r="AB34" s="139" t="s">
        <v>29</v>
      </c>
      <c r="AC34" s="131"/>
      <c r="AD34" s="139" t="s">
        <v>29</v>
      </c>
      <c r="AE34" s="131"/>
      <c r="AF34" s="131"/>
      <c r="AG34" s="131"/>
      <c r="AH34" s="42" t="s">
        <v>29</v>
      </c>
      <c r="AI34" s="131"/>
      <c r="AJ34" s="42" t="s">
        <v>29</v>
      </c>
      <c r="AK34" s="42" t="s">
        <v>1202</v>
      </c>
    </row>
    <row r="35" spans="1:37" x14ac:dyDescent="0.25">
      <c r="A35" s="42" t="s">
        <v>314</v>
      </c>
      <c r="B35" s="139">
        <v>1</v>
      </c>
      <c r="C35" s="131" t="s">
        <v>4065</v>
      </c>
      <c r="D35" s="131"/>
      <c r="E35" s="131"/>
      <c r="F35" s="139" t="s">
        <v>1196</v>
      </c>
      <c r="G35" s="276" t="s">
        <v>29</v>
      </c>
      <c r="H35" s="139" t="s">
        <v>1197</v>
      </c>
      <c r="I35" s="139"/>
      <c r="J35" s="139" t="s">
        <v>1198</v>
      </c>
      <c r="K35" s="139"/>
      <c r="L35" s="139" t="s">
        <v>1198</v>
      </c>
      <c r="M35" s="42" t="s">
        <v>29</v>
      </c>
      <c r="N35" s="276" t="s">
        <v>1199</v>
      </c>
      <c r="O35" s="276" t="s">
        <v>1199</v>
      </c>
      <c r="P35" s="363"/>
      <c r="Q35" s="131"/>
      <c r="R35" s="139" t="s">
        <v>1200</v>
      </c>
      <c r="S35" s="139" t="s">
        <v>29</v>
      </c>
      <c r="T35" s="131"/>
      <c r="U35" s="139" t="s">
        <v>1201</v>
      </c>
      <c r="V35" s="139" t="s">
        <v>29</v>
      </c>
      <c r="W35" s="139" t="s">
        <v>29</v>
      </c>
      <c r="X35" s="131"/>
      <c r="Y35" s="139" t="s">
        <v>29</v>
      </c>
      <c r="Z35" s="131"/>
      <c r="AA35" s="131"/>
      <c r="AB35" s="139" t="s">
        <v>29</v>
      </c>
      <c r="AC35" s="131"/>
      <c r="AD35" s="139" t="s">
        <v>29</v>
      </c>
      <c r="AE35" s="131"/>
      <c r="AF35" s="131"/>
      <c r="AG35" s="131"/>
      <c r="AH35" s="42" t="s">
        <v>29</v>
      </c>
      <c r="AI35" s="131"/>
      <c r="AJ35" s="42" t="s">
        <v>29</v>
      </c>
      <c r="AK35" s="42" t="s">
        <v>1202</v>
      </c>
    </row>
    <row r="36" spans="1:37" x14ac:dyDescent="0.25">
      <c r="A36" s="42" t="s">
        <v>322</v>
      </c>
      <c r="B36" s="139">
        <v>1</v>
      </c>
      <c r="C36" s="131" t="s">
        <v>4067</v>
      </c>
      <c r="D36" s="131"/>
      <c r="E36" s="131"/>
      <c r="F36" s="139" t="s">
        <v>1196</v>
      </c>
      <c r="G36" s="276" t="s">
        <v>29</v>
      </c>
      <c r="H36" s="139" t="s">
        <v>1197</v>
      </c>
      <c r="I36" s="139"/>
      <c r="J36" s="139" t="s">
        <v>1198</v>
      </c>
      <c r="K36" s="139"/>
      <c r="L36" s="139" t="s">
        <v>1198</v>
      </c>
      <c r="M36" s="42" t="s">
        <v>29</v>
      </c>
      <c r="N36" s="276" t="s">
        <v>1199</v>
      </c>
      <c r="O36" s="276" t="s">
        <v>1199</v>
      </c>
      <c r="P36" s="363"/>
      <c r="Q36" s="131"/>
      <c r="R36" s="139" t="s">
        <v>1200</v>
      </c>
      <c r="S36" s="139" t="s">
        <v>29</v>
      </c>
      <c r="T36" s="131"/>
      <c r="U36" s="139" t="s">
        <v>1201</v>
      </c>
      <c r="V36" s="139" t="s">
        <v>29</v>
      </c>
      <c r="W36" s="139" t="s">
        <v>29</v>
      </c>
      <c r="X36" s="131"/>
      <c r="Y36" s="139" t="s">
        <v>29</v>
      </c>
      <c r="Z36" s="131"/>
      <c r="AA36" s="131"/>
      <c r="AB36" s="139" t="s">
        <v>29</v>
      </c>
      <c r="AC36" s="131"/>
      <c r="AD36" s="139" t="s">
        <v>29</v>
      </c>
      <c r="AE36" s="131"/>
      <c r="AF36" s="131"/>
      <c r="AG36" s="131"/>
      <c r="AH36" s="42" t="s">
        <v>29</v>
      </c>
      <c r="AI36" s="131"/>
      <c r="AJ36" s="42" t="s">
        <v>29</v>
      </c>
      <c r="AK36" s="42" t="s">
        <v>1202</v>
      </c>
    </row>
    <row r="37" spans="1:37" x14ac:dyDescent="0.25">
      <c r="A37" s="42" t="s">
        <v>326</v>
      </c>
      <c r="B37" s="139">
        <v>1</v>
      </c>
      <c r="C37" t="s">
        <v>5467</v>
      </c>
      <c r="D37" s="131"/>
      <c r="E37" s="131"/>
      <c r="F37" s="139" t="s">
        <v>1196</v>
      </c>
      <c r="G37" s="276" t="s">
        <v>29</v>
      </c>
      <c r="H37" s="139" t="s">
        <v>1197</v>
      </c>
      <c r="I37" s="139"/>
      <c r="J37" s="139" t="s">
        <v>1198</v>
      </c>
      <c r="K37" s="139"/>
      <c r="L37" s="139" t="s">
        <v>1198</v>
      </c>
      <c r="M37" s="42" t="s">
        <v>29</v>
      </c>
      <c r="N37" s="276" t="s">
        <v>1199</v>
      </c>
      <c r="O37" s="276" t="s">
        <v>1199</v>
      </c>
      <c r="P37" s="363"/>
      <c r="Q37" s="131"/>
      <c r="R37" s="139" t="s">
        <v>1200</v>
      </c>
      <c r="S37" s="139" t="s">
        <v>29</v>
      </c>
      <c r="T37" s="131"/>
      <c r="U37" s="139" t="s">
        <v>1201</v>
      </c>
      <c r="V37" s="139" t="s">
        <v>29</v>
      </c>
      <c r="W37" s="139" t="s">
        <v>29</v>
      </c>
      <c r="X37" s="131"/>
      <c r="Y37" s="139" t="s">
        <v>29</v>
      </c>
      <c r="Z37" s="131"/>
      <c r="AA37" s="131"/>
      <c r="AB37" s="139" t="s">
        <v>29</v>
      </c>
      <c r="AC37" s="131"/>
      <c r="AD37" s="139" t="s">
        <v>29</v>
      </c>
      <c r="AE37" s="131"/>
      <c r="AF37" s="131"/>
      <c r="AG37" s="131"/>
      <c r="AH37" s="42" t="s">
        <v>29</v>
      </c>
      <c r="AI37" s="131"/>
      <c r="AJ37" s="42" t="s">
        <v>29</v>
      </c>
      <c r="AK37" s="42" t="s">
        <v>1202</v>
      </c>
    </row>
    <row r="38" spans="1:37" x14ac:dyDescent="0.25">
      <c r="A38" s="42" t="s">
        <v>209</v>
      </c>
      <c r="B38" s="139">
        <v>1</v>
      </c>
      <c r="C38" t="s">
        <v>5533</v>
      </c>
      <c r="D38" s="131"/>
      <c r="E38" s="131"/>
      <c r="F38" s="139" t="s">
        <v>1196</v>
      </c>
      <c r="G38" s="276" t="s">
        <v>29</v>
      </c>
      <c r="H38" s="139" t="s">
        <v>1197</v>
      </c>
      <c r="I38" s="139"/>
      <c r="J38" s="139" t="s">
        <v>1198</v>
      </c>
      <c r="K38" s="139"/>
      <c r="L38" s="139" t="s">
        <v>1198</v>
      </c>
      <c r="M38" s="42" t="s">
        <v>29</v>
      </c>
      <c r="N38" s="276" t="s">
        <v>1199</v>
      </c>
      <c r="O38" s="276" t="s">
        <v>1199</v>
      </c>
      <c r="P38" s="363"/>
      <c r="Q38" s="131"/>
      <c r="R38" s="139" t="s">
        <v>1200</v>
      </c>
      <c r="S38" s="139" t="s">
        <v>29</v>
      </c>
      <c r="T38" s="131"/>
      <c r="U38" s="139" t="s">
        <v>1201</v>
      </c>
      <c r="V38" s="139" t="s">
        <v>29</v>
      </c>
      <c r="W38" s="139" t="s">
        <v>29</v>
      </c>
      <c r="X38" s="131"/>
      <c r="Y38" s="139" t="s">
        <v>29</v>
      </c>
      <c r="Z38" s="131"/>
      <c r="AA38" s="131"/>
      <c r="AB38" s="139" t="s">
        <v>29</v>
      </c>
      <c r="AC38" s="131"/>
      <c r="AD38" s="139" t="s">
        <v>29</v>
      </c>
      <c r="AE38" s="131"/>
      <c r="AF38" s="131"/>
      <c r="AG38" s="131"/>
      <c r="AH38" s="42" t="s">
        <v>29</v>
      </c>
      <c r="AI38" s="131"/>
      <c r="AJ38" s="42" t="s">
        <v>29</v>
      </c>
      <c r="AK38" s="42" t="s">
        <v>1202</v>
      </c>
    </row>
    <row r="39" spans="1:37" x14ac:dyDescent="0.25">
      <c r="A39" s="42" t="s">
        <v>338</v>
      </c>
      <c r="B39" s="139">
        <v>1</v>
      </c>
      <c r="C39" s="131" t="s">
        <v>4589</v>
      </c>
      <c r="D39" s="131"/>
      <c r="E39" s="131"/>
      <c r="F39" s="139" t="s">
        <v>1196</v>
      </c>
      <c r="G39" s="276" t="s">
        <v>29</v>
      </c>
      <c r="H39" s="139" t="s">
        <v>1197</v>
      </c>
      <c r="I39" s="139"/>
      <c r="J39" s="139" t="s">
        <v>1198</v>
      </c>
      <c r="K39" s="139"/>
      <c r="L39" s="139" t="s">
        <v>1198</v>
      </c>
      <c r="M39" s="42" t="s">
        <v>29</v>
      </c>
      <c r="N39" s="276" t="s">
        <v>1199</v>
      </c>
      <c r="O39" s="276" t="s">
        <v>1199</v>
      </c>
      <c r="P39" s="363"/>
      <c r="Q39" s="131"/>
      <c r="R39" s="139" t="s">
        <v>1200</v>
      </c>
      <c r="S39" s="139" t="s">
        <v>29</v>
      </c>
      <c r="T39" s="131"/>
      <c r="U39" s="139" t="s">
        <v>1201</v>
      </c>
      <c r="V39" s="139" t="s">
        <v>29</v>
      </c>
      <c r="W39" s="139" t="s">
        <v>29</v>
      </c>
      <c r="X39" s="131"/>
      <c r="Y39" s="139" t="s">
        <v>29</v>
      </c>
      <c r="Z39" s="131"/>
      <c r="AA39" s="131"/>
      <c r="AB39" s="139" t="s">
        <v>29</v>
      </c>
      <c r="AC39" s="131"/>
      <c r="AD39" s="139" t="s">
        <v>29</v>
      </c>
      <c r="AE39" s="131"/>
      <c r="AF39" s="131"/>
      <c r="AG39" s="131"/>
      <c r="AH39" s="42" t="s">
        <v>29</v>
      </c>
      <c r="AI39" s="131"/>
      <c r="AJ39" s="42" t="s">
        <v>29</v>
      </c>
      <c r="AK39" s="42" t="s">
        <v>1202</v>
      </c>
    </row>
    <row r="40" spans="1:37" x14ac:dyDescent="0.25">
      <c r="A40" s="42" t="s">
        <v>341</v>
      </c>
      <c r="B40" s="139">
        <v>1</v>
      </c>
      <c r="C40" s="131" t="s">
        <v>4590</v>
      </c>
      <c r="D40" s="131"/>
      <c r="E40" s="131"/>
      <c r="F40" s="139" t="s">
        <v>1196</v>
      </c>
      <c r="G40" s="276" t="s">
        <v>29</v>
      </c>
      <c r="H40" s="139" t="s">
        <v>1197</v>
      </c>
      <c r="I40" s="139"/>
      <c r="J40" s="139" t="s">
        <v>1198</v>
      </c>
      <c r="K40" s="139"/>
      <c r="L40" s="139" t="s">
        <v>1198</v>
      </c>
      <c r="M40" s="42" t="s">
        <v>29</v>
      </c>
      <c r="N40" s="276" t="s">
        <v>1199</v>
      </c>
      <c r="O40" s="276" t="s">
        <v>1199</v>
      </c>
      <c r="P40" s="363"/>
      <c r="Q40" s="131"/>
      <c r="R40" s="139" t="s">
        <v>1200</v>
      </c>
      <c r="S40" s="139" t="s">
        <v>29</v>
      </c>
      <c r="T40" s="131"/>
      <c r="U40" s="139" t="s">
        <v>1201</v>
      </c>
      <c r="V40" s="139" t="s">
        <v>29</v>
      </c>
      <c r="W40" s="139" t="s">
        <v>29</v>
      </c>
      <c r="X40" s="131"/>
      <c r="Y40" s="139" t="s">
        <v>29</v>
      </c>
      <c r="Z40" s="131"/>
      <c r="AA40" s="131"/>
      <c r="AB40" s="139" t="s">
        <v>29</v>
      </c>
      <c r="AC40" s="131"/>
      <c r="AD40" s="139" t="s">
        <v>29</v>
      </c>
      <c r="AE40" s="131"/>
      <c r="AF40" s="131"/>
      <c r="AG40" s="131"/>
      <c r="AH40" s="42" t="s">
        <v>29</v>
      </c>
      <c r="AI40" s="131"/>
      <c r="AJ40" s="42" t="s">
        <v>29</v>
      </c>
      <c r="AK40" s="42" t="s">
        <v>1202</v>
      </c>
    </row>
    <row r="41" spans="1:37" x14ac:dyDescent="0.25">
      <c r="A41" s="42" t="s">
        <v>345</v>
      </c>
      <c r="B41" s="139">
        <v>1</v>
      </c>
      <c r="C41" s="131" t="s">
        <v>4591</v>
      </c>
      <c r="D41" s="131"/>
      <c r="E41" s="131"/>
      <c r="F41" s="139" t="s">
        <v>1196</v>
      </c>
      <c r="G41" s="276" t="s">
        <v>29</v>
      </c>
      <c r="H41" s="139" t="s">
        <v>1197</v>
      </c>
      <c r="I41" s="139"/>
      <c r="J41" s="139" t="s">
        <v>1198</v>
      </c>
      <c r="K41" s="139"/>
      <c r="L41" s="139" t="s">
        <v>1198</v>
      </c>
      <c r="M41" s="42" t="s">
        <v>29</v>
      </c>
      <c r="N41" s="276" t="s">
        <v>1199</v>
      </c>
      <c r="O41" s="276" t="s">
        <v>1199</v>
      </c>
      <c r="P41" s="363"/>
      <c r="Q41" s="131"/>
      <c r="R41" s="139" t="s">
        <v>1200</v>
      </c>
      <c r="S41" s="139" t="s">
        <v>29</v>
      </c>
      <c r="T41" s="131"/>
      <c r="U41" s="139" t="s">
        <v>1201</v>
      </c>
      <c r="V41" s="139" t="s">
        <v>29</v>
      </c>
      <c r="W41" s="139" t="s">
        <v>29</v>
      </c>
      <c r="X41" s="131"/>
      <c r="Y41" s="139" t="s">
        <v>29</v>
      </c>
      <c r="Z41" s="131"/>
      <c r="AA41" s="131"/>
      <c r="AB41" s="139" t="s">
        <v>29</v>
      </c>
      <c r="AC41" s="131"/>
      <c r="AD41" s="139" t="s">
        <v>29</v>
      </c>
      <c r="AE41" s="131"/>
      <c r="AF41" s="131"/>
      <c r="AG41" s="131"/>
      <c r="AH41" s="42" t="s">
        <v>29</v>
      </c>
      <c r="AI41" s="131"/>
      <c r="AJ41" s="42" t="s">
        <v>29</v>
      </c>
      <c r="AK41" s="42" t="s">
        <v>1202</v>
      </c>
    </row>
    <row r="42" spans="1:37" x14ac:dyDescent="0.25">
      <c r="A42" s="42" t="s">
        <v>350</v>
      </c>
      <c r="B42" s="139">
        <v>1</v>
      </c>
      <c r="C42" s="131" t="s">
        <v>4071</v>
      </c>
      <c r="D42" s="131"/>
      <c r="E42" s="131"/>
      <c r="F42" s="139" t="s">
        <v>1196</v>
      </c>
      <c r="G42" s="276" t="s">
        <v>29</v>
      </c>
      <c r="H42" s="139" t="s">
        <v>1197</v>
      </c>
      <c r="I42" s="139"/>
      <c r="J42" s="139" t="s">
        <v>1198</v>
      </c>
      <c r="K42" s="139"/>
      <c r="L42" s="139" t="s">
        <v>1198</v>
      </c>
      <c r="M42" s="42" t="s">
        <v>29</v>
      </c>
      <c r="N42" s="276" t="s">
        <v>1199</v>
      </c>
      <c r="O42" s="276" t="s">
        <v>1199</v>
      </c>
      <c r="P42" s="363"/>
      <c r="Q42" s="131"/>
      <c r="R42" s="139" t="s">
        <v>1200</v>
      </c>
      <c r="S42" s="139" t="s">
        <v>29</v>
      </c>
      <c r="T42" s="131"/>
      <c r="U42" s="139" t="s">
        <v>1201</v>
      </c>
      <c r="V42" s="139" t="s">
        <v>29</v>
      </c>
      <c r="W42" s="139" t="s">
        <v>29</v>
      </c>
      <c r="X42" s="131"/>
      <c r="Y42" s="139" t="s">
        <v>29</v>
      </c>
      <c r="Z42" s="131"/>
      <c r="AA42" s="131"/>
      <c r="AB42" s="139" t="s">
        <v>29</v>
      </c>
      <c r="AC42" s="131"/>
      <c r="AD42" s="139" t="s">
        <v>29</v>
      </c>
      <c r="AE42" s="131"/>
      <c r="AF42" s="131"/>
      <c r="AG42" s="131"/>
      <c r="AH42" s="42" t="s">
        <v>29</v>
      </c>
      <c r="AI42" s="131"/>
      <c r="AJ42" s="42" t="s">
        <v>29</v>
      </c>
      <c r="AK42" s="42" t="s">
        <v>1202</v>
      </c>
    </row>
    <row r="43" spans="1:37" x14ac:dyDescent="0.25">
      <c r="A43" s="42" t="s">
        <v>353</v>
      </c>
      <c r="B43" s="139">
        <v>1</v>
      </c>
      <c r="C43" s="131" t="s">
        <v>4069</v>
      </c>
      <c r="D43" s="131"/>
      <c r="E43" s="131"/>
      <c r="F43" s="139" t="s">
        <v>1196</v>
      </c>
      <c r="G43" s="276" t="s">
        <v>29</v>
      </c>
      <c r="H43" s="139" t="s">
        <v>1197</v>
      </c>
      <c r="I43" s="139"/>
      <c r="J43" s="139" t="s">
        <v>1198</v>
      </c>
      <c r="K43" s="139"/>
      <c r="L43" s="139" t="s">
        <v>1198</v>
      </c>
      <c r="M43" s="42" t="s">
        <v>29</v>
      </c>
      <c r="N43" s="276" t="s">
        <v>1199</v>
      </c>
      <c r="O43" s="276" t="s">
        <v>1199</v>
      </c>
      <c r="P43" s="363"/>
      <c r="Q43" s="131"/>
      <c r="R43" s="139" t="s">
        <v>1200</v>
      </c>
      <c r="S43" s="139" t="s">
        <v>29</v>
      </c>
      <c r="T43" s="131"/>
      <c r="U43" s="139" t="s">
        <v>1201</v>
      </c>
      <c r="V43" s="139" t="s">
        <v>29</v>
      </c>
      <c r="W43" s="139" t="s">
        <v>29</v>
      </c>
      <c r="X43" s="131"/>
      <c r="Y43" s="139" t="s">
        <v>29</v>
      </c>
      <c r="Z43" s="131"/>
      <c r="AA43" s="131"/>
      <c r="AB43" s="139" t="s">
        <v>29</v>
      </c>
      <c r="AC43" s="131"/>
      <c r="AD43" s="139" t="s">
        <v>29</v>
      </c>
      <c r="AE43" s="131"/>
      <c r="AF43" s="131"/>
      <c r="AG43" s="131"/>
      <c r="AH43" s="42" t="s">
        <v>29</v>
      </c>
      <c r="AI43" s="131"/>
      <c r="AJ43" s="42" t="s">
        <v>29</v>
      </c>
      <c r="AK43" s="42" t="s">
        <v>1202</v>
      </c>
    </row>
    <row r="44" spans="1:37" x14ac:dyDescent="0.25">
      <c r="A44" s="42" t="s">
        <v>360</v>
      </c>
      <c r="B44" s="139">
        <v>1</v>
      </c>
      <c r="C44" s="131" t="s">
        <v>4074</v>
      </c>
      <c r="D44" s="131"/>
      <c r="E44" s="131"/>
      <c r="F44" s="139" t="s">
        <v>1196</v>
      </c>
      <c r="G44" s="276" t="s">
        <v>29</v>
      </c>
      <c r="H44" s="139" t="s">
        <v>1197</v>
      </c>
      <c r="I44" s="139"/>
      <c r="J44" s="139" t="s">
        <v>1198</v>
      </c>
      <c r="K44" s="139"/>
      <c r="L44" s="139" t="s">
        <v>1198</v>
      </c>
      <c r="M44" s="42" t="s">
        <v>29</v>
      </c>
      <c r="N44" s="276" t="s">
        <v>1199</v>
      </c>
      <c r="O44" s="276" t="s">
        <v>1199</v>
      </c>
      <c r="P44" s="363"/>
      <c r="Q44" s="131"/>
      <c r="R44" s="139" t="s">
        <v>1200</v>
      </c>
      <c r="S44" s="139" t="s">
        <v>29</v>
      </c>
      <c r="T44" s="131"/>
      <c r="U44" s="139" t="s">
        <v>1201</v>
      </c>
      <c r="V44" s="139" t="s">
        <v>29</v>
      </c>
      <c r="W44" s="139" t="s">
        <v>29</v>
      </c>
      <c r="X44" s="131"/>
      <c r="Y44" s="139" t="s">
        <v>29</v>
      </c>
      <c r="Z44" s="131"/>
      <c r="AA44" s="131"/>
      <c r="AB44" s="139" t="s">
        <v>29</v>
      </c>
      <c r="AC44" s="131"/>
      <c r="AD44" s="139" t="s">
        <v>29</v>
      </c>
      <c r="AE44" s="131"/>
      <c r="AF44" s="131"/>
      <c r="AG44" s="131"/>
      <c r="AH44" s="42" t="s">
        <v>29</v>
      </c>
      <c r="AI44" s="131"/>
      <c r="AJ44" s="42" t="s">
        <v>29</v>
      </c>
      <c r="AK44" s="42" t="s">
        <v>1202</v>
      </c>
    </row>
    <row r="45" spans="1:37" x14ac:dyDescent="0.25">
      <c r="A45" s="42" t="s">
        <v>364</v>
      </c>
      <c r="B45" s="139">
        <v>1</v>
      </c>
      <c r="C45" t="s">
        <v>5563</v>
      </c>
      <c r="D45" s="131"/>
      <c r="E45" s="131"/>
      <c r="F45" s="139" t="s">
        <v>1196</v>
      </c>
      <c r="G45" s="276" t="s">
        <v>29</v>
      </c>
      <c r="H45" s="139" t="s">
        <v>1197</v>
      </c>
      <c r="I45" s="139"/>
      <c r="J45" s="139" t="s">
        <v>1198</v>
      </c>
      <c r="K45" s="139"/>
      <c r="L45" s="139" t="s">
        <v>1198</v>
      </c>
      <c r="M45" s="42" t="s">
        <v>29</v>
      </c>
      <c r="N45" s="276" t="s">
        <v>1199</v>
      </c>
      <c r="O45" s="276" t="s">
        <v>1199</v>
      </c>
      <c r="P45" s="363"/>
      <c r="Q45" s="131"/>
      <c r="R45" s="139" t="s">
        <v>1200</v>
      </c>
      <c r="S45" s="139" t="s">
        <v>29</v>
      </c>
      <c r="T45" s="131"/>
      <c r="U45" s="139" t="s">
        <v>1201</v>
      </c>
      <c r="V45" s="139" t="s">
        <v>29</v>
      </c>
      <c r="W45" s="139" t="s">
        <v>29</v>
      </c>
      <c r="X45" s="131"/>
      <c r="Y45" s="139" t="s">
        <v>29</v>
      </c>
      <c r="Z45" s="131"/>
      <c r="AA45" s="131"/>
      <c r="AB45" s="139" t="s">
        <v>29</v>
      </c>
      <c r="AC45" s="131"/>
      <c r="AD45" s="139" t="s">
        <v>29</v>
      </c>
      <c r="AE45" s="131"/>
      <c r="AF45" s="131"/>
      <c r="AG45" s="131"/>
      <c r="AH45" s="42" t="s">
        <v>29</v>
      </c>
      <c r="AI45" s="131"/>
      <c r="AJ45" s="42" t="s">
        <v>29</v>
      </c>
      <c r="AK45" s="42" t="s">
        <v>1202</v>
      </c>
    </row>
    <row r="46" spans="1:37" x14ac:dyDescent="0.25">
      <c r="A46" s="42" t="s">
        <v>367</v>
      </c>
      <c r="B46" s="139">
        <v>1</v>
      </c>
      <c r="C46" t="s">
        <v>5564</v>
      </c>
      <c r="D46" s="131"/>
      <c r="E46" s="131"/>
      <c r="F46" s="139" t="s">
        <v>1196</v>
      </c>
      <c r="G46" s="276" t="s">
        <v>29</v>
      </c>
      <c r="H46" s="139" t="s">
        <v>1197</v>
      </c>
      <c r="I46" s="139"/>
      <c r="J46" s="139" t="s">
        <v>1198</v>
      </c>
      <c r="K46" s="139"/>
      <c r="L46" s="139" t="s">
        <v>1198</v>
      </c>
      <c r="M46" s="42" t="s">
        <v>29</v>
      </c>
      <c r="N46" s="276" t="s">
        <v>1199</v>
      </c>
      <c r="O46" s="276" t="s">
        <v>1199</v>
      </c>
      <c r="P46" s="363"/>
      <c r="Q46" s="131"/>
      <c r="R46" s="139" t="s">
        <v>1200</v>
      </c>
      <c r="S46" s="139" t="s">
        <v>29</v>
      </c>
      <c r="T46" s="131"/>
      <c r="U46" s="139" t="s">
        <v>1201</v>
      </c>
      <c r="V46" s="139" t="s">
        <v>29</v>
      </c>
      <c r="W46" s="139" t="s">
        <v>29</v>
      </c>
      <c r="X46" s="131"/>
      <c r="Y46" s="139" t="s">
        <v>29</v>
      </c>
      <c r="Z46" s="131"/>
      <c r="AA46" s="131"/>
      <c r="AB46" s="139" t="s">
        <v>29</v>
      </c>
      <c r="AC46" s="131"/>
      <c r="AD46" s="139" t="s">
        <v>29</v>
      </c>
      <c r="AE46" s="131"/>
      <c r="AF46" s="131"/>
      <c r="AG46" s="131"/>
      <c r="AH46" s="42" t="s">
        <v>29</v>
      </c>
      <c r="AI46" s="131"/>
      <c r="AJ46" s="42" t="s">
        <v>29</v>
      </c>
      <c r="AK46" s="42" t="s">
        <v>1202</v>
      </c>
    </row>
    <row r="47" spans="1:37" x14ac:dyDescent="0.25">
      <c r="A47" s="42" t="s">
        <v>368</v>
      </c>
      <c r="B47" s="139">
        <v>1</v>
      </c>
      <c r="C47" t="s">
        <v>5565</v>
      </c>
      <c r="D47" s="131"/>
      <c r="E47" s="131"/>
      <c r="F47" s="139" t="s">
        <v>1196</v>
      </c>
      <c r="G47" s="276" t="s">
        <v>29</v>
      </c>
      <c r="H47" s="139" t="s">
        <v>1197</v>
      </c>
      <c r="I47" s="139"/>
      <c r="J47" s="139" t="s">
        <v>1198</v>
      </c>
      <c r="K47" s="139"/>
      <c r="L47" s="139" t="s">
        <v>1198</v>
      </c>
      <c r="M47" s="42" t="s">
        <v>29</v>
      </c>
      <c r="N47" s="276" t="s">
        <v>1199</v>
      </c>
      <c r="O47" s="276" t="s">
        <v>1199</v>
      </c>
      <c r="P47" s="363"/>
      <c r="Q47" s="131"/>
      <c r="R47" s="139" t="s">
        <v>1200</v>
      </c>
      <c r="S47" s="139" t="s">
        <v>29</v>
      </c>
      <c r="T47" s="131"/>
      <c r="U47" s="139" t="s">
        <v>1201</v>
      </c>
      <c r="V47" s="139" t="s">
        <v>29</v>
      </c>
      <c r="W47" s="139" t="s">
        <v>29</v>
      </c>
      <c r="X47" s="131"/>
      <c r="Y47" s="139" t="s">
        <v>29</v>
      </c>
      <c r="Z47" s="131"/>
      <c r="AA47" s="131"/>
      <c r="AB47" s="139" t="s">
        <v>29</v>
      </c>
      <c r="AC47" s="131"/>
      <c r="AD47" s="139" t="s">
        <v>29</v>
      </c>
      <c r="AE47" s="131"/>
      <c r="AF47" s="131"/>
      <c r="AG47" s="131"/>
      <c r="AH47" s="42" t="s">
        <v>29</v>
      </c>
      <c r="AI47" s="131"/>
      <c r="AJ47" s="42" t="s">
        <v>29</v>
      </c>
      <c r="AK47" s="42" t="s">
        <v>1202</v>
      </c>
    </row>
    <row r="48" spans="1:37" x14ac:dyDescent="0.25">
      <c r="A48" s="42" t="s">
        <v>369</v>
      </c>
      <c r="B48" s="139">
        <v>1</v>
      </c>
      <c r="C48" t="s">
        <v>5566</v>
      </c>
      <c r="D48" s="131"/>
      <c r="E48" s="131"/>
      <c r="F48" s="139" t="s">
        <v>1196</v>
      </c>
      <c r="G48" s="276" t="s">
        <v>29</v>
      </c>
      <c r="H48" s="139" t="s">
        <v>1197</v>
      </c>
      <c r="I48" s="139"/>
      <c r="J48" s="139" t="s">
        <v>1198</v>
      </c>
      <c r="K48" s="139"/>
      <c r="L48" s="139" t="s">
        <v>1198</v>
      </c>
      <c r="M48" s="42" t="s">
        <v>29</v>
      </c>
      <c r="N48" s="276" t="s">
        <v>1199</v>
      </c>
      <c r="O48" s="276" t="s">
        <v>1199</v>
      </c>
      <c r="P48" s="363"/>
      <c r="Q48" s="131"/>
      <c r="R48" s="139" t="s">
        <v>1200</v>
      </c>
      <c r="S48" s="139" t="s">
        <v>29</v>
      </c>
      <c r="T48" s="131"/>
      <c r="U48" s="139" t="s">
        <v>1201</v>
      </c>
      <c r="V48" s="139" t="s">
        <v>29</v>
      </c>
      <c r="W48" s="139" t="s">
        <v>29</v>
      </c>
      <c r="X48" s="131"/>
      <c r="Y48" s="139" t="s">
        <v>29</v>
      </c>
      <c r="Z48" s="131"/>
      <c r="AA48" s="131"/>
      <c r="AB48" s="139" t="s">
        <v>29</v>
      </c>
      <c r="AC48" s="131"/>
      <c r="AD48" s="139" t="s">
        <v>29</v>
      </c>
      <c r="AE48" s="131"/>
      <c r="AF48" s="131"/>
      <c r="AG48" s="131"/>
      <c r="AH48" s="42" t="s">
        <v>29</v>
      </c>
      <c r="AI48" s="131"/>
      <c r="AJ48" s="42" t="s">
        <v>29</v>
      </c>
      <c r="AK48" s="42" t="s">
        <v>1202</v>
      </c>
    </row>
    <row r="49" spans="1:37" x14ac:dyDescent="0.25">
      <c r="A49" s="42" t="s">
        <v>370</v>
      </c>
      <c r="B49" s="139">
        <v>1</v>
      </c>
      <c r="C49" t="s">
        <v>5567</v>
      </c>
      <c r="D49" s="131"/>
      <c r="E49" s="131"/>
      <c r="F49" s="139" t="s">
        <v>1196</v>
      </c>
      <c r="G49" s="276" t="s">
        <v>29</v>
      </c>
      <c r="H49" s="139" t="s">
        <v>1197</v>
      </c>
      <c r="I49" s="139"/>
      <c r="J49" s="139" t="s">
        <v>1198</v>
      </c>
      <c r="K49" s="139"/>
      <c r="L49" s="139" t="s">
        <v>1198</v>
      </c>
      <c r="M49" s="42" t="s">
        <v>29</v>
      </c>
      <c r="N49" s="276" t="s">
        <v>1199</v>
      </c>
      <c r="O49" s="276" t="s">
        <v>1199</v>
      </c>
      <c r="P49" s="363"/>
      <c r="Q49" s="131"/>
      <c r="R49" s="139" t="s">
        <v>1200</v>
      </c>
      <c r="S49" s="139" t="s">
        <v>29</v>
      </c>
      <c r="T49" s="131"/>
      <c r="U49" s="139" t="s">
        <v>1201</v>
      </c>
      <c r="V49" s="139" t="s">
        <v>29</v>
      </c>
      <c r="W49" s="139" t="s">
        <v>29</v>
      </c>
      <c r="X49" s="131"/>
      <c r="Y49" s="139" t="s">
        <v>29</v>
      </c>
      <c r="Z49" s="131"/>
      <c r="AA49" s="131"/>
      <c r="AB49" s="139" t="s">
        <v>29</v>
      </c>
      <c r="AC49" s="131"/>
      <c r="AD49" s="139" t="s">
        <v>29</v>
      </c>
      <c r="AE49" s="131"/>
      <c r="AF49" s="131"/>
      <c r="AG49" s="131"/>
      <c r="AH49" s="42" t="s">
        <v>29</v>
      </c>
      <c r="AI49" s="131"/>
      <c r="AJ49" s="42" t="s">
        <v>29</v>
      </c>
      <c r="AK49" s="42" t="s">
        <v>1202</v>
      </c>
    </row>
    <row r="50" spans="1:37" x14ac:dyDescent="0.25">
      <c r="A50" s="42" t="s">
        <v>372</v>
      </c>
      <c r="B50" s="139">
        <v>1</v>
      </c>
      <c r="C50" t="s">
        <v>5568</v>
      </c>
      <c r="D50" s="131"/>
      <c r="E50" s="131"/>
      <c r="F50" s="139" t="s">
        <v>1196</v>
      </c>
      <c r="G50" s="276" t="s">
        <v>29</v>
      </c>
      <c r="H50" s="139" t="s">
        <v>1197</v>
      </c>
      <c r="I50" s="139"/>
      <c r="J50" s="139" t="s">
        <v>1198</v>
      </c>
      <c r="K50" s="139"/>
      <c r="L50" s="139" t="s">
        <v>1198</v>
      </c>
      <c r="M50" s="42" t="s">
        <v>29</v>
      </c>
      <c r="N50" s="276" t="s">
        <v>1199</v>
      </c>
      <c r="O50" s="276" t="s">
        <v>1199</v>
      </c>
      <c r="P50" s="363"/>
      <c r="Q50" s="131"/>
      <c r="R50" s="139" t="s">
        <v>1200</v>
      </c>
      <c r="S50" s="139" t="s">
        <v>29</v>
      </c>
      <c r="T50" s="131"/>
      <c r="U50" s="139" t="s">
        <v>1201</v>
      </c>
      <c r="V50" s="139" t="s">
        <v>29</v>
      </c>
      <c r="W50" s="139" t="s">
        <v>29</v>
      </c>
      <c r="X50" s="131"/>
      <c r="Y50" s="139" t="s">
        <v>29</v>
      </c>
      <c r="Z50" s="131"/>
      <c r="AA50" s="131"/>
      <c r="AB50" s="139" t="s">
        <v>29</v>
      </c>
      <c r="AC50" s="131"/>
      <c r="AD50" s="139" t="s">
        <v>29</v>
      </c>
      <c r="AE50" s="131"/>
      <c r="AF50" s="131"/>
      <c r="AG50" s="131"/>
      <c r="AH50" s="42" t="s">
        <v>29</v>
      </c>
      <c r="AI50" s="131"/>
      <c r="AJ50" s="42" t="s">
        <v>29</v>
      </c>
      <c r="AK50" s="42" t="s">
        <v>1202</v>
      </c>
    </row>
    <row r="51" spans="1:37" x14ac:dyDescent="0.25">
      <c r="A51" s="42" t="s">
        <v>38</v>
      </c>
      <c r="B51" s="139">
        <v>1</v>
      </c>
      <c r="C51" s="42" t="s">
        <v>1210</v>
      </c>
      <c r="D51" s="131"/>
      <c r="E51" s="131"/>
      <c r="F51" s="139" t="s">
        <v>1196</v>
      </c>
      <c r="G51" s="276" t="s">
        <v>29</v>
      </c>
      <c r="H51" s="139" t="s">
        <v>1197</v>
      </c>
      <c r="I51" s="139"/>
      <c r="J51" s="139" t="s">
        <v>1198</v>
      </c>
      <c r="K51" s="139"/>
      <c r="L51" s="139" t="s">
        <v>1198</v>
      </c>
      <c r="M51" s="42" t="s">
        <v>29</v>
      </c>
      <c r="N51" s="276" t="s">
        <v>1199</v>
      </c>
      <c r="O51" s="276" t="s">
        <v>1199</v>
      </c>
      <c r="P51" s="363"/>
      <c r="Q51" s="131"/>
      <c r="R51" s="139" t="s">
        <v>1200</v>
      </c>
      <c r="S51" s="139" t="s">
        <v>29</v>
      </c>
      <c r="T51" s="131"/>
      <c r="U51" s="139" t="s">
        <v>1201</v>
      </c>
      <c r="V51" s="139" t="s">
        <v>29</v>
      </c>
      <c r="W51" s="139" t="s">
        <v>29</v>
      </c>
      <c r="X51" s="131"/>
      <c r="Y51" s="139" t="s">
        <v>29</v>
      </c>
      <c r="Z51" s="131"/>
      <c r="AA51" s="131"/>
      <c r="AB51" s="139" t="s">
        <v>29</v>
      </c>
      <c r="AC51" s="131"/>
      <c r="AD51" s="139" t="s">
        <v>29</v>
      </c>
      <c r="AE51" s="131"/>
      <c r="AF51" s="131"/>
      <c r="AG51" s="131"/>
      <c r="AH51" s="42" t="s">
        <v>29</v>
      </c>
      <c r="AI51" s="131"/>
      <c r="AJ51" s="42" t="s">
        <v>29</v>
      </c>
      <c r="AK51" s="42" t="s">
        <v>1202</v>
      </c>
    </row>
    <row r="52" spans="1:37" x14ac:dyDescent="0.25">
      <c r="A52" s="42" t="s">
        <v>44</v>
      </c>
      <c r="B52" s="139">
        <v>1</v>
      </c>
      <c r="C52" s="42" t="s">
        <v>1211</v>
      </c>
      <c r="D52" s="131"/>
      <c r="E52" s="131"/>
      <c r="F52" s="139" t="s">
        <v>1196</v>
      </c>
      <c r="G52" s="276" t="s">
        <v>29</v>
      </c>
      <c r="H52" s="139" t="s">
        <v>1197</v>
      </c>
      <c r="I52" s="139"/>
      <c r="J52" s="139" t="s">
        <v>1198</v>
      </c>
      <c r="K52" s="139"/>
      <c r="L52" s="139" t="s">
        <v>1198</v>
      </c>
      <c r="M52" s="42" t="s">
        <v>29</v>
      </c>
      <c r="N52" s="276" t="s">
        <v>1199</v>
      </c>
      <c r="O52" s="276" t="s">
        <v>1199</v>
      </c>
      <c r="P52" s="363"/>
      <c r="Q52" s="131"/>
      <c r="R52" s="139" t="s">
        <v>1200</v>
      </c>
      <c r="S52" s="139" t="s">
        <v>29</v>
      </c>
      <c r="T52" s="131"/>
      <c r="U52" s="139" t="s">
        <v>1201</v>
      </c>
      <c r="V52" s="139" t="s">
        <v>29</v>
      </c>
      <c r="W52" s="139" t="s">
        <v>29</v>
      </c>
      <c r="X52" s="131"/>
      <c r="Y52" s="139" t="s">
        <v>29</v>
      </c>
      <c r="Z52" s="131"/>
      <c r="AA52" s="131"/>
      <c r="AB52" s="139" t="s">
        <v>29</v>
      </c>
      <c r="AC52" s="131"/>
      <c r="AD52" s="139" t="s">
        <v>29</v>
      </c>
      <c r="AE52" s="131"/>
      <c r="AF52" s="131"/>
      <c r="AG52" s="131"/>
      <c r="AH52" s="42" t="s">
        <v>29</v>
      </c>
      <c r="AI52" s="131"/>
      <c r="AJ52" s="42" t="s">
        <v>29</v>
      </c>
      <c r="AK52" s="42" t="s">
        <v>1202</v>
      </c>
    </row>
    <row r="53" spans="1:37" x14ac:dyDescent="0.25">
      <c r="A53" s="42" t="s">
        <v>402</v>
      </c>
      <c r="B53" s="139">
        <v>1</v>
      </c>
      <c r="C53" t="s">
        <v>5496</v>
      </c>
      <c r="D53" s="131"/>
      <c r="E53" s="131"/>
      <c r="F53" s="139" t="s">
        <v>1196</v>
      </c>
      <c r="G53" s="276" t="s">
        <v>29</v>
      </c>
      <c r="H53" s="139" t="s">
        <v>1197</v>
      </c>
      <c r="I53" s="139"/>
      <c r="J53" s="139" t="s">
        <v>1198</v>
      </c>
      <c r="K53" s="139"/>
      <c r="L53" s="139" t="s">
        <v>1198</v>
      </c>
      <c r="M53" s="42" t="s">
        <v>29</v>
      </c>
      <c r="N53" s="276" t="s">
        <v>1199</v>
      </c>
      <c r="O53" s="276" t="s">
        <v>1199</v>
      </c>
      <c r="P53" s="363"/>
      <c r="Q53" s="131"/>
      <c r="R53" s="139" t="s">
        <v>1200</v>
      </c>
      <c r="S53" s="139" t="s">
        <v>29</v>
      </c>
      <c r="T53" s="131"/>
      <c r="U53" s="139" t="s">
        <v>1201</v>
      </c>
      <c r="V53" s="139" t="s">
        <v>29</v>
      </c>
      <c r="W53" s="139" t="s">
        <v>29</v>
      </c>
      <c r="X53" s="131"/>
      <c r="Y53" s="139" t="s">
        <v>29</v>
      </c>
      <c r="Z53" s="131"/>
      <c r="AA53" s="131"/>
      <c r="AB53" s="139" t="s">
        <v>29</v>
      </c>
      <c r="AC53" s="131"/>
      <c r="AD53" s="139" t="s">
        <v>29</v>
      </c>
      <c r="AE53" s="131"/>
      <c r="AF53" s="131"/>
      <c r="AG53" s="131"/>
      <c r="AH53" s="42" t="s">
        <v>29</v>
      </c>
      <c r="AI53" s="131"/>
      <c r="AJ53" s="42" t="s">
        <v>29</v>
      </c>
      <c r="AK53" s="42" t="s">
        <v>1202</v>
      </c>
    </row>
    <row r="54" spans="1:37" x14ac:dyDescent="0.25">
      <c r="A54" s="42" t="s">
        <v>405</v>
      </c>
      <c r="B54" s="139">
        <v>1</v>
      </c>
      <c r="C54" t="s">
        <v>5498</v>
      </c>
      <c r="D54" s="131"/>
      <c r="E54" s="131"/>
      <c r="F54" s="139" t="s">
        <v>1196</v>
      </c>
      <c r="G54" s="276" t="s">
        <v>29</v>
      </c>
      <c r="H54" s="139" t="s">
        <v>1197</v>
      </c>
      <c r="I54" s="139"/>
      <c r="J54" s="139" t="s">
        <v>1198</v>
      </c>
      <c r="K54" s="139"/>
      <c r="L54" s="139" t="s">
        <v>1198</v>
      </c>
      <c r="M54" s="42" t="s">
        <v>29</v>
      </c>
      <c r="N54" s="276" t="s">
        <v>1199</v>
      </c>
      <c r="O54" s="276" t="s">
        <v>1199</v>
      </c>
      <c r="P54" s="363"/>
      <c r="Q54" s="131"/>
      <c r="R54" s="139" t="s">
        <v>1200</v>
      </c>
      <c r="S54" s="139" t="s">
        <v>29</v>
      </c>
      <c r="T54" s="131"/>
      <c r="U54" s="139" t="s">
        <v>1201</v>
      </c>
      <c r="V54" s="139" t="s">
        <v>29</v>
      </c>
      <c r="W54" s="139" t="s">
        <v>29</v>
      </c>
      <c r="X54" s="131"/>
      <c r="Y54" s="139" t="s">
        <v>29</v>
      </c>
      <c r="Z54" s="131"/>
      <c r="AA54" s="131"/>
      <c r="AB54" s="139" t="s">
        <v>29</v>
      </c>
      <c r="AC54" s="131"/>
      <c r="AD54" s="139" t="s">
        <v>29</v>
      </c>
      <c r="AE54" s="131"/>
      <c r="AF54" s="131"/>
      <c r="AG54" s="131"/>
      <c r="AH54" s="42" t="s">
        <v>29</v>
      </c>
      <c r="AI54" s="131"/>
      <c r="AJ54" s="42" t="s">
        <v>29</v>
      </c>
      <c r="AK54" s="42" t="s">
        <v>1202</v>
      </c>
    </row>
    <row r="55" spans="1:37" x14ac:dyDescent="0.25">
      <c r="A55" s="42" t="s">
        <v>415</v>
      </c>
      <c r="B55" s="139">
        <v>1</v>
      </c>
      <c r="C55" s="131" t="s">
        <v>3956</v>
      </c>
      <c r="D55" s="131"/>
      <c r="E55" s="131"/>
      <c r="F55" s="139" t="s">
        <v>1196</v>
      </c>
      <c r="G55" s="276" t="s">
        <v>29</v>
      </c>
      <c r="H55" s="139" t="s">
        <v>1197</v>
      </c>
      <c r="I55" s="139"/>
      <c r="J55" s="139" t="s">
        <v>1198</v>
      </c>
      <c r="K55" s="139"/>
      <c r="L55" s="139" t="s">
        <v>1198</v>
      </c>
      <c r="M55" s="42" t="s">
        <v>29</v>
      </c>
      <c r="N55" s="276" t="s">
        <v>1199</v>
      </c>
      <c r="O55" s="276" t="s">
        <v>1199</v>
      </c>
      <c r="P55" s="363"/>
      <c r="Q55" s="131"/>
      <c r="R55" s="139" t="s">
        <v>1200</v>
      </c>
      <c r="S55" s="139" t="s">
        <v>29</v>
      </c>
      <c r="T55" s="131"/>
      <c r="U55" s="139" t="s">
        <v>1201</v>
      </c>
      <c r="V55" s="139" t="s">
        <v>29</v>
      </c>
      <c r="W55" s="139" t="s">
        <v>29</v>
      </c>
      <c r="X55" s="131"/>
      <c r="Y55" s="139" t="s">
        <v>29</v>
      </c>
      <c r="Z55" s="131"/>
      <c r="AA55" s="131"/>
      <c r="AB55" s="139" t="s">
        <v>29</v>
      </c>
      <c r="AC55" s="131"/>
      <c r="AD55" s="139" t="s">
        <v>29</v>
      </c>
      <c r="AE55" s="131"/>
      <c r="AF55" s="131"/>
      <c r="AG55" s="131"/>
      <c r="AH55" s="42" t="s">
        <v>29</v>
      </c>
      <c r="AI55" s="131"/>
      <c r="AJ55" s="42" t="s">
        <v>29</v>
      </c>
      <c r="AK55" s="42" t="s">
        <v>1202</v>
      </c>
    </row>
    <row r="56" spans="1:37" x14ac:dyDescent="0.25">
      <c r="A56" s="42" t="s">
        <v>418</v>
      </c>
      <c r="B56" s="139">
        <v>1</v>
      </c>
      <c r="C56" s="131" t="s">
        <v>3969</v>
      </c>
      <c r="D56" s="131"/>
      <c r="E56" s="131"/>
      <c r="F56" s="139" t="s">
        <v>1196</v>
      </c>
      <c r="G56" s="276" t="s">
        <v>29</v>
      </c>
      <c r="H56" s="139" t="s">
        <v>1197</v>
      </c>
      <c r="I56" s="139"/>
      <c r="J56" s="139" t="s">
        <v>1198</v>
      </c>
      <c r="K56" s="139"/>
      <c r="L56" s="139" t="s">
        <v>1198</v>
      </c>
      <c r="M56" s="42" t="s">
        <v>29</v>
      </c>
      <c r="N56" s="276" t="s">
        <v>1199</v>
      </c>
      <c r="O56" s="276" t="s">
        <v>1199</v>
      </c>
      <c r="P56" s="363"/>
      <c r="Q56" s="131"/>
      <c r="R56" s="139" t="s">
        <v>1200</v>
      </c>
      <c r="S56" s="139" t="s">
        <v>29</v>
      </c>
      <c r="T56" s="131"/>
      <c r="U56" s="139" t="s">
        <v>1201</v>
      </c>
      <c r="V56" s="139" t="s">
        <v>29</v>
      </c>
      <c r="W56" s="139" t="s">
        <v>29</v>
      </c>
      <c r="X56" s="131"/>
      <c r="Y56" s="139" t="s">
        <v>29</v>
      </c>
      <c r="Z56" s="131"/>
      <c r="AA56" s="131"/>
      <c r="AB56" s="139" t="s">
        <v>29</v>
      </c>
      <c r="AC56" s="131"/>
      <c r="AD56" s="139" t="s">
        <v>29</v>
      </c>
      <c r="AE56" s="131"/>
      <c r="AF56" s="131"/>
      <c r="AG56" s="131"/>
      <c r="AH56" s="42" t="s">
        <v>29</v>
      </c>
      <c r="AI56" s="131"/>
      <c r="AJ56" s="42" t="s">
        <v>29</v>
      </c>
      <c r="AK56" s="42" t="s">
        <v>1202</v>
      </c>
    </row>
    <row r="57" spans="1:37" x14ac:dyDescent="0.25">
      <c r="A57" s="42" t="s">
        <v>3961</v>
      </c>
      <c r="B57" s="139">
        <v>1</v>
      </c>
      <c r="C57" s="131" t="s">
        <v>3967</v>
      </c>
      <c r="D57" s="131"/>
      <c r="E57" s="131"/>
      <c r="F57" s="139" t="s">
        <v>1196</v>
      </c>
      <c r="G57" s="276" t="s">
        <v>29</v>
      </c>
      <c r="H57" s="139" t="s">
        <v>1197</v>
      </c>
      <c r="I57" s="139"/>
      <c r="J57" s="139" t="s">
        <v>1198</v>
      </c>
      <c r="K57" s="139"/>
      <c r="L57" s="139" t="s">
        <v>1198</v>
      </c>
      <c r="M57" s="42" t="s">
        <v>29</v>
      </c>
      <c r="N57" s="276" t="s">
        <v>1199</v>
      </c>
      <c r="O57" s="276" t="s">
        <v>1199</v>
      </c>
      <c r="P57" s="363"/>
      <c r="Q57" s="131"/>
      <c r="R57" s="139" t="s">
        <v>1200</v>
      </c>
      <c r="S57" s="139" t="s">
        <v>29</v>
      </c>
      <c r="T57" s="131"/>
      <c r="U57" s="139" t="s">
        <v>1201</v>
      </c>
      <c r="V57" s="139" t="s">
        <v>29</v>
      </c>
      <c r="W57" s="139" t="s">
        <v>29</v>
      </c>
      <c r="X57" s="131"/>
      <c r="Y57" s="139" t="s">
        <v>29</v>
      </c>
      <c r="Z57" s="131"/>
      <c r="AA57" s="131"/>
      <c r="AB57" s="139" t="s">
        <v>29</v>
      </c>
      <c r="AC57" s="131"/>
      <c r="AD57" s="139" t="s">
        <v>29</v>
      </c>
      <c r="AE57" s="131"/>
      <c r="AF57" s="131"/>
      <c r="AG57" s="131"/>
      <c r="AH57" s="42" t="s">
        <v>29</v>
      </c>
      <c r="AI57" s="131"/>
      <c r="AJ57" s="42" t="s">
        <v>29</v>
      </c>
      <c r="AK57" s="42" t="s">
        <v>1202</v>
      </c>
    </row>
    <row r="58" spans="1:37" x14ac:dyDescent="0.25">
      <c r="A58" s="42" t="s">
        <v>3962</v>
      </c>
      <c r="B58" s="139">
        <v>1</v>
      </c>
      <c r="C58" s="131" t="s">
        <v>3968</v>
      </c>
      <c r="D58" s="131"/>
      <c r="E58" s="131"/>
      <c r="F58" s="139" t="s">
        <v>1196</v>
      </c>
      <c r="G58" s="276" t="s">
        <v>29</v>
      </c>
      <c r="H58" s="139" t="s">
        <v>1197</v>
      </c>
      <c r="I58" s="139"/>
      <c r="J58" s="139" t="s">
        <v>1198</v>
      </c>
      <c r="K58" s="139"/>
      <c r="L58" s="139" t="s">
        <v>1198</v>
      </c>
      <c r="M58" s="42" t="s">
        <v>29</v>
      </c>
      <c r="N58" s="276" t="s">
        <v>1199</v>
      </c>
      <c r="O58" s="276" t="s">
        <v>1199</v>
      </c>
      <c r="P58" s="363"/>
      <c r="Q58" s="131"/>
      <c r="R58" s="139" t="s">
        <v>1200</v>
      </c>
      <c r="S58" s="139" t="s">
        <v>29</v>
      </c>
      <c r="T58" s="131"/>
      <c r="U58" s="139" t="s">
        <v>1201</v>
      </c>
      <c r="V58" s="139" t="s">
        <v>29</v>
      </c>
      <c r="W58" s="139" t="s">
        <v>29</v>
      </c>
      <c r="X58" s="131"/>
      <c r="Y58" s="139" t="s">
        <v>29</v>
      </c>
      <c r="Z58" s="131"/>
      <c r="AA58" s="131"/>
      <c r="AB58" s="139" t="s">
        <v>29</v>
      </c>
      <c r="AC58" s="131"/>
      <c r="AD58" s="139" t="s">
        <v>29</v>
      </c>
      <c r="AE58" s="131"/>
      <c r="AF58" s="131"/>
      <c r="AG58" s="131"/>
      <c r="AH58" s="42" t="s">
        <v>29</v>
      </c>
      <c r="AI58" s="131"/>
      <c r="AJ58" s="42" t="s">
        <v>29</v>
      </c>
      <c r="AK58" s="42" t="s">
        <v>1202</v>
      </c>
    </row>
    <row r="59" spans="1:37" x14ac:dyDescent="0.25">
      <c r="A59" s="42" t="s">
        <v>421</v>
      </c>
      <c r="B59" s="139">
        <v>1</v>
      </c>
      <c r="C59" s="131" t="s">
        <v>4118</v>
      </c>
      <c r="D59" s="131"/>
      <c r="E59" s="131"/>
      <c r="F59" s="139" t="s">
        <v>1196</v>
      </c>
      <c r="G59" s="276" t="s">
        <v>29</v>
      </c>
      <c r="H59" s="139" t="s">
        <v>1197</v>
      </c>
      <c r="I59" s="139"/>
      <c r="J59" s="139" t="s">
        <v>1198</v>
      </c>
      <c r="K59" s="139"/>
      <c r="L59" s="139" t="s">
        <v>1198</v>
      </c>
      <c r="M59" s="42" t="s">
        <v>29</v>
      </c>
      <c r="N59" s="276" t="s">
        <v>1199</v>
      </c>
      <c r="O59" s="276" t="s">
        <v>1199</v>
      </c>
      <c r="P59" s="363"/>
      <c r="Q59" s="131"/>
      <c r="R59" s="139" t="s">
        <v>1200</v>
      </c>
      <c r="S59" s="139" t="s">
        <v>29</v>
      </c>
      <c r="T59" s="131"/>
      <c r="U59" s="139" t="s">
        <v>1201</v>
      </c>
      <c r="V59" s="139" t="s">
        <v>29</v>
      </c>
      <c r="W59" s="139" t="s">
        <v>29</v>
      </c>
      <c r="X59" s="131"/>
      <c r="Y59" s="139" t="s">
        <v>29</v>
      </c>
      <c r="Z59" s="131"/>
      <c r="AA59" s="131"/>
      <c r="AB59" s="139" t="s">
        <v>29</v>
      </c>
      <c r="AC59" s="131"/>
      <c r="AD59" s="139" t="s">
        <v>29</v>
      </c>
      <c r="AE59" s="131"/>
      <c r="AF59" s="131"/>
      <c r="AG59" s="131"/>
      <c r="AH59" s="42" t="s">
        <v>29</v>
      </c>
      <c r="AI59" s="131"/>
      <c r="AJ59" s="42" t="s">
        <v>29</v>
      </c>
      <c r="AK59" s="42" t="s">
        <v>1202</v>
      </c>
    </row>
    <row r="60" spans="1:37" x14ac:dyDescent="0.25">
      <c r="A60" s="42" t="s">
        <v>76</v>
      </c>
      <c r="B60" s="139">
        <v>1</v>
      </c>
      <c r="C60" s="131" t="s">
        <v>4594</v>
      </c>
      <c r="D60" s="131"/>
      <c r="E60" s="131"/>
      <c r="F60" s="139" t="s">
        <v>1196</v>
      </c>
      <c r="G60" s="276" t="s">
        <v>29</v>
      </c>
      <c r="H60" s="139" t="s">
        <v>1197</v>
      </c>
      <c r="I60" s="139"/>
      <c r="J60" s="139" t="s">
        <v>1198</v>
      </c>
      <c r="K60" s="139"/>
      <c r="L60" s="139" t="s">
        <v>1198</v>
      </c>
      <c r="M60" s="42" t="s">
        <v>29</v>
      </c>
      <c r="N60" s="276" t="s">
        <v>1199</v>
      </c>
      <c r="O60" s="276" t="s">
        <v>1199</v>
      </c>
      <c r="P60" s="363"/>
      <c r="Q60" s="131"/>
      <c r="R60" s="139" t="s">
        <v>1200</v>
      </c>
      <c r="S60" s="139" t="s">
        <v>29</v>
      </c>
      <c r="T60" s="131"/>
      <c r="U60" s="139" t="s">
        <v>1201</v>
      </c>
      <c r="V60" s="139" t="s">
        <v>29</v>
      </c>
      <c r="W60" s="139" t="s">
        <v>29</v>
      </c>
      <c r="X60" s="131"/>
      <c r="Y60" s="139" t="s">
        <v>29</v>
      </c>
      <c r="Z60" s="131"/>
      <c r="AA60" s="131"/>
      <c r="AB60" s="139" t="s">
        <v>29</v>
      </c>
      <c r="AC60" s="131"/>
      <c r="AD60" s="139" t="s">
        <v>29</v>
      </c>
      <c r="AE60" s="131"/>
      <c r="AF60" s="131"/>
      <c r="AG60" s="131"/>
      <c r="AH60" s="42" t="s">
        <v>29</v>
      </c>
      <c r="AI60" s="131"/>
      <c r="AJ60" s="42" t="s">
        <v>29</v>
      </c>
      <c r="AK60" s="42" t="s">
        <v>1202</v>
      </c>
    </row>
    <row r="61" spans="1:37" x14ac:dyDescent="0.25">
      <c r="A61" s="42" t="s">
        <v>459</v>
      </c>
      <c r="B61" s="139">
        <v>1</v>
      </c>
      <c r="C61" s="131" t="s">
        <v>4621</v>
      </c>
      <c r="D61" s="131"/>
      <c r="E61" s="131"/>
      <c r="F61" s="139" t="s">
        <v>1196</v>
      </c>
      <c r="G61" s="276" t="s">
        <v>29</v>
      </c>
      <c r="H61" s="139" t="s">
        <v>1197</v>
      </c>
      <c r="I61" s="139"/>
      <c r="J61" s="139" t="s">
        <v>1198</v>
      </c>
      <c r="K61" s="139"/>
      <c r="L61" s="139" t="s">
        <v>1198</v>
      </c>
      <c r="M61" s="42" t="s">
        <v>29</v>
      </c>
      <c r="N61" s="276" t="s">
        <v>1199</v>
      </c>
      <c r="O61" s="276" t="s">
        <v>1199</v>
      </c>
      <c r="P61" s="363"/>
      <c r="Q61" s="131"/>
      <c r="R61" s="139" t="s">
        <v>1200</v>
      </c>
      <c r="S61" s="139" t="s">
        <v>29</v>
      </c>
      <c r="T61" s="131"/>
      <c r="U61" s="139" t="s">
        <v>1201</v>
      </c>
      <c r="V61" s="139" t="s">
        <v>29</v>
      </c>
      <c r="W61" s="139" t="s">
        <v>29</v>
      </c>
      <c r="X61" s="131"/>
      <c r="Y61" s="139" t="s">
        <v>29</v>
      </c>
      <c r="Z61" s="131"/>
      <c r="AA61" s="131"/>
      <c r="AB61" s="139" t="s">
        <v>29</v>
      </c>
      <c r="AC61" s="131"/>
      <c r="AD61" s="139" t="s">
        <v>29</v>
      </c>
      <c r="AE61" s="131"/>
      <c r="AF61" s="131"/>
      <c r="AG61" s="131"/>
      <c r="AH61" s="42" t="s">
        <v>29</v>
      </c>
      <c r="AI61" s="131"/>
      <c r="AJ61" s="42" t="s">
        <v>29</v>
      </c>
      <c r="AK61" s="42" t="s">
        <v>1202</v>
      </c>
    </row>
    <row r="62" spans="1:37" x14ac:dyDescent="0.25">
      <c r="A62" s="42" t="s">
        <v>470</v>
      </c>
      <c r="B62" s="139">
        <v>1</v>
      </c>
      <c r="C62" s="131" t="s">
        <v>4566</v>
      </c>
      <c r="D62" s="131"/>
      <c r="E62" s="131"/>
      <c r="F62" s="139" t="s">
        <v>1196</v>
      </c>
      <c r="G62" s="276" t="s">
        <v>29</v>
      </c>
      <c r="H62" s="139" t="s">
        <v>1197</v>
      </c>
      <c r="I62" s="139"/>
      <c r="J62" s="139" t="s">
        <v>1198</v>
      </c>
      <c r="K62" s="139"/>
      <c r="L62" s="139" t="s">
        <v>1198</v>
      </c>
      <c r="M62" s="42" t="s">
        <v>29</v>
      </c>
      <c r="N62" s="276" t="s">
        <v>1199</v>
      </c>
      <c r="O62" s="276" t="s">
        <v>1199</v>
      </c>
      <c r="P62" s="363"/>
      <c r="Q62" s="131"/>
      <c r="R62" s="139" t="s">
        <v>1200</v>
      </c>
      <c r="S62" s="139" t="s">
        <v>29</v>
      </c>
      <c r="T62" s="131"/>
      <c r="U62" s="139" t="s">
        <v>1201</v>
      </c>
      <c r="V62" s="139" t="s">
        <v>29</v>
      </c>
      <c r="W62" s="139" t="s">
        <v>29</v>
      </c>
      <c r="X62" s="131"/>
      <c r="Y62" s="139" t="s">
        <v>29</v>
      </c>
      <c r="Z62" s="131"/>
      <c r="AA62" s="131"/>
      <c r="AB62" s="139" t="s">
        <v>29</v>
      </c>
      <c r="AC62" s="131"/>
      <c r="AD62" s="139" t="s">
        <v>29</v>
      </c>
      <c r="AE62" s="131"/>
      <c r="AF62" s="131"/>
      <c r="AG62" s="131"/>
      <c r="AH62" s="42" t="s">
        <v>29</v>
      </c>
      <c r="AI62" s="131"/>
      <c r="AJ62" s="42" t="s">
        <v>29</v>
      </c>
      <c r="AK62" s="42" t="s">
        <v>1202</v>
      </c>
    </row>
    <row r="63" spans="1:37" x14ac:dyDescent="0.25">
      <c r="A63" s="42" t="s">
        <v>473</v>
      </c>
      <c r="B63" s="139">
        <v>1</v>
      </c>
      <c r="C63" s="42" t="s">
        <v>1212</v>
      </c>
      <c r="D63" s="131"/>
      <c r="E63" s="131"/>
      <c r="F63" s="139" t="s">
        <v>1196</v>
      </c>
      <c r="G63" s="276" t="s">
        <v>29</v>
      </c>
      <c r="H63" s="139" t="s">
        <v>1197</v>
      </c>
      <c r="I63" s="139"/>
      <c r="J63" s="139" t="s">
        <v>1198</v>
      </c>
      <c r="K63" s="139"/>
      <c r="L63" s="139" t="s">
        <v>1198</v>
      </c>
      <c r="M63" s="42" t="s">
        <v>29</v>
      </c>
      <c r="N63" s="276" t="s">
        <v>1199</v>
      </c>
      <c r="O63" s="276" t="s">
        <v>1199</v>
      </c>
      <c r="P63" s="363"/>
      <c r="Q63" s="131"/>
      <c r="R63" s="139" t="s">
        <v>1200</v>
      </c>
      <c r="S63" s="139" t="s">
        <v>29</v>
      </c>
      <c r="T63" s="131"/>
      <c r="U63" s="139" t="s">
        <v>1201</v>
      </c>
      <c r="V63" s="139" t="s">
        <v>29</v>
      </c>
      <c r="W63" s="139" t="s">
        <v>29</v>
      </c>
      <c r="X63" s="131"/>
      <c r="Y63" s="139" t="s">
        <v>29</v>
      </c>
      <c r="Z63" s="131"/>
      <c r="AA63" s="131"/>
      <c r="AB63" s="139" t="s">
        <v>29</v>
      </c>
      <c r="AC63" s="131"/>
      <c r="AD63" s="139" t="s">
        <v>29</v>
      </c>
      <c r="AE63" s="131"/>
      <c r="AF63" s="131"/>
      <c r="AG63" s="131"/>
      <c r="AH63" s="42" t="s">
        <v>29</v>
      </c>
      <c r="AI63" s="131"/>
      <c r="AJ63" s="42" t="s">
        <v>29</v>
      </c>
      <c r="AK63" s="42" t="s">
        <v>1202</v>
      </c>
    </row>
    <row r="64" spans="1:37" x14ac:dyDescent="0.25">
      <c r="A64" s="42" t="s">
        <v>81</v>
      </c>
      <c r="B64" s="139">
        <v>1</v>
      </c>
      <c r="C64" s="131" t="s">
        <v>4622</v>
      </c>
      <c r="D64" s="131"/>
      <c r="E64" s="131"/>
      <c r="F64" s="139" t="s">
        <v>1196</v>
      </c>
      <c r="G64" s="276" t="s">
        <v>29</v>
      </c>
      <c r="H64" s="139" t="s">
        <v>1197</v>
      </c>
      <c r="I64" s="139"/>
      <c r="J64" s="139" t="s">
        <v>1198</v>
      </c>
      <c r="K64" s="139"/>
      <c r="L64" s="139" t="s">
        <v>1198</v>
      </c>
      <c r="M64" s="42" t="s">
        <v>29</v>
      </c>
      <c r="N64" s="276" t="s">
        <v>1199</v>
      </c>
      <c r="O64" s="276" t="s">
        <v>1199</v>
      </c>
      <c r="P64" s="363"/>
      <c r="Q64" s="131"/>
      <c r="R64" s="139" t="s">
        <v>1200</v>
      </c>
      <c r="S64" s="139" t="s">
        <v>29</v>
      </c>
      <c r="T64" s="131"/>
      <c r="U64" s="139" t="s">
        <v>1201</v>
      </c>
      <c r="V64" s="139" t="s">
        <v>29</v>
      </c>
      <c r="W64" s="139" t="s">
        <v>29</v>
      </c>
      <c r="X64" s="131"/>
      <c r="Y64" s="139" t="s">
        <v>29</v>
      </c>
      <c r="Z64" s="131"/>
      <c r="AA64" s="131"/>
      <c r="AB64" s="139" t="s">
        <v>29</v>
      </c>
      <c r="AC64" s="131"/>
      <c r="AD64" s="139" t="s">
        <v>29</v>
      </c>
      <c r="AE64" s="131"/>
      <c r="AF64" s="131"/>
      <c r="AG64" s="131"/>
      <c r="AH64" s="42" t="s">
        <v>29</v>
      </c>
      <c r="AI64" s="131"/>
      <c r="AJ64" s="42" t="s">
        <v>29</v>
      </c>
      <c r="AK64" s="42" t="s">
        <v>1202</v>
      </c>
    </row>
    <row r="65" spans="1:37" x14ac:dyDescent="0.25">
      <c r="A65" s="42" t="s">
        <v>85</v>
      </c>
      <c r="B65" s="139">
        <v>1</v>
      </c>
      <c r="C65" s="131" t="s">
        <v>4567</v>
      </c>
      <c r="D65" s="131"/>
      <c r="E65" s="131"/>
      <c r="F65" s="139" t="s">
        <v>1196</v>
      </c>
      <c r="G65" s="276" t="s">
        <v>29</v>
      </c>
      <c r="H65" s="139" t="s">
        <v>1197</v>
      </c>
      <c r="I65" s="139"/>
      <c r="J65" s="139" t="s">
        <v>1198</v>
      </c>
      <c r="K65" s="139"/>
      <c r="L65" s="139" t="s">
        <v>1198</v>
      </c>
      <c r="M65" s="42" t="s">
        <v>29</v>
      </c>
      <c r="N65" s="276" t="s">
        <v>1199</v>
      </c>
      <c r="O65" s="276" t="s">
        <v>1199</v>
      </c>
      <c r="P65" s="363"/>
      <c r="Q65" s="131"/>
      <c r="R65" s="139" t="s">
        <v>1200</v>
      </c>
      <c r="S65" s="139" t="s">
        <v>29</v>
      </c>
      <c r="T65" s="131"/>
      <c r="U65" s="139" t="s">
        <v>1201</v>
      </c>
      <c r="V65" s="139" t="s">
        <v>29</v>
      </c>
      <c r="W65" s="139" t="s">
        <v>29</v>
      </c>
      <c r="X65" s="131"/>
      <c r="Y65" s="139" t="s">
        <v>29</v>
      </c>
      <c r="Z65" s="131"/>
      <c r="AA65" s="131"/>
      <c r="AB65" s="139" t="s">
        <v>29</v>
      </c>
      <c r="AC65" s="131"/>
      <c r="AD65" s="139" t="s">
        <v>29</v>
      </c>
      <c r="AE65" s="131"/>
      <c r="AF65" s="131"/>
      <c r="AG65" s="131"/>
      <c r="AH65" s="42" t="s">
        <v>29</v>
      </c>
      <c r="AI65" s="131"/>
      <c r="AJ65" s="42" t="s">
        <v>29</v>
      </c>
      <c r="AK65" s="42" t="s">
        <v>1202</v>
      </c>
    </row>
    <row r="66" spans="1:37" x14ac:dyDescent="0.25">
      <c r="A66" s="42" t="s">
        <v>488</v>
      </c>
      <c r="B66" s="139">
        <v>1</v>
      </c>
      <c r="C66" s="131" t="s">
        <v>4623</v>
      </c>
      <c r="D66" s="131"/>
      <c r="E66" s="131"/>
      <c r="F66" s="139" t="s">
        <v>1196</v>
      </c>
      <c r="G66" s="276" t="s">
        <v>29</v>
      </c>
      <c r="H66" s="139" t="s">
        <v>1197</v>
      </c>
      <c r="I66" s="139"/>
      <c r="J66" s="139" t="s">
        <v>1198</v>
      </c>
      <c r="K66" s="139"/>
      <c r="L66" s="139" t="s">
        <v>1198</v>
      </c>
      <c r="M66" s="42" t="s">
        <v>29</v>
      </c>
      <c r="N66" s="276" t="s">
        <v>1199</v>
      </c>
      <c r="O66" s="276" t="s">
        <v>1199</v>
      </c>
      <c r="P66" s="363"/>
      <c r="Q66" s="131"/>
      <c r="R66" s="139" t="s">
        <v>1200</v>
      </c>
      <c r="S66" s="139" t="s">
        <v>29</v>
      </c>
      <c r="T66" s="131"/>
      <c r="U66" s="139" t="s">
        <v>1201</v>
      </c>
      <c r="V66" s="139" t="s">
        <v>29</v>
      </c>
      <c r="W66" s="139" t="s">
        <v>29</v>
      </c>
      <c r="X66" s="131"/>
      <c r="Y66" s="139" t="s">
        <v>29</v>
      </c>
      <c r="Z66" s="131"/>
      <c r="AA66" s="131"/>
      <c r="AB66" s="139" t="s">
        <v>29</v>
      </c>
      <c r="AC66" s="131"/>
      <c r="AD66" s="139" t="s">
        <v>29</v>
      </c>
      <c r="AE66" s="131"/>
      <c r="AF66" s="131"/>
      <c r="AG66" s="131"/>
      <c r="AH66" s="42" t="s">
        <v>29</v>
      </c>
      <c r="AI66" s="131"/>
      <c r="AJ66" s="42" t="s">
        <v>29</v>
      </c>
      <c r="AK66" s="42" t="s">
        <v>1202</v>
      </c>
    </row>
    <row r="67" spans="1:37" x14ac:dyDescent="0.25">
      <c r="A67" s="42" t="s">
        <v>491</v>
      </c>
      <c r="B67" s="139">
        <v>1</v>
      </c>
      <c r="C67" s="131" t="s">
        <v>4624</v>
      </c>
      <c r="D67" s="131"/>
      <c r="E67" s="131"/>
      <c r="F67" s="139" t="s">
        <v>1196</v>
      </c>
      <c r="G67" s="276" t="s">
        <v>29</v>
      </c>
      <c r="H67" s="139" t="s">
        <v>1197</v>
      </c>
      <c r="I67" s="139"/>
      <c r="J67" s="139" t="s">
        <v>1198</v>
      </c>
      <c r="K67" s="139"/>
      <c r="L67" s="139" t="s">
        <v>1198</v>
      </c>
      <c r="M67" s="42" t="s">
        <v>29</v>
      </c>
      <c r="N67" s="276" t="s">
        <v>1199</v>
      </c>
      <c r="O67" s="276" t="s">
        <v>1199</v>
      </c>
      <c r="P67" s="363"/>
      <c r="Q67" s="131"/>
      <c r="R67" s="139" t="s">
        <v>1200</v>
      </c>
      <c r="S67" s="139" t="s">
        <v>29</v>
      </c>
      <c r="T67" s="131"/>
      <c r="U67" s="139" t="s">
        <v>1201</v>
      </c>
      <c r="V67" s="139" t="s">
        <v>29</v>
      </c>
      <c r="W67" s="139" t="s">
        <v>29</v>
      </c>
      <c r="X67" s="131"/>
      <c r="Y67" s="139" t="s">
        <v>29</v>
      </c>
      <c r="Z67" s="131"/>
      <c r="AA67" s="131"/>
      <c r="AB67" s="139" t="s">
        <v>29</v>
      </c>
      <c r="AC67" s="131"/>
      <c r="AD67" s="139" t="s">
        <v>29</v>
      </c>
      <c r="AE67" s="131"/>
      <c r="AF67" s="131"/>
      <c r="AG67" s="131"/>
      <c r="AH67" s="42" t="s">
        <v>29</v>
      </c>
      <c r="AI67" s="131"/>
      <c r="AJ67" s="42" t="s">
        <v>29</v>
      </c>
      <c r="AK67" s="42" t="s">
        <v>1202</v>
      </c>
    </row>
    <row r="68" spans="1:37" s="500" customFormat="1" x14ac:dyDescent="0.25">
      <c r="A68" s="542" t="s">
        <v>494</v>
      </c>
      <c r="B68" s="502">
        <v>1</v>
      </c>
      <c r="C68" s="499" t="s">
        <v>4149</v>
      </c>
      <c r="D68" s="499"/>
      <c r="E68" s="499"/>
      <c r="F68" s="502" t="s">
        <v>1196</v>
      </c>
      <c r="G68" s="524" t="s">
        <v>29</v>
      </c>
      <c r="H68" s="502" t="s">
        <v>1197</v>
      </c>
      <c r="I68" s="502"/>
      <c r="J68" s="502" t="s">
        <v>1198</v>
      </c>
      <c r="K68" s="502"/>
      <c r="L68" s="502" t="s">
        <v>1198</v>
      </c>
      <c r="M68" s="542" t="s">
        <v>29</v>
      </c>
      <c r="N68" s="524" t="s">
        <v>1199</v>
      </c>
      <c r="O68" s="524" t="s">
        <v>1199</v>
      </c>
      <c r="P68" s="537"/>
      <c r="Q68" s="499"/>
      <c r="R68" s="502" t="s">
        <v>1200</v>
      </c>
      <c r="S68" s="502" t="s">
        <v>29</v>
      </c>
      <c r="T68" s="499"/>
      <c r="U68" s="502" t="s">
        <v>1201</v>
      </c>
      <c r="V68" s="502" t="s">
        <v>29</v>
      </c>
      <c r="W68" s="502" t="s">
        <v>29</v>
      </c>
      <c r="X68" s="499"/>
      <c r="Y68" s="502" t="s">
        <v>29</v>
      </c>
      <c r="Z68" s="499"/>
      <c r="AA68" s="499"/>
      <c r="AB68" s="502" t="s">
        <v>29</v>
      </c>
      <c r="AC68" s="499"/>
      <c r="AD68" s="502" t="s">
        <v>29</v>
      </c>
      <c r="AE68" s="499"/>
      <c r="AF68" s="499"/>
      <c r="AG68" s="499"/>
      <c r="AH68" s="542" t="s">
        <v>29</v>
      </c>
      <c r="AI68" s="499"/>
      <c r="AJ68" s="542" t="s">
        <v>29</v>
      </c>
      <c r="AK68" s="542" t="s">
        <v>1202</v>
      </c>
    </row>
    <row r="69" spans="1:37" x14ac:dyDescent="0.25">
      <c r="A69" s="42" t="s">
        <v>503</v>
      </c>
      <c r="B69" s="139">
        <v>1</v>
      </c>
      <c r="C69" s="131" t="s">
        <v>4149</v>
      </c>
      <c r="D69" s="131"/>
      <c r="E69" s="131"/>
      <c r="F69" s="139" t="s">
        <v>1196</v>
      </c>
      <c r="G69" s="276" t="s">
        <v>29</v>
      </c>
      <c r="H69" s="139" t="s">
        <v>1197</v>
      </c>
      <c r="I69" s="139"/>
      <c r="J69" s="139" t="s">
        <v>1198</v>
      </c>
      <c r="K69" s="139"/>
      <c r="L69" s="139" t="s">
        <v>1198</v>
      </c>
      <c r="M69" s="42" t="s">
        <v>29</v>
      </c>
      <c r="N69" s="276" t="s">
        <v>1199</v>
      </c>
      <c r="O69" s="276" t="s">
        <v>1199</v>
      </c>
      <c r="P69" s="363"/>
      <c r="Q69" s="131"/>
      <c r="R69" s="139" t="s">
        <v>1200</v>
      </c>
      <c r="S69" s="139" t="s">
        <v>29</v>
      </c>
      <c r="T69" s="131"/>
      <c r="U69" s="139" t="s">
        <v>1201</v>
      </c>
      <c r="V69" s="139" t="s">
        <v>29</v>
      </c>
      <c r="W69" s="139" t="s">
        <v>29</v>
      </c>
      <c r="X69" s="131"/>
      <c r="Y69" s="139" t="s">
        <v>29</v>
      </c>
      <c r="Z69" s="131"/>
      <c r="AA69" s="131"/>
      <c r="AB69" s="139" t="s">
        <v>29</v>
      </c>
      <c r="AC69" s="131"/>
      <c r="AD69" s="139" t="s">
        <v>29</v>
      </c>
      <c r="AE69" s="131"/>
      <c r="AF69" s="131"/>
      <c r="AG69" s="131"/>
      <c r="AH69" s="42" t="s">
        <v>29</v>
      </c>
      <c r="AI69" s="131"/>
      <c r="AJ69" s="42" t="s">
        <v>29</v>
      </c>
      <c r="AK69" s="42" t="s">
        <v>1202</v>
      </c>
    </row>
    <row r="70" spans="1:37" x14ac:dyDescent="0.25">
      <c r="A70" s="42" t="s">
        <v>498</v>
      </c>
      <c r="B70" s="139">
        <v>1</v>
      </c>
      <c r="C70" s="131" t="s">
        <v>4153</v>
      </c>
      <c r="D70" s="131"/>
      <c r="E70" s="131"/>
      <c r="F70" s="139" t="s">
        <v>1196</v>
      </c>
      <c r="G70" s="276" t="s">
        <v>29</v>
      </c>
      <c r="H70" s="139" t="s">
        <v>1197</v>
      </c>
      <c r="I70" s="139"/>
      <c r="J70" s="139" t="s">
        <v>1198</v>
      </c>
      <c r="K70" s="139"/>
      <c r="L70" s="139" t="s">
        <v>1198</v>
      </c>
      <c r="M70" s="42" t="s">
        <v>29</v>
      </c>
      <c r="N70" s="276" t="s">
        <v>1199</v>
      </c>
      <c r="O70" s="276" t="s">
        <v>1199</v>
      </c>
      <c r="P70" s="363"/>
      <c r="Q70" s="131"/>
      <c r="R70" s="139" t="s">
        <v>1200</v>
      </c>
      <c r="S70" s="139" t="s">
        <v>29</v>
      </c>
      <c r="T70" s="131"/>
      <c r="U70" s="139" t="s">
        <v>1201</v>
      </c>
      <c r="V70" s="139" t="s">
        <v>29</v>
      </c>
      <c r="W70" s="139" t="s">
        <v>29</v>
      </c>
      <c r="X70" s="131"/>
      <c r="Y70" s="139" t="s">
        <v>29</v>
      </c>
      <c r="Z70" s="131"/>
      <c r="AA70" s="131"/>
      <c r="AB70" s="139" t="s">
        <v>29</v>
      </c>
      <c r="AC70" s="131"/>
      <c r="AD70" s="139" t="s">
        <v>29</v>
      </c>
      <c r="AE70" s="131"/>
      <c r="AF70" s="131"/>
      <c r="AG70" s="131"/>
      <c r="AH70" s="42" t="s">
        <v>29</v>
      </c>
      <c r="AI70" s="131"/>
      <c r="AJ70" s="42" t="s">
        <v>29</v>
      </c>
      <c r="AK70" s="42" t="s">
        <v>1202</v>
      </c>
    </row>
    <row r="71" spans="1:37" s="500" customFormat="1" x14ac:dyDescent="0.25">
      <c r="A71" s="497" t="s">
        <v>3954</v>
      </c>
      <c r="B71" s="502">
        <v>1</v>
      </c>
      <c r="C71" s="490" t="s">
        <v>6160</v>
      </c>
      <c r="D71" s="499"/>
      <c r="E71" s="499"/>
      <c r="F71" s="502" t="s">
        <v>1196</v>
      </c>
      <c r="G71" s="516" t="s">
        <v>29</v>
      </c>
      <c r="H71" s="502" t="s">
        <v>1197</v>
      </c>
      <c r="I71" s="502"/>
      <c r="J71" s="502" t="s">
        <v>1198</v>
      </c>
      <c r="K71" s="502"/>
      <c r="L71" s="502" t="s">
        <v>1198</v>
      </c>
      <c r="M71" s="497" t="s">
        <v>29</v>
      </c>
      <c r="N71" s="516" t="s">
        <v>1199</v>
      </c>
      <c r="O71" s="516" t="s">
        <v>1199</v>
      </c>
      <c r="P71" s="521"/>
      <c r="Q71" s="499"/>
      <c r="R71" s="502" t="s">
        <v>1200</v>
      </c>
      <c r="S71" s="502" t="s">
        <v>29</v>
      </c>
      <c r="T71" s="499"/>
      <c r="U71" s="502" t="s">
        <v>1201</v>
      </c>
      <c r="V71" s="502" t="s">
        <v>29</v>
      </c>
      <c r="W71" s="502" t="s">
        <v>29</v>
      </c>
      <c r="X71" s="499"/>
      <c r="Y71" s="502" t="s">
        <v>29</v>
      </c>
      <c r="Z71" s="499"/>
      <c r="AA71" s="499"/>
      <c r="AB71" s="502" t="s">
        <v>29</v>
      </c>
      <c r="AC71" s="499"/>
      <c r="AD71" s="502" t="s">
        <v>29</v>
      </c>
      <c r="AE71" s="499"/>
      <c r="AF71" s="499"/>
      <c r="AG71" s="499"/>
      <c r="AH71" s="497" t="s">
        <v>29</v>
      </c>
      <c r="AI71" s="499"/>
      <c r="AJ71" s="497" t="s">
        <v>29</v>
      </c>
      <c r="AK71" s="497" t="s">
        <v>1202</v>
      </c>
    </row>
    <row r="72" spans="1:37" ht="45" x14ac:dyDescent="0.25">
      <c r="A72" s="42" t="s">
        <v>509</v>
      </c>
      <c r="B72" s="42">
        <v>1</v>
      </c>
      <c r="C72" s="131" t="s">
        <v>4154</v>
      </c>
      <c r="D72" s="131"/>
      <c r="E72" s="131"/>
      <c r="F72" s="276" t="s">
        <v>1213</v>
      </c>
      <c r="G72" s="276" t="s">
        <v>29</v>
      </c>
      <c r="H72" s="139" t="s">
        <v>1197</v>
      </c>
      <c r="I72" s="139"/>
      <c r="J72" s="139" t="s">
        <v>1198</v>
      </c>
      <c r="K72" s="139"/>
      <c r="L72" s="139" t="s">
        <v>1198</v>
      </c>
      <c r="M72" s="42" t="s">
        <v>29</v>
      </c>
      <c r="N72" s="276" t="s">
        <v>1199</v>
      </c>
      <c r="O72" s="276" t="s">
        <v>1199</v>
      </c>
      <c r="P72" s="363"/>
      <c r="Q72" s="131"/>
      <c r="R72" s="139" t="s">
        <v>1200</v>
      </c>
      <c r="S72" s="139" t="s">
        <v>29</v>
      </c>
      <c r="T72" s="131"/>
      <c r="U72" s="139" t="s">
        <v>1201</v>
      </c>
      <c r="V72" s="139" t="s">
        <v>29</v>
      </c>
      <c r="W72" s="139" t="s">
        <v>29</v>
      </c>
      <c r="X72" s="131"/>
      <c r="Y72" s="139" t="s">
        <v>29</v>
      </c>
      <c r="Z72" s="277" t="s">
        <v>1214</v>
      </c>
      <c r="AA72" s="131"/>
      <c r="AB72" s="131"/>
      <c r="AC72" s="131"/>
      <c r="AD72" s="131"/>
      <c r="AE72" s="131"/>
      <c r="AF72" s="131"/>
      <c r="AG72" s="131"/>
      <c r="AH72" s="131"/>
      <c r="AI72" s="131"/>
      <c r="AJ72" s="131"/>
      <c r="AK72" s="131"/>
    </row>
    <row r="73" spans="1:37" s="500" customFormat="1" x14ac:dyDescent="0.25">
      <c r="A73" s="497" t="s">
        <v>509</v>
      </c>
      <c r="B73" s="497">
        <v>2</v>
      </c>
      <c r="C73" s="499" t="s">
        <v>4154</v>
      </c>
      <c r="D73" s="499"/>
      <c r="E73" s="499"/>
      <c r="F73" s="502" t="s">
        <v>1196</v>
      </c>
      <c r="G73" s="516" t="s">
        <v>29</v>
      </c>
      <c r="H73" s="502"/>
      <c r="I73" s="502"/>
      <c r="J73" s="502"/>
      <c r="K73" s="502"/>
      <c r="L73" s="502"/>
      <c r="M73" s="497"/>
      <c r="N73" s="516"/>
      <c r="O73" s="516"/>
      <c r="P73" s="521"/>
      <c r="Q73" s="499"/>
      <c r="R73" s="502"/>
      <c r="S73" s="502"/>
      <c r="T73" s="499"/>
      <c r="U73" s="502"/>
      <c r="V73" s="502"/>
      <c r="W73" s="502"/>
      <c r="X73" s="499"/>
      <c r="Y73" s="502" t="s">
        <v>29</v>
      </c>
      <c r="Z73" s="502" t="s">
        <v>1215</v>
      </c>
      <c r="AA73" s="499"/>
      <c r="AB73" s="502" t="s">
        <v>29</v>
      </c>
      <c r="AC73" s="499"/>
      <c r="AD73" s="502" t="s">
        <v>29</v>
      </c>
      <c r="AE73" s="499"/>
      <c r="AF73" s="499"/>
      <c r="AG73" s="499"/>
      <c r="AH73" s="497" t="s">
        <v>29</v>
      </c>
      <c r="AI73" s="499"/>
      <c r="AJ73" s="497" t="s">
        <v>29</v>
      </c>
      <c r="AK73" s="497" t="s">
        <v>1202</v>
      </c>
    </row>
    <row r="74" spans="1:37" x14ac:dyDescent="0.25">
      <c r="A74" s="497" t="s">
        <v>6159</v>
      </c>
      <c r="B74" s="42">
        <v>2</v>
      </c>
      <c r="C74" s="131" t="s">
        <v>4154</v>
      </c>
      <c r="D74" s="131"/>
      <c r="E74" s="131"/>
      <c r="F74" s="139" t="s">
        <v>1196</v>
      </c>
      <c r="G74" s="276" t="s">
        <v>29</v>
      </c>
      <c r="H74" s="139" t="s">
        <v>1197</v>
      </c>
      <c r="I74" s="139"/>
      <c r="J74" s="139" t="s">
        <v>1198</v>
      </c>
      <c r="K74" s="139"/>
      <c r="L74" s="139" t="s">
        <v>1198</v>
      </c>
      <c r="M74" s="42" t="s">
        <v>29</v>
      </c>
      <c r="N74" s="276" t="s">
        <v>1199</v>
      </c>
      <c r="O74" s="276" t="s">
        <v>1199</v>
      </c>
      <c r="P74" s="363"/>
      <c r="Q74" s="131"/>
      <c r="R74" s="139" t="s">
        <v>1200</v>
      </c>
      <c r="S74" s="139" t="s">
        <v>29</v>
      </c>
      <c r="T74" s="131"/>
      <c r="U74" s="139" t="s">
        <v>1201</v>
      </c>
      <c r="V74" s="139" t="s">
        <v>29</v>
      </c>
      <c r="W74" s="139" t="s">
        <v>29</v>
      </c>
      <c r="X74" s="131"/>
      <c r="Y74" s="139" t="s">
        <v>29</v>
      </c>
      <c r="Z74" s="139" t="s">
        <v>1215</v>
      </c>
      <c r="AA74" s="131"/>
      <c r="AB74" s="139" t="s">
        <v>29</v>
      </c>
      <c r="AC74" s="131"/>
      <c r="AD74" s="139" t="s">
        <v>29</v>
      </c>
      <c r="AE74" s="131"/>
      <c r="AF74" s="131"/>
      <c r="AG74" s="131"/>
      <c r="AH74" s="42" t="s">
        <v>29</v>
      </c>
      <c r="AI74" s="131"/>
      <c r="AJ74" s="42" t="s">
        <v>29</v>
      </c>
      <c r="AK74" s="42" t="s">
        <v>1202</v>
      </c>
    </row>
    <row r="75" spans="1:37" x14ac:dyDescent="0.25">
      <c r="A75" s="42" t="s">
        <v>513</v>
      </c>
      <c r="B75" s="139">
        <v>1</v>
      </c>
      <c r="C75" s="131" t="s">
        <v>4155</v>
      </c>
      <c r="D75" s="131"/>
      <c r="E75" s="131"/>
      <c r="F75" s="139" t="s">
        <v>1196</v>
      </c>
      <c r="G75" s="276" t="s">
        <v>29</v>
      </c>
      <c r="H75" s="139" t="s">
        <v>1197</v>
      </c>
      <c r="I75" s="139"/>
      <c r="J75" s="139" t="s">
        <v>1198</v>
      </c>
      <c r="K75" s="139"/>
      <c r="L75" s="139" t="s">
        <v>1198</v>
      </c>
      <c r="M75" s="42" t="s">
        <v>29</v>
      </c>
      <c r="N75" s="276" t="s">
        <v>1199</v>
      </c>
      <c r="O75" s="276" t="s">
        <v>1199</v>
      </c>
      <c r="P75" s="363"/>
      <c r="Q75" s="131"/>
      <c r="R75" s="139" t="s">
        <v>1200</v>
      </c>
      <c r="S75" s="139" t="s">
        <v>29</v>
      </c>
      <c r="T75" s="131"/>
      <c r="U75" s="139" t="s">
        <v>1201</v>
      </c>
      <c r="V75" s="139" t="s">
        <v>29</v>
      </c>
      <c r="W75" s="139" t="s">
        <v>29</v>
      </c>
      <c r="X75" s="131"/>
      <c r="Y75" s="139" t="s">
        <v>29</v>
      </c>
      <c r="Z75" s="131"/>
      <c r="AA75" s="131"/>
      <c r="AB75" s="139" t="s">
        <v>29</v>
      </c>
      <c r="AC75" s="131"/>
      <c r="AD75" s="139" t="s">
        <v>29</v>
      </c>
      <c r="AE75" s="131"/>
      <c r="AF75" s="131"/>
      <c r="AG75" s="131"/>
      <c r="AH75" s="42" t="s">
        <v>29</v>
      </c>
      <c r="AI75" s="131"/>
      <c r="AJ75" s="42" t="s">
        <v>29</v>
      </c>
      <c r="AK75" s="42" t="s">
        <v>1202</v>
      </c>
    </row>
    <row r="76" spans="1:37" x14ac:dyDescent="0.25">
      <c r="A76" s="42" t="s">
        <v>517</v>
      </c>
      <c r="B76" s="139">
        <v>1</v>
      </c>
      <c r="C76" s="131" t="s">
        <v>4598</v>
      </c>
      <c r="D76" s="131"/>
      <c r="E76" s="131"/>
      <c r="F76" s="139" t="s">
        <v>1196</v>
      </c>
      <c r="G76" s="276" t="s">
        <v>29</v>
      </c>
      <c r="H76" s="139" t="s">
        <v>1197</v>
      </c>
      <c r="I76" s="139"/>
      <c r="J76" s="139" t="s">
        <v>1198</v>
      </c>
      <c r="K76" s="139"/>
      <c r="L76" s="139" t="s">
        <v>1198</v>
      </c>
      <c r="M76" s="42" t="s">
        <v>29</v>
      </c>
      <c r="N76" s="276" t="s">
        <v>1199</v>
      </c>
      <c r="O76" s="276" t="s">
        <v>1199</v>
      </c>
      <c r="P76" s="363"/>
      <c r="Q76" s="131"/>
      <c r="R76" s="139" t="s">
        <v>1200</v>
      </c>
      <c r="S76" s="139" t="s">
        <v>29</v>
      </c>
      <c r="T76" s="131"/>
      <c r="U76" s="139" t="s">
        <v>1201</v>
      </c>
      <c r="V76" s="139" t="s">
        <v>29</v>
      </c>
      <c r="W76" s="139" t="s">
        <v>29</v>
      </c>
      <c r="X76" s="131"/>
      <c r="Y76" s="139" t="s">
        <v>29</v>
      </c>
      <c r="Z76" s="131"/>
      <c r="AA76" s="131"/>
      <c r="AB76" s="139" t="s">
        <v>29</v>
      </c>
      <c r="AC76" s="131"/>
      <c r="AD76" s="139" t="s">
        <v>29</v>
      </c>
      <c r="AE76" s="131"/>
      <c r="AF76" s="131"/>
      <c r="AG76" s="131"/>
      <c r="AH76" s="42" t="s">
        <v>29</v>
      </c>
      <c r="AI76" s="131"/>
      <c r="AJ76" s="42" t="s">
        <v>29</v>
      </c>
      <c r="AK76" s="42" t="s">
        <v>1202</v>
      </c>
    </row>
    <row r="77" spans="1:37" x14ac:dyDescent="0.25">
      <c r="A77" s="42" t="s">
        <v>55</v>
      </c>
      <c r="B77" s="139">
        <v>1</v>
      </c>
      <c r="C77" s="131" t="s">
        <v>4156</v>
      </c>
      <c r="D77" s="131"/>
      <c r="E77" s="131"/>
      <c r="F77" s="139" t="s">
        <v>1196</v>
      </c>
      <c r="G77" s="276" t="s">
        <v>29</v>
      </c>
      <c r="H77" s="139" t="s">
        <v>1197</v>
      </c>
      <c r="I77" s="139"/>
      <c r="J77" s="139" t="s">
        <v>1198</v>
      </c>
      <c r="K77" s="139"/>
      <c r="L77" s="139" t="s">
        <v>1198</v>
      </c>
      <c r="M77" s="42" t="s">
        <v>29</v>
      </c>
      <c r="N77" s="276" t="s">
        <v>1199</v>
      </c>
      <c r="O77" s="276" t="s">
        <v>1199</v>
      </c>
      <c r="P77" s="363"/>
      <c r="Q77" s="131"/>
      <c r="R77" s="139" t="s">
        <v>1200</v>
      </c>
      <c r="S77" s="139" t="s">
        <v>29</v>
      </c>
      <c r="T77" s="131"/>
      <c r="U77" s="139" t="s">
        <v>1201</v>
      </c>
      <c r="V77" s="139" t="s">
        <v>29</v>
      </c>
      <c r="W77" s="139" t="s">
        <v>29</v>
      </c>
      <c r="X77" s="131"/>
      <c r="Y77" s="139" t="s">
        <v>29</v>
      </c>
      <c r="Z77" s="131"/>
      <c r="AA77" s="131"/>
      <c r="AB77" s="139" t="s">
        <v>29</v>
      </c>
      <c r="AC77" s="131"/>
      <c r="AD77" s="139" t="s">
        <v>29</v>
      </c>
      <c r="AE77" s="131"/>
      <c r="AF77" s="131"/>
      <c r="AG77" s="131"/>
      <c r="AH77" s="42" t="s">
        <v>29</v>
      </c>
      <c r="AI77" s="131"/>
      <c r="AJ77" s="42" t="s">
        <v>29</v>
      </c>
      <c r="AK77" s="42" t="s">
        <v>1202</v>
      </c>
    </row>
    <row r="78" spans="1:37" x14ac:dyDescent="0.25">
      <c r="A78" s="42" t="s">
        <v>522</v>
      </c>
      <c r="B78" s="139">
        <v>1</v>
      </c>
      <c r="C78" s="131" t="s">
        <v>4157</v>
      </c>
      <c r="D78" s="131"/>
      <c r="E78" s="131"/>
      <c r="F78" s="139" t="s">
        <v>1196</v>
      </c>
      <c r="G78" s="276" t="s">
        <v>29</v>
      </c>
      <c r="H78" s="139" t="s">
        <v>1197</v>
      </c>
      <c r="I78" s="139"/>
      <c r="J78" s="139" t="s">
        <v>1198</v>
      </c>
      <c r="K78" s="139"/>
      <c r="L78" s="139" t="s">
        <v>1198</v>
      </c>
      <c r="M78" s="42" t="s">
        <v>29</v>
      </c>
      <c r="N78" s="276" t="s">
        <v>1199</v>
      </c>
      <c r="O78" s="276" t="s">
        <v>1199</v>
      </c>
      <c r="P78" s="363"/>
      <c r="Q78" s="131"/>
      <c r="R78" s="139" t="s">
        <v>1200</v>
      </c>
      <c r="S78" s="139" t="s">
        <v>29</v>
      </c>
      <c r="T78" s="131"/>
      <c r="U78" s="139" t="s">
        <v>1201</v>
      </c>
      <c r="V78" s="139" t="s">
        <v>29</v>
      </c>
      <c r="W78" s="139" t="s">
        <v>29</v>
      </c>
      <c r="X78" s="131"/>
      <c r="Y78" s="139" t="s">
        <v>29</v>
      </c>
      <c r="Z78" s="131"/>
      <c r="AA78" s="131"/>
      <c r="AB78" s="139" t="s">
        <v>29</v>
      </c>
      <c r="AC78" s="131"/>
      <c r="AD78" s="139" t="s">
        <v>29</v>
      </c>
      <c r="AE78" s="131"/>
      <c r="AF78" s="131"/>
      <c r="AG78" s="131"/>
      <c r="AH78" s="42" t="s">
        <v>29</v>
      </c>
      <c r="AI78" s="131"/>
      <c r="AJ78" s="42" t="s">
        <v>29</v>
      </c>
      <c r="AK78" s="42" t="s">
        <v>1202</v>
      </c>
    </row>
    <row r="79" spans="1:37" x14ac:dyDescent="0.25">
      <c r="A79" s="42" t="s">
        <v>69</v>
      </c>
      <c r="B79" s="139">
        <v>1</v>
      </c>
      <c r="C79" s="42" t="s">
        <v>1216</v>
      </c>
      <c r="D79" s="131"/>
      <c r="E79" s="131"/>
      <c r="F79" s="139" t="s">
        <v>1196</v>
      </c>
      <c r="G79" s="276" t="s">
        <v>29</v>
      </c>
      <c r="H79" s="139" t="s">
        <v>1197</v>
      </c>
      <c r="I79" s="139"/>
      <c r="J79" s="139" t="s">
        <v>1198</v>
      </c>
      <c r="K79" s="139"/>
      <c r="L79" s="139" t="s">
        <v>1198</v>
      </c>
      <c r="M79" s="42" t="s">
        <v>29</v>
      </c>
      <c r="N79" s="276" t="s">
        <v>1199</v>
      </c>
      <c r="O79" s="276" t="s">
        <v>1199</v>
      </c>
      <c r="P79" s="363"/>
      <c r="Q79" s="131"/>
      <c r="R79" s="139" t="s">
        <v>1200</v>
      </c>
      <c r="S79" s="139" t="s">
        <v>29</v>
      </c>
      <c r="T79" s="131"/>
      <c r="U79" s="139" t="s">
        <v>1201</v>
      </c>
      <c r="V79" s="139" t="s">
        <v>29</v>
      </c>
      <c r="W79" s="139" t="s">
        <v>29</v>
      </c>
      <c r="X79" s="131"/>
      <c r="Y79" s="139" t="s">
        <v>29</v>
      </c>
      <c r="Z79" s="131"/>
      <c r="AA79" s="131"/>
      <c r="AB79" s="139" t="s">
        <v>29</v>
      </c>
      <c r="AC79" s="131"/>
      <c r="AD79" s="139" t="s">
        <v>29</v>
      </c>
      <c r="AE79" s="131"/>
      <c r="AF79" s="131"/>
      <c r="AG79" s="131"/>
      <c r="AH79" s="42" t="s">
        <v>29</v>
      </c>
      <c r="AI79" s="131"/>
      <c r="AJ79" s="42" t="s">
        <v>29</v>
      </c>
      <c r="AK79" s="42" t="s">
        <v>1202</v>
      </c>
    </row>
    <row r="80" spans="1:37" x14ac:dyDescent="0.25">
      <c r="A80" s="42" t="s">
        <v>72</v>
      </c>
      <c r="B80" s="139">
        <v>1</v>
      </c>
      <c r="C80" s="42" t="s">
        <v>1217</v>
      </c>
      <c r="D80" s="131"/>
      <c r="E80" s="131"/>
      <c r="F80" s="139" t="s">
        <v>1196</v>
      </c>
      <c r="G80" s="276" t="s">
        <v>29</v>
      </c>
      <c r="H80" s="139" t="s">
        <v>1197</v>
      </c>
      <c r="I80" s="139"/>
      <c r="J80" s="139" t="s">
        <v>1198</v>
      </c>
      <c r="K80" s="139"/>
      <c r="L80" s="139" t="s">
        <v>1198</v>
      </c>
      <c r="M80" s="42" t="s">
        <v>29</v>
      </c>
      <c r="N80" s="276" t="s">
        <v>1199</v>
      </c>
      <c r="O80" s="276" t="s">
        <v>1199</v>
      </c>
      <c r="P80" s="363"/>
      <c r="Q80" s="131"/>
      <c r="R80" s="139" t="s">
        <v>1200</v>
      </c>
      <c r="S80" s="139" t="s">
        <v>29</v>
      </c>
      <c r="T80" s="131"/>
      <c r="U80" s="139" t="s">
        <v>1201</v>
      </c>
      <c r="V80" s="139" t="s">
        <v>29</v>
      </c>
      <c r="W80" s="139" t="s">
        <v>29</v>
      </c>
      <c r="X80" s="131"/>
      <c r="Y80" s="139" t="s">
        <v>29</v>
      </c>
      <c r="Z80" s="131"/>
      <c r="AA80" s="131"/>
      <c r="AB80" s="139" t="s">
        <v>29</v>
      </c>
      <c r="AC80" s="131"/>
      <c r="AD80" s="139" t="s">
        <v>29</v>
      </c>
      <c r="AE80" s="131"/>
      <c r="AF80" s="131"/>
      <c r="AG80" s="131"/>
      <c r="AH80" s="42" t="s">
        <v>29</v>
      </c>
      <c r="AI80" s="131"/>
      <c r="AJ80" s="42" t="s">
        <v>29</v>
      </c>
      <c r="AK80" s="42" t="s">
        <v>1202</v>
      </c>
    </row>
    <row r="81" spans="1:37" x14ac:dyDescent="0.25">
      <c r="A81" s="42" t="s">
        <v>532</v>
      </c>
      <c r="B81" s="139">
        <v>1</v>
      </c>
      <c r="C81" s="131" t="s">
        <v>4166</v>
      </c>
      <c r="D81" s="131"/>
      <c r="E81" s="131"/>
      <c r="F81" s="139" t="s">
        <v>1196</v>
      </c>
      <c r="G81" s="276" t="s">
        <v>29</v>
      </c>
      <c r="H81" s="139" t="s">
        <v>1197</v>
      </c>
      <c r="I81" s="139"/>
      <c r="J81" s="139" t="s">
        <v>1198</v>
      </c>
      <c r="K81" s="139"/>
      <c r="L81" s="139" t="s">
        <v>1198</v>
      </c>
      <c r="M81" s="42" t="s">
        <v>29</v>
      </c>
      <c r="N81" s="276" t="s">
        <v>1199</v>
      </c>
      <c r="O81" s="276" t="s">
        <v>1199</v>
      </c>
      <c r="P81" s="363"/>
      <c r="Q81" s="131"/>
      <c r="R81" s="139" t="s">
        <v>1200</v>
      </c>
      <c r="S81" s="139" t="s">
        <v>29</v>
      </c>
      <c r="T81" s="131"/>
      <c r="U81" s="139" t="s">
        <v>1201</v>
      </c>
      <c r="V81" s="139" t="s">
        <v>29</v>
      </c>
      <c r="W81" s="139" t="s">
        <v>29</v>
      </c>
      <c r="X81" s="131"/>
      <c r="Y81" s="139" t="s">
        <v>29</v>
      </c>
      <c r="Z81" s="131"/>
      <c r="AA81" s="131"/>
      <c r="AB81" s="139" t="s">
        <v>29</v>
      </c>
      <c r="AC81" s="131"/>
      <c r="AD81" s="139" t="s">
        <v>29</v>
      </c>
      <c r="AE81" s="131"/>
      <c r="AF81" s="131"/>
      <c r="AG81" s="131"/>
      <c r="AH81" s="42" t="s">
        <v>29</v>
      </c>
      <c r="AI81" s="131"/>
      <c r="AJ81" s="42" t="s">
        <v>29</v>
      </c>
      <c r="AK81" s="42" t="s">
        <v>1202</v>
      </c>
    </row>
    <row r="82" spans="1:37" x14ac:dyDescent="0.25">
      <c r="A82" s="42" t="s">
        <v>551</v>
      </c>
      <c r="B82" s="139">
        <v>1</v>
      </c>
      <c r="C82" s="131" t="s">
        <v>4167</v>
      </c>
      <c r="D82" s="131"/>
      <c r="E82" s="131"/>
      <c r="F82" s="139" t="s">
        <v>1196</v>
      </c>
      <c r="G82" s="276" t="s">
        <v>29</v>
      </c>
      <c r="H82" s="139" t="s">
        <v>1197</v>
      </c>
      <c r="I82" s="139"/>
      <c r="J82" s="139" t="s">
        <v>1198</v>
      </c>
      <c r="K82" s="139"/>
      <c r="L82" s="139" t="s">
        <v>1198</v>
      </c>
      <c r="M82" s="42" t="s">
        <v>29</v>
      </c>
      <c r="N82" s="276" t="s">
        <v>1199</v>
      </c>
      <c r="O82" s="276" t="s">
        <v>1199</v>
      </c>
      <c r="P82" s="363"/>
      <c r="Q82" s="131"/>
      <c r="R82" s="139" t="s">
        <v>1200</v>
      </c>
      <c r="S82" s="139" t="s">
        <v>29</v>
      </c>
      <c r="T82" s="131"/>
      <c r="U82" s="139" t="s">
        <v>1201</v>
      </c>
      <c r="V82" s="139" t="s">
        <v>29</v>
      </c>
      <c r="W82" s="139" t="s">
        <v>29</v>
      </c>
      <c r="X82" s="131"/>
      <c r="Y82" s="139" t="s">
        <v>29</v>
      </c>
      <c r="Z82" s="131"/>
      <c r="AA82" s="131"/>
      <c r="AB82" s="139" t="s">
        <v>29</v>
      </c>
      <c r="AC82" s="131"/>
      <c r="AD82" s="139" t="s">
        <v>29</v>
      </c>
      <c r="AE82" s="131"/>
      <c r="AF82" s="131"/>
      <c r="AG82" s="131"/>
      <c r="AH82" s="42" t="s">
        <v>29</v>
      </c>
      <c r="AI82" s="131"/>
      <c r="AJ82" s="42" t="s">
        <v>29</v>
      </c>
      <c r="AK82" s="42" t="s">
        <v>1202</v>
      </c>
    </row>
    <row r="83" spans="1:37" x14ac:dyDescent="0.25">
      <c r="A83" s="42" t="s">
        <v>559</v>
      </c>
      <c r="B83" s="139">
        <v>1</v>
      </c>
      <c r="C83" t="s">
        <v>5547</v>
      </c>
      <c r="D83" s="131"/>
      <c r="E83" s="131"/>
      <c r="F83" s="139" t="s">
        <v>1196</v>
      </c>
      <c r="G83" s="276" t="s">
        <v>29</v>
      </c>
      <c r="H83" s="139" t="s">
        <v>1197</v>
      </c>
      <c r="I83" s="139"/>
      <c r="J83" s="139" t="s">
        <v>1198</v>
      </c>
      <c r="K83" s="139"/>
      <c r="L83" s="139" t="s">
        <v>1198</v>
      </c>
      <c r="M83" s="42" t="s">
        <v>29</v>
      </c>
      <c r="N83" s="276" t="s">
        <v>1199</v>
      </c>
      <c r="O83" s="276" t="s">
        <v>1199</v>
      </c>
      <c r="P83" s="363"/>
      <c r="Q83" s="131"/>
      <c r="R83" s="139" t="s">
        <v>1200</v>
      </c>
      <c r="S83" s="139" t="s">
        <v>29</v>
      </c>
      <c r="T83" s="131"/>
      <c r="U83" s="139" t="s">
        <v>1201</v>
      </c>
      <c r="V83" s="139" t="s">
        <v>29</v>
      </c>
      <c r="W83" s="139" t="s">
        <v>29</v>
      </c>
      <c r="X83" s="131"/>
      <c r="Y83" s="139" t="s">
        <v>29</v>
      </c>
      <c r="Z83" s="131"/>
      <c r="AA83" s="131"/>
      <c r="AB83" s="139" t="s">
        <v>29</v>
      </c>
      <c r="AC83" s="131"/>
      <c r="AD83" s="139" t="s">
        <v>29</v>
      </c>
      <c r="AE83" s="131"/>
      <c r="AF83" s="131"/>
      <c r="AG83" s="131"/>
      <c r="AH83" s="42" t="s">
        <v>29</v>
      </c>
      <c r="AI83" s="131"/>
      <c r="AJ83" s="42" t="s">
        <v>29</v>
      </c>
      <c r="AK83" s="42" t="s">
        <v>1202</v>
      </c>
    </row>
    <row r="84" spans="1:37" x14ac:dyDescent="0.25">
      <c r="A84" s="42" t="s">
        <v>560</v>
      </c>
      <c r="B84" s="139">
        <v>1</v>
      </c>
      <c r="C84" s="131" t="s">
        <v>4200</v>
      </c>
      <c r="D84" s="131"/>
      <c r="E84" s="131"/>
      <c r="F84" s="139" t="s">
        <v>1196</v>
      </c>
      <c r="G84" s="276" t="s">
        <v>29</v>
      </c>
      <c r="H84" s="139" t="s">
        <v>1197</v>
      </c>
      <c r="I84" s="139"/>
      <c r="J84" s="139" t="s">
        <v>1198</v>
      </c>
      <c r="K84" s="139"/>
      <c r="L84" s="139" t="s">
        <v>1198</v>
      </c>
      <c r="M84" s="42" t="s">
        <v>29</v>
      </c>
      <c r="N84" s="276" t="s">
        <v>1199</v>
      </c>
      <c r="O84" s="276" t="s">
        <v>1199</v>
      </c>
      <c r="P84" s="363"/>
      <c r="Q84" s="131"/>
      <c r="R84" s="139" t="s">
        <v>1200</v>
      </c>
      <c r="S84" s="139" t="s">
        <v>29</v>
      </c>
      <c r="T84" s="276" t="s">
        <v>4199</v>
      </c>
      <c r="U84" s="131"/>
      <c r="V84" s="139" t="s">
        <v>29</v>
      </c>
      <c r="W84" s="139" t="s">
        <v>29</v>
      </c>
      <c r="X84" s="131"/>
      <c r="Y84" s="139" t="s">
        <v>29</v>
      </c>
      <c r="Z84" s="131"/>
      <c r="AA84" s="131"/>
      <c r="AB84" s="139" t="s">
        <v>29</v>
      </c>
      <c r="AC84" s="131"/>
      <c r="AD84" s="139" t="s">
        <v>29</v>
      </c>
      <c r="AE84" s="131"/>
      <c r="AF84" s="131"/>
      <c r="AG84" s="131"/>
      <c r="AH84" s="42" t="s">
        <v>29</v>
      </c>
      <c r="AI84" s="131"/>
      <c r="AJ84" s="42" t="s">
        <v>29</v>
      </c>
      <c r="AK84" s="42" t="s">
        <v>1202</v>
      </c>
    </row>
    <row r="85" spans="1:37" x14ac:dyDescent="0.25">
      <c r="A85" s="42" t="s">
        <v>561</v>
      </c>
      <c r="B85" s="139">
        <v>1</v>
      </c>
      <c r="C85" s="131" t="s">
        <v>4202</v>
      </c>
      <c r="D85" s="131"/>
      <c r="E85" s="131"/>
      <c r="F85" s="139" t="s">
        <v>1196</v>
      </c>
      <c r="G85" s="276" t="s">
        <v>29</v>
      </c>
      <c r="H85" s="139" t="s">
        <v>1197</v>
      </c>
      <c r="I85" s="139"/>
      <c r="J85" s="139" t="s">
        <v>1198</v>
      </c>
      <c r="K85" s="139"/>
      <c r="L85" s="139" t="s">
        <v>1198</v>
      </c>
      <c r="M85" s="42" t="s">
        <v>29</v>
      </c>
      <c r="N85" s="276" t="s">
        <v>1199</v>
      </c>
      <c r="O85" s="276" t="s">
        <v>1199</v>
      </c>
      <c r="P85" s="363"/>
      <c r="Q85" s="131"/>
      <c r="R85" s="139" t="s">
        <v>1200</v>
      </c>
      <c r="S85" s="139" t="s">
        <v>29</v>
      </c>
      <c r="T85" s="276" t="s">
        <v>4199</v>
      </c>
      <c r="U85" s="131"/>
      <c r="V85" s="139" t="s">
        <v>29</v>
      </c>
      <c r="W85" s="139" t="s">
        <v>29</v>
      </c>
      <c r="X85" s="131"/>
      <c r="Y85" s="139" t="s">
        <v>29</v>
      </c>
      <c r="Z85" s="131"/>
      <c r="AA85" s="131"/>
      <c r="AB85" s="139" t="s">
        <v>29</v>
      </c>
      <c r="AC85" s="131"/>
      <c r="AD85" s="139" t="s">
        <v>29</v>
      </c>
      <c r="AE85" s="131"/>
      <c r="AF85" s="131"/>
      <c r="AG85" s="131"/>
      <c r="AH85" s="42" t="s">
        <v>29</v>
      </c>
      <c r="AI85" s="131"/>
      <c r="AJ85" s="42" t="s">
        <v>29</v>
      </c>
      <c r="AK85" s="42" t="s">
        <v>1202</v>
      </c>
    </row>
    <row r="86" spans="1:37" x14ac:dyDescent="0.25">
      <c r="A86" s="42" t="s">
        <v>596</v>
      </c>
      <c r="B86" s="139">
        <v>1</v>
      </c>
      <c r="C86" s="131" t="s">
        <v>4175</v>
      </c>
      <c r="D86" s="131"/>
      <c r="E86" s="131"/>
      <c r="F86" s="139" t="s">
        <v>1196</v>
      </c>
      <c r="G86" s="276" t="s">
        <v>29</v>
      </c>
      <c r="H86" s="139" t="s">
        <v>1197</v>
      </c>
      <c r="I86" s="139"/>
      <c r="J86" s="139" t="s">
        <v>1198</v>
      </c>
      <c r="K86" s="139"/>
      <c r="L86" s="139" t="s">
        <v>1198</v>
      </c>
      <c r="M86" s="42" t="s">
        <v>29</v>
      </c>
      <c r="N86" s="276" t="s">
        <v>1199</v>
      </c>
      <c r="O86" s="276" t="s">
        <v>1199</v>
      </c>
      <c r="P86" s="363"/>
      <c r="Q86" s="131"/>
      <c r="R86" s="139" t="s">
        <v>1200</v>
      </c>
      <c r="S86" s="139" t="s">
        <v>29</v>
      </c>
      <c r="T86" s="131"/>
      <c r="U86" s="139" t="s">
        <v>1201</v>
      </c>
      <c r="V86" s="139" t="s">
        <v>29</v>
      </c>
      <c r="W86" s="139" t="s">
        <v>29</v>
      </c>
      <c r="X86" s="131"/>
      <c r="Y86" s="139" t="s">
        <v>29</v>
      </c>
      <c r="Z86" s="131"/>
      <c r="AA86" s="131"/>
      <c r="AB86" s="139" t="s">
        <v>29</v>
      </c>
      <c r="AC86" s="131"/>
      <c r="AD86" s="139" t="s">
        <v>29</v>
      </c>
      <c r="AE86" s="131"/>
      <c r="AF86" s="131"/>
      <c r="AG86" s="131"/>
      <c r="AH86" s="42" t="s">
        <v>29</v>
      </c>
      <c r="AI86" s="131"/>
      <c r="AJ86" s="42" t="s">
        <v>29</v>
      </c>
      <c r="AK86" s="42" t="s">
        <v>1202</v>
      </c>
    </row>
    <row r="87" spans="1:37" x14ac:dyDescent="0.25">
      <c r="A87" s="42" t="s">
        <v>654</v>
      </c>
      <c r="B87" s="139">
        <v>1</v>
      </c>
      <c r="C87" s="42" t="s">
        <v>1218</v>
      </c>
      <c r="D87" s="131"/>
      <c r="E87" s="131"/>
      <c r="F87" s="274" t="s">
        <v>1205</v>
      </c>
      <c r="G87" s="42" t="s">
        <v>29</v>
      </c>
      <c r="H87" s="42" t="s">
        <v>1206</v>
      </c>
      <c r="I87" s="42"/>
      <c r="J87" s="42" t="s">
        <v>1207</v>
      </c>
      <c r="K87" s="42"/>
      <c r="L87" s="42" t="s">
        <v>1207</v>
      </c>
      <c r="M87" s="42" t="s">
        <v>29</v>
      </c>
      <c r="N87" s="271" t="s">
        <v>1208</v>
      </c>
      <c r="O87" s="271" t="s">
        <v>1208</v>
      </c>
      <c r="P87" s="364"/>
      <c r="Q87" s="131"/>
      <c r="R87" s="139" t="s">
        <v>1200</v>
      </c>
      <c r="S87" s="139" t="s">
        <v>29</v>
      </c>
      <c r="T87" s="131"/>
      <c r="U87" s="139" t="s">
        <v>1201</v>
      </c>
      <c r="V87" s="139" t="s">
        <v>29</v>
      </c>
      <c r="W87" s="139" t="s">
        <v>29</v>
      </c>
      <c r="X87" s="131"/>
      <c r="Y87" s="139" t="s">
        <v>29</v>
      </c>
      <c r="Z87" s="131"/>
      <c r="AA87" s="131"/>
      <c r="AB87" s="139" t="s">
        <v>29</v>
      </c>
      <c r="AC87" s="131"/>
      <c r="AD87" s="139" t="s">
        <v>29</v>
      </c>
      <c r="AE87" s="131"/>
      <c r="AF87" s="131"/>
      <c r="AG87" s="131"/>
      <c r="AH87" s="42" t="s">
        <v>29</v>
      </c>
      <c r="AI87" s="131"/>
      <c r="AJ87" s="42" t="s">
        <v>29</v>
      </c>
      <c r="AK87" s="42" t="s">
        <v>1202</v>
      </c>
    </row>
    <row r="88" spans="1:37" x14ac:dyDescent="0.25">
      <c r="A88" s="42" t="s">
        <v>661</v>
      </c>
      <c r="B88" s="42">
        <v>1</v>
      </c>
      <c r="C88" s="42" t="s">
        <v>1219</v>
      </c>
      <c r="D88" s="131"/>
      <c r="E88" s="131"/>
      <c r="F88" s="274" t="s">
        <v>1205</v>
      </c>
      <c r="G88" s="42" t="s">
        <v>29</v>
      </c>
      <c r="H88" s="42" t="s">
        <v>1206</v>
      </c>
      <c r="I88" s="42"/>
      <c r="J88" s="42" t="s">
        <v>1207</v>
      </c>
      <c r="K88" s="42"/>
      <c r="L88" s="42" t="s">
        <v>1207</v>
      </c>
      <c r="M88" s="42" t="s">
        <v>29</v>
      </c>
      <c r="N88" s="271" t="s">
        <v>1208</v>
      </c>
      <c r="O88" s="271" t="s">
        <v>1208</v>
      </c>
      <c r="P88" s="364"/>
      <c r="Q88" s="131"/>
      <c r="R88" s="139" t="s">
        <v>1200</v>
      </c>
      <c r="S88" s="139" t="s">
        <v>29</v>
      </c>
      <c r="T88" s="131"/>
      <c r="U88" s="139" t="s">
        <v>1201</v>
      </c>
      <c r="V88" s="139" t="s">
        <v>29</v>
      </c>
      <c r="W88" s="139" t="s">
        <v>29</v>
      </c>
      <c r="X88" s="131"/>
      <c r="Y88" s="139" t="s">
        <v>29</v>
      </c>
      <c r="Z88" s="131"/>
      <c r="AA88" s="131"/>
      <c r="AB88" s="139" t="s">
        <v>29</v>
      </c>
      <c r="AC88" s="131"/>
      <c r="AD88" s="139" t="s">
        <v>29</v>
      </c>
      <c r="AE88" s="131"/>
      <c r="AF88" s="131"/>
      <c r="AG88" s="131"/>
      <c r="AH88" s="42" t="s">
        <v>29</v>
      </c>
      <c r="AI88" s="131"/>
      <c r="AJ88" s="42" t="s">
        <v>29</v>
      </c>
      <c r="AK88" s="42" t="s">
        <v>1202</v>
      </c>
    </row>
    <row r="89" spans="1:37" x14ac:dyDescent="0.25">
      <c r="A89" s="42" t="s">
        <v>664</v>
      </c>
      <c r="B89" s="42">
        <v>1</v>
      </c>
      <c r="C89" s="42" t="s">
        <v>1220</v>
      </c>
      <c r="D89" s="131"/>
      <c r="E89" s="131"/>
      <c r="F89" s="274" t="s">
        <v>1205</v>
      </c>
      <c r="G89" s="42" t="s">
        <v>29</v>
      </c>
      <c r="H89" s="42" t="s">
        <v>1206</v>
      </c>
      <c r="I89" s="42"/>
      <c r="J89" s="42" t="s">
        <v>1207</v>
      </c>
      <c r="K89" s="42"/>
      <c r="L89" s="42" t="s">
        <v>1207</v>
      </c>
      <c r="M89" s="42" t="s">
        <v>29</v>
      </c>
      <c r="N89" s="271" t="s">
        <v>1208</v>
      </c>
      <c r="O89" s="271" t="s">
        <v>1208</v>
      </c>
      <c r="P89" s="364"/>
      <c r="Q89" s="131"/>
      <c r="R89" s="139" t="s">
        <v>1200</v>
      </c>
      <c r="S89" s="139" t="s">
        <v>29</v>
      </c>
      <c r="T89" s="131"/>
      <c r="U89" s="139" t="s">
        <v>1201</v>
      </c>
      <c r="V89" s="139" t="s">
        <v>29</v>
      </c>
      <c r="W89" s="139" t="s">
        <v>29</v>
      </c>
      <c r="X89" s="131"/>
      <c r="Y89" s="139" t="s">
        <v>29</v>
      </c>
      <c r="Z89" s="131"/>
      <c r="AA89" s="131"/>
      <c r="AB89" s="139" t="s">
        <v>29</v>
      </c>
      <c r="AC89" s="131"/>
      <c r="AD89" s="139" t="s">
        <v>29</v>
      </c>
      <c r="AE89" s="131"/>
      <c r="AF89" s="131"/>
      <c r="AG89" s="131"/>
      <c r="AH89" s="42" t="s">
        <v>29</v>
      </c>
      <c r="AI89" s="131"/>
      <c r="AJ89" s="42" t="s">
        <v>29</v>
      </c>
      <c r="AK89" s="42" t="s">
        <v>1202</v>
      </c>
    </row>
    <row r="90" spans="1:37" x14ac:dyDescent="0.25">
      <c r="A90" s="42" t="s">
        <v>667</v>
      </c>
      <c r="B90" s="42">
        <v>1</v>
      </c>
      <c r="C90" s="42" t="s">
        <v>1221</v>
      </c>
      <c r="D90" s="131"/>
      <c r="E90" s="131"/>
      <c r="F90" s="274" t="s">
        <v>1205</v>
      </c>
      <c r="G90" s="42" t="s">
        <v>29</v>
      </c>
      <c r="H90" s="42" t="s">
        <v>1206</v>
      </c>
      <c r="I90" s="42"/>
      <c r="J90" s="42" t="s">
        <v>1207</v>
      </c>
      <c r="K90" s="42"/>
      <c r="L90" s="42" t="s">
        <v>1207</v>
      </c>
      <c r="M90" s="42" t="s">
        <v>29</v>
      </c>
      <c r="N90" s="271" t="s">
        <v>1208</v>
      </c>
      <c r="O90" s="271" t="s">
        <v>1208</v>
      </c>
      <c r="P90" s="364"/>
      <c r="Q90" s="131"/>
      <c r="R90" s="139" t="s">
        <v>1200</v>
      </c>
      <c r="S90" s="139" t="s">
        <v>29</v>
      </c>
      <c r="T90" s="131"/>
      <c r="U90" s="139" t="s">
        <v>1201</v>
      </c>
      <c r="V90" s="139" t="s">
        <v>29</v>
      </c>
      <c r="W90" s="139" t="s">
        <v>29</v>
      </c>
      <c r="X90" s="131"/>
      <c r="Y90" s="139" t="s">
        <v>29</v>
      </c>
      <c r="Z90" s="131"/>
      <c r="AA90" s="131"/>
      <c r="AB90" s="139" t="s">
        <v>29</v>
      </c>
      <c r="AC90" s="131"/>
      <c r="AD90" s="139" t="s">
        <v>29</v>
      </c>
      <c r="AE90" s="131"/>
      <c r="AF90" s="131"/>
      <c r="AG90" s="131"/>
      <c r="AH90" s="42" t="s">
        <v>29</v>
      </c>
      <c r="AI90" s="131"/>
      <c r="AJ90" s="42" t="s">
        <v>29</v>
      </c>
      <c r="AK90" s="42" t="s">
        <v>1202</v>
      </c>
    </row>
    <row r="91" spans="1:37" x14ac:dyDescent="0.25">
      <c r="A91" s="42" t="s">
        <v>670</v>
      </c>
      <c r="B91" s="42">
        <v>1</v>
      </c>
      <c r="C91" s="42" t="s">
        <v>1222</v>
      </c>
      <c r="D91" s="131"/>
      <c r="E91" s="131"/>
      <c r="F91" s="274" t="s">
        <v>1205</v>
      </c>
      <c r="G91" s="42" t="s">
        <v>29</v>
      </c>
      <c r="H91" s="42" t="s">
        <v>1206</v>
      </c>
      <c r="I91" s="42"/>
      <c r="J91" s="42" t="s">
        <v>1207</v>
      </c>
      <c r="K91" s="42"/>
      <c r="L91" s="42" t="s">
        <v>1207</v>
      </c>
      <c r="M91" s="42" t="s">
        <v>29</v>
      </c>
      <c r="N91" s="271" t="s">
        <v>1208</v>
      </c>
      <c r="O91" s="271" t="s">
        <v>1208</v>
      </c>
      <c r="P91" s="364"/>
      <c r="Q91" s="131"/>
      <c r="R91" s="139" t="s">
        <v>1200</v>
      </c>
      <c r="S91" s="139" t="s">
        <v>29</v>
      </c>
      <c r="T91" s="131"/>
      <c r="U91" s="139" t="s">
        <v>1201</v>
      </c>
      <c r="V91" s="139" t="s">
        <v>29</v>
      </c>
      <c r="W91" s="139" t="s">
        <v>29</v>
      </c>
      <c r="X91" s="131"/>
      <c r="Y91" s="139" t="s">
        <v>29</v>
      </c>
      <c r="Z91" s="131"/>
      <c r="AA91" s="131"/>
      <c r="AB91" s="139" t="s">
        <v>29</v>
      </c>
      <c r="AC91" s="131"/>
      <c r="AD91" s="139" t="s">
        <v>29</v>
      </c>
      <c r="AE91" s="131"/>
      <c r="AF91" s="131"/>
      <c r="AG91" s="131"/>
      <c r="AH91" s="42" t="s">
        <v>29</v>
      </c>
      <c r="AI91" s="131"/>
      <c r="AJ91" s="42" t="s">
        <v>29</v>
      </c>
      <c r="AK91" s="42" t="s">
        <v>1202</v>
      </c>
    </row>
    <row r="92" spans="1:37" x14ac:dyDescent="0.25">
      <c r="A92" s="42" t="s">
        <v>674</v>
      </c>
      <c r="B92" s="139">
        <v>1</v>
      </c>
      <c r="C92" s="131" t="s">
        <v>4625</v>
      </c>
      <c r="D92" s="131"/>
      <c r="E92" s="131"/>
      <c r="F92" s="139" t="s">
        <v>1196</v>
      </c>
      <c r="G92" s="276" t="s">
        <v>29</v>
      </c>
      <c r="H92" s="139" t="s">
        <v>1197</v>
      </c>
      <c r="I92" s="139"/>
      <c r="J92" s="139" t="s">
        <v>1198</v>
      </c>
      <c r="K92" s="139"/>
      <c r="L92" s="139" t="s">
        <v>1198</v>
      </c>
      <c r="M92" s="42" t="s">
        <v>29</v>
      </c>
      <c r="N92" s="276" t="s">
        <v>1199</v>
      </c>
      <c r="O92" s="276" t="s">
        <v>1199</v>
      </c>
      <c r="P92" s="363"/>
      <c r="Q92" s="131"/>
      <c r="R92" s="139" t="s">
        <v>1200</v>
      </c>
      <c r="S92" s="139" t="s">
        <v>29</v>
      </c>
      <c r="T92" s="131"/>
      <c r="U92" s="139" t="s">
        <v>1201</v>
      </c>
      <c r="V92" s="139" t="s">
        <v>29</v>
      </c>
      <c r="W92" s="139" t="s">
        <v>29</v>
      </c>
      <c r="X92" s="131"/>
      <c r="Y92" s="139" t="s">
        <v>29</v>
      </c>
      <c r="Z92" s="131"/>
      <c r="AA92" s="131"/>
      <c r="AB92" s="139" t="s">
        <v>29</v>
      </c>
      <c r="AC92" s="131"/>
      <c r="AD92" s="139" t="s">
        <v>29</v>
      </c>
      <c r="AE92" s="131"/>
      <c r="AF92" s="131"/>
      <c r="AG92" s="131"/>
      <c r="AH92" s="42" t="s">
        <v>29</v>
      </c>
      <c r="AI92" s="131"/>
      <c r="AJ92" s="42" t="s">
        <v>29</v>
      </c>
      <c r="AK92" s="42" t="s">
        <v>1202</v>
      </c>
    </row>
    <row r="93" spans="1:37" x14ac:dyDescent="0.25">
      <c r="A93" s="42" t="s">
        <v>685</v>
      </c>
      <c r="B93" s="139">
        <v>1</v>
      </c>
      <c r="C93" s="42" t="s">
        <v>1223</v>
      </c>
      <c r="D93" s="131"/>
      <c r="E93" s="131"/>
      <c r="F93" s="139" t="s">
        <v>1196</v>
      </c>
      <c r="G93" s="276" t="s">
        <v>29</v>
      </c>
      <c r="H93" s="139" t="s">
        <v>1197</v>
      </c>
      <c r="I93" s="139"/>
      <c r="J93" s="139" t="s">
        <v>1198</v>
      </c>
      <c r="K93" s="139"/>
      <c r="L93" s="139" t="s">
        <v>1198</v>
      </c>
      <c r="M93" s="42" t="s">
        <v>29</v>
      </c>
      <c r="N93" s="276" t="s">
        <v>1199</v>
      </c>
      <c r="O93" s="276" t="s">
        <v>1199</v>
      </c>
      <c r="P93" s="363"/>
      <c r="Q93" s="131"/>
      <c r="R93" s="139" t="s">
        <v>1200</v>
      </c>
      <c r="S93" s="139" t="s">
        <v>29</v>
      </c>
      <c r="T93" s="131"/>
      <c r="U93" s="139" t="s">
        <v>1201</v>
      </c>
      <c r="V93" s="139" t="s">
        <v>29</v>
      </c>
      <c r="W93" s="139" t="s">
        <v>29</v>
      </c>
      <c r="X93" s="131"/>
      <c r="Y93" s="139" t="s">
        <v>29</v>
      </c>
      <c r="Z93" s="131"/>
      <c r="AA93" s="131"/>
      <c r="AB93" s="139" t="s">
        <v>29</v>
      </c>
      <c r="AC93" s="131"/>
      <c r="AD93" s="139" t="s">
        <v>29</v>
      </c>
      <c r="AE93" s="131"/>
      <c r="AF93" s="131"/>
      <c r="AG93" s="131"/>
      <c r="AH93" s="42" t="s">
        <v>29</v>
      </c>
      <c r="AI93" s="131"/>
      <c r="AJ93" s="42" t="s">
        <v>29</v>
      </c>
      <c r="AK93" s="42" t="s">
        <v>1202</v>
      </c>
    </row>
    <row r="94" spans="1:37" x14ac:dyDescent="0.25">
      <c r="A94" s="42" t="s">
        <v>687</v>
      </c>
      <c r="B94" s="139">
        <v>1</v>
      </c>
      <c r="C94" s="42" t="s">
        <v>1224</v>
      </c>
      <c r="D94" s="131"/>
      <c r="E94" s="131"/>
      <c r="F94" s="139" t="s">
        <v>1196</v>
      </c>
      <c r="G94" s="276" t="s">
        <v>29</v>
      </c>
      <c r="H94" s="139" t="s">
        <v>1197</v>
      </c>
      <c r="I94" s="139"/>
      <c r="J94" s="139" t="s">
        <v>1198</v>
      </c>
      <c r="K94" s="139"/>
      <c r="L94" s="139" t="s">
        <v>1198</v>
      </c>
      <c r="M94" s="42" t="s">
        <v>29</v>
      </c>
      <c r="N94" s="276" t="s">
        <v>1199</v>
      </c>
      <c r="O94" s="276" t="s">
        <v>1199</v>
      </c>
      <c r="P94" s="363"/>
      <c r="Q94" s="131"/>
      <c r="R94" s="139" t="s">
        <v>1200</v>
      </c>
      <c r="S94" s="139" t="s">
        <v>29</v>
      </c>
      <c r="T94" s="131"/>
      <c r="U94" s="139" t="s">
        <v>1201</v>
      </c>
      <c r="V94" s="139" t="s">
        <v>29</v>
      </c>
      <c r="W94" s="139" t="s">
        <v>29</v>
      </c>
      <c r="X94" s="131"/>
      <c r="Y94" s="139" t="s">
        <v>29</v>
      </c>
      <c r="Z94" s="131"/>
      <c r="AA94" s="131"/>
      <c r="AB94" s="139" t="s">
        <v>29</v>
      </c>
      <c r="AC94" s="131"/>
      <c r="AD94" s="139" t="s">
        <v>29</v>
      </c>
      <c r="AE94" s="131"/>
      <c r="AF94" s="131"/>
      <c r="AG94" s="131"/>
      <c r="AH94" s="42" t="s">
        <v>29</v>
      </c>
      <c r="AI94" s="131"/>
      <c r="AJ94" s="42" t="s">
        <v>29</v>
      </c>
      <c r="AK94" s="42" t="s">
        <v>1202</v>
      </c>
    </row>
    <row r="95" spans="1:37" x14ac:dyDescent="0.25">
      <c r="A95" s="42" t="s">
        <v>688</v>
      </c>
      <c r="B95" s="139">
        <v>1</v>
      </c>
      <c r="C95" s="42" t="s">
        <v>1225</v>
      </c>
      <c r="D95" s="131"/>
      <c r="E95" s="131"/>
      <c r="F95" s="139" t="s">
        <v>1196</v>
      </c>
      <c r="G95" s="276" t="s">
        <v>29</v>
      </c>
      <c r="H95" s="139" t="s">
        <v>1197</v>
      </c>
      <c r="I95" s="139"/>
      <c r="J95" s="139" t="s">
        <v>1198</v>
      </c>
      <c r="K95" s="139"/>
      <c r="L95" s="139" t="s">
        <v>1198</v>
      </c>
      <c r="M95" s="42" t="s">
        <v>29</v>
      </c>
      <c r="N95" s="276" t="s">
        <v>1199</v>
      </c>
      <c r="O95" s="276" t="s">
        <v>1199</v>
      </c>
      <c r="P95" s="363"/>
      <c r="Q95" s="131"/>
      <c r="R95" s="139" t="s">
        <v>1200</v>
      </c>
      <c r="S95" s="139" t="s">
        <v>29</v>
      </c>
      <c r="T95" s="131"/>
      <c r="U95" s="139" t="s">
        <v>1201</v>
      </c>
      <c r="V95" s="139" t="s">
        <v>29</v>
      </c>
      <c r="W95" s="139" t="s">
        <v>29</v>
      </c>
      <c r="X95" s="131"/>
      <c r="Y95" s="139" t="s">
        <v>29</v>
      </c>
      <c r="Z95" s="131"/>
      <c r="AA95" s="131"/>
      <c r="AB95" s="139" t="s">
        <v>29</v>
      </c>
      <c r="AC95" s="131"/>
      <c r="AD95" s="139" t="s">
        <v>29</v>
      </c>
      <c r="AE95" s="131"/>
      <c r="AF95" s="131"/>
      <c r="AG95" s="131"/>
      <c r="AH95" s="42" t="s">
        <v>29</v>
      </c>
      <c r="AI95" s="131"/>
      <c r="AJ95" s="42" t="s">
        <v>29</v>
      </c>
      <c r="AK95" s="42" t="s">
        <v>1202</v>
      </c>
    </row>
    <row r="96" spans="1:37" x14ac:dyDescent="0.25">
      <c r="A96" s="42" t="s">
        <v>689</v>
      </c>
      <c r="B96" s="139">
        <v>1</v>
      </c>
      <c r="C96" s="42" t="s">
        <v>1226</v>
      </c>
      <c r="D96" s="131"/>
      <c r="E96" s="131"/>
      <c r="F96" s="139" t="s">
        <v>1196</v>
      </c>
      <c r="G96" s="276" t="s">
        <v>29</v>
      </c>
      <c r="H96" s="139" t="s">
        <v>1197</v>
      </c>
      <c r="I96" s="139"/>
      <c r="J96" s="139" t="s">
        <v>1198</v>
      </c>
      <c r="K96" s="139"/>
      <c r="L96" s="139" t="s">
        <v>1198</v>
      </c>
      <c r="M96" s="42" t="s">
        <v>29</v>
      </c>
      <c r="N96" s="276" t="s">
        <v>1199</v>
      </c>
      <c r="O96" s="276" t="s">
        <v>1199</v>
      </c>
      <c r="P96" s="363"/>
      <c r="Q96" s="131"/>
      <c r="R96" s="139" t="s">
        <v>1200</v>
      </c>
      <c r="S96" s="139" t="s">
        <v>29</v>
      </c>
      <c r="T96" s="131"/>
      <c r="U96" s="139" t="s">
        <v>1201</v>
      </c>
      <c r="V96" s="139" t="s">
        <v>29</v>
      </c>
      <c r="W96" s="139" t="s">
        <v>29</v>
      </c>
      <c r="X96" s="131"/>
      <c r="Y96" s="139" t="s">
        <v>29</v>
      </c>
      <c r="Z96" s="131"/>
      <c r="AA96" s="131"/>
      <c r="AB96" s="139" t="s">
        <v>29</v>
      </c>
      <c r="AC96" s="131"/>
      <c r="AD96" s="139" t="s">
        <v>29</v>
      </c>
      <c r="AE96" s="131"/>
      <c r="AF96" s="131"/>
      <c r="AG96" s="131"/>
      <c r="AH96" s="42" t="s">
        <v>29</v>
      </c>
      <c r="AI96" s="131"/>
      <c r="AJ96" s="42" t="s">
        <v>29</v>
      </c>
      <c r="AK96" s="42" t="s">
        <v>1202</v>
      </c>
    </row>
    <row r="97" spans="1:37" x14ac:dyDescent="0.25">
      <c r="A97" s="42" t="s">
        <v>690</v>
      </c>
      <c r="B97" s="139">
        <v>1</v>
      </c>
      <c r="C97" s="131" t="s">
        <v>4587</v>
      </c>
      <c r="D97" s="131"/>
      <c r="E97" s="131"/>
      <c r="F97" s="139" t="s">
        <v>1196</v>
      </c>
      <c r="G97" s="276" t="s">
        <v>29</v>
      </c>
      <c r="H97" s="139" t="s">
        <v>1197</v>
      </c>
      <c r="I97" s="139"/>
      <c r="J97" s="139" t="s">
        <v>1198</v>
      </c>
      <c r="K97" s="139"/>
      <c r="L97" s="139" t="s">
        <v>1198</v>
      </c>
      <c r="M97" s="42" t="s">
        <v>29</v>
      </c>
      <c r="N97" s="276" t="s">
        <v>1199</v>
      </c>
      <c r="O97" s="276" t="s">
        <v>1199</v>
      </c>
      <c r="P97" s="363"/>
      <c r="Q97" s="131"/>
      <c r="R97" s="139" t="s">
        <v>1200</v>
      </c>
      <c r="S97" s="139" t="s">
        <v>29</v>
      </c>
      <c r="T97" s="131"/>
      <c r="U97" s="139" t="s">
        <v>1201</v>
      </c>
      <c r="V97" s="139" t="s">
        <v>29</v>
      </c>
      <c r="W97" s="139" t="s">
        <v>29</v>
      </c>
      <c r="X97" s="131"/>
      <c r="Y97" s="139" t="s">
        <v>29</v>
      </c>
      <c r="Z97" s="131"/>
      <c r="AA97" s="131"/>
      <c r="AB97" s="139" t="s">
        <v>29</v>
      </c>
      <c r="AC97" s="131"/>
      <c r="AD97" s="139" t="s">
        <v>29</v>
      </c>
      <c r="AE97" s="131"/>
      <c r="AF97" s="131"/>
      <c r="AG97" s="131"/>
      <c r="AH97" s="42" t="s">
        <v>29</v>
      </c>
      <c r="AI97" s="131"/>
      <c r="AJ97" s="42" t="s">
        <v>29</v>
      </c>
      <c r="AK97" s="42" t="s">
        <v>1202</v>
      </c>
    </row>
    <row r="98" spans="1:37" x14ac:dyDescent="0.25">
      <c r="A98" s="42" t="s">
        <v>694</v>
      </c>
      <c r="B98" s="139">
        <v>1</v>
      </c>
      <c r="C98" s="131" t="s">
        <v>4521</v>
      </c>
      <c r="D98" s="131"/>
      <c r="E98" s="131"/>
      <c r="F98" s="139" t="s">
        <v>1196</v>
      </c>
      <c r="G98" s="276" t="s">
        <v>29</v>
      </c>
      <c r="H98" s="139" t="s">
        <v>1197</v>
      </c>
      <c r="I98" s="139"/>
      <c r="J98" s="139" t="s">
        <v>1198</v>
      </c>
      <c r="K98" s="139"/>
      <c r="L98" s="139" t="s">
        <v>1198</v>
      </c>
      <c r="M98" s="42" t="s">
        <v>29</v>
      </c>
      <c r="N98" s="276" t="s">
        <v>1199</v>
      </c>
      <c r="O98" s="276" t="s">
        <v>1199</v>
      </c>
      <c r="P98" s="363"/>
      <c r="Q98" s="131"/>
      <c r="R98" s="139" t="s">
        <v>1200</v>
      </c>
      <c r="S98" s="139" t="s">
        <v>29</v>
      </c>
      <c r="T98" s="131"/>
      <c r="U98" s="139" t="s">
        <v>1201</v>
      </c>
      <c r="V98" s="139" t="s">
        <v>29</v>
      </c>
      <c r="W98" s="139" t="s">
        <v>29</v>
      </c>
      <c r="X98" s="131"/>
      <c r="Y98" s="139" t="s">
        <v>29</v>
      </c>
      <c r="Z98" s="131"/>
      <c r="AA98" s="131"/>
      <c r="AB98" s="139" t="s">
        <v>29</v>
      </c>
      <c r="AC98" s="131"/>
      <c r="AD98" s="139" t="s">
        <v>29</v>
      </c>
      <c r="AE98" s="131"/>
      <c r="AF98" s="131"/>
      <c r="AG98" s="131"/>
      <c r="AH98" s="42" t="s">
        <v>29</v>
      </c>
      <c r="AI98" s="131"/>
      <c r="AJ98" s="42" t="s">
        <v>29</v>
      </c>
      <c r="AK98" s="42" t="s">
        <v>1202</v>
      </c>
    </row>
    <row r="99" spans="1:37" x14ac:dyDescent="0.25">
      <c r="A99" s="42" t="s">
        <v>695</v>
      </c>
      <c r="B99" s="139">
        <v>1</v>
      </c>
      <c r="C99" s="131" t="s">
        <v>4507</v>
      </c>
      <c r="D99" s="131"/>
      <c r="E99" s="131"/>
      <c r="F99" s="139" t="s">
        <v>1196</v>
      </c>
      <c r="G99" s="276" t="s">
        <v>29</v>
      </c>
      <c r="H99" s="139" t="s">
        <v>1197</v>
      </c>
      <c r="I99" s="139"/>
      <c r="J99" s="139" t="s">
        <v>1198</v>
      </c>
      <c r="K99" s="139"/>
      <c r="L99" s="139" t="s">
        <v>1198</v>
      </c>
      <c r="M99" s="42" t="s">
        <v>29</v>
      </c>
      <c r="N99" s="276" t="s">
        <v>1199</v>
      </c>
      <c r="O99" s="276" t="s">
        <v>1199</v>
      </c>
      <c r="P99" s="363"/>
      <c r="Q99" s="131"/>
      <c r="R99" s="139" t="s">
        <v>1200</v>
      </c>
      <c r="S99" s="139" t="s">
        <v>29</v>
      </c>
      <c r="T99" s="131"/>
      <c r="U99" s="139" t="s">
        <v>1201</v>
      </c>
      <c r="V99" s="139" t="s">
        <v>29</v>
      </c>
      <c r="W99" s="139" t="s">
        <v>29</v>
      </c>
      <c r="X99" s="131"/>
      <c r="Y99" s="139" t="s">
        <v>29</v>
      </c>
      <c r="Z99" s="131"/>
      <c r="AA99" s="131"/>
      <c r="AB99" s="139" t="s">
        <v>29</v>
      </c>
      <c r="AC99" s="131"/>
      <c r="AD99" s="139" t="s">
        <v>29</v>
      </c>
      <c r="AE99" s="131"/>
      <c r="AF99" s="131"/>
      <c r="AG99" s="131"/>
      <c r="AH99" s="42" t="s">
        <v>29</v>
      </c>
      <c r="AI99" s="131"/>
      <c r="AJ99" s="42" t="s">
        <v>29</v>
      </c>
      <c r="AK99" s="42" t="s">
        <v>1202</v>
      </c>
    </row>
    <row r="100" spans="1:37" x14ac:dyDescent="0.25">
      <c r="A100" s="42" t="s">
        <v>696</v>
      </c>
      <c r="B100" s="139">
        <v>1</v>
      </c>
      <c r="C100" s="131" t="s">
        <v>4535</v>
      </c>
      <c r="D100" s="131"/>
      <c r="E100" s="131"/>
      <c r="F100" s="139" t="s">
        <v>1196</v>
      </c>
      <c r="G100" s="276" t="s">
        <v>29</v>
      </c>
      <c r="H100" s="139" t="s">
        <v>1197</v>
      </c>
      <c r="I100" s="139"/>
      <c r="J100" s="139" t="s">
        <v>1198</v>
      </c>
      <c r="K100" s="139"/>
      <c r="L100" s="139" t="s">
        <v>1198</v>
      </c>
      <c r="M100" s="42" t="s">
        <v>29</v>
      </c>
      <c r="N100" s="276" t="s">
        <v>1199</v>
      </c>
      <c r="O100" s="276" t="s">
        <v>1199</v>
      </c>
      <c r="P100" s="363"/>
      <c r="Q100" s="131"/>
      <c r="R100" s="139" t="s">
        <v>1200</v>
      </c>
      <c r="S100" s="139" t="s">
        <v>29</v>
      </c>
      <c r="T100" s="131"/>
      <c r="U100" s="139" t="s">
        <v>1201</v>
      </c>
      <c r="V100" s="139" t="s">
        <v>29</v>
      </c>
      <c r="W100" s="139" t="s">
        <v>29</v>
      </c>
      <c r="X100" s="131"/>
      <c r="Y100" s="139" t="s">
        <v>29</v>
      </c>
      <c r="Z100" s="131"/>
      <c r="AA100" s="131"/>
      <c r="AB100" s="139" t="s">
        <v>29</v>
      </c>
      <c r="AC100" s="131"/>
      <c r="AD100" s="139" t="s">
        <v>29</v>
      </c>
      <c r="AE100" s="131"/>
      <c r="AF100" s="131"/>
      <c r="AG100" s="131"/>
      <c r="AH100" s="42" t="s">
        <v>29</v>
      </c>
      <c r="AI100" s="131"/>
      <c r="AJ100" s="42" t="s">
        <v>29</v>
      </c>
      <c r="AK100" s="42" t="s">
        <v>1202</v>
      </c>
    </row>
    <row r="101" spans="1:37" x14ac:dyDescent="0.25">
      <c r="A101" s="42" t="s">
        <v>698</v>
      </c>
      <c r="B101" s="139">
        <v>1</v>
      </c>
      <c r="C101" s="42" t="s">
        <v>1223</v>
      </c>
      <c r="D101" s="131"/>
      <c r="E101" s="131"/>
      <c r="F101" s="139" t="s">
        <v>1196</v>
      </c>
      <c r="G101" s="276" t="s">
        <v>29</v>
      </c>
      <c r="H101" s="139" t="s">
        <v>1197</v>
      </c>
      <c r="I101" s="139"/>
      <c r="J101" s="139" t="s">
        <v>1198</v>
      </c>
      <c r="K101" s="139"/>
      <c r="L101" s="139" t="s">
        <v>1198</v>
      </c>
      <c r="M101" s="42" t="s">
        <v>29</v>
      </c>
      <c r="N101" s="276" t="s">
        <v>1199</v>
      </c>
      <c r="O101" s="276" t="s">
        <v>1199</v>
      </c>
      <c r="P101" s="363"/>
      <c r="Q101" s="131"/>
      <c r="R101" s="139" t="s">
        <v>1200</v>
      </c>
      <c r="S101" s="139" t="s">
        <v>29</v>
      </c>
      <c r="T101" s="131"/>
      <c r="U101" s="139" t="s">
        <v>1201</v>
      </c>
      <c r="V101" s="139" t="s">
        <v>29</v>
      </c>
      <c r="W101" s="139" t="s">
        <v>29</v>
      </c>
      <c r="X101" s="131"/>
      <c r="Y101" s="139" t="s">
        <v>29</v>
      </c>
      <c r="Z101" s="131"/>
      <c r="AA101" s="131"/>
      <c r="AB101" s="139" t="s">
        <v>29</v>
      </c>
      <c r="AC101" s="131"/>
      <c r="AD101" s="139" t="s">
        <v>29</v>
      </c>
      <c r="AE101" s="131"/>
      <c r="AF101" s="131"/>
      <c r="AG101" s="131"/>
      <c r="AH101" s="42" t="s">
        <v>29</v>
      </c>
      <c r="AI101" s="131"/>
      <c r="AJ101" s="42" t="s">
        <v>29</v>
      </c>
      <c r="AK101" s="42" t="s">
        <v>1202</v>
      </c>
    </row>
    <row r="102" spans="1:37" x14ac:dyDescent="0.25">
      <c r="A102" s="42" t="s">
        <v>699</v>
      </c>
      <c r="B102" s="139">
        <v>1</v>
      </c>
      <c r="C102" s="42" t="s">
        <v>1227</v>
      </c>
      <c r="D102" s="131"/>
      <c r="E102" s="131"/>
      <c r="F102" s="139" t="s">
        <v>1196</v>
      </c>
      <c r="G102" s="276" t="s">
        <v>29</v>
      </c>
      <c r="H102" s="139" t="s">
        <v>1197</v>
      </c>
      <c r="I102" s="139"/>
      <c r="J102" s="139" t="s">
        <v>1198</v>
      </c>
      <c r="K102" s="139"/>
      <c r="L102" s="139" t="s">
        <v>1198</v>
      </c>
      <c r="M102" s="42" t="s">
        <v>29</v>
      </c>
      <c r="N102" s="276" t="s">
        <v>1199</v>
      </c>
      <c r="O102" s="276" t="s">
        <v>1199</v>
      </c>
      <c r="P102" s="363"/>
      <c r="Q102" s="131"/>
      <c r="R102" s="139" t="s">
        <v>1200</v>
      </c>
      <c r="S102" s="139" t="s">
        <v>29</v>
      </c>
      <c r="T102" s="131"/>
      <c r="U102" s="139" t="s">
        <v>1201</v>
      </c>
      <c r="V102" s="139" t="s">
        <v>29</v>
      </c>
      <c r="W102" s="139" t="s">
        <v>29</v>
      </c>
      <c r="X102" s="131"/>
      <c r="Y102" s="139" t="s">
        <v>29</v>
      </c>
      <c r="Z102" s="131"/>
      <c r="AA102" s="131"/>
      <c r="AB102" s="139" t="s">
        <v>29</v>
      </c>
      <c r="AC102" s="131"/>
      <c r="AD102" s="139" t="s">
        <v>29</v>
      </c>
      <c r="AE102" s="131"/>
      <c r="AF102" s="131"/>
      <c r="AG102" s="131"/>
      <c r="AH102" s="42" t="s">
        <v>29</v>
      </c>
      <c r="AI102" s="131"/>
      <c r="AJ102" s="42" t="s">
        <v>29</v>
      </c>
      <c r="AK102" s="42" t="s">
        <v>1202</v>
      </c>
    </row>
    <row r="103" spans="1:37" x14ac:dyDescent="0.25">
      <c r="A103" s="42" t="s">
        <v>3439</v>
      </c>
      <c r="B103" s="139">
        <v>1</v>
      </c>
      <c r="C103" s="42" t="s">
        <v>3457</v>
      </c>
      <c r="D103" s="131"/>
      <c r="E103" s="131"/>
      <c r="F103" s="139" t="s">
        <v>1196</v>
      </c>
      <c r="G103" s="276" t="s">
        <v>29</v>
      </c>
      <c r="H103" s="139" t="s">
        <v>1197</v>
      </c>
      <c r="I103" s="139"/>
      <c r="J103" s="139" t="s">
        <v>1198</v>
      </c>
      <c r="K103" s="139"/>
      <c r="L103" s="139" t="s">
        <v>1198</v>
      </c>
      <c r="M103" s="42" t="s">
        <v>29</v>
      </c>
      <c r="N103" s="276" t="s">
        <v>1199</v>
      </c>
      <c r="O103" s="276" t="s">
        <v>1199</v>
      </c>
      <c r="P103" s="363"/>
      <c r="Q103" s="131"/>
      <c r="R103" s="139" t="s">
        <v>1200</v>
      </c>
      <c r="S103" s="139" t="s">
        <v>29</v>
      </c>
      <c r="T103" s="131"/>
      <c r="U103" s="139" t="s">
        <v>1201</v>
      </c>
      <c r="V103" s="139" t="s">
        <v>29</v>
      </c>
      <c r="W103" s="139" t="s">
        <v>29</v>
      </c>
      <c r="X103" s="131"/>
      <c r="Y103" s="139" t="s">
        <v>29</v>
      </c>
      <c r="Z103" s="131"/>
      <c r="AA103" s="131"/>
      <c r="AB103" s="139" t="s">
        <v>29</v>
      </c>
      <c r="AC103" s="131"/>
      <c r="AD103" s="139" t="s">
        <v>29</v>
      </c>
      <c r="AE103" s="131"/>
      <c r="AF103" s="131"/>
      <c r="AG103" s="131"/>
      <c r="AH103" s="42" t="s">
        <v>29</v>
      </c>
      <c r="AI103" s="131"/>
      <c r="AJ103" s="42" t="s">
        <v>29</v>
      </c>
      <c r="AK103" s="42" t="s">
        <v>1202</v>
      </c>
    </row>
    <row r="104" spans="1:37" x14ac:dyDescent="0.25">
      <c r="A104" s="42" t="s">
        <v>3443</v>
      </c>
      <c r="B104" s="139">
        <v>1</v>
      </c>
      <c r="C104" s="42" t="s">
        <v>3459</v>
      </c>
      <c r="D104" s="131"/>
      <c r="E104" s="131"/>
      <c r="F104" s="139" t="s">
        <v>1196</v>
      </c>
      <c r="G104" s="276" t="s">
        <v>29</v>
      </c>
      <c r="H104" s="139" t="s">
        <v>1197</v>
      </c>
      <c r="I104" s="139"/>
      <c r="J104" s="139" t="s">
        <v>1198</v>
      </c>
      <c r="K104" s="139"/>
      <c r="L104" s="139" t="s">
        <v>1198</v>
      </c>
      <c r="M104" s="42" t="s">
        <v>29</v>
      </c>
      <c r="N104" s="276" t="s">
        <v>1199</v>
      </c>
      <c r="O104" s="276" t="s">
        <v>1199</v>
      </c>
      <c r="P104" s="363"/>
      <c r="Q104" s="131"/>
      <c r="R104" s="139" t="s">
        <v>1200</v>
      </c>
      <c r="S104" s="139" t="s">
        <v>29</v>
      </c>
      <c r="T104" s="131"/>
      <c r="U104" s="139" t="s">
        <v>1201</v>
      </c>
      <c r="V104" s="139" t="s">
        <v>29</v>
      </c>
      <c r="W104" s="139" t="s">
        <v>29</v>
      </c>
      <c r="X104" s="131"/>
      <c r="Y104" s="139" t="s">
        <v>29</v>
      </c>
      <c r="Z104" s="131"/>
      <c r="AA104" s="131"/>
      <c r="AB104" s="139" t="s">
        <v>29</v>
      </c>
      <c r="AC104" s="131"/>
      <c r="AD104" s="139" t="s">
        <v>29</v>
      </c>
      <c r="AE104" s="131"/>
      <c r="AF104" s="131"/>
      <c r="AG104" s="131"/>
      <c r="AH104" s="42" t="s">
        <v>29</v>
      </c>
      <c r="AI104" s="131"/>
      <c r="AJ104" s="42" t="s">
        <v>29</v>
      </c>
      <c r="AK104" s="42" t="s">
        <v>1202</v>
      </c>
    </row>
    <row r="105" spans="1:37" x14ac:dyDescent="0.25">
      <c r="A105" s="42" t="s">
        <v>3444</v>
      </c>
      <c r="B105" s="139">
        <v>1</v>
      </c>
      <c r="C105" s="42" t="s">
        <v>3461</v>
      </c>
      <c r="D105" s="131"/>
      <c r="E105" s="131"/>
      <c r="F105" s="139" t="s">
        <v>1196</v>
      </c>
      <c r="G105" s="276" t="s">
        <v>29</v>
      </c>
      <c r="H105" s="139" t="s">
        <v>1197</v>
      </c>
      <c r="I105" s="139"/>
      <c r="J105" s="139" t="s">
        <v>1198</v>
      </c>
      <c r="K105" s="139"/>
      <c r="L105" s="139" t="s">
        <v>1198</v>
      </c>
      <c r="M105" s="42" t="s">
        <v>29</v>
      </c>
      <c r="N105" s="276" t="s">
        <v>1199</v>
      </c>
      <c r="O105" s="276" t="s">
        <v>1199</v>
      </c>
      <c r="P105" s="363"/>
      <c r="Q105" s="131"/>
      <c r="R105" s="139" t="s">
        <v>1200</v>
      </c>
      <c r="S105" s="139" t="s">
        <v>29</v>
      </c>
      <c r="T105" s="131"/>
      <c r="U105" s="139" t="s">
        <v>1201</v>
      </c>
      <c r="V105" s="139" t="s">
        <v>29</v>
      </c>
      <c r="W105" s="139" t="s">
        <v>29</v>
      </c>
      <c r="X105" s="131"/>
      <c r="Y105" s="139" t="s">
        <v>29</v>
      </c>
      <c r="Z105" s="131"/>
      <c r="AA105" s="131"/>
      <c r="AB105" s="139" t="s">
        <v>29</v>
      </c>
      <c r="AC105" s="131"/>
      <c r="AD105" s="139" t="s">
        <v>29</v>
      </c>
      <c r="AE105" s="131"/>
      <c r="AF105" s="131"/>
      <c r="AG105" s="131"/>
      <c r="AH105" s="42" t="s">
        <v>29</v>
      </c>
      <c r="AI105" s="131"/>
      <c r="AJ105" s="42" t="s">
        <v>29</v>
      </c>
      <c r="AK105" s="42" t="s">
        <v>1202</v>
      </c>
    </row>
    <row r="106" spans="1:37" x14ac:dyDescent="0.25">
      <c r="A106" s="42" t="s">
        <v>3445</v>
      </c>
      <c r="B106" s="139">
        <v>1</v>
      </c>
      <c r="C106" s="42" t="s">
        <v>3463</v>
      </c>
      <c r="D106" s="131"/>
      <c r="E106" s="131"/>
      <c r="F106" s="139" t="s">
        <v>1196</v>
      </c>
      <c r="G106" s="276" t="s">
        <v>29</v>
      </c>
      <c r="H106" s="139" t="s">
        <v>1197</v>
      </c>
      <c r="I106" s="139"/>
      <c r="J106" s="139" t="s">
        <v>1198</v>
      </c>
      <c r="K106" s="139"/>
      <c r="L106" s="139" t="s">
        <v>1198</v>
      </c>
      <c r="M106" s="42" t="s">
        <v>29</v>
      </c>
      <c r="N106" s="276" t="s">
        <v>1199</v>
      </c>
      <c r="O106" s="276" t="s">
        <v>1199</v>
      </c>
      <c r="P106" s="363"/>
      <c r="Q106" s="131"/>
      <c r="R106" s="139" t="s">
        <v>1200</v>
      </c>
      <c r="S106" s="139" t="s">
        <v>29</v>
      </c>
      <c r="T106" s="131"/>
      <c r="U106" s="139" t="s">
        <v>1201</v>
      </c>
      <c r="V106" s="139" t="s">
        <v>29</v>
      </c>
      <c r="W106" s="139" t="s">
        <v>29</v>
      </c>
      <c r="X106" s="131"/>
      <c r="Y106" s="139" t="s">
        <v>29</v>
      </c>
      <c r="Z106" s="131"/>
      <c r="AA106" s="131"/>
      <c r="AB106" s="139" t="s">
        <v>29</v>
      </c>
      <c r="AC106" s="131"/>
      <c r="AD106" s="139" t="s">
        <v>29</v>
      </c>
      <c r="AE106" s="131"/>
      <c r="AF106" s="131"/>
      <c r="AG106" s="131"/>
      <c r="AH106" s="42" t="s">
        <v>29</v>
      </c>
      <c r="AI106" s="131"/>
      <c r="AJ106" s="42" t="s">
        <v>29</v>
      </c>
      <c r="AK106" s="42" t="s">
        <v>1202</v>
      </c>
    </row>
    <row r="107" spans="1:37" x14ac:dyDescent="0.25">
      <c r="A107" s="42" t="s">
        <v>3446</v>
      </c>
      <c r="B107" s="139">
        <v>1</v>
      </c>
      <c r="C107" s="42" t="s">
        <v>3465</v>
      </c>
      <c r="D107" s="131"/>
      <c r="E107" s="131"/>
      <c r="F107" s="139" t="s">
        <v>1196</v>
      </c>
      <c r="G107" s="276" t="s">
        <v>29</v>
      </c>
      <c r="H107" s="139" t="s">
        <v>1197</v>
      </c>
      <c r="I107" s="139"/>
      <c r="J107" s="139" t="s">
        <v>1198</v>
      </c>
      <c r="K107" s="139"/>
      <c r="L107" s="139" t="s">
        <v>1198</v>
      </c>
      <c r="M107" s="42" t="s">
        <v>29</v>
      </c>
      <c r="N107" s="276" t="s">
        <v>1199</v>
      </c>
      <c r="O107" s="276" t="s">
        <v>1199</v>
      </c>
      <c r="P107" s="363"/>
      <c r="Q107" s="131"/>
      <c r="R107" s="139" t="s">
        <v>1200</v>
      </c>
      <c r="S107" s="139" t="s">
        <v>29</v>
      </c>
      <c r="T107" s="131"/>
      <c r="U107" s="139" t="s">
        <v>1201</v>
      </c>
      <c r="V107" s="139" t="s">
        <v>29</v>
      </c>
      <c r="W107" s="139" t="s">
        <v>29</v>
      </c>
      <c r="X107" s="131"/>
      <c r="Y107" s="139" t="s">
        <v>29</v>
      </c>
      <c r="Z107" s="131"/>
      <c r="AA107" s="131"/>
      <c r="AB107" s="139" t="s">
        <v>29</v>
      </c>
      <c r="AC107" s="131"/>
      <c r="AD107" s="139" t="s">
        <v>29</v>
      </c>
      <c r="AE107" s="131"/>
      <c r="AF107" s="131"/>
      <c r="AG107" s="131"/>
      <c r="AH107" s="42" t="s">
        <v>29</v>
      </c>
      <c r="AI107" s="131"/>
      <c r="AJ107" s="42" t="s">
        <v>29</v>
      </c>
      <c r="AK107" s="42" t="s">
        <v>1202</v>
      </c>
    </row>
    <row r="108" spans="1:37" x14ac:dyDescent="0.25">
      <c r="A108" s="42" t="s">
        <v>718</v>
      </c>
      <c r="B108" s="139">
        <v>1</v>
      </c>
      <c r="C108" s="131" t="s">
        <v>4083</v>
      </c>
      <c r="D108" s="131"/>
      <c r="E108" s="131"/>
      <c r="F108" s="139" t="s">
        <v>1196</v>
      </c>
      <c r="G108" s="276" t="s">
        <v>29</v>
      </c>
      <c r="H108" s="139" t="s">
        <v>1197</v>
      </c>
      <c r="I108" s="139"/>
      <c r="J108" s="139" t="s">
        <v>1198</v>
      </c>
      <c r="K108" s="139"/>
      <c r="L108" s="139" t="s">
        <v>1198</v>
      </c>
      <c r="M108" s="42" t="s">
        <v>29</v>
      </c>
      <c r="N108" s="276" t="s">
        <v>1199</v>
      </c>
      <c r="O108" s="276" t="s">
        <v>1199</v>
      </c>
      <c r="P108" s="363"/>
      <c r="Q108" s="131"/>
      <c r="R108" s="139" t="s">
        <v>1200</v>
      </c>
      <c r="S108" s="139" t="s">
        <v>29</v>
      </c>
      <c r="T108" s="131"/>
      <c r="U108" s="139" t="s">
        <v>1201</v>
      </c>
      <c r="V108" s="139" t="s">
        <v>29</v>
      </c>
      <c r="W108" s="139" t="s">
        <v>29</v>
      </c>
      <c r="X108" s="131"/>
      <c r="Y108" s="139" t="s">
        <v>29</v>
      </c>
      <c r="Z108" s="131"/>
      <c r="AA108" s="131"/>
      <c r="AB108" s="139" t="s">
        <v>29</v>
      </c>
      <c r="AC108" s="131"/>
      <c r="AD108" s="139" t="s">
        <v>29</v>
      </c>
      <c r="AE108" s="131"/>
      <c r="AF108" s="131"/>
      <c r="AG108" s="131"/>
      <c r="AH108" s="42" t="s">
        <v>29</v>
      </c>
      <c r="AI108" s="131"/>
      <c r="AJ108" s="42" t="s">
        <v>29</v>
      </c>
      <c r="AK108" s="42" t="s">
        <v>1202</v>
      </c>
    </row>
    <row r="109" spans="1:37" x14ac:dyDescent="0.25">
      <c r="A109" s="42" t="s">
        <v>719</v>
      </c>
      <c r="B109" s="139">
        <v>1</v>
      </c>
      <c r="C109" s="131" t="s">
        <v>4084</v>
      </c>
      <c r="D109" s="131"/>
      <c r="E109" s="131"/>
      <c r="F109" s="139" t="s">
        <v>1196</v>
      </c>
      <c r="G109" s="276" t="s">
        <v>29</v>
      </c>
      <c r="H109" s="139" t="s">
        <v>1197</v>
      </c>
      <c r="I109" s="139"/>
      <c r="J109" s="139" t="s">
        <v>1198</v>
      </c>
      <c r="K109" s="139"/>
      <c r="L109" s="139" t="s">
        <v>1198</v>
      </c>
      <c r="M109" s="42" t="s">
        <v>29</v>
      </c>
      <c r="N109" s="276" t="s">
        <v>1199</v>
      </c>
      <c r="O109" s="276" t="s">
        <v>1199</v>
      </c>
      <c r="P109" s="363"/>
      <c r="Q109" s="131"/>
      <c r="R109" s="139" t="s">
        <v>1200</v>
      </c>
      <c r="S109" s="139" t="s">
        <v>29</v>
      </c>
      <c r="T109" s="131"/>
      <c r="U109" s="139" t="s">
        <v>1201</v>
      </c>
      <c r="V109" s="139" t="s">
        <v>29</v>
      </c>
      <c r="W109" s="139" t="s">
        <v>29</v>
      </c>
      <c r="X109" s="131"/>
      <c r="Y109" s="139" t="s">
        <v>29</v>
      </c>
      <c r="Z109" s="131"/>
      <c r="AA109" s="131"/>
      <c r="AB109" s="139" t="s">
        <v>29</v>
      </c>
      <c r="AC109" s="131"/>
      <c r="AD109" s="139" t="s">
        <v>29</v>
      </c>
      <c r="AE109" s="131"/>
      <c r="AF109" s="131"/>
      <c r="AG109" s="131"/>
      <c r="AH109" s="42" t="s">
        <v>29</v>
      </c>
      <c r="AI109" s="131"/>
      <c r="AJ109" s="42" t="s">
        <v>29</v>
      </c>
      <c r="AK109" s="42" t="s">
        <v>1202</v>
      </c>
    </row>
    <row r="110" spans="1:37" x14ac:dyDescent="0.25">
      <c r="A110" s="42" t="s">
        <v>720</v>
      </c>
      <c r="B110" s="139">
        <v>1</v>
      </c>
      <c r="C110" s="131" t="s">
        <v>4629</v>
      </c>
      <c r="D110" s="131"/>
      <c r="E110" s="131"/>
      <c r="F110" s="274" t="s">
        <v>1205</v>
      </c>
      <c r="G110" s="42" t="s">
        <v>29</v>
      </c>
      <c r="H110" s="42" t="s">
        <v>1206</v>
      </c>
      <c r="I110" s="42"/>
      <c r="J110" s="42" t="s">
        <v>1207</v>
      </c>
      <c r="K110" s="42"/>
      <c r="L110" s="42" t="s">
        <v>1207</v>
      </c>
      <c r="M110" s="42" t="s">
        <v>29</v>
      </c>
      <c r="N110" s="523" t="s">
        <v>6163</v>
      </c>
      <c r="O110" s="524" t="s">
        <v>6163</v>
      </c>
      <c r="P110" s="363"/>
      <c r="Q110" s="131"/>
      <c r="R110" s="139" t="s">
        <v>1200</v>
      </c>
      <c r="S110" s="139" t="s">
        <v>29</v>
      </c>
      <c r="T110" s="131"/>
      <c r="U110" s="139" t="s">
        <v>1201</v>
      </c>
      <c r="V110" s="139" t="s">
        <v>29</v>
      </c>
      <c r="W110" s="139" t="s">
        <v>29</v>
      </c>
      <c r="X110" s="131"/>
      <c r="Y110" s="139" t="s">
        <v>29</v>
      </c>
      <c r="Z110" s="131"/>
      <c r="AA110" s="131"/>
      <c r="AB110" s="139" t="s">
        <v>29</v>
      </c>
      <c r="AC110" s="131"/>
      <c r="AD110" s="139" t="s">
        <v>29</v>
      </c>
      <c r="AE110" s="131"/>
      <c r="AF110" s="131"/>
      <c r="AG110" s="131"/>
      <c r="AH110" s="42" t="s">
        <v>29</v>
      </c>
      <c r="AI110" s="131"/>
      <c r="AJ110" s="42" t="s">
        <v>29</v>
      </c>
      <c r="AK110" s="42" t="s">
        <v>1202</v>
      </c>
    </row>
    <row r="111" spans="1:37" x14ac:dyDescent="0.25">
      <c r="A111" s="42" t="s">
        <v>727</v>
      </c>
      <c r="B111" s="139">
        <v>1</v>
      </c>
      <c r="C111" s="42" t="s">
        <v>3467</v>
      </c>
      <c r="D111" s="131"/>
      <c r="E111" s="131"/>
      <c r="F111" s="139" t="s">
        <v>1196</v>
      </c>
      <c r="G111" s="276" t="s">
        <v>29</v>
      </c>
      <c r="H111" s="139" t="s">
        <v>1197</v>
      </c>
      <c r="I111" s="139"/>
      <c r="J111" s="139" t="s">
        <v>1198</v>
      </c>
      <c r="K111" s="139"/>
      <c r="L111" s="139" t="s">
        <v>1198</v>
      </c>
      <c r="M111" s="42" t="s">
        <v>29</v>
      </c>
      <c r="N111" s="276" t="s">
        <v>1199</v>
      </c>
      <c r="O111" s="276" t="s">
        <v>1199</v>
      </c>
      <c r="P111" s="363"/>
      <c r="Q111" s="131"/>
      <c r="R111" s="139" t="s">
        <v>1200</v>
      </c>
      <c r="S111" s="139" t="s">
        <v>29</v>
      </c>
      <c r="T111" s="131"/>
      <c r="U111" s="139" t="s">
        <v>1201</v>
      </c>
      <c r="V111" s="139" t="s">
        <v>29</v>
      </c>
      <c r="W111" s="139" t="s">
        <v>29</v>
      </c>
      <c r="X111" s="131"/>
      <c r="Y111" s="139" t="s">
        <v>29</v>
      </c>
      <c r="Z111" s="131"/>
      <c r="AA111" s="131"/>
      <c r="AB111" s="139" t="s">
        <v>29</v>
      </c>
      <c r="AC111" s="131"/>
      <c r="AD111" s="139" t="s">
        <v>29</v>
      </c>
      <c r="AE111" s="131"/>
      <c r="AF111" s="131"/>
      <c r="AG111" s="131"/>
      <c r="AH111" s="42" t="s">
        <v>29</v>
      </c>
      <c r="AI111" s="131"/>
      <c r="AJ111" s="42" t="s">
        <v>29</v>
      </c>
      <c r="AK111" s="42" t="s">
        <v>1202</v>
      </c>
    </row>
    <row r="112" spans="1:37" x14ac:dyDescent="0.25">
      <c r="A112" s="42" t="s">
        <v>736</v>
      </c>
      <c r="B112" s="42">
        <v>1</v>
      </c>
      <c r="C112" s="140" t="s">
        <v>1228</v>
      </c>
      <c r="D112" s="131"/>
      <c r="E112" s="131"/>
      <c r="F112" s="274" t="s">
        <v>1205</v>
      </c>
      <c r="G112" s="42" t="s">
        <v>29</v>
      </c>
      <c r="H112" s="42" t="s">
        <v>1206</v>
      </c>
      <c r="I112" s="42"/>
      <c r="J112" s="42" t="s">
        <v>1207</v>
      </c>
      <c r="K112" s="42"/>
      <c r="L112" s="42" t="s">
        <v>1207</v>
      </c>
      <c r="M112" s="42" t="s">
        <v>29</v>
      </c>
      <c r="N112" s="524" t="s">
        <v>6163</v>
      </c>
      <c r="O112" s="524" t="s">
        <v>6163</v>
      </c>
      <c r="P112" s="363"/>
      <c r="Q112" s="131"/>
      <c r="R112" s="139" t="s">
        <v>1200</v>
      </c>
      <c r="S112" s="139" t="s">
        <v>29</v>
      </c>
      <c r="T112" s="131"/>
      <c r="U112" s="139" t="s">
        <v>1201</v>
      </c>
      <c r="V112" s="139" t="s">
        <v>29</v>
      </c>
      <c r="W112" s="139" t="s">
        <v>29</v>
      </c>
      <c r="X112" s="131"/>
      <c r="Y112" s="139" t="s">
        <v>29</v>
      </c>
      <c r="Z112" s="131"/>
      <c r="AA112" s="131"/>
      <c r="AB112" s="139" t="s">
        <v>29</v>
      </c>
      <c r="AC112" s="131"/>
      <c r="AD112" s="139" t="s">
        <v>29</v>
      </c>
      <c r="AE112" s="131"/>
      <c r="AF112" s="131"/>
      <c r="AG112" s="131"/>
      <c r="AH112" s="42" t="s">
        <v>29</v>
      </c>
      <c r="AI112" s="131"/>
      <c r="AJ112" s="42" t="s">
        <v>29</v>
      </c>
      <c r="AK112" s="42" t="s">
        <v>1202</v>
      </c>
    </row>
    <row r="113" spans="1:37" x14ac:dyDescent="0.25">
      <c r="A113" s="42" t="s">
        <v>737</v>
      </c>
      <c r="B113" s="42">
        <v>1</v>
      </c>
      <c r="C113" s="140" t="s">
        <v>3573</v>
      </c>
      <c r="D113" s="131"/>
      <c r="E113" s="131"/>
      <c r="F113" s="274" t="s">
        <v>1205</v>
      </c>
      <c r="G113" s="42"/>
      <c r="H113" s="42"/>
      <c r="I113" s="42"/>
      <c r="J113" s="42"/>
      <c r="K113" s="42"/>
      <c r="L113" s="42"/>
      <c r="M113" s="42" t="s">
        <v>29</v>
      </c>
      <c r="N113" s="524" t="s">
        <v>6163</v>
      </c>
      <c r="O113" s="524" t="s">
        <v>6163</v>
      </c>
      <c r="P113" s="363"/>
      <c r="Q113" s="131"/>
      <c r="R113" s="139" t="s">
        <v>1200</v>
      </c>
      <c r="S113" s="139" t="s">
        <v>29</v>
      </c>
      <c r="T113" s="131"/>
      <c r="U113" s="139" t="s">
        <v>1201</v>
      </c>
      <c r="V113" s="139" t="s">
        <v>29</v>
      </c>
      <c r="W113" s="139" t="s">
        <v>29</v>
      </c>
      <c r="X113" s="131"/>
      <c r="Y113" s="139" t="s">
        <v>29</v>
      </c>
      <c r="Z113" s="131"/>
      <c r="AA113" s="131"/>
      <c r="AB113" s="139" t="s">
        <v>29</v>
      </c>
      <c r="AC113" s="131"/>
      <c r="AD113" s="139" t="s">
        <v>29</v>
      </c>
      <c r="AE113" s="131"/>
      <c r="AF113" s="131"/>
      <c r="AG113" s="131"/>
      <c r="AH113" s="42" t="s">
        <v>29</v>
      </c>
      <c r="AI113" s="131"/>
      <c r="AJ113" s="42" t="s">
        <v>29</v>
      </c>
      <c r="AK113" s="42" t="s">
        <v>1202</v>
      </c>
    </row>
    <row r="114" spans="1:37" x14ac:dyDescent="0.25">
      <c r="A114" s="42" t="s">
        <v>3423</v>
      </c>
      <c r="B114" s="42">
        <v>1</v>
      </c>
      <c r="C114" s="140" t="s">
        <v>3469</v>
      </c>
      <c r="D114" s="131"/>
      <c r="E114" s="131"/>
      <c r="F114" s="274" t="s">
        <v>1205</v>
      </c>
      <c r="G114" s="42" t="s">
        <v>29</v>
      </c>
      <c r="H114" s="42" t="s">
        <v>1206</v>
      </c>
      <c r="I114" s="42"/>
      <c r="J114" s="42" t="s">
        <v>1207</v>
      </c>
      <c r="K114" s="42"/>
      <c r="L114" s="42" t="s">
        <v>1207</v>
      </c>
      <c r="M114" s="42" t="s">
        <v>29</v>
      </c>
      <c r="N114" s="524" t="s">
        <v>6163</v>
      </c>
      <c r="O114" s="524" t="s">
        <v>6163</v>
      </c>
      <c r="P114" s="363"/>
      <c r="Q114" s="131"/>
      <c r="R114" s="139" t="s">
        <v>1200</v>
      </c>
      <c r="S114" s="139" t="s">
        <v>29</v>
      </c>
      <c r="T114" s="131"/>
      <c r="U114" s="139" t="s">
        <v>1201</v>
      </c>
      <c r="V114" s="139" t="s">
        <v>29</v>
      </c>
      <c r="W114" s="139" t="s">
        <v>29</v>
      </c>
      <c r="X114" s="131"/>
      <c r="Y114" s="139" t="s">
        <v>29</v>
      </c>
      <c r="Z114" s="131"/>
      <c r="AA114" s="131"/>
      <c r="AB114" s="139" t="s">
        <v>29</v>
      </c>
      <c r="AC114" s="131"/>
      <c r="AD114" s="139" t="s">
        <v>29</v>
      </c>
      <c r="AE114" s="131"/>
      <c r="AF114" s="131"/>
      <c r="AG114" s="131"/>
      <c r="AH114" s="42" t="s">
        <v>29</v>
      </c>
      <c r="AI114" s="131"/>
      <c r="AJ114" s="42" t="s">
        <v>29</v>
      </c>
      <c r="AK114" s="42" t="s">
        <v>1202</v>
      </c>
    </row>
    <row r="115" spans="1:37" x14ac:dyDescent="0.25">
      <c r="A115" s="42" t="s">
        <v>3424</v>
      </c>
      <c r="B115" s="42">
        <v>1</v>
      </c>
      <c r="C115" s="140" t="s">
        <v>3471</v>
      </c>
      <c r="D115" s="131"/>
      <c r="E115" s="131"/>
      <c r="F115" s="274" t="s">
        <v>1205</v>
      </c>
      <c r="G115" s="42" t="s">
        <v>29</v>
      </c>
      <c r="H115" s="42" t="s">
        <v>1206</v>
      </c>
      <c r="I115" s="42"/>
      <c r="J115" s="42" t="s">
        <v>1207</v>
      </c>
      <c r="K115" s="42"/>
      <c r="L115" s="42" t="s">
        <v>1207</v>
      </c>
      <c r="M115" s="42" t="s">
        <v>29</v>
      </c>
      <c r="N115" s="524" t="s">
        <v>6163</v>
      </c>
      <c r="O115" s="524" t="s">
        <v>6163</v>
      </c>
      <c r="P115" s="363"/>
      <c r="Q115" s="131"/>
      <c r="R115" s="139" t="s">
        <v>1200</v>
      </c>
      <c r="S115" s="139" t="s">
        <v>29</v>
      </c>
      <c r="T115" s="131"/>
      <c r="U115" s="139" t="s">
        <v>1201</v>
      </c>
      <c r="V115" s="139" t="s">
        <v>29</v>
      </c>
      <c r="W115" s="139" t="s">
        <v>29</v>
      </c>
      <c r="X115" s="131"/>
      <c r="Y115" s="139" t="s">
        <v>29</v>
      </c>
      <c r="Z115" s="131"/>
      <c r="AA115" s="131"/>
      <c r="AB115" s="139" t="s">
        <v>29</v>
      </c>
      <c r="AC115" s="131"/>
      <c r="AD115" s="139" t="s">
        <v>29</v>
      </c>
      <c r="AE115" s="131"/>
      <c r="AF115" s="131"/>
      <c r="AG115" s="131"/>
      <c r="AH115" s="42" t="s">
        <v>29</v>
      </c>
      <c r="AI115" s="131"/>
      <c r="AJ115" s="42" t="s">
        <v>29</v>
      </c>
      <c r="AK115" s="42" t="s">
        <v>1202</v>
      </c>
    </row>
    <row r="116" spans="1:37" x14ac:dyDescent="0.25">
      <c r="A116" s="42" t="s">
        <v>766</v>
      </c>
      <c r="B116" s="42">
        <v>1</v>
      </c>
      <c r="C116" s="42" t="s">
        <v>1229</v>
      </c>
      <c r="D116" s="131"/>
      <c r="E116" s="131"/>
      <c r="F116" s="274" t="s">
        <v>1205</v>
      </c>
      <c r="G116" s="42" t="s">
        <v>29</v>
      </c>
      <c r="H116" s="42" t="s">
        <v>1206</v>
      </c>
      <c r="I116" s="42"/>
      <c r="J116" s="42" t="s">
        <v>1207</v>
      </c>
      <c r="K116" s="42"/>
      <c r="L116" s="42" t="s">
        <v>1207</v>
      </c>
      <c r="M116" s="42" t="s">
        <v>29</v>
      </c>
      <c r="N116" s="524" t="s">
        <v>6163</v>
      </c>
      <c r="O116" s="524" t="s">
        <v>6163</v>
      </c>
      <c r="P116" s="363"/>
      <c r="Q116" s="131"/>
      <c r="R116" s="139" t="s">
        <v>1200</v>
      </c>
      <c r="S116" s="139" t="s">
        <v>29</v>
      </c>
      <c r="T116" s="131"/>
      <c r="U116" s="139" t="s">
        <v>1201</v>
      </c>
      <c r="V116" s="139" t="s">
        <v>29</v>
      </c>
      <c r="W116" s="139" t="s">
        <v>29</v>
      </c>
      <c r="X116" s="131"/>
      <c r="Y116" s="139" t="s">
        <v>29</v>
      </c>
      <c r="Z116" s="131"/>
      <c r="AA116" s="131"/>
      <c r="AB116" s="139" t="s">
        <v>29</v>
      </c>
      <c r="AC116" s="131"/>
      <c r="AD116" s="139" t="s">
        <v>29</v>
      </c>
      <c r="AE116" s="131"/>
      <c r="AF116" s="131"/>
      <c r="AG116" s="131"/>
      <c r="AH116" s="42" t="s">
        <v>29</v>
      </c>
      <c r="AI116" s="131"/>
      <c r="AJ116" s="42" t="s">
        <v>29</v>
      </c>
      <c r="AK116" s="42" t="s">
        <v>1202</v>
      </c>
    </row>
    <row r="117" spans="1:37" x14ac:dyDescent="0.25">
      <c r="A117" s="42" t="s">
        <v>743</v>
      </c>
      <c r="B117" s="139">
        <v>1</v>
      </c>
      <c r="C117" s="42" t="s">
        <v>1230</v>
      </c>
      <c r="D117" s="131"/>
      <c r="E117" s="131"/>
      <c r="F117" s="274" t="s">
        <v>1231</v>
      </c>
      <c r="G117" s="42" t="s">
        <v>29</v>
      </c>
      <c r="H117" s="42" t="s">
        <v>1232</v>
      </c>
      <c r="I117" s="42"/>
      <c r="J117" s="42" t="s">
        <v>1233</v>
      </c>
      <c r="K117" s="42"/>
      <c r="L117" s="42" t="s">
        <v>1233</v>
      </c>
      <c r="M117" s="42" t="s">
        <v>29</v>
      </c>
      <c r="N117" s="271" t="s">
        <v>1234</v>
      </c>
      <c r="O117" s="271" t="s">
        <v>1234</v>
      </c>
      <c r="P117" s="364"/>
      <c r="Q117" s="131"/>
      <c r="R117" s="139" t="s">
        <v>1200</v>
      </c>
      <c r="S117" s="139" t="s">
        <v>29</v>
      </c>
      <c r="T117" s="131"/>
      <c r="U117" s="139" t="s">
        <v>1201</v>
      </c>
      <c r="V117" s="139" t="s">
        <v>29</v>
      </c>
      <c r="W117" s="139" t="s">
        <v>29</v>
      </c>
      <c r="X117" s="131"/>
      <c r="Y117" s="139" t="s">
        <v>29</v>
      </c>
      <c r="Z117" s="131"/>
      <c r="AA117" s="131"/>
      <c r="AB117" s="139" t="s">
        <v>29</v>
      </c>
      <c r="AC117" s="131"/>
      <c r="AD117" s="139" t="s">
        <v>29</v>
      </c>
      <c r="AE117" s="131"/>
      <c r="AF117" s="131"/>
      <c r="AG117" s="131"/>
      <c r="AH117" s="42" t="s">
        <v>29</v>
      </c>
      <c r="AI117" s="131"/>
      <c r="AJ117" s="42" t="s">
        <v>29</v>
      </c>
      <c r="AK117" s="42" t="s">
        <v>1202</v>
      </c>
    </row>
    <row r="118" spans="1:37" x14ac:dyDescent="0.25">
      <c r="A118" s="42" t="s">
        <v>750</v>
      </c>
      <c r="B118" s="139">
        <v>1</v>
      </c>
      <c r="C118" s="42" t="s">
        <v>3473</v>
      </c>
      <c r="D118" s="131"/>
      <c r="E118" s="131"/>
      <c r="F118" s="274" t="s">
        <v>1231</v>
      </c>
      <c r="G118" s="42" t="s">
        <v>29</v>
      </c>
      <c r="H118" s="42" t="s">
        <v>1232</v>
      </c>
      <c r="I118" s="42"/>
      <c r="J118" s="42" t="s">
        <v>1233</v>
      </c>
      <c r="K118" s="42"/>
      <c r="L118" s="42" t="s">
        <v>1233</v>
      </c>
      <c r="M118" s="42" t="s">
        <v>29</v>
      </c>
      <c r="N118" s="271" t="s">
        <v>1234</v>
      </c>
      <c r="O118" s="271" t="s">
        <v>1234</v>
      </c>
      <c r="P118" s="364"/>
      <c r="Q118" s="131"/>
      <c r="R118" s="139" t="s">
        <v>1200</v>
      </c>
      <c r="S118" s="139" t="s">
        <v>29</v>
      </c>
      <c r="T118" s="131"/>
      <c r="U118" s="139" t="s">
        <v>1201</v>
      </c>
      <c r="V118" s="139" t="s">
        <v>29</v>
      </c>
      <c r="W118" s="139" t="s">
        <v>29</v>
      </c>
      <c r="X118" s="131"/>
      <c r="Y118" s="139" t="s">
        <v>29</v>
      </c>
      <c r="Z118" s="131"/>
      <c r="AA118" s="131"/>
      <c r="AB118" s="139" t="s">
        <v>29</v>
      </c>
      <c r="AC118" s="131"/>
      <c r="AD118" s="139" t="s">
        <v>29</v>
      </c>
      <c r="AE118" s="131"/>
      <c r="AF118" s="131"/>
      <c r="AG118" s="131"/>
      <c r="AH118" s="42" t="s">
        <v>29</v>
      </c>
      <c r="AI118" s="131"/>
      <c r="AJ118" s="42" t="s">
        <v>29</v>
      </c>
      <c r="AK118" s="42" t="s">
        <v>1202</v>
      </c>
    </row>
    <row r="119" spans="1:37" x14ac:dyDescent="0.25">
      <c r="A119" s="42" t="s">
        <v>754</v>
      </c>
      <c r="B119" s="139">
        <v>1</v>
      </c>
      <c r="C119" s="131" t="s">
        <v>4490</v>
      </c>
      <c r="D119" s="131"/>
      <c r="E119" s="131"/>
      <c r="F119" s="274" t="s">
        <v>1231</v>
      </c>
      <c r="G119" s="42" t="s">
        <v>29</v>
      </c>
      <c r="H119" s="42" t="s">
        <v>1232</v>
      </c>
      <c r="I119" s="42"/>
      <c r="J119" s="42" t="s">
        <v>1233</v>
      </c>
      <c r="K119" s="42"/>
      <c r="L119" s="42" t="s">
        <v>1233</v>
      </c>
      <c r="M119" s="42" t="s">
        <v>29</v>
      </c>
      <c r="N119" s="271" t="s">
        <v>1234</v>
      </c>
      <c r="O119" s="271" t="s">
        <v>1234</v>
      </c>
      <c r="P119" s="364"/>
      <c r="Q119" s="131"/>
      <c r="R119" s="139" t="s">
        <v>1200</v>
      </c>
      <c r="S119" s="139" t="s">
        <v>29</v>
      </c>
      <c r="T119" s="131"/>
      <c r="U119" s="139" t="s">
        <v>1201</v>
      </c>
      <c r="V119" s="139" t="s">
        <v>29</v>
      </c>
      <c r="W119" s="139" t="s">
        <v>29</v>
      </c>
      <c r="X119" s="131"/>
      <c r="Y119" s="139" t="s">
        <v>29</v>
      </c>
      <c r="Z119" s="131"/>
      <c r="AA119" s="131"/>
      <c r="AB119" s="139" t="s">
        <v>29</v>
      </c>
      <c r="AC119" s="131"/>
      <c r="AD119" s="139" t="s">
        <v>29</v>
      </c>
      <c r="AE119" s="131"/>
      <c r="AF119" s="131"/>
      <c r="AG119" s="131"/>
      <c r="AH119" s="42" t="s">
        <v>29</v>
      </c>
      <c r="AI119" s="131"/>
      <c r="AJ119" s="42" t="s">
        <v>29</v>
      </c>
      <c r="AK119" s="42" t="s">
        <v>1202</v>
      </c>
    </row>
    <row r="120" spans="1:37" x14ac:dyDescent="0.25">
      <c r="A120" s="42" t="s">
        <v>757</v>
      </c>
      <c r="B120" s="139">
        <v>1</v>
      </c>
      <c r="C120" s="42" t="s">
        <v>3517</v>
      </c>
      <c r="D120" s="131"/>
      <c r="E120" s="131"/>
      <c r="F120" s="274" t="s">
        <v>1231</v>
      </c>
      <c r="G120" s="42" t="s">
        <v>29</v>
      </c>
      <c r="H120" s="42" t="s">
        <v>1232</v>
      </c>
      <c r="I120" s="42"/>
      <c r="J120" s="42" t="s">
        <v>1233</v>
      </c>
      <c r="K120" s="42"/>
      <c r="L120" s="42" t="s">
        <v>1233</v>
      </c>
      <c r="M120" s="42" t="s">
        <v>29</v>
      </c>
      <c r="N120" s="271" t="s">
        <v>1234</v>
      </c>
      <c r="O120" s="271" t="s">
        <v>1234</v>
      </c>
      <c r="P120" s="364"/>
      <c r="Q120" s="131"/>
      <c r="R120" s="139" t="s">
        <v>1200</v>
      </c>
      <c r="S120" s="139" t="s">
        <v>29</v>
      </c>
      <c r="T120" s="131"/>
      <c r="U120" s="139" t="s">
        <v>1201</v>
      </c>
      <c r="V120" s="139" t="s">
        <v>29</v>
      </c>
      <c r="W120" s="139" t="s">
        <v>29</v>
      </c>
      <c r="X120" s="131"/>
      <c r="Y120" s="139" t="s">
        <v>29</v>
      </c>
      <c r="Z120" s="131"/>
      <c r="AA120" s="131"/>
      <c r="AB120" s="139" t="s">
        <v>29</v>
      </c>
      <c r="AC120" s="131"/>
      <c r="AD120" s="139" t="s">
        <v>29</v>
      </c>
      <c r="AE120" s="131"/>
      <c r="AF120" s="131"/>
      <c r="AG120" s="131"/>
      <c r="AH120" s="42" t="s">
        <v>29</v>
      </c>
      <c r="AI120" s="131"/>
      <c r="AJ120" s="42" t="s">
        <v>29</v>
      </c>
      <c r="AK120" s="42" t="s">
        <v>1202</v>
      </c>
    </row>
    <row r="121" spans="1:37" x14ac:dyDescent="0.25">
      <c r="A121" s="42" t="s">
        <v>760</v>
      </c>
      <c r="B121" s="139">
        <v>1</v>
      </c>
      <c r="C121" s="131" t="s">
        <v>4097</v>
      </c>
      <c r="D121" s="131"/>
      <c r="E121" s="131"/>
      <c r="F121" s="274" t="s">
        <v>1231</v>
      </c>
      <c r="G121" s="42" t="s">
        <v>29</v>
      </c>
      <c r="H121" s="42" t="s">
        <v>1232</v>
      </c>
      <c r="I121" s="42"/>
      <c r="J121" s="42" t="s">
        <v>1233</v>
      </c>
      <c r="K121" s="42"/>
      <c r="L121" s="42" t="s">
        <v>1233</v>
      </c>
      <c r="M121" s="42" t="s">
        <v>29</v>
      </c>
      <c r="N121" s="271" t="s">
        <v>1234</v>
      </c>
      <c r="O121" s="271" t="s">
        <v>1234</v>
      </c>
      <c r="P121" s="364"/>
      <c r="Q121" s="131"/>
      <c r="R121" s="139" t="s">
        <v>1200</v>
      </c>
      <c r="S121" s="139" t="s">
        <v>29</v>
      </c>
      <c r="T121" s="278" t="s">
        <v>3547</v>
      </c>
      <c r="U121" s="131"/>
      <c r="V121" s="139" t="s">
        <v>29</v>
      </c>
      <c r="W121" s="139" t="s">
        <v>29</v>
      </c>
      <c r="X121" s="131"/>
      <c r="Y121" s="139" t="s">
        <v>29</v>
      </c>
      <c r="Z121" s="131"/>
      <c r="AA121" s="131"/>
      <c r="AB121" s="139" t="s">
        <v>29</v>
      </c>
      <c r="AC121" s="131"/>
      <c r="AD121" s="139" t="s">
        <v>29</v>
      </c>
      <c r="AE121" s="131"/>
      <c r="AF121" s="131"/>
      <c r="AG121" s="131"/>
      <c r="AH121" s="42" t="s">
        <v>29</v>
      </c>
      <c r="AI121" s="131"/>
      <c r="AJ121" s="42" t="s">
        <v>29</v>
      </c>
      <c r="AK121" s="42" t="s">
        <v>1202</v>
      </c>
    </row>
    <row r="122" spans="1:37" x14ac:dyDescent="0.25">
      <c r="A122" s="42" t="s">
        <v>763</v>
      </c>
      <c r="B122" s="139">
        <v>1</v>
      </c>
      <c r="C122" s="131" t="s">
        <v>4492</v>
      </c>
      <c r="D122" s="131"/>
      <c r="E122" s="131"/>
      <c r="F122" s="274" t="s">
        <v>1231</v>
      </c>
      <c r="G122" s="42" t="s">
        <v>29</v>
      </c>
      <c r="H122" s="42" t="s">
        <v>1232</v>
      </c>
      <c r="I122" s="42"/>
      <c r="J122" s="42" t="s">
        <v>1233</v>
      </c>
      <c r="K122" s="42"/>
      <c r="L122" s="42" t="s">
        <v>1233</v>
      </c>
      <c r="M122" s="42" t="s">
        <v>29</v>
      </c>
      <c r="N122" s="271" t="s">
        <v>1234</v>
      </c>
      <c r="O122" s="271" t="s">
        <v>1234</v>
      </c>
      <c r="P122" s="364"/>
      <c r="Q122" s="131"/>
      <c r="R122" s="139" t="s">
        <v>1200</v>
      </c>
      <c r="S122" s="139" t="s">
        <v>29</v>
      </c>
      <c r="T122" s="278" t="s">
        <v>3547</v>
      </c>
      <c r="U122" s="131"/>
      <c r="V122" s="139" t="s">
        <v>29</v>
      </c>
      <c r="W122" s="139" t="s">
        <v>29</v>
      </c>
      <c r="X122" s="131"/>
      <c r="Y122" s="139" t="s">
        <v>29</v>
      </c>
      <c r="Z122" s="131"/>
      <c r="AA122" s="131"/>
      <c r="AB122" s="139" t="s">
        <v>29</v>
      </c>
      <c r="AC122" s="131"/>
      <c r="AD122" s="139" t="s">
        <v>29</v>
      </c>
      <c r="AE122" s="131"/>
      <c r="AF122" s="131"/>
      <c r="AG122" s="131"/>
      <c r="AH122" s="42" t="s">
        <v>29</v>
      </c>
      <c r="AI122" s="131"/>
      <c r="AJ122" s="42" t="s">
        <v>29</v>
      </c>
      <c r="AK122" s="42" t="s">
        <v>1202</v>
      </c>
    </row>
    <row r="123" spans="1:37" x14ac:dyDescent="0.25">
      <c r="A123" s="42" t="s">
        <v>3431</v>
      </c>
      <c r="B123" s="139">
        <v>1</v>
      </c>
      <c r="C123" s="42" t="s">
        <v>3475</v>
      </c>
      <c r="D123" s="131"/>
      <c r="E123" s="131"/>
      <c r="F123" s="274" t="s">
        <v>1231</v>
      </c>
      <c r="G123" s="42" t="s">
        <v>29</v>
      </c>
      <c r="H123" s="42" t="s">
        <v>1232</v>
      </c>
      <c r="I123" s="42"/>
      <c r="J123" s="42" t="s">
        <v>1233</v>
      </c>
      <c r="K123" s="42"/>
      <c r="L123" s="42" t="s">
        <v>1233</v>
      </c>
      <c r="M123" s="42" t="s">
        <v>29</v>
      </c>
      <c r="N123" s="271" t="s">
        <v>1234</v>
      </c>
      <c r="O123" s="271" t="s">
        <v>1234</v>
      </c>
      <c r="P123" s="364"/>
      <c r="Q123" s="131"/>
      <c r="R123" s="139" t="s">
        <v>1200</v>
      </c>
      <c r="S123" s="139" t="s">
        <v>29</v>
      </c>
      <c r="T123" s="131"/>
      <c r="U123" s="139" t="s">
        <v>1201</v>
      </c>
      <c r="V123" s="139" t="s">
        <v>29</v>
      </c>
      <c r="W123" s="139" t="s">
        <v>29</v>
      </c>
      <c r="X123" s="131"/>
      <c r="Y123" s="139" t="s">
        <v>29</v>
      </c>
      <c r="Z123" s="131"/>
      <c r="AA123" s="131"/>
      <c r="AB123" s="139" t="s">
        <v>29</v>
      </c>
      <c r="AC123" s="131"/>
      <c r="AD123" s="139" t="s">
        <v>29</v>
      </c>
      <c r="AE123" s="131"/>
      <c r="AF123" s="131"/>
      <c r="AG123" s="131"/>
      <c r="AH123" s="42" t="s">
        <v>29</v>
      </c>
      <c r="AI123" s="131"/>
      <c r="AJ123" s="42" t="s">
        <v>29</v>
      </c>
      <c r="AK123" s="42" t="s">
        <v>1202</v>
      </c>
    </row>
    <row r="124" spans="1:37" x14ac:dyDescent="0.25">
      <c r="A124" s="42" t="s">
        <v>3432</v>
      </c>
      <c r="B124" s="139">
        <v>1</v>
      </c>
      <c r="C124" s="42" t="s">
        <v>3477</v>
      </c>
      <c r="D124" s="131"/>
      <c r="E124" s="131"/>
      <c r="F124" s="274" t="s">
        <v>1231</v>
      </c>
      <c r="G124" s="42" t="s">
        <v>29</v>
      </c>
      <c r="H124" s="42" t="s">
        <v>1232</v>
      </c>
      <c r="I124" s="42"/>
      <c r="J124" s="42" t="s">
        <v>1233</v>
      </c>
      <c r="K124" s="42"/>
      <c r="L124" s="42" t="s">
        <v>1233</v>
      </c>
      <c r="M124" s="42" t="s">
        <v>29</v>
      </c>
      <c r="N124" s="271" t="s">
        <v>1234</v>
      </c>
      <c r="O124" s="271" t="s">
        <v>1234</v>
      </c>
      <c r="P124" s="364"/>
      <c r="Q124" s="131"/>
      <c r="R124" s="139" t="s">
        <v>1200</v>
      </c>
      <c r="S124" s="139" t="s">
        <v>29</v>
      </c>
      <c r="T124" s="131"/>
      <c r="U124" s="139" t="s">
        <v>1201</v>
      </c>
      <c r="V124" s="139" t="s">
        <v>29</v>
      </c>
      <c r="W124" s="139" t="s">
        <v>29</v>
      </c>
      <c r="X124" s="131"/>
      <c r="Y124" s="139" t="s">
        <v>29</v>
      </c>
      <c r="Z124" s="131"/>
      <c r="AA124" s="131"/>
      <c r="AB124" s="139" t="s">
        <v>29</v>
      </c>
      <c r="AC124" s="131"/>
      <c r="AD124" s="139" t="s">
        <v>29</v>
      </c>
      <c r="AE124" s="131"/>
      <c r="AF124" s="131"/>
      <c r="AG124" s="131"/>
      <c r="AH124" s="42" t="s">
        <v>29</v>
      </c>
      <c r="AI124" s="131"/>
      <c r="AJ124" s="42" t="s">
        <v>29</v>
      </c>
      <c r="AK124" s="42" t="s">
        <v>1202</v>
      </c>
    </row>
    <row r="125" spans="1:37" x14ac:dyDescent="0.25">
      <c r="A125" s="42" t="s">
        <v>3433</v>
      </c>
      <c r="B125" s="139">
        <v>1</v>
      </c>
      <c r="C125" s="42" t="s">
        <v>3479</v>
      </c>
      <c r="D125" s="131"/>
      <c r="E125" s="131"/>
      <c r="F125" s="274" t="s">
        <v>1231</v>
      </c>
      <c r="G125" s="42" t="s">
        <v>29</v>
      </c>
      <c r="H125" s="42" t="s">
        <v>1232</v>
      </c>
      <c r="I125" s="42"/>
      <c r="J125" s="42" t="s">
        <v>1233</v>
      </c>
      <c r="K125" s="42"/>
      <c r="L125" s="42" t="s">
        <v>1233</v>
      </c>
      <c r="M125" s="42" t="s">
        <v>29</v>
      </c>
      <c r="N125" s="271" t="s">
        <v>1234</v>
      </c>
      <c r="O125" s="271" t="s">
        <v>1234</v>
      </c>
      <c r="P125" s="364"/>
      <c r="Q125" s="131"/>
      <c r="R125" s="139" t="s">
        <v>1200</v>
      </c>
      <c r="S125" s="139" t="s">
        <v>29</v>
      </c>
      <c r="T125" s="131"/>
      <c r="U125" s="139" t="s">
        <v>1201</v>
      </c>
      <c r="V125" s="139" t="s">
        <v>29</v>
      </c>
      <c r="W125" s="139" t="s">
        <v>29</v>
      </c>
      <c r="X125" s="131"/>
      <c r="Y125" s="139" t="s">
        <v>29</v>
      </c>
      <c r="Z125" s="131"/>
      <c r="AA125" s="131"/>
      <c r="AB125" s="139" t="s">
        <v>29</v>
      </c>
      <c r="AC125" s="131"/>
      <c r="AD125" s="139" t="s">
        <v>29</v>
      </c>
      <c r="AE125" s="131"/>
      <c r="AF125" s="131"/>
      <c r="AG125" s="131"/>
      <c r="AH125" s="42" t="s">
        <v>29</v>
      </c>
      <c r="AI125" s="131"/>
      <c r="AJ125" s="42" t="s">
        <v>29</v>
      </c>
      <c r="AK125" s="42" t="s">
        <v>1202</v>
      </c>
    </row>
    <row r="126" spans="1:37" x14ac:dyDescent="0.25">
      <c r="A126" s="42" t="s">
        <v>3434</v>
      </c>
      <c r="B126" s="139">
        <v>1</v>
      </c>
      <c r="C126" s="42" t="s">
        <v>3481</v>
      </c>
      <c r="D126" s="131"/>
      <c r="E126" s="131"/>
      <c r="F126" s="274" t="s">
        <v>1231</v>
      </c>
      <c r="G126" s="42" t="s">
        <v>29</v>
      </c>
      <c r="H126" s="42" t="s">
        <v>1232</v>
      </c>
      <c r="I126" s="42"/>
      <c r="J126" s="42" t="s">
        <v>1233</v>
      </c>
      <c r="K126" s="42"/>
      <c r="L126" s="42" t="s">
        <v>1233</v>
      </c>
      <c r="M126" s="42" t="s">
        <v>29</v>
      </c>
      <c r="N126" s="271" t="s">
        <v>1234</v>
      </c>
      <c r="O126" s="271" t="s">
        <v>1234</v>
      </c>
      <c r="P126" s="364"/>
      <c r="Q126" s="131"/>
      <c r="R126" s="139" t="s">
        <v>1200</v>
      </c>
      <c r="S126" s="139" t="s">
        <v>29</v>
      </c>
      <c r="T126" s="131"/>
      <c r="U126" s="139" t="s">
        <v>1201</v>
      </c>
      <c r="V126" s="139" t="s">
        <v>29</v>
      </c>
      <c r="W126" s="139" t="s">
        <v>29</v>
      </c>
      <c r="X126" s="131"/>
      <c r="Y126" s="139" t="s">
        <v>29</v>
      </c>
      <c r="Z126" s="131"/>
      <c r="AA126" s="131"/>
      <c r="AB126" s="139" t="s">
        <v>29</v>
      </c>
      <c r="AC126" s="131"/>
      <c r="AD126" s="139" t="s">
        <v>29</v>
      </c>
      <c r="AE126" s="131"/>
      <c r="AF126" s="131"/>
      <c r="AG126" s="131"/>
      <c r="AH126" s="42" t="s">
        <v>29</v>
      </c>
      <c r="AI126" s="131"/>
      <c r="AJ126" s="42" t="s">
        <v>29</v>
      </c>
      <c r="AK126" s="42" t="s">
        <v>1202</v>
      </c>
    </row>
    <row r="127" spans="1:37" x14ac:dyDescent="0.25">
      <c r="A127" s="42" t="s">
        <v>802</v>
      </c>
      <c r="B127" s="139">
        <v>1</v>
      </c>
      <c r="C127" s="42" t="s">
        <v>1235</v>
      </c>
      <c r="D127" s="131"/>
      <c r="E127" s="131"/>
      <c r="F127" s="139" t="s">
        <v>1196</v>
      </c>
      <c r="G127" s="131"/>
      <c r="H127" s="131"/>
      <c r="I127" s="131"/>
      <c r="J127" s="131"/>
      <c r="K127" s="131"/>
      <c r="L127" s="131"/>
      <c r="M127" s="42" t="s">
        <v>29</v>
      </c>
      <c r="N127" s="276" t="s">
        <v>1199</v>
      </c>
      <c r="O127" s="276" t="s">
        <v>1199</v>
      </c>
      <c r="P127" s="363"/>
      <c r="Q127" s="131"/>
      <c r="R127" s="139" t="s">
        <v>1200</v>
      </c>
      <c r="S127" s="139" t="s">
        <v>29</v>
      </c>
      <c r="T127" s="131"/>
      <c r="U127" s="139" t="s">
        <v>1201</v>
      </c>
      <c r="V127" s="139" t="s">
        <v>29</v>
      </c>
      <c r="W127" s="139" t="s">
        <v>29</v>
      </c>
      <c r="X127" s="131"/>
      <c r="Y127" s="139" t="s">
        <v>29</v>
      </c>
      <c r="Z127" s="131"/>
      <c r="AA127" s="131"/>
      <c r="AB127" s="139" t="s">
        <v>29</v>
      </c>
      <c r="AC127" s="131"/>
      <c r="AD127" s="139" t="s">
        <v>29</v>
      </c>
      <c r="AE127" s="131"/>
      <c r="AF127" s="131"/>
      <c r="AG127" s="131"/>
      <c r="AH127" s="139" t="s">
        <v>29</v>
      </c>
      <c r="AI127" s="131"/>
      <c r="AJ127" s="42" t="s">
        <v>29</v>
      </c>
      <c r="AK127" s="42" t="s">
        <v>1202</v>
      </c>
    </row>
    <row r="128" spans="1:37" x14ac:dyDescent="0.25">
      <c r="A128" s="42" t="s">
        <v>806</v>
      </c>
      <c r="B128" s="139">
        <v>1</v>
      </c>
      <c r="C128" s="131" t="s">
        <v>4632</v>
      </c>
      <c r="D128" s="131"/>
      <c r="E128" s="131"/>
      <c r="F128" s="139" t="s">
        <v>1196</v>
      </c>
      <c r="G128" s="131"/>
      <c r="H128" s="131"/>
      <c r="I128" s="131"/>
      <c r="J128" s="131"/>
      <c r="K128" s="131"/>
      <c r="L128" s="131"/>
      <c r="M128" s="42" t="s">
        <v>29</v>
      </c>
      <c r="N128" s="276" t="s">
        <v>1199</v>
      </c>
      <c r="O128" s="276" t="s">
        <v>1199</v>
      </c>
      <c r="P128" s="363"/>
      <c r="Q128" s="131"/>
      <c r="R128" s="139" t="s">
        <v>1200</v>
      </c>
      <c r="S128" s="139" t="s">
        <v>29</v>
      </c>
      <c r="T128" s="131"/>
      <c r="U128" s="139" t="s">
        <v>1201</v>
      </c>
      <c r="V128" s="139" t="s">
        <v>29</v>
      </c>
      <c r="W128" s="139" t="s">
        <v>29</v>
      </c>
      <c r="X128" s="131"/>
      <c r="Y128" s="139" t="s">
        <v>29</v>
      </c>
      <c r="Z128" s="131"/>
      <c r="AA128" s="131"/>
      <c r="AB128" s="139" t="s">
        <v>29</v>
      </c>
      <c r="AC128" s="131"/>
      <c r="AD128" s="139" t="s">
        <v>29</v>
      </c>
      <c r="AE128" s="131"/>
      <c r="AF128" s="131"/>
      <c r="AG128" s="131"/>
      <c r="AH128" s="139" t="s">
        <v>29</v>
      </c>
      <c r="AI128" s="131"/>
      <c r="AJ128" s="42" t="s">
        <v>29</v>
      </c>
      <c r="AK128" s="42" t="s">
        <v>1202</v>
      </c>
    </row>
    <row r="129" spans="1:37" x14ac:dyDescent="0.25">
      <c r="A129" s="42" t="s">
        <v>811</v>
      </c>
      <c r="B129" s="139">
        <v>1</v>
      </c>
      <c r="C129" s="42" t="s">
        <v>1236</v>
      </c>
      <c r="D129" s="131"/>
      <c r="E129" s="131"/>
      <c r="F129" s="139" t="s">
        <v>1196</v>
      </c>
      <c r="G129" s="131"/>
      <c r="H129" s="131"/>
      <c r="I129" s="131"/>
      <c r="J129" s="131"/>
      <c r="K129" s="131"/>
      <c r="L129" s="131"/>
      <c r="M129" s="42" t="s">
        <v>29</v>
      </c>
      <c r="N129" s="276" t="s">
        <v>1199</v>
      </c>
      <c r="O129" s="276" t="s">
        <v>1199</v>
      </c>
      <c r="P129" s="363"/>
      <c r="Q129" s="131"/>
      <c r="R129" s="139" t="s">
        <v>1200</v>
      </c>
      <c r="S129" s="139" t="s">
        <v>29</v>
      </c>
      <c r="T129" s="131"/>
      <c r="U129" s="139" t="s">
        <v>1201</v>
      </c>
      <c r="V129" s="139" t="s">
        <v>29</v>
      </c>
      <c r="W129" s="139" t="s">
        <v>29</v>
      </c>
      <c r="X129" s="131"/>
      <c r="Y129" s="139" t="s">
        <v>29</v>
      </c>
      <c r="Z129" s="131"/>
      <c r="AA129" s="131"/>
      <c r="AB129" s="139" t="s">
        <v>29</v>
      </c>
      <c r="AC129" s="131"/>
      <c r="AD129" s="139" t="s">
        <v>29</v>
      </c>
      <c r="AE129" s="131"/>
      <c r="AF129" s="131"/>
      <c r="AG129" s="131"/>
      <c r="AH129" s="139" t="s">
        <v>29</v>
      </c>
      <c r="AI129" s="131"/>
      <c r="AJ129" s="42" t="s">
        <v>29</v>
      </c>
      <c r="AK129" s="42" t="s">
        <v>1202</v>
      </c>
    </row>
    <row r="130" spans="1:37" x14ac:dyDescent="0.25">
      <c r="A130" s="42" t="s">
        <v>814</v>
      </c>
      <c r="B130" s="139">
        <v>1</v>
      </c>
      <c r="C130" s="42" t="s">
        <v>1237</v>
      </c>
      <c r="D130" s="131"/>
      <c r="E130" s="131"/>
      <c r="F130" s="139" t="s">
        <v>1196</v>
      </c>
      <c r="G130" s="131"/>
      <c r="H130" s="131"/>
      <c r="I130" s="131"/>
      <c r="J130" s="131"/>
      <c r="K130" s="131"/>
      <c r="L130" s="131"/>
      <c r="M130" s="42" t="s">
        <v>29</v>
      </c>
      <c r="N130" s="276" t="s">
        <v>1199</v>
      </c>
      <c r="O130" s="276" t="s">
        <v>1199</v>
      </c>
      <c r="P130" s="363"/>
      <c r="Q130" s="131"/>
      <c r="R130" s="139" t="s">
        <v>1200</v>
      </c>
      <c r="S130" s="139" t="s">
        <v>29</v>
      </c>
      <c r="T130" s="131"/>
      <c r="U130" s="139" t="s">
        <v>1201</v>
      </c>
      <c r="V130" s="139" t="s">
        <v>29</v>
      </c>
      <c r="W130" s="139" t="s">
        <v>29</v>
      </c>
      <c r="X130" s="131"/>
      <c r="Y130" s="139" t="s">
        <v>29</v>
      </c>
      <c r="Z130" s="131"/>
      <c r="AA130" s="131"/>
      <c r="AB130" s="139" t="s">
        <v>29</v>
      </c>
      <c r="AC130" s="131"/>
      <c r="AD130" s="139" t="s">
        <v>29</v>
      </c>
      <c r="AE130" s="131"/>
      <c r="AF130" s="131"/>
      <c r="AG130" s="131"/>
      <c r="AH130" s="139" t="s">
        <v>29</v>
      </c>
      <c r="AI130" s="131"/>
      <c r="AJ130" s="42" t="s">
        <v>29</v>
      </c>
      <c r="AK130" s="42" t="s">
        <v>1202</v>
      </c>
    </row>
    <row r="131" spans="1:37" x14ac:dyDescent="0.25">
      <c r="A131" s="42" t="s">
        <v>817</v>
      </c>
      <c r="B131" s="139">
        <v>1</v>
      </c>
      <c r="C131" s="42" t="s">
        <v>1238</v>
      </c>
      <c r="D131" s="131"/>
      <c r="E131" s="131"/>
      <c r="F131" s="139" t="s">
        <v>1196</v>
      </c>
      <c r="G131" s="131"/>
      <c r="H131" s="131"/>
      <c r="I131" s="131"/>
      <c r="J131" s="131"/>
      <c r="K131" s="131"/>
      <c r="L131" s="131"/>
      <c r="M131" s="42" t="s">
        <v>29</v>
      </c>
      <c r="N131" s="276" t="s">
        <v>1199</v>
      </c>
      <c r="O131" s="276" t="s">
        <v>1199</v>
      </c>
      <c r="P131" s="363"/>
      <c r="Q131" s="131"/>
      <c r="R131" s="139" t="s">
        <v>1200</v>
      </c>
      <c r="S131" s="139" t="s">
        <v>29</v>
      </c>
      <c r="T131" s="131"/>
      <c r="U131" s="139" t="s">
        <v>1201</v>
      </c>
      <c r="V131" s="139" t="s">
        <v>29</v>
      </c>
      <c r="W131" s="139" t="s">
        <v>29</v>
      </c>
      <c r="X131" s="131"/>
      <c r="Y131" s="139" t="s">
        <v>29</v>
      </c>
      <c r="Z131" s="131"/>
      <c r="AA131" s="131"/>
      <c r="AB131" s="139" t="s">
        <v>29</v>
      </c>
      <c r="AC131" s="131"/>
      <c r="AD131" s="139" t="s">
        <v>29</v>
      </c>
      <c r="AE131" s="131"/>
      <c r="AF131" s="131"/>
      <c r="AG131" s="131"/>
      <c r="AH131" s="139" t="s">
        <v>29</v>
      </c>
      <c r="AI131" s="131"/>
      <c r="AJ131" s="42" t="s">
        <v>29</v>
      </c>
      <c r="AK131" s="42" t="s">
        <v>1202</v>
      </c>
    </row>
    <row r="132" spans="1:37" x14ac:dyDescent="0.25">
      <c r="A132" s="42" t="s">
        <v>820</v>
      </c>
      <c r="B132" s="139">
        <v>1</v>
      </c>
      <c r="C132" s="131"/>
      <c r="D132" s="131"/>
      <c r="E132" s="131"/>
      <c r="F132" s="139" t="s">
        <v>1196</v>
      </c>
      <c r="G132" s="131"/>
      <c r="H132" s="131"/>
      <c r="I132" s="131"/>
      <c r="J132" s="131"/>
      <c r="K132" s="131"/>
      <c r="L132" s="131"/>
      <c r="M132" s="42" t="s">
        <v>29</v>
      </c>
      <c r="N132" s="276" t="s">
        <v>1199</v>
      </c>
      <c r="O132" s="276" t="s">
        <v>1199</v>
      </c>
      <c r="P132" s="363"/>
      <c r="Q132" s="131"/>
      <c r="R132" s="139" t="s">
        <v>1200</v>
      </c>
      <c r="S132" s="139" t="s">
        <v>29</v>
      </c>
      <c r="T132" s="131"/>
      <c r="U132" s="139" t="s">
        <v>1201</v>
      </c>
      <c r="V132" s="139" t="s">
        <v>29</v>
      </c>
      <c r="W132" s="139" t="s">
        <v>29</v>
      </c>
      <c r="X132" s="131"/>
      <c r="Y132" s="139" t="s">
        <v>29</v>
      </c>
      <c r="Z132" s="131"/>
      <c r="AA132" s="131"/>
      <c r="AB132" s="139" t="s">
        <v>29</v>
      </c>
      <c r="AC132" s="131"/>
      <c r="AD132" s="139" t="s">
        <v>29</v>
      </c>
      <c r="AE132" s="131"/>
      <c r="AF132" s="131"/>
      <c r="AG132" s="131"/>
      <c r="AH132" s="131"/>
      <c r="AI132" s="139" t="s">
        <v>29</v>
      </c>
      <c r="AJ132" s="131"/>
      <c r="AK132" s="139" t="s">
        <v>1239</v>
      </c>
    </row>
    <row r="133" spans="1:37" x14ac:dyDescent="0.25">
      <c r="A133" s="42" t="s">
        <v>823</v>
      </c>
      <c r="B133" s="139">
        <v>1</v>
      </c>
      <c r="C133" s="131"/>
      <c r="D133" s="131"/>
      <c r="E133" s="131"/>
      <c r="F133" s="139" t="s">
        <v>1196</v>
      </c>
      <c r="G133" s="131"/>
      <c r="H133" s="131"/>
      <c r="I133" s="131"/>
      <c r="J133" s="131"/>
      <c r="K133" s="131"/>
      <c r="L133" s="131"/>
      <c r="M133" s="42" t="s">
        <v>29</v>
      </c>
      <c r="N133" s="276" t="s">
        <v>1199</v>
      </c>
      <c r="O133" s="276" t="s">
        <v>1199</v>
      </c>
      <c r="P133" s="363"/>
      <c r="Q133" s="131"/>
      <c r="R133" s="139" t="s">
        <v>1200</v>
      </c>
      <c r="S133" s="139" t="s">
        <v>29</v>
      </c>
      <c r="T133" s="131"/>
      <c r="U133" s="139" t="s">
        <v>1201</v>
      </c>
      <c r="V133" s="139" t="s">
        <v>29</v>
      </c>
      <c r="W133" s="139" t="s">
        <v>29</v>
      </c>
      <c r="X133" s="131"/>
      <c r="Y133" s="139" t="s">
        <v>29</v>
      </c>
      <c r="Z133" s="131"/>
      <c r="AA133" s="131"/>
      <c r="AB133" s="139" t="s">
        <v>29</v>
      </c>
      <c r="AC133" s="131"/>
      <c r="AD133" s="131"/>
      <c r="AE133" s="131"/>
      <c r="AF133" s="139" t="s">
        <v>29</v>
      </c>
      <c r="AG133" s="42" t="s">
        <v>1240</v>
      </c>
      <c r="AH133" s="131"/>
      <c r="AI133" s="131"/>
      <c r="AJ133" s="131"/>
      <c r="AK133" s="42" t="s">
        <v>1107</v>
      </c>
    </row>
    <row r="134" spans="1:37" x14ac:dyDescent="0.25">
      <c r="A134" s="42" t="s">
        <v>826</v>
      </c>
      <c r="B134" s="139">
        <v>1</v>
      </c>
      <c r="C134" s="42" t="s">
        <v>1241</v>
      </c>
      <c r="D134" s="131"/>
      <c r="E134" s="131"/>
      <c r="F134" s="139" t="s">
        <v>1196</v>
      </c>
      <c r="G134" s="131"/>
      <c r="H134" s="131"/>
      <c r="I134" s="131"/>
      <c r="J134" s="131"/>
      <c r="K134" s="131"/>
      <c r="L134" s="131"/>
      <c r="M134" s="42" t="s">
        <v>29</v>
      </c>
      <c r="N134" s="276" t="s">
        <v>1199</v>
      </c>
      <c r="O134" s="276" t="s">
        <v>1199</v>
      </c>
      <c r="P134" s="363"/>
      <c r="Q134" s="131"/>
      <c r="R134" s="139" t="s">
        <v>1200</v>
      </c>
      <c r="S134" s="139" t="s">
        <v>29</v>
      </c>
      <c r="T134" s="131"/>
      <c r="U134" s="139" t="s">
        <v>1201</v>
      </c>
      <c r="V134" s="139" t="s">
        <v>29</v>
      </c>
      <c r="W134" s="139" t="s">
        <v>29</v>
      </c>
      <c r="X134" s="131"/>
      <c r="Y134" s="139" t="s">
        <v>29</v>
      </c>
      <c r="Z134" s="131"/>
      <c r="AA134" s="131"/>
      <c r="AB134" s="139" t="s">
        <v>29</v>
      </c>
      <c r="AC134" s="131"/>
      <c r="AD134" s="139" t="s">
        <v>29</v>
      </c>
      <c r="AE134" s="131"/>
      <c r="AF134" s="131"/>
      <c r="AG134" s="42" t="s">
        <v>1242</v>
      </c>
      <c r="AH134" s="139" t="s">
        <v>29</v>
      </c>
      <c r="AI134" s="131"/>
      <c r="AJ134" s="42" t="s">
        <v>29</v>
      </c>
      <c r="AK134" s="42" t="s">
        <v>1202</v>
      </c>
    </row>
    <row r="135" spans="1:37" x14ac:dyDescent="0.25">
      <c r="A135" s="42" t="s">
        <v>843</v>
      </c>
      <c r="B135" s="139">
        <v>1</v>
      </c>
      <c r="C135" s="131" t="s">
        <v>4634</v>
      </c>
      <c r="D135" s="131"/>
      <c r="E135" s="131"/>
      <c r="F135" s="139" t="s">
        <v>1196</v>
      </c>
      <c r="G135" s="131"/>
      <c r="H135" s="131"/>
      <c r="I135" s="131"/>
      <c r="J135" s="131"/>
      <c r="K135" s="131"/>
      <c r="L135" s="131"/>
      <c r="M135" s="42" t="s">
        <v>29</v>
      </c>
      <c r="N135" s="276" t="s">
        <v>1199</v>
      </c>
      <c r="O135" s="276" t="s">
        <v>1199</v>
      </c>
      <c r="P135" s="363"/>
      <c r="Q135" s="131"/>
      <c r="R135" s="139" t="s">
        <v>1200</v>
      </c>
      <c r="S135" s="139" t="s">
        <v>29</v>
      </c>
      <c r="T135" s="131"/>
      <c r="U135" s="139" t="s">
        <v>1201</v>
      </c>
      <c r="V135" s="139" t="s">
        <v>29</v>
      </c>
      <c r="W135" s="139" t="s">
        <v>29</v>
      </c>
      <c r="X135" s="131"/>
      <c r="Y135" s="139" t="s">
        <v>29</v>
      </c>
      <c r="Z135" s="131"/>
      <c r="AA135" s="131"/>
      <c r="AB135" s="139" t="s">
        <v>29</v>
      </c>
      <c r="AC135" s="131"/>
      <c r="AD135" s="139" t="s">
        <v>29</v>
      </c>
      <c r="AE135" s="131"/>
      <c r="AF135" s="131"/>
      <c r="AG135" s="131"/>
      <c r="AH135" s="139" t="s">
        <v>29</v>
      </c>
      <c r="AI135" s="131"/>
      <c r="AJ135" s="42" t="s">
        <v>29</v>
      </c>
      <c r="AK135" s="42" t="s">
        <v>1202</v>
      </c>
    </row>
    <row r="136" spans="1:37" x14ac:dyDescent="0.25">
      <c r="A136" s="42" t="s">
        <v>846</v>
      </c>
      <c r="B136" s="139">
        <v>1</v>
      </c>
      <c r="C136" s="131" t="s">
        <v>4635</v>
      </c>
      <c r="D136" s="131"/>
      <c r="E136" s="131"/>
      <c r="F136" s="139" t="s">
        <v>1196</v>
      </c>
      <c r="G136" s="131"/>
      <c r="H136" s="131"/>
      <c r="I136" s="131"/>
      <c r="J136" s="131"/>
      <c r="K136" s="131"/>
      <c r="L136" s="131"/>
      <c r="M136" s="42" t="s">
        <v>29</v>
      </c>
      <c r="N136" s="276" t="s">
        <v>1199</v>
      </c>
      <c r="O136" s="276" t="s">
        <v>1199</v>
      </c>
      <c r="P136" s="363"/>
      <c r="Q136" s="131"/>
      <c r="R136" s="139" t="s">
        <v>1200</v>
      </c>
      <c r="S136" s="139" t="s">
        <v>29</v>
      </c>
      <c r="T136" s="131"/>
      <c r="U136" s="139" t="s">
        <v>1201</v>
      </c>
      <c r="V136" s="139" t="s">
        <v>29</v>
      </c>
      <c r="W136" s="139" t="s">
        <v>29</v>
      </c>
      <c r="X136" s="131"/>
      <c r="Y136" s="139" t="s">
        <v>29</v>
      </c>
      <c r="Z136" s="131"/>
      <c r="AA136" s="131"/>
      <c r="AB136" s="139" t="s">
        <v>29</v>
      </c>
      <c r="AC136" s="131"/>
      <c r="AD136" s="139" t="s">
        <v>29</v>
      </c>
      <c r="AE136" s="131"/>
      <c r="AF136" s="131"/>
      <c r="AG136" s="131"/>
      <c r="AH136" s="139" t="s">
        <v>29</v>
      </c>
      <c r="AI136" s="131"/>
      <c r="AJ136" s="42" t="s">
        <v>29</v>
      </c>
      <c r="AK136" s="42" t="s">
        <v>1202</v>
      </c>
    </row>
    <row r="137" spans="1:37" x14ac:dyDescent="0.25">
      <c r="A137" s="42" t="s">
        <v>861</v>
      </c>
      <c r="B137" s="139">
        <v>1</v>
      </c>
      <c r="C137" s="131" t="s">
        <v>4636</v>
      </c>
      <c r="D137" s="131"/>
      <c r="E137" s="131"/>
      <c r="F137" s="139" t="s">
        <v>1196</v>
      </c>
      <c r="G137" s="42" t="s">
        <v>29</v>
      </c>
      <c r="H137" s="276" t="s">
        <v>1199</v>
      </c>
      <c r="I137" s="363"/>
      <c r="J137" s="363"/>
      <c r="K137" s="363"/>
      <c r="L137" s="131"/>
      <c r="M137" s="131"/>
      <c r="N137" s="131"/>
      <c r="O137" s="131"/>
      <c r="P137" s="131"/>
      <c r="Q137" s="131"/>
      <c r="R137" s="139" t="s">
        <v>1200</v>
      </c>
      <c r="S137" s="139" t="s">
        <v>29</v>
      </c>
      <c r="T137" s="131"/>
      <c r="U137" s="139" t="s">
        <v>1201</v>
      </c>
      <c r="V137" s="139" t="s">
        <v>29</v>
      </c>
      <c r="W137" s="139" t="s">
        <v>29</v>
      </c>
      <c r="X137" s="131"/>
      <c r="Y137" s="139" t="s">
        <v>29</v>
      </c>
      <c r="Z137" s="131"/>
      <c r="AA137" s="131"/>
      <c r="AB137" s="139" t="s">
        <v>29</v>
      </c>
      <c r="AC137" s="131"/>
      <c r="AD137" s="139" t="s">
        <v>29</v>
      </c>
      <c r="AE137" s="131"/>
      <c r="AF137" s="131"/>
      <c r="AG137" s="131"/>
      <c r="AH137" s="139" t="s">
        <v>29</v>
      </c>
      <c r="AI137" s="131"/>
      <c r="AJ137" s="42" t="s">
        <v>29</v>
      </c>
      <c r="AK137" s="42" t="s">
        <v>1202</v>
      </c>
    </row>
    <row r="138" spans="1:37" x14ac:dyDescent="0.25">
      <c r="A138" s="42" t="s">
        <v>865</v>
      </c>
      <c r="B138" s="139">
        <v>1</v>
      </c>
      <c r="C138" s="131" t="s">
        <v>4637</v>
      </c>
      <c r="D138" s="131"/>
      <c r="E138" s="131"/>
      <c r="F138" s="139" t="s">
        <v>1196</v>
      </c>
      <c r="G138" s="42" t="s">
        <v>29</v>
      </c>
      <c r="H138" s="276" t="s">
        <v>1199</v>
      </c>
      <c r="I138" s="363"/>
      <c r="J138" s="363"/>
      <c r="K138" s="363"/>
      <c r="L138" s="131"/>
      <c r="M138" s="131"/>
      <c r="N138" s="131"/>
      <c r="O138" s="131"/>
      <c r="P138" s="131"/>
      <c r="Q138" s="131"/>
      <c r="R138" s="139" t="s">
        <v>1200</v>
      </c>
      <c r="S138" s="139" t="s">
        <v>29</v>
      </c>
      <c r="T138" s="131"/>
      <c r="U138" s="139" t="s">
        <v>1201</v>
      </c>
      <c r="V138" s="139" t="s">
        <v>29</v>
      </c>
      <c r="W138" s="139" t="s">
        <v>29</v>
      </c>
      <c r="X138" s="131"/>
      <c r="Y138" s="139" t="s">
        <v>29</v>
      </c>
      <c r="Z138" s="131"/>
      <c r="AA138" s="131"/>
      <c r="AB138" s="139" t="s">
        <v>29</v>
      </c>
      <c r="AC138" s="131"/>
      <c r="AD138" s="139" t="s">
        <v>29</v>
      </c>
      <c r="AE138" s="131"/>
      <c r="AF138" s="131"/>
      <c r="AG138" s="131"/>
      <c r="AH138" s="139" t="s">
        <v>29</v>
      </c>
      <c r="AI138" s="131"/>
      <c r="AJ138" s="42" t="s">
        <v>29</v>
      </c>
      <c r="AK138" s="42" t="s">
        <v>1202</v>
      </c>
    </row>
    <row r="139" spans="1:37" x14ac:dyDescent="0.25">
      <c r="A139" s="42" t="s">
        <v>868</v>
      </c>
      <c r="B139" s="139">
        <v>1</v>
      </c>
      <c r="C139" s="131" t="s">
        <v>4638</v>
      </c>
      <c r="D139" s="131"/>
      <c r="E139" s="131"/>
      <c r="F139" s="139" t="s">
        <v>1196</v>
      </c>
      <c r="G139" s="42" t="s">
        <v>29</v>
      </c>
      <c r="H139" s="276" t="s">
        <v>1199</v>
      </c>
      <c r="I139" s="363"/>
      <c r="J139" s="363"/>
      <c r="K139" s="363"/>
      <c r="L139" s="131"/>
      <c r="M139" s="131"/>
      <c r="N139" s="131"/>
      <c r="O139" s="131"/>
      <c r="P139" s="131"/>
      <c r="Q139" s="131"/>
      <c r="R139" s="139" t="s">
        <v>1200</v>
      </c>
      <c r="S139" s="139" t="s">
        <v>29</v>
      </c>
      <c r="T139" s="131"/>
      <c r="U139" s="139" t="s">
        <v>1201</v>
      </c>
      <c r="V139" s="139" t="s">
        <v>29</v>
      </c>
      <c r="W139" s="139" t="s">
        <v>29</v>
      </c>
      <c r="X139" s="131"/>
      <c r="Y139" s="139" t="s">
        <v>29</v>
      </c>
      <c r="Z139" s="131"/>
      <c r="AA139" s="131"/>
      <c r="AB139" s="139" t="s">
        <v>29</v>
      </c>
      <c r="AC139" s="131"/>
      <c r="AD139" s="139" t="s">
        <v>29</v>
      </c>
      <c r="AE139" s="131"/>
      <c r="AF139" s="131"/>
      <c r="AG139" s="131"/>
      <c r="AH139" s="139" t="s">
        <v>29</v>
      </c>
      <c r="AI139" s="131"/>
      <c r="AJ139" s="42" t="s">
        <v>29</v>
      </c>
      <c r="AK139" s="42" t="s">
        <v>1202</v>
      </c>
    </row>
    <row r="140" spans="1:37" x14ac:dyDescent="0.25">
      <c r="A140" s="42" t="s">
        <v>871</v>
      </c>
      <c r="B140" s="139">
        <v>1</v>
      </c>
      <c r="C140" s="42" t="s">
        <v>1243</v>
      </c>
      <c r="D140" s="131"/>
      <c r="E140" s="131"/>
      <c r="F140" s="139" t="s">
        <v>1196</v>
      </c>
      <c r="G140" s="42" t="s">
        <v>29</v>
      </c>
      <c r="H140" s="276" t="s">
        <v>1199</v>
      </c>
      <c r="I140" s="363"/>
      <c r="J140" s="363"/>
      <c r="K140" s="363"/>
      <c r="L140" s="131"/>
      <c r="M140" s="131"/>
      <c r="N140" s="131"/>
      <c r="O140" s="131"/>
      <c r="P140" s="131"/>
      <c r="Q140" s="131"/>
      <c r="R140" s="139" t="s">
        <v>1200</v>
      </c>
      <c r="S140" s="139" t="s">
        <v>29</v>
      </c>
      <c r="T140" s="131"/>
      <c r="U140" s="139" t="s">
        <v>1201</v>
      </c>
      <c r="V140" s="139" t="s">
        <v>29</v>
      </c>
      <c r="W140" s="139" t="s">
        <v>29</v>
      </c>
      <c r="X140" s="131"/>
      <c r="Y140" s="139" t="s">
        <v>29</v>
      </c>
      <c r="Z140" s="131"/>
      <c r="AA140" s="131"/>
      <c r="AB140" s="139" t="s">
        <v>29</v>
      </c>
      <c r="AC140" s="131"/>
      <c r="AD140" s="139" t="s">
        <v>29</v>
      </c>
      <c r="AE140" s="131"/>
      <c r="AF140" s="131"/>
      <c r="AG140" s="131"/>
      <c r="AH140" s="139" t="s">
        <v>29</v>
      </c>
      <c r="AI140" s="131"/>
      <c r="AJ140" s="42" t="s">
        <v>29</v>
      </c>
      <c r="AK140" s="42" t="s">
        <v>1202</v>
      </c>
    </row>
    <row r="141" spans="1:37" x14ac:dyDescent="0.25">
      <c r="A141" s="42" t="s">
        <v>874</v>
      </c>
      <c r="B141" s="139">
        <v>1</v>
      </c>
      <c r="C141" s="42" t="s">
        <v>1244</v>
      </c>
      <c r="D141" s="131"/>
      <c r="E141" s="131"/>
      <c r="F141" s="139" t="s">
        <v>1196</v>
      </c>
      <c r="G141" s="42" t="s">
        <v>29</v>
      </c>
      <c r="H141" s="276" t="s">
        <v>1199</v>
      </c>
      <c r="I141" s="363"/>
      <c r="J141" s="363"/>
      <c r="K141" s="363"/>
      <c r="L141" s="131"/>
      <c r="M141" s="131"/>
      <c r="N141" s="131"/>
      <c r="O141" s="131"/>
      <c r="P141" s="131"/>
      <c r="Q141" s="131"/>
      <c r="R141" s="139" t="s">
        <v>1200</v>
      </c>
      <c r="S141" s="139" t="s">
        <v>29</v>
      </c>
      <c r="T141" s="131"/>
      <c r="U141" s="139" t="s">
        <v>1201</v>
      </c>
      <c r="V141" s="139" t="s">
        <v>29</v>
      </c>
      <c r="W141" s="139" t="s">
        <v>29</v>
      </c>
      <c r="X141" s="131"/>
      <c r="Y141" s="139" t="s">
        <v>29</v>
      </c>
      <c r="Z141" s="131"/>
      <c r="AA141" s="131"/>
      <c r="AB141" s="139" t="s">
        <v>29</v>
      </c>
      <c r="AC141" s="131"/>
      <c r="AD141" s="139" t="s">
        <v>29</v>
      </c>
      <c r="AE141" s="131"/>
      <c r="AF141" s="131"/>
      <c r="AG141" s="131"/>
      <c r="AH141" s="139" t="s">
        <v>29</v>
      </c>
      <c r="AI141" s="131"/>
      <c r="AJ141" s="42" t="s">
        <v>29</v>
      </c>
      <c r="AK141" s="42" t="s">
        <v>1202</v>
      </c>
    </row>
    <row r="142" spans="1:37" x14ac:dyDescent="0.25">
      <c r="A142" s="42" t="s">
        <v>877</v>
      </c>
      <c r="B142" s="139">
        <v>1</v>
      </c>
      <c r="C142" s="131" t="s">
        <v>1245</v>
      </c>
      <c r="D142" s="131"/>
      <c r="E142" s="131"/>
      <c r="F142" s="139" t="s">
        <v>1196</v>
      </c>
      <c r="G142" s="131"/>
      <c r="H142" s="131"/>
      <c r="I142" s="131"/>
      <c r="J142" s="131"/>
      <c r="K142" s="131"/>
      <c r="L142" s="131"/>
      <c r="M142" s="131" t="s">
        <v>29</v>
      </c>
      <c r="N142" s="276" t="s">
        <v>1199</v>
      </c>
      <c r="O142" s="276" t="s">
        <v>1199</v>
      </c>
      <c r="P142" s="363"/>
      <c r="Q142" s="131"/>
      <c r="R142" s="139" t="s">
        <v>1200</v>
      </c>
      <c r="S142" s="139" t="s">
        <v>29</v>
      </c>
      <c r="T142" s="131"/>
      <c r="U142" s="139" t="s">
        <v>1201</v>
      </c>
      <c r="V142" s="139" t="s">
        <v>29</v>
      </c>
      <c r="W142" s="139" t="s">
        <v>29</v>
      </c>
      <c r="X142" s="131"/>
      <c r="Y142" s="139" t="s">
        <v>29</v>
      </c>
      <c r="Z142" s="131"/>
      <c r="AA142" s="131"/>
      <c r="AB142" s="139" t="s">
        <v>29</v>
      </c>
      <c r="AC142" s="131"/>
      <c r="AD142" s="139" t="s">
        <v>29</v>
      </c>
      <c r="AE142" s="131"/>
      <c r="AF142" s="131"/>
      <c r="AG142" s="131"/>
      <c r="AH142" s="139" t="s">
        <v>29</v>
      </c>
      <c r="AI142" s="131"/>
      <c r="AJ142" s="279" t="s">
        <v>29</v>
      </c>
      <c r="AK142" s="42" t="s">
        <v>1202</v>
      </c>
    </row>
    <row r="143" spans="1:37" x14ac:dyDescent="0.25">
      <c r="A143" s="42" t="s">
        <v>878</v>
      </c>
      <c r="B143" s="139">
        <v>1</v>
      </c>
      <c r="C143" s="131" t="s">
        <v>1245</v>
      </c>
      <c r="D143" s="131"/>
      <c r="E143" s="131"/>
      <c r="F143" s="139" t="s">
        <v>1196</v>
      </c>
      <c r="G143" s="131"/>
      <c r="H143" s="131"/>
      <c r="I143" s="131"/>
      <c r="J143" s="131"/>
      <c r="K143" s="131"/>
      <c r="L143" s="131"/>
      <c r="M143" s="131" t="s">
        <v>29</v>
      </c>
      <c r="N143" s="276" t="s">
        <v>1199</v>
      </c>
      <c r="O143" s="276" t="s">
        <v>1199</v>
      </c>
      <c r="P143" s="363"/>
      <c r="Q143" s="131"/>
      <c r="R143" s="139" t="s">
        <v>1200</v>
      </c>
      <c r="S143" s="139" t="s">
        <v>29</v>
      </c>
      <c r="T143" s="131"/>
      <c r="U143" s="139" t="s">
        <v>1201</v>
      </c>
      <c r="V143" s="139" t="s">
        <v>29</v>
      </c>
      <c r="W143" s="139" t="s">
        <v>29</v>
      </c>
      <c r="X143" s="131"/>
      <c r="Y143" s="139" t="s">
        <v>29</v>
      </c>
      <c r="Z143" s="131"/>
      <c r="AA143" s="131"/>
      <c r="AB143" s="139" t="s">
        <v>29</v>
      </c>
      <c r="AC143" s="131"/>
      <c r="AD143" s="139" t="s">
        <v>29</v>
      </c>
      <c r="AE143" s="131"/>
      <c r="AF143" s="131"/>
      <c r="AG143" s="131"/>
      <c r="AH143" s="139" t="s">
        <v>29</v>
      </c>
      <c r="AI143" s="131"/>
      <c r="AJ143" s="279" t="s">
        <v>29</v>
      </c>
      <c r="AK143" s="42" t="s">
        <v>1202</v>
      </c>
    </row>
    <row r="144" spans="1:37" x14ac:dyDescent="0.25">
      <c r="A144" s="42" t="s">
        <v>881</v>
      </c>
      <c r="B144" s="139">
        <v>1</v>
      </c>
      <c r="C144" s="131" t="s">
        <v>3536</v>
      </c>
      <c r="D144" s="131"/>
      <c r="E144" s="131"/>
      <c r="F144" s="139" t="s">
        <v>1196</v>
      </c>
      <c r="G144" s="131"/>
      <c r="H144" s="131"/>
      <c r="I144" s="131"/>
      <c r="J144" s="131"/>
      <c r="K144" s="131"/>
      <c r="L144" s="131"/>
      <c r="M144" s="131" t="s">
        <v>29</v>
      </c>
      <c r="N144" s="276" t="s">
        <v>1199</v>
      </c>
      <c r="O144" s="276" t="s">
        <v>1199</v>
      </c>
      <c r="P144" s="363"/>
      <c r="Q144" s="131"/>
      <c r="R144" s="139" t="s">
        <v>1200</v>
      </c>
      <c r="S144" s="139" t="s">
        <v>29</v>
      </c>
      <c r="T144" s="131"/>
      <c r="U144" s="139" t="s">
        <v>1201</v>
      </c>
      <c r="V144" s="139" t="s">
        <v>29</v>
      </c>
      <c r="W144" s="139" t="s">
        <v>29</v>
      </c>
      <c r="X144" s="131"/>
      <c r="Y144" s="139" t="s">
        <v>29</v>
      </c>
      <c r="Z144" s="131"/>
      <c r="AA144" s="131"/>
      <c r="AB144" s="139" t="s">
        <v>29</v>
      </c>
      <c r="AC144" s="131"/>
      <c r="AD144" s="139" t="s">
        <v>29</v>
      </c>
      <c r="AE144" s="131"/>
      <c r="AF144" s="131"/>
      <c r="AG144" s="131"/>
      <c r="AH144" s="139" t="s">
        <v>29</v>
      </c>
      <c r="AI144" s="131"/>
      <c r="AJ144" s="279" t="s">
        <v>29</v>
      </c>
      <c r="AK144" s="42" t="s">
        <v>1202</v>
      </c>
    </row>
    <row r="145" spans="1:37" x14ac:dyDescent="0.25">
      <c r="A145" s="42" t="s">
        <v>884</v>
      </c>
      <c r="B145" s="139">
        <v>1</v>
      </c>
      <c r="C145" s="131" t="s">
        <v>3483</v>
      </c>
      <c r="D145" s="131"/>
      <c r="E145" s="131"/>
      <c r="F145" s="139" t="s">
        <v>1196</v>
      </c>
      <c r="G145" s="131"/>
      <c r="H145" s="131"/>
      <c r="I145" s="131"/>
      <c r="J145" s="131"/>
      <c r="K145" s="131"/>
      <c r="L145" s="131"/>
      <c r="M145" s="131" t="s">
        <v>29</v>
      </c>
      <c r="N145" s="276" t="s">
        <v>1199</v>
      </c>
      <c r="O145" s="276" t="s">
        <v>1199</v>
      </c>
      <c r="P145" s="363"/>
      <c r="Q145" s="131"/>
      <c r="R145" s="139" t="s">
        <v>1200</v>
      </c>
      <c r="S145" s="139" t="s">
        <v>29</v>
      </c>
      <c r="T145" s="131"/>
      <c r="U145" s="139" t="s">
        <v>1201</v>
      </c>
      <c r="V145" s="139" t="s">
        <v>29</v>
      </c>
      <c r="W145" s="139" t="s">
        <v>29</v>
      </c>
      <c r="X145" s="131"/>
      <c r="Y145" s="139" t="s">
        <v>29</v>
      </c>
      <c r="Z145" s="131"/>
      <c r="AA145" s="131"/>
      <c r="AB145" s="139" t="s">
        <v>29</v>
      </c>
      <c r="AC145" s="131"/>
      <c r="AD145" s="139" t="s">
        <v>29</v>
      </c>
      <c r="AE145" s="131"/>
      <c r="AF145" s="131"/>
      <c r="AG145" s="131"/>
      <c r="AH145" s="139" t="s">
        <v>29</v>
      </c>
      <c r="AI145" s="131"/>
      <c r="AJ145" s="279" t="s">
        <v>29</v>
      </c>
      <c r="AK145" s="42" t="s">
        <v>1202</v>
      </c>
    </row>
    <row r="146" spans="1:37" x14ac:dyDescent="0.25">
      <c r="A146" s="42" t="s">
        <v>887</v>
      </c>
      <c r="B146" s="139">
        <v>1</v>
      </c>
      <c r="C146" s="131" t="s">
        <v>3491</v>
      </c>
      <c r="D146" s="131"/>
      <c r="E146" s="131"/>
      <c r="F146" s="139" t="s">
        <v>1196</v>
      </c>
      <c r="G146" s="131"/>
      <c r="H146" s="131"/>
      <c r="I146" s="131"/>
      <c r="J146" s="131"/>
      <c r="K146" s="131"/>
      <c r="L146" s="131"/>
      <c r="M146" s="131" t="s">
        <v>29</v>
      </c>
      <c r="N146" s="276" t="s">
        <v>1199</v>
      </c>
      <c r="O146" s="276" t="s">
        <v>1199</v>
      </c>
      <c r="P146" s="363"/>
      <c r="Q146" s="131"/>
      <c r="R146" s="139" t="s">
        <v>1200</v>
      </c>
      <c r="S146" s="139" t="s">
        <v>29</v>
      </c>
      <c r="T146" s="131"/>
      <c r="U146" s="139" t="s">
        <v>1201</v>
      </c>
      <c r="V146" s="139" t="s">
        <v>29</v>
      </c>
      <c r="W146" s="139" t="s">
        <v>29</v>
      </c>
      <c r="X146" s="131"/>
      <c r="Y146" s="139" t="s">
        <v>29</v>
      </c>
      <c r="Z146" s="131"/>
      <c r="AA146" s="131"/>
      <c r="AB146" s="139" t="s">
        <v>29</v>
      </c>
      <c r="AC146" s="131"/>
      <c r="AD146" s="139" t="s">
        <v>29</v>
      </c>
      <c r="AE146" s="131"/>
      <c r="AF146" s="131"/>
      <c r="AG146" s="131"/>
      <c r="AH146" s="139" t="s">
        <v>29</v>
      </c>
      <c r="AI146" s="131"/>
      <c r="AJ146" s="279" t="s">
        <v>29</v>
      </c>
      <c r="AK146" s="42" t="s">
        <v>1202</v>
      </c>
    </row>
    <row r="147" spans="1:37" x14ac:dyDescent="0.25">
      <c r="A147" s="42" t="s">
        <v>890</v>
      </c>
      <c r="B147" s="139">
        <v>1</v>
      </c>
      <c r="C147" s="131" t="s">
        <v>3486</v>
      </c>
      <c r="D147" s="131"/>
      <c r="E147" s="131"/>
      <c r="F147" s="139" t="s">
        <v>1196</v>
      </c>
      <c r="G147" s="131"/>
      <c r="H147" s="131"/>
      <c r="I147" s="131"/>
      <c r="J147" s="131"/>
      <c r="K147" s="131"/>
      <c r="L147" s="131"/>
      <c r="M147" s="131" t="s">
        <v>29</v>
      </c>
      <c r="N147" s="276" t="s">
        <v>1199</v>
      </c>
      <c r="O147" s="276" t="s">
        <v>1199</v>
      </c>
      <c r="P147" s="363"/>
      <c r="Q147" s="131"/>
      <c r="R147" s="139" t="s">
        <v>1200</v>
      </c>
      <c r="S147" s="139" t="s">
        <v>29</v>
      </c>
      <c r="T147" s="131"/>
      <c r="U147" s="139" t="s">
        <v>1201</v>
      </c>
      <c r="V147" s="139" t="s">
        <v>29</v>
      </c>
      <c r="W147" s="139" t="s">
        <v>29</v>
      </c>
      <c r="X147" s="131"/>
      <c r="Y147" s="139" t="s">
        <v>29</v>
      </c>
      <c r="Z147" s="131"/>
      <c r="AA147" s="131"/>
      <c r="AB147" s="139" t="s">
        <v>29</v>
      </c>
      <c r="AC147" s="131"/>
      <c r="AD147" s="139" t="s">
        <v>29</v>
      </c>
      <c r="AE147" s="131"/>
      <c r="AF147" s="131"/>
      <c r="AG147" s="131"/>
      <c r="AH147" s="139" t="s">
        <v>29</v>
      </c>
      <c r="AI147" s="131"/>
      <c r="AJ147" s="279" t="s">
        <v>29</v>
      </c>
      <c r="AK147" s="42" t="s">
        <v>1202</v>
      </c>
    </row>
    <row r="148" spans="1:37" x14ac:dyDescent="0.25">
      <c r="A148" s="42" t="s">
        <v>893</v>
      </c>
      <c r="B148" s="139">
        <v>1</v>
      </c>
      <c r="C148" s="131" t="s">
        <v>3494</v>
      </c>
      <c r="D148" s="131"/>
      <c r="E148" s="131"/>
      <c r="F148" s="139" t="s">
        <v>1196</v>
      </c>
      <c r="G148" s="131"/>
      <c r="H148" s="131"/>
      <c r="I148" s="131"/>
      <c r="J148" s="131"/>
      <c r="K148" s="131"/>
      <c r="L148" s="131"/>
      <c r="M148" s="131" t="s">
        <v>29</v>
      </c>
      <c r="N148" s="276" t="s">
        <v>1199</v>
      </c>
      <c r="O148" s="276" t="s">
        <v>1199</v>
      </c>
      <c r="P148" s="363"/>
      <c r="Q148" s="131"/>
      <c r="R148" s="139" t="s">
        <v>1200</v>
      </c>
      <c r="S148" s="139" t="s">
        <v>29</v>
      </c>
      <c r="T148" s="131"/>
      <c r="U148" s="139" t="s">
        <v>1201</v>
      </c>
      <c r="V148" s="139" t="s">
        <v>29</v>
      </c>
      <c r="W148" s="139" t="s">
        <v>29</v>
      </c>
      <c r="X148" s="131"/>
      <c r="Y148" s="139" t="s">
        <v>29</v>
      </c>
      <c r="Z148" s="131"/>
      <c r="AA148" s="131"/>
      <c r="AB148" s="139" t="s">
        <v>29</v>
      </c>
      <c r="AC148" s="131"/>
      <c r="AD148" s="139" t="s">
        <v>29</v>
      </c>
      <c r="AE148" s="131"/>
      <c r="AF148" s="131"/>
      <c r="AG148" s="131"/>
      <c r="AH148" s="139" t="s">
        <v>29</v>
      </c>
      <c r="AI148" s="131"/>
      <c r="AJ148" s="279" t="s">
        <v>29</v>
      </c>
      <c r="AK148" s="42" t="s">
        <v>1202</v>
      </c>
    </row>
    <row r="149" spans="1:37" x14ac:dyDescent="0.25">
      <c r="A149" s="42" t="s">
        <v>896</v>
      </c>
      <c r="B149" s="139">
        <v>1</v>
      </c>
      <c r="C149" s="131" t="s">
        <v>3537</v>
      </c>
      <c r="D149" s="131"/>
      <c r="E149" s="131"/>
      <c r="F149" s="139" t="s">
        <v>1196</v>
      </c>
      <c r="G149" s="131"/>
      <c r="H149" s="131"/>
      <c r="I149" s="131"/>
      <c r="J149" s="131"/>
      <c r="K149" s="131"/>
      <c r="L149" s="131"/>
      <c r="M149" s="131" t="s">
        <v>29</v>
      </c>
      <c r="N149" s="276" t="s">
        <v>1199</v>
      </c>
      <c r="O149" s="276" t="s">
        <v>1199</v>
      </c>
      <c r="P149" s="363"/>
      <c r="Q149" s="131"/>
      <c r="R149" s="139" t="s">
        <v>1200</v>
      </c>
      <c r="S149" s="139" t="s">
        <v>29</v>
      </c>
      <c r="T149" s="131"/>
      <c r="U149" s="139" t="s">
        <v>1201</v>
      </c>
      <c r="V149" s="139" t="s">
        <v>29</v>
      </c>
      <c r="W149" s="139" t="s">
        <v>29</v>
      </c>
      <c r="X149" s="131"/>
      <c r="Y149" s="139" t="s">
        <v>29</v>
      </c>
      <c r="Z149" s="131"/>
      <c r="AA149" s="131"/>
      <c r="AB149" s="139" t="s">
        <v>29</v>
      </c>
      <c r="AC149" s="131"/>
      <c r="AD149" s="139" t="s">
        <v>29</v>
      </c>
      <c r="AE149" s="131"/>
      <c r="AF149" s="131"/>
      <c r="AG149" s="131"/>
      <c r="AH149" s="139" t="s">
        <v>29</v>
      </c>
      <c r="AI149" s="131"/>
      <c r="AJ149" s="279" t="s">
        <v>29</v>
      </c>
      <c r="AK149" s="42" t="s">
        <v>1202</v>
      </c>
    </row>
    <row r="150" spans="1:37" x14ac:dyDescent="0.25">
      <c r="A150" s="42" t="s">
        <v>899</v>
      </c>
      <c r="B150" s="139">
        <v>1</v>
      </c>
      <c r="C150" s="131" t="s">
        <v>3538</v>
      </c>
      <c r="D150" s="131"/>
      <c r="E150" s="131"/>
      <c r="F150" s="139" t="s">
        <v>1196</v>
      </c>
      <c r="G150" s="131"/>
      <c r="H150" s="131"/>
      <c r="I150" s="131"/>
      <c r="J150" s="131"/>
      <c r="K150" s="131"/>
      <c r="L150" s="131"/>
      <c r="M150" s="131" t="s">
        <v>29</v>
      </c>
      <c r="N150" s="276" t="s">
        <v>1199</v>
      </c>
      <c r="O150" s="276" t="s">
        <v>1199</v>
      </c>
      <c r="P150" s="363"/>
      <c r="Q150" s="131"/>
      <c r="R150" s="139" t="s">
        <v>1200</v>
      </c>
      <c r="S150" s="139" t="s">
        <v>29</v>
      </c>
      <c r="T150" s="131"/>
      <c r="U150" s="139" t="s">
        <v>1201</v>
      </c>
      <c r="V150" s="139" t="s">
        <v>29</v>
      </c>
      <c r="W150" s="139" t="s">
        <v>29</v>
      </c>
      <c r="X150" s="131"/>
      <c r="Y150" s="139" t="s">
        <v>29</v>
      </c>
      <c r="Z150" s="131"/>
      <c r="AA150" s="131"/>
      <c r="AB150" s="139" t="s">
        <v>29</v>
      </c>
      <c r="AC150" s="131"/>
      <c r="AD150" s="139" t="s">
        <v>29</v>
      </c>
      <c r="AE150" s="131"/>
      <c r="AF150" s="131"/>
      <c r="AG150" s="131"/>
      <c r="AH150" s="139" t="s">
        <v>29</v>
      </c>
      <c r="AI150" s="131"/>
      <c r="AJ150" s="279" t="s">
        <v>29</v>
      </c>
      <c r="AK150" s="42" t="s">
        <v>1202</v>
      </c>
    </row>
    <row r="151" spans="1:37" x14ac:dyDescent="0.25">
      <c r="A151" s="42" t="s">
        <v>902</v>
      </c>
      <c r="B151" s="139">
        <v>1</v>
      </c>
      <c r="C151" s="131" t="s">
        <v>3539</v>
      </c>
      <c r="D151" s="131"/>
      <c r="E151" s="131"/>
      <c r="F151" s="139" t="s">
        <v>1196</v>
      </c>
      <c r="G151" s="131"/>
      <c r="H151" s="131"/>
      <c r="I151" s="131"/>
      <c r="J151" s="131"/>
      <c r="K151" s="131"/>
      <c r="L151" s="131"/>
      <c r="M151" s="131" t="s">
        <v>29</v>
      </c>
      <c r="N151" s="276" t="s">
        <v>1199</v>
      </c>
      <c r="O151" s="276" t="s">
        <v>1199</v>
      </c>
      <c r="P151" s="363"/>
      <c r="Q151" s="131"/>
      <c r="R151" s="139" t="s">
        <v>1200</v>
      </c>
      <c r="S151" s="139" t="s">
        <v>29</v>
      </c>
      <c r="T151" s="131"/>
      <c r="U151" s="139" t="s">
        <v>1201</v>
      </c>
      <c r="V151" s="139" t="s">
        <v>29</v>
      </c>
      <c r="W151" s="139" t="s">
        <v>29</v>
      </c>
      <c r="X151" s="131"/>
      <c r="Y151" s="139" t="s">
        <v>29</v>
      </c>
      <c r="Z151" s="131"/>
      <c r="AA151" s="131"/>
      <c r="AB151" s="139" t="s">
        <v>29</v>
      </c>
      <c r="AC151" s="131"/>
      <c r="AD151" s="139" t="s">
        <v>29</v>
      </c>
      <c r="AE151" s="131"/>
      <c r="AF151" s="131"/>
      <c r="AG151" s="131"/>
      <c r="AH151" s="139" t="s">
        <v>29</v>
      </c>
      <c r="AI151" s="131"/>
      <c r="AJ151" s="279" t="s">
        <v>29</v>
      </c>
      <c r="AK151" s="42" t="s">
        <v>1202</v>
      </c>
    </row>
    <row r="152" spans="1:37" x14ac:dyDescent="0.25">
      <c r="A152" s="42" t="s">
        <v>905</v>
      </c>
      <c r="B152" s="139">
        <v>1</v>
      </c>
      <c r="C152" s="131" t="s">
        <v>3540</v>
      </c>
      <c r="D152" s="131"/>
      <c r="E152" s="131"/>
      <c r="F152" s="139" t="s">
        <v>1196</v>
      </c>
      <c r="G152" s="131"/>
      <c r="H152" s="131"/>
      <c r="I152" s="131"/>
      <c r="J152" s="131"/>
      <c r="K152" s="131"/>
      <c r="L152" s="131"/>
      <c r="M152" s="131" t="s">
        <v>29</v>
      </c>
      <c r="N152" s="276" t="s">
        <v>1199</v>
      </c>
      <c r="O152" s="276" t="s">
        <v>1199</v>
      </c>
      <c r="P152" s="363"/>
      <c r="Q152" s="131"/>
      <c r="R152" s="139" t="s">
        <v>1200</v>
      </c>
      <c r="S152" s="139" t="s">
        <v>29</v>
      </c>
      <c r="T152" s="131"/>
      <c r="U152" s="139" t="s">
        <v>1201</v>
      </c>
      <c r="V152" s="139" t="s">
        <v>29</v>
      </c>
      <c r="W152" s="139" t="s">
        <v>29</v>
      </c>
      <c r="X152" s="131"/>
      <c r="Y152" s="139" t="s">
        <v>29</v>
      </c>
      <c r="Z152" s="131"/>
      <c r="AA152" s="131"/>
      <c r="AB152" s="139" t="s">
        <v>29</v>
      </c>
      <c r="AC152" s="131"/>
      <c r="AD152" s="139" t="s">
        <v>29</v>
      </c>
      <c r="AE152" s="131"/>
      <c r="AF152" s="131"/>
      <c r="AG152" s="131"/>
      <c r="AH152" s="139" t="s">
        <v>29</v>
      </c>
      <c r="AI152" s="131"/>
      <c r="AJ152" s="279" t="s">
        <v>29</v>
      </c>
      <c r="AK152" s="42" t="s">
        <v>1202</v>
      </c>
    </row>
    <row r="153" spans="1:37" x14ac:dyDescent="0.25">
      <c r="A153" s="42" t="s">
        <v>908</v>
      </c>
      <c r="B153" s="139">
        <v>1</v>
      </c>
      <c r="C153" s="131" t="s">
        <v>3541</v>
      </c>
      <c r="D153" s="131"/>
      <c r="E153" s="131"/>
      <c r="F153" s="139" t="s">
        <v>1196</v>
      </c>
      <c r="G153" s="131"/>
      <c r="H153" s="131"/>
      <c r="I153" s="131"/>
      <c r="J153" s="131"/>
      <c r="K153" s="131"/>
      <c r="L153" s="131"/>
      <c r="M153" s="131" t="s">
        <v>29</v>
      </c>
      <c r="N153" s="276" t="s">
        <v>1199</v>
      </c>
      <c r="O153" s="276" t="s">
        <v>1199</v>
      </c>
      <c r="P153" s="363"/>
      <c r="Q153" s="131"/>
      <c r="R153" s="139" t="s">
        <v>1200</v>
      </c>
      <c r="S153" s="139" t="s">
        <v>29</v>
      </c>
      <c r="T153" s="131"/>
      <c r="U153" s="139" t="s">
        <v>1201</v>
      </c>
      <c r="V153" s="139" t="s">
        <v>29</v>
      </c>
      <c r="W153" s="139" t="s">
        <v>29</v>
      </c>
      <c r="X153" s="131"/>
      <c r="Y153" s="139" t="s">
        <v>29</v>
      </c>
      <c r="Z153" s="131"/>
      <c r="AA153" s="131"/>
      <c r="AB153" s="139" t="s">
        <v>29</v>
      </c>
      <c r="AC153" s="131"/>
      <c r="AD153" s="139" t="s">
        <v>29</v>
      </c>
      <c r="AE153" s="131"/>
      <c r="AF153" s="131"/>
      <c r="AG153" s="131"/>
      <c r="AH153" s="139" t="s">
        <v>29</v>
      </c>
      <c r="AI153" s="131"/>
      <c r="AJ153" s="279" t="s">
        <v>29</v>
      </c>
      <c r="AK153" s="42" t="s">
        <v>1202</v>
      </c>
    </row>
    <row r="154" spans="1:37" x14ac:dyDescent="0.25">
      <c r="A154" s="42" t="s">
        <v>911</v>
      </c>
      <c r="B154" s="139">
        <v>1</v>
      </c>
      <c r="C154" s="131" t="s">
        <v>3542</v>
      </c>
      <c r="D154" s="131"/>
      <c r="E154" s="131"/>
      <c r="F154" s="139" t="s">
        <v>1196</v>
      </c>
      <c r="G154" s="131"/>
      <c r="H154" s="131"/>
      <c r="I154" s="131"/>
      <c r="J154" s="131"/>
      <c r="K154" s="131"/>
      <c r="L154" s="131"/>
      <c r="M154" s="131" t="s">
        <v>29</v>
      </c>
      <c r="N154" s="276" t="s">
        <v>1199</v>
      </c>
      <c r="O154" s="276" t="s">
        <v>1199</v>
      </c>
      <c r="P154" s="363"/>
      <c r="Q154" s="131"/>
      <c r="R154" s="139" t="s">
        <v>1200</v>
      </c>
      <c r="S154" s="139" t="s">
        <v>29</v>
      </c>
      <c r="T154" s="131"/>
      <c r="U154" s="139" t="s">
        <v>1201</v>
      </c>
      <c r="V154" s="139" t="s">
        <v>29</v>
      </c>
      <c r="W154" s="139" t="s">
        <v>29</v>
      </c>
      <c r="X154" s="131"/>
      <c r="Y154" s="139" t="s">
        <v>29</v>
      </c>
      <c r="Z154" s="131"/>
      <c r="AA154" s="131"/>
      <c r="AB154" s="139" t="s">
        <v>29</v>
      </c>
      <c r="AC154" s="131"/>
      <c r="AD154" s="139" t="s">
        <v>29</v>
      </c>
      <c r="AE154" s="131"/>
      <c r="AF154" s="131"/>
      <c r="AG154" s="131"/>
      <c r="AH154" s="139" t="s">
        <v>29</v>
      </c>
      <c r="AI154" s="131"/>
      <c r="AJ154" s="279" t="s">
        <v>29</v>
      </c>
      <c r="AK154" s="42" t="s">
        <v>1202</v>
      </c>
    </row>
    <row r="155" spans="1:37" x14ac:dyDescent="0.25">
      <c r="A155" s="42" t="s">
        <v>914</v>
      </c>
      <c r="B155" s="139">
        <v>1</v>
      </c>
      <c r="C155" s="131" t="s">
        <v>3563</v>
      </c>
      <c r="D155" s="131"/>
      <c r="E155" s="131"/>
      <c r="F155" s="139" t="s">
        <v>1196</v>
      </c>
      <c r="G155" s="131"/>
      <c r="H155" s="131"/>
      <c r="I155" s="131"/>
      <c r="J155" s="131"/>
      <c r="K155" s="131"/>
      <c r="L155" s="131"/>
      <c r="M155" s="131" t="s">
        <v>29</v>
      </c>
      <c r="N155" s="276" t="s">
        <v>1199</v>
      </c>
      <c r="O155" s="276" t="s">
        <v>1199</v>
      </c>
      <c r="P155" s="363"/>
      <c r="Q155" s="131"/>
      <c r="R155" s="139" t="s">
        <v>1200</v>
      </c>
      <c r="S155" s="139" t="s">
        <v>29</v>
      </c>
      <c r="T155" s="131"/>
      <c r="U155" s="139" t="s">
        <v>1201</v>
      </c>
      <c r="V155" s="139" t="s">
        <v>29</v>
      </c>
      <c r="W155" s="139" t="s">
        <v>29</v>
      </c>
      <c r="X155" s="131"/>
      <c r="Y155" s="139" t="s">
        <v>29</v>
      </c>
      <c r="Z155" s="131"/>
      <c r="AA155" s="131"/>
      <c r="AB155" s="139" t="s">
        <v>29</v>
      </c>
      <c r="AC155" s="131"/>
      <c r="AD155" s="139" t="s">
        <v>29</v>
      </c>
      <c r="AE155" s="131"/>
      <c r="AF155" s="131"/>
      <c r="AG155" s="131"/>
      <c r="AH155" s="139" t="s">
        <v>29</v>
      </c>
      <c r="AI155" s="131"/>
      <c r="AJ155" s="279" t="s">
        <v>29</v>
      </c>
      <c r="AK155" s="42" t="s">
        <v>1202</v>
      </c>
    </row>
    <row r="156" spans="1:37" x14ac:dyDescent="0.25">
      <c r="A156" s="42" t="s">
        <v>917</v>
      </c>
      <c r="B156" s="139">
        <v>1</v>
      </c>
      <c r="C156" s="131" t="s">
        <v>3543</v>
      </c>
      <c r="D156" s="131"/>
      <c r="E156" s="131"/>
      <c r="F156" s="139" t="s">
        <v>1196</v>
      </c>
      <c r="G156" s="131"/>
      <c r="H156" s="131"/>
      <c r="I156" s="131"/>
      <c r="J156" s="131"/>
      <c r="K156" s="131"/>
      <c r="L156" s="131"/>
      <c r="M156" s="131" t="s">
        <v>29</v>
      </c>
      <c r="N156" s="276" t="s">
        <v>1199</v>
      </c>
      <c r="O156" s="276" t="s">
        <v>1199</v>
      </c>
      <c r="P156" s="363"/>
      <c r="Q156" s="131"/>
      <c r="R156" s="139" t="s">
        <v>1200</v>
      </c>
      <c r="S156" s="139" t="s">
        <v>29</v>
      </c>
      <c r="T156" s="131"/>
      <c r="U156" s="139" t="s">
        <v>1201</v>
      </c>
      <c r="V156" s="139" t="s">
        <v>29</v>
      </c>
      <c r="W156" s="139" t="s">
        <v>29</v>
      </c>
      <c r="X156" s="131"/>
      <c r="Y156" s="139" t="s">
        <v>29</v>
      </c>
      <c r="Z156" s="131"/>
      <c r="AA156" s="131"/>
      <c r="AB156" s="139" t="s">
        <v>29</v>
      </c>
      <c r="AC156" s="131"/>
      <c r="AD156" s="139" t="s">
        <v>29</v>
      </c>
      <c r="AE156" s="131"/>
      <c r="AF156" s="131"/>
      <c r="AG156" s="131"/>
      <c r="AH156" s="139" t="s">
        <v>29</v>
      </c>
      <c r="AI156" s="131"/>
      <c r="AJ156" s="279" t="s">
        <v>29</v>
      </c>
      <c r="AK156" s="42" t="s">
        <v>1202</v>
      </c>
    </row>
    <row r="157" spans="1:37" x14ac:dyDescent="0.25">
      <c r="A157" s="42" t="s">
        <v>959</v>
      </c>
      <c r="B157" s="139">
        <v>1</v>
      </c>
      <c r="C157" t="s">
        <v>5193</v>
      </c>
      <c r="D157" s="131"/>
      <c r="E157" s="131"/>
      <c r="F157" s="139" t="s">
        <v>1196</v>
      </c>
      <c r="G157" s="131"/>
      <c r="H157" s="131"/>
      <c r="I157" s="131"/>
      <c r="J157" s="131"/>
      <c r="K157" s="131"/>
      <c r="L157" s="131"/>
      <c r="M157" s="42" t="s">
        <v>29</v>
      </c>
      <c r="N157" s="276" t="s">
        <v>1199</v>
      </c>
      <c r="O157" s="276" t="s">
        <v>1199</v>
      </c>
      <c r="P157" s="363"/>
      <c r="Q157" s="131"/>
      <c r="R157" s="139" t="s">
        <v>1200</v>
      </c>
      <c r="S157" s="139" t="s">
        <v>29</v>
      </c>
      <c r="T157" s="131"/>
      <c r="U157" s="139" t="s">
        <v>1201</v>
      </c>
      <c r="V157" s="139" t="s">
        <v>29</v>
      </c>
      <c r="W157" s="139" t="s">
        <v>29</v>
      </c>
      <c r="X157" s="131"/>
      <c r="Y157" s="139" t="s">
        <v>29</v>
      </c>
      <c r="Z157" s="131"/>
      <c r="AA157" s="131"/>
      <c r="AB157" s="139" t="s">
        <v>29</v>
      </c>
      <c r="AC157" s="131"/>
      <c r="AD157" s="139" t="s">
        <v>29</v>
      </c>
      <c r="AE157" s="131"/>
      <c r="AF157" s="131"/>
      <c r="AG157" s="131"/>
      <c r="AH157" s="139" t="s">
        <v>29</v>
      </c>
      <c r="AI157" s="131"/>
      <c r="AJ157" s="139" t="s">
        <v>29</v>
      </c>
      <c r="AK157" s="42" t="s">
        <v>1202</v>
      </c>
    </row>
    <row r="158" spans="1:37" x14ac:dyDescent="0.25">
      <c r="A158" s="42" t="s">
        <v>979</v>
      </c>
      <c r="B158" s="139">
        <v>1</v>
      </c>
      <c r="C158" t="s">
        <v>5196</v>
      </c>
      <c r="D158" s="131"/>
      <c r="E158" s="131"/>
      <c r="F158" s="139" t="s">
        <v>1196</v>
      </c>
      <c r="G158" s="131"/>
      <c r="H158" s="131"/>
      <c r="I158" s="131"/>
      <c r="J158" s="131"/>
      <c r="K158" s="131"/>
      <c r="L158" s="131"/>
      <c r="M158" s="42" t="s">
        <v>29</v>
      </c>
      <c r="N158" s="276" t="s">
        <v>1199</v>
      </c>
      <c r="O158" s="276" t="s">
        <v>1199</v>
      </c>
      <c r="P158" s="363"/>
      <c r="Q158" s="131"/>
      <c r="R158" s="139" t="s">
        <v>1200</v>
      </c>
      <c r="S158" s="139" t="s">
        <v>29</v>
      </c>
      <c r="T158" s="131"/>
      <c r="U158" s="139" t="s">
        <v>1201</v>
      </c>
      <c r="V158" s="139" t="s">
        <v>29</v>
      </c>
      <c r="W158" s="139" t="s">
        <v>29</v>
      </c>
      <c r="X158" s="131"/>
      <c r="Y158" s="139" t="s">
        <v>29</v>
      </c>
      <c r="Z158" s="131"/>
      <c r="AA158" s="131"/>
      <c r="AB158" s="139" t="s">
        <v>29</v>
      </c>
      <c r="AC158" s="131"/>
      <c r="AD158" s="139" t="s">
        <v>29</v>
      </c>
      <c r="AE158" s="131"/>
      <c r="AF158" s="131"/>
      <c r="AG158" s="131"/>
      <c r="AH158" s="139" t="s">
        <v>29</v>
      </c>
      <c r="AI158" s="131"/>
      <c r="AJ158" s="139" t="s">
        <v>29</v>
      </c>
      <c r="AK158" s="42" t="s">
        <v>1202</v>
      </c>
    </row>
    <row r="159" spans="1:37" x14ac:dyDescent="0.25">
      <c r="A159" s="42" t="s">
        <v>989</v>
      </c>
      <c r="B159" s="139">
        <v>1</v>
      </c>
      <c r="C159" s="42" t="s">
        <v>3489</v>
      </c>
      <c r="D159" s="131"/>
      <c r="E159" s="131"/>
      <c r="F159" s="274" t="s">
        <v>1231</v>
      </c>
      <c r="G159" s="42" t="s">
        <v>29</v>
      </c>
      <c r="H159" s="42" t="s">
        <v>1232</v>
      </c>
      <c r="I159" s="42"/>
      <c r="J159" s="42"/>
      <c r="K159" s="42"/>
      <c r="L159" s="42" t="s">
        <v>1233</v>
      </c>
      <c r="M159" s="42" t="s">
        <v>29</v>
      </c>
      <c r="N159" s="271" t="s">
        <v>1234</v>
      </c>
      <c r="O159" s="271" t="s">
        <v>1234</v>
      </c>
      <c r="P159" s="364"/>
      <c r="Q159" s="131"/>
      <c r="R159" s="139" t="s">
        <v>1200</v>
      </c>
      <c r="S159" s="139" t="s">
        <v>29</v>
      </c>
      <c r="T159" s="131"/>
      <c r="U159" s="139" t="s">
        <v>1201</v>
      </c>
      <c r="V159" s="139" t="s">
        <v>29</v>
      </c>
      <c r="W159" s="139" t="s">
        <v>29</v>
      </c>
      <c r="X159" s="131"/>
      <c r="Y159" s="139" t="s">
        <v>29</v>
      </c>
      <c r="Z159" s="131"/>
      <c r="AA159" s="131"/>
      <c r="AB159" s="139" t="s">
        <v>29</v>
      </c>
      <c r="AC159" s="131"/>
      <c r="AD159" s="139" t="s">
        <v>29</v>
      </c>
      <c r="AE159" s="131"/>
      <c r="AF159" s="131"/>
      <c r="AG159" s="131"/>
      <c r="AH159" s="42" t="s">
        <v>29</v>
      </c>
      <c r="AI159" s="131"/>
      <c r="AJ159" s="42" t="s">
        <v>29</v>
      </c>
      <c r="AK159" s="42" t="s">
        <v>1202</v>
      </c>
    </row>
    <row r="160" spans="1:37" x14ac:dyDescent="0.25">
      <c r="A160" s="42" t="s">
        <v>989</v>
      </c>
      <c r="B160" s="139">
        <v>1</v>
      </c>
      <c r="C160" s="42" t="s">
        <v>3489</v>
      </c>
      <c r="D160" s="131"/>
      <c r="E160" s="131"/>
      <c r="F160" s="274" t="s">
        <v>1231</v>
      </c>
      <c r="G160" s="42" t="s">
        <v>29</v>
      </c>
      <c r="H160" s="42" t="s">
        <v>1232</v>
      </c>
      <c r="I160" s="42"/>
      <c r="J160" s="42"/>
      <c r="K160" s="42"/>
      <c r="L160" s="42" t="s">
        <v>1233</v>
      </c>
      <c r="M160" s="42" t="s">
        <v>29</v>
      </c>
      <c r="N160" s="271" t="s">
        <v>1234</v>
      </c>
      <c r="O160" s="271" t="s">
        <v>1234</v>
      </c>
      <c r="P160" s="364"/>
      <c r="Q160" s="131"/>
      <c r="R160" s="139" t="s">
        <v>1200</v>
      </c>
      <c r="S160" s="139" t="s">
        <v>29</v>
      </c>
      <c r="T160" s="131"/>
      <c r="U160" s="139" t="s">
        <v>1201</v>
      </c>
      <c r="V160" s="139" t="s">
        <v>29</v>
      </c>
      <c r="W160" s="139" t="s">
        <v>29</v>
      </c>
      <c r="X160" s="131"/>
      <c r="Y160" s="139" t="s">
        <v>29</v>
      </c>
      <c r="Z160" s="131"/>
      <c r="AA160" s="131"/>
      <c r="AB160" s="139" t="s">
        <v>29</v>
      </c>
      <c r="AC160" s="131"/>
      <c r="AD160" s="139" t="s">
        <v>29</v>
      </c>
      <c r="AE160" s="131"/>
      <c r="AF160" s="131"/>
      <c r="AG160" s="131"/>
      <c r="AH160" s="42" t="s">
        <v>29</v>
      </c>
      <c r="AI160" s="131"/>
      <c r="AJ160" s="42" t="s">
        <v>29</v>
      </c>
      <c r="AK160" s="42" t="s">
        <v>1202</v>
      </c>
    </row>
    <row r="161" spans="1:37" x14ac:dyDescent="0.25">
      <c r="A161" s="42" t="s">
        <v>995</v>
      </c>
      <c r="B161" s="139">
        <v>1</v>
      </c>
      <c r="C161" s="42" t="s">
        <v>1246</v>
      </c>
      <c r="D161" s="131"/>
      <c r="E161" s="131"/>
      <c r="F161" s="274" t="s">
        <v>1231</v>
      </c>
      <c r="G161" s="42" t="s">
        <v>29</v>
      </c>
      <c r="H161" s="42" t="s">
        <v>1232</v>
      </c>
      <c r="I161" s="42"/>
      <c r="J161" s="42"/>
      <c r="K161" s="42"/>
      <c r="L161" s="42" t="s">
        <v>1233</v>
      </c>
      <c r="M161" s="42" t="s">
        <v>29</v>
      </c>
      <c r="N161" s="271" t="s">
        <v>1234</v>
      </c>
      <c r="O161" s="271" t="s">
        <v>1234</v>
      </c>
      <c r="P161" s="364"/>
      <c r="Q161" s="131"/>
      <c r="R161" s="139" t="s">
        <v>1200</v>
      </c>
      <c r="S161" s="139" t="s">
        <v>29</v>
      </c>
      <c r="T161" s="131"/>
      <c r="U161" s="139" t="s">
        <v>1201</v>
      </c>
      <c r="V161" s="139" t="s">
        <v>29</v>
      </c>
      <c r="W161" s="139" t="s">
        <v>29</v>
      </c>
      <c r="X161" s="131"/>
      <c r="Y161" s="139" t="s">
        <v>29</v>
      </c>
      <c r="Z161" s="131"/>
      <c r="AA161" s="131"/>
      <c r="AB161" s="139" t="s">
        <v>29</v>
      </c>
      <c r="AC161" s="131"/>
      <c r="AD161" s="139" t="s">
        <v>29</v>
      </c>
      <c r="AE161" s="131"/>
      <c r="AF161" s="131"/>
      <c r="AG161" s="131"/>
      <c r="AH161" s="42" t="s">
        <v>29</v>
      </c>
      <c r="AI161" s="131"/>
      <c r="AJ161" s="42" t="s">
        <v>29</v>
      </c>
      <c r="AK161" s="42" t="s">
        <v>1202</v>
      </c>
    </row>
    <row r="162" spans="1:37" x14ac:dyDescent="0.25">
      <c r="A162" s="42" t="s">
        <v>999</v>
      </c>
      <c r="B162" s="139">
        <v>1</v>
      </c>
      <c r="C162" s="42" t="s">
        <v>1247</v>
      </c>
      <c r="D162" s="131"/>
      <c r="E162" s="131"/>
      <c r="F162" s="274" t="s">
        <v>1231</v>
      </c>
      <c r="G162" s="42" t="s">
        <v>29</v>
      </c>
      <c r="H162" s="42" t="s">
        <v>1232</v>
      </c>
      <c r="I162" s="42"/>
      <c r="J162" s="42"/>
      <c r="K162" s="42"/>
      <c r="L162" s="42" t="s">
        <v>1233</v>
      </c>
      <c r="M162" s="42" t="s">
        <v>29</v>
      </c>
      <c r="N162" s="271" t="s">
        <v>1234</v>
      </c>
      <c r="O162" s="271" t="s">
        <v>1234</v>
      </c>
      <c r="P162" s="364"/>
      <c r="Q162" s="131"/>
      <c r="R162" s="139" t="s">
        <v>1200</v>
      </c>
      <c r="S162" s="139" t="s">
        <v>29</v>
      </c>
      <c r="T162" s="131"/>
      <c r="U162" s="139" t="s">
        <v>1201</v>
      </c>
      <c r="V162" s="139" t="s">
        <v>29</v>
      </c>
      <c r="W162" s="139" t="s">
        <v>29</v>
      </c>
      <c r="X162" s="131"/>
      <c r="Y162" s="139" t="s">
        <v>29</v>
      </c>
      <c r="Z162" s="131"/>
      <c r="AA162" s="131"/>
      <c r="AB162" s="139" t="s">
        <v>29</v>
      </c>
      <c r="AC162" s="131"/>
      <c r="AD162" s="139" t="s">
        <v>29</v>
      </c>
      <c r="AE162" s="131"/>
      <c r="AF162" s="131"/>
      <c r="AG162" s="131"/>
      <c r="AH162" s="42" t="s">
        <v>29</v>
      </c>
      <c r="AI162" s="131"/>
      <c r="AJ162" s="42" t="s">
        <v>29</v>
      </c>
      <c r="AK162" s="42" t="s">
        <v>1202</v>
      </c>
    </row>
    <row r="163" spans="1:37" x14ac:dyDescent="0.25">
      <c r="A163" s="42" t="s">
        <v>1050</v>
      </c>
      <c r="B163" s="139">
        <v>1</v>
      </c>
      <c r="C163" t="s">
        <v>5103</v>
      </c>
      <c r="D163" s="131"/>
      <c r="E163" s="131"/>
      <c r="F163" s="274" t="s">
        <v>1231</v>
      </c>
      <c r="G163" s="42" t="s">
        <v>29</v>
      </c>
      <c r="H163" s="42" t="s">
        <v>1232</v>
      </c>
      <c r="I163" s="42"/>
      <c r="J163" s="42"/>
      <c r="K163" s="42"/>
      <c r="L163" s="42" t="s">
        <v>1233</v>
      </c>
      <c r="M163" s="42" t="s">
        <v>29</v>
      </c>
      <c r="N163" s="271" t="s">
        <v>1234</v>
      </c>
      <c r="O163" s="271" t="s">
        <v>1234</v>
      </c>
      <c r="P163" s="364"/>
      <c r="Q163" s="131"/>
      <c r="R163" s="139" t="s">
        <v>1200</v>
      </c>
      <c r="S163" s="139" t="s">
        <v>29</v>
      </c>
      <c r="T163" s="131"/>
      <c r="U163" s="139" t="s">
        <v>1201</v>
      </c>
      <c r="V163" s="139" t="s">
        <v>29</v>
      </c>
      <c r="W163" s="139" t="s">
        <v>29</v>
      </c>
      <c r="X163" s="131"/>
      <c r="Y163" s="139" t="s">
        <v>29</v>
      </c>
      <c r="Z163" s="131"/>
      <c r="AA163" s="131"/>
      <c r="AB163" s="139" t="s">
        <v>29</v>
      </c>
      <c r="AC163" s="131"/>
      <c r="AD163" s="139" t="s">
        <v>29</v>
      </c>
      <c r="AE163" s="131"/>
      <c r="AF163" s="131"/>
      <c r="AG163" s="131"/>
      <c r="AH163" s="42" t="s">
        <v>29</v>
      </c>
      <c r="AI163" s="131"/>
      <c r="AJ163" s="42" t="s">
        <v>29</v>
      </c>
      <c r="AK163" s="42" t="s">
        <v>1202</v>
      </c>
    </row>
    <row r="164" spans="1:37" x14ac:dyDescent="0.25">
      <c r="A164" s="42" t="s">
        <v>3320</v>
      </c>
      <c r="B164" s="139">
        <v>1</v>
      </c>
      <c r="C164" t="s">
        <v>5560</v>
      </c>
      <c r="D164" s="131"/>
      <c r="E164" s="131"/>
      <c r="F164" s="274" t="s">
        <v>1231</v>
      </c>
      <c r="G164" s="42" t="s">
        <v>29</v>
      </c>
      <c r="H164" s="42" t="s">
        <v>1232</v>
      </c>
      <c r="I164" s="42"/>
      <c r="J164" s="42"/>
      <c r="K164" s="42"/>
      <c r="L164" s="42" t="s">
        <v>1233</v>
      </c>
      <c r="M164" s="42" t="s">
        <v>29</v>
      </c>
      <c r="N164" s="271" t="s">
        <v>1234</v>
      </c>
      <c r="O164" s="271" t="s">
        <v>1234</v>
      </c>
      <c r="P164" s="364"/>
      <c r="Q164" s="131"/>
      <c r="R164" s="139" t="s">
        <v>1200</v>
      </c>
      <c r="S164" s="139" t="s">
        <v>29</v>
      </c>
      <c r="T164" s="131"/>
      <c r="U164" s="139" t="s">
        <v>1201</v>
      </c>
      <c r="V164" s="139" t="s">
        <v>29</v>
      </c>
      <c r="W164" s="139" t="s">
        <v>29</v>
      </c>
      <c r="X164" s="131"/>
      <c r="Y164" s="139" t="s">
        <v>29</v>
      </c>
      <c r="Z164" s="131"/>
      <c r="AA164" s="131"/>
      <c r="AB164" s="139" t="s">
        <v>29</v>
      </c>
      <c r="AC164" s="131"/>
      <c r="AD164" s="139" t="s">
        <v>29</v>
      </c>
      <c r="AE164" s="131"/>
      <c r="AF164" s="131"/>
      <c r="AG164" s="131"/>
      <c r="AH164" s="42" t="s">
        <v>29</v>
      </c>
      <c r="AI164" s="131"/>
      <c r="AJ164" s="42" t="s">
        <v>29</v>
      </c>
      <c r="AK164" s="42" t="s">
        <v>1202</v>
      </c>
    </row>
    <row r="165" spans="1:37" x14ac:dyDescent="0.25">
      <c r="A165" s="42" t="s">
        <v>3324</v>
      </c>
      <c r="B165" s="139">
        <v>1</v>
      </c>
      <c r="C165" s="131" t="s">
        <v>3744</v>
      </c>
      <c r="D165" s="131"/>
      <c r="E165" s="131"/>
      <c r="F165" s="274" t="s">
        <v>1231</v>
      </c>
      <c r="G165" s="42" t="s">
        <v>29</v>
      </c>
      <c r="H165" s="42" t="s">
        <v>1232</v>
      </c>
      <c r="I165" s="42"/>
      <c r="J165" s="42"/>
      <c r="K165" s="42"/>
      <c r="L165" s="42" t="s">
        <v>1233</v>
      </c>
      <c r="M165" s="42" t="s">
        <v>29</v>
      </c>
      <c r="N165" s="271" t="s">
        <v>1234</v>
      </c>
      <c r="O165" s="271" t="s">
        <v>1234</v>
      </c>
      <c r="P165" s="364"/>
      <c r="Q165" s="131"/>
      <c r="R165" s="139" t="s">
        <v>1200</v>
      </c>
      <c r="S165" s="139" t="s">
        <v>29</v>
      </c>
      <c r="T165" s="131"/>
      <c r="U165" s="139" t="s">
        <v>1201</v>
      </c>
      <c r="V165" s="139" t="s">
        <v>29</v>
      </c>
      <c r="W165" s="139" t="s">
        <v>29</v>
      </c>
      <c r="X165" s="131"/>
      <c r="Y165" s="139" t="s">
        <v>29</v>
      </c>
      <c r="Z165" s="131"/>
      <c r="AA165" s="131"/>
      <c r="AB165" s="139" t="s">
        <v>29</v>
      </c>
      <c r="AC165" s="131"/>
      <c r="AD165" s="139" t="s">
        <v>29</v>
      </c>
      <c r="AE165" s="131"/>
      <c r="AF165" s="131"/>
      <c r="AG165" s="131"/>
      <c r="AH165" s="42" t="s">
        <v>29</v>
      </c>
      <c r="AI165" s="131"/>
      <c r="AJ165" s="42" t="s">
        <v>29</v>
      </c>
      <c r="AK165" s="42" t="s">
        <v>1202</v>
      </c>
    </row>
    <row r="166" spans="1:37" x14ac:dyDescent="0.25">
      <c r="A166" s="42" t="s">
        <v>3328</v>
      </c>
      <c r="B166" s="139">
        <v>1</v>
      </c>
      <c r="C166" s="131" t="s">
        <v>3672</v>
      </c>
      <c r="D166" s="131"/>
      <c r="E166" s="131"/>
      <c r="F166" s="274" t="s">
        <v>1231</v>
      </c>
      <c r="G166" s="42" t="s">
        <v>29</v>
      </c>
      <c r="H166" s="42" t="s">
        <v>1232</v>
      </c>
      <c r="I166" s="42"/>
      <c r="J166" s="42"/>
      <c r="K166" s="42"/>
      <c r="L166" s="42" t="s">
        <v>1233</v>
      </c>
      <c r="M166" s="42" t="s">
        <v>29</v>
      </c>
      <c r="N166" s="271" t="s">
        <v>1234</v>
      </c>
      <c r="O166" s="271" t="s">
        <v>1234</v>
      </c>
      <c r="P166" s="364"/>
      <c r="Q166" s="131"/>
      <c r="R166" s="139" t="s">
        <v>1200</v>
      </c>
      <c r="S166" s="139" t="s">
        <v>29</v>
      </c>
      <c r="T166" s="131"/>
      <c r="U166" s="139" t="s">
        <v>1201</v>
      </c>
      <c r="V166" s="139" t="s">
        <v>29</v>
      </c>
      <c r="W166" s="139" t="s">
        <v>29</v>
      </c>
      <c r="X166" s="131"/>
      <c r="Y166" s="139" t="s">
        <v>29</v>
      </c>
      <c r="Z166" s="131"/>
      <c r="AA166" s="131"/>
      <c r="AB166" s="139" t="s">
        <v>29</v>
      </c>
      <c r="AC166" s="131"/>
      <c r="AD166" s="139" t="s">
        <v>29</v>
      </c>
      <c r="AE166" s="131"/>
      <c r="AF166" s="131"/>
      <c r="AG166" s="131"/>
      <c r="AH166" s="42" t="s">
        <v>29</v>
      </c>
      <c r="AI166" s="131"/>
      <c r="AJ166" s="42" t="s">
        <v>29</v>
      </c>
      <c r="AK166" s="42" t="s">
        <v>1202</v>
      </c>
    </row>
    <row r="167" spans="1:37" x14ac:dyDescent="0.25">
      <c r="A167" s="42" t="s">
        <v>3350</v>
      </c>
      <c r="B167" s="139">
        <v>1</v>
      </c>
      <c r="C167" t="s">
        <v>5107</v>
      </c>
      <c r="D167" s="131"/>
      <c r="E167" s="131"/>
      <c r="F167" s="139" t="s">
        <v>1196</v>
      </c>
      <c r="G167" s="42" t="s">
        <v>29</v>
      </c>
      <c r="H167" s="131"/>
      <c r="I167" s="131"/>
      <c r="J167" s="131"/>
      <c r="K167" s="131"/>
      <c r="L167" s="131"/>
      <c r="M167" s="42" t="s">
        <v>29</v>
      </c>
      <c r="N167" s="276" t="s">
        <v>1199</v>
      </c>
      <c r="O167" s="276" t="s">
        <v>1199</v>
      </c>
      <c r="P167" s="363"/>
      <c r="Q167" s="131"/>
      <c r="R167" s="139" t="s">
        <v>1200</v>
      </c>
      <c r="S167" s="139" t="s">
        <v>29</v>
      </c>
      <c r="T167" s="131"/>
      <c r="U167" s="139" t="s">
        <v>1201</v>
      </c>
      <c r="V167" s="139" t="s">
        <v>29</v>
      </c>
      <c r="W167" s="139" t="s">
        <v>29</v>
      </c>
      <c r="X167" s="131"/>
      <c r="Y167" s="139" t="s">
        <v>29</v>
      </c>
      <c r="Z167" s="131"/>
      <c r="AA167" s="131"/>
      <c r="AB167" s="139" t="s">
        <v>29</v>
      </c>
      <c r="AC167" s="131"/>
      <c r="AD167" s="139" t="s">
        <v>29</v>
      </c>
      <c r="AE167" s="131"/>
      <c r="AF167" s="131"/>
      <c r="AG167" s="131"/>
      <c r="AH167" s="42" t="s">
        <v>29</v>
      </c>
      <c r="AI167" s="131"/>
      <c r="AJ167" s="42" t="s">
        <v>29</v>
      </c>
      <c r="AK167" s="42" t="s">
        <v>1202</v>
      </c>
    </row>
    <row r="168" spans="1:37" x14ac:dyDescent="0.25">
      <c r="A168" s="42" t="s">
        <v>3353</v>
      </c>
      <c r="B168" s="139">
        <v>1</v>
      </c>
      <c r="C168" t="s">
        <v>5106</v>
      </c>
      <c r="D168" s="131"/>
      <c r="E168" s="131"/>
      <c r="F168" s="139" t="s">
        <v>1196</v>
      </c>
      <c r="G168" s="42" t="s">
        <v>29</v>
      </c>
      <c r="H168" s="131"/>
      <c r="I168" s="131"/>
      <c r="J168" s="131"/>
      <c r="K168" s="131"/>
      <c r="L168" s="131"/>
      <c r="M168" s="42" t="s">
        <v>29</v>
      </c>
      <c r="N168" s="276" t="s">
        <v>1199</v>
      </c>
      <c r="O168" s="276" t="s">
        <v>1199</v>
      </c>
      <c r="P168" s="363"/>
      <c r="Q168" s="131"/>
      <c r="R168" s="139" t="s">
        <v>1200</v>
      </c>
      <c r="S168" s="139" t="s">
        <v>29</v>
      </c>
      <c r="T168" s="131"/>
      <c r="U168" s="139" t="s">
        <v>1201</v>
      </c>
      <c r="V168" s="139" t="s">
        <v>29</v>
      </c>
      <c r="W168" s="139" t="s">
        <v>29</v>
      </c>
      <c r="X168" s="131"/>
      <c r="Y168" s="139" t="s">
        <v>29</v>
      </c>
      <c r="Z168" s="131"/>
      <c r="AA168" s="131"/>
      <c r="AB168" s="139" t="s">
        <v>29</v>
      </c>
      <c r="AC168" s="131"/>
      <c r="AD168" s="139" t="s">
        <v>29</v>
      </c>
      <c r="AE168" s="131"/>
      <c r="AF168" s="131"/>
      <c r="AG168" s="131"/>
      <c r="AH168" s="42" t="s">
        <v>29</v>
      </c>
      <c r="AI168" s="131"/>
      <c r="AJ168" s="42" t="s">
        <v>29</v>
      </c>
      <c r="AK168" s="42" t="s">
        <v>1202</v>
      </c>
    </row>
    <row r="169" spans="1:37" x14ac:dyDescent="0.25">
      <c r="A169" s="42" t="s">
        <v>3365</v>
      </c>
      <c r="B169" s="139">
        <v>1</v>
      </c>
      <c r="C169" t="s">
        <v>5108</v>
      </c>
      <c r="D169" s="131"/>
      <c r="E169" s="131"/>
      <c r="F169" s="139" t="s">
        <v>1196</v>
      </c>
      <c r="G169" s="276" t="s">
        <v>29</v>
      </c>
      <c r="H169" s="139" t="s">
        <v>1197</v>
      </c>
      <c r="I169" s="139"/>
      <c r="J169" s="139"/>
      <c r="K169" s="139"/>
      <c r="L169" s="139" t="s">
        <v>1198</v>
      </c>
      <c r="M169" s="42" t="s">
        <v>29</v>
      </c>
      <c r="N169" s="276" t="s">
        <v>1199</v>
      </c>
      <c r="O169" s="276" t="s">
        <v>1199</v>
      </c>
      <c r="P169" s="363"/>
      <c r="Q169" s="131"/>
      <c r="R169" s="139" t="s">
        <v>1200</v>
      </c>
      <c r="S169" s="139" t="s">
        <v>29</v>
      </c>
      <c r="T169" s="131"/>
      <c r="U169" s="139" t="s">
        <v>1201</v>
      </c>
      <c r="V169" s="139" t="s">
        <v>29</v>
      </c>
      <c r="W169" s="139" t="s">
        <v>29</v>
      </c>
      <c r="X169" s="131"/>
      <c r="Y169" s="139" t="s">
        <v>29</v>
      </c>
      <c r="Z169" s="131"/>
      <c r="AA169" s="131"/>
      <c r="AB169" s="139" t="s">
        <v>29</v>
      </c>
      <c r="AC169" s="131"/>
      <c r="AD169" s="139" t="s">
        <v>29</v>
      </c>
      <c r="AE169" s="131"/>
      <c r="AF169" s="131"/>
      <c r="AG169" s="131"/>
      <c r="AH169" s="42" t="s">
        <v>29</v>
      </c>
      <c r="AI169" s="131"/>
      <c r="AJ169" s="42" t="s">
        <v>29</v>
      </c>
      <c r="AK169" s="42" t="s">
        <v>1202</v>
      </c>
    </row>
    <row r="170" spans="1:37" x14ac:dyDescent="0.25">
      <c r="A170" s="42" t="s">
        <v>3366</v>
      </c>
      <c r="B170" s="139">
        <v>1</v>
      </c>
      <c r="C170" t="s">
        <v>5110</v>
      </c>
      <c r="D170" s="131"/>
      <c r="E170" s="131"/>
      <c r="F170" s="139" t="s">
        <v>1196</v>
      </c>
      <c r="G170" s="276" t="s">
        <v>29</v>
      </c>
      <c r="H170" s="139" t="s">
        <v>1197</v>
      </c>
      <c r="I170" s="139"/>
      <c r="J170" s="139"/>
      <c r="K170" s="139"/>
      <c r="L170" s="139" t="s">
        <v>1198</v>
      </c>
      <c r="M170" s="42" t="s">
        <v>29</v>
      </c>
      <c r="N170" s="276" t="s">
        <v>1199</v>
      </c>
      <c r="O170" s="276" t="s">
        <v>1199</v>
      </c>
      <c r="P170" s="363"/>
      <c r="Q170" s="131"/>
      <c r="R170" s="139" t="s">
        <v>1200</v>
      </c>
      <c r="S170" s="139" t="s">
        <v>29</v>
      </c>
      <c r="T170" s="131"/>
      <c r="U170" s="139" t="s">
        <v>1201</v>
      </c>
      <c r="V170" s="139" t="s">
        <v>29</v>
      </c>
      <c r="W170" s="139" t="s">
        <v>29</v>
      </c>
      <c r="X170" s="131"/>
      <c r="Y170" s="139" t="s">
        <v>29</v>
      </c>
      <c r="Z170" s="131"/>
      <c r="AA170" s="131"/>
      <c r="AB170" s="139" t="s">
        <v>29</v>
      </c>
      <c r="AC170" s="131"/>
      <c r="AD170" s="139" t="s">
        <v>29</v>
      </c>
      <c r="AE170" s="131"/>
      <c r="AF170" s="131"/>
      <c r="AG170" s="131"/>
      <c r="AH170" s="42" t="s">
        <v>29</v>
      </c>
      <c r="AI170" s="131"/>
      <c r="AJ170" s="42" t="s">
        <v>29</v>
      </c>
      <c r="AK170" s="42" t="s">
        <v>1202</v>
      </c>
    </row>
    <row r="171" spans="1:37" x14ac:dyDescent="0.25">
      <c r="A171" s="42" t="s">
        <v>3367</v>
      </c>
      <c r="B171" s="139">
        <v>1</v>
      </c>
      <c r="C171" t="s">
        <v>5113</v>
      </c>
      <c r="D171" s="131"/>
      <c r="E171" s="131"/>
      <c r="F171" s="139" t="s">
        <v>1196</v>
      </c>
      <c r="G171" s="276" t="s">
        <v>29</v>
      </c>
      <c r="H171" s="139" t="s">
        <v>1197</v>
      </c>
      <c r="I171" s="139"/>
      <c r="J171" s="139"/>
      <c r="K171" s="139"/>
      <c r="L171" s="139" t="s">
        <v>1198</v>
      </c>
      <c r="M171" s="42" t="s">
        <v>29</v>
      </c>
      <c r="N171" s="276" t="s">
        <v>1199</v>
      </c>
      <c r="O171" s="276" t="s">
        <v>1199</v>
      </c>
      <c r="P171" s="363"/>
      <c r="Q171" s="131"/>
      <c r="R171" s="139" t="s">
        <v>1200</v>
      </c>
      <c r="S171" s="139" t="s">
        <v>29</v>
      </c>
      <c r="T171" s="131"/>
      <c r="U171" s="139" t="s">
        <v>1201</v>
      </c>
      <c r="V171" s="139" t="s">
        <v>29</v>
      </c>
      <c r="W171" s="139" t="s">
        <v>29</v>
      </c>
      <c r="X171" s="131"/>
      <c r="Y171" s="139" t="s">
        <v>29</v>
      </c>
      <c r="Z171" s="131"/>
      <c r="AA171" s="131"/>
      <c r="AB171" s="139" t="s">
        <v>29</v>
      </c>
      <c r="AC171" s="131"/>
      <c r="AD171" s="139" t="s">
        <v>29</v>
      </c>
      <c r="AE171" s="131"/>
      <c r="AF171" s="131"/>
      <c r="AG171" s="131"/>
      <c r="AH171" s="42" t="s">
        <v>29</v>
      </c>
      <c r="AI171" s="131"/>
      <c r="AJ171" s="42" t="s">
        <v>29</v>
      </c>
      <c r="AK171" s="42" t="s">
        <v>1202</v>
      </c>
    </row>
    <row r="172" spans="1:37" x14ac:dyDescent="0.25">
      <c r="A172" s="42" t="s">
        <v>3311</v>
      </c>
      <c r="B172" s="139">
        <v>1</v>
      </c>
      <c r="C172" s="42" t="s">
        <v>3397</v>
      </c>
      <c r="D172" s="131"/>
      <c r="E172" s="131"/>
      <c r="F172" s="139" t="s">
        <v>1196</v>
      </c>
      <c r="G172" s="131"/>
      <c r="H172" s="131"/>
      <c r="I172" s="131"/>
      <c r="J172" s="131"/>
      <c r="K172" s="131"/>
      <c r="L172" s="131"/>
      <c r="M172" s="42" t="s">
        <v>29</v>
      </c>
      <c r="N172" s="276" t="s">
        <v>1199</v>
      </c>
      <c r="O172" s="276" t="s">
        <v>1199</v>
      </c>
      <c r="P172" s="363"/>
      <c r="Q172" s="131"/>
      <c r="R172" s="139" t="s">
        <v>1200</v>
      </c>
      <c r="S172" s="139" t="s">
        <v>29</v>
      </c>
      <c r="T172" s="131"/>
      <c r="U172" s="139" t="s">
        <v>1201</v>
      </c>
      <c r="V172" s="139" t="s">
        <v>29</v>
      </c>
      <c r="W172" s="139" t="s">
        <v>29</v>
      </c>
      <c r="X172" s="131"/>
      <c r="Y172" s="139" t="s">
        <v>29</v>
      </c>
      <c r="Z172" s="131"/>
      <c r="AA172" s="131"/>
      <c r="AB172" s="139" t="s">
        <v>29</v>
      </c>
      <c r="AC172" s="131"/>
      <c r="AD172" s="139" t="s">
        <v>29</v>
      </c>
      <c r="AE172" s="131"/>
      <c r="AF172" s="131"/>
      <c r="AG172" s="131"/>
      <c r="AH172" s="139" t="s">
        <v>29</v>
      </c>
      <c r="AI172" s="131"/>
      <c r="AJ172" s="42" t="s">
        <v>29</v>
      </c>
      <c r="AK172" s="42" t="s">
        <v>1202</v>
      </c>
    </row>
    <row r="173" spans="1:37" x14ac:dyDescent="0.25">
      <c r="A173" s="135" t="s">
        <v>3387</v>
      </c>
      <c r="B173" s="139">
        <v>1</v>
      </c>
      <c r="C173" s="131" t="s">
        <v>3900</v>
      </c>
      <c r="F173" s="139" t="s">
        <v>1196</v>
      </c>
      <c r="G173" s="131"/>
      <c r="H173" s="131"/>
      <c r="I173" s="131"/>
      <c r="J173" s="131"/>
      <c r="K173" s="131"/>
      <c r="L173" s="131"/>
      <c r="M173" s="42" t="s">
        <v>29</v>
      </c>
      <c r="N173" s="276" t="s">
        <v>1199</v>
      </c>
      <c r="O173" s="276" t="s">
        <v>1199</v>
      </c>
      <c r="P173" s="363"/>
      <c r="Q173" s="131"/>
      <c r="R173" s="139" t="s">
        <v>1200</v>
      </c>
      <c r="S173" s="139" t="s">
        <v>29</v>
      </c>
      <c r="T173" s="131"/>
      <c r="U173" s="139" t="s">
        <v>1201</v>
      </c>
      <c r="V173" s="139" t="s">
        <v>29</v>
      </c>
      <c r="W173" s="139" t="s">
        <v>29</v>
      </c>
      <c r="X173" s="131"/>
      <c r="Y173" s="139" t="s">
        <v>29</v>
      </c>
      <c r="Z173" s="131"/>
      <c r="AA173" s="131"/>
      <c r="AB173" s="139" t="s">
        <v>29</v>
      </c>
      <c r="AC173" s="131"/>
      <c r="AD173" s="139" t="s">
        <v>29</v>
      </c>
      <c r="AE173" s="131"/>
      <c r="AF173" s="131"/>
      <c r="AG173" s="131"/>
      <c r="AH173" s="139" t="s">
        <v>29</v>
      </c>
      <c r="AI173" s="131"/>
      <c r="AJ173" s="42" t="s">
        <v>29</v>
      </c>
      <c r="AK173" s="42" t="s">
        <v>1202</v>
      </c>
    </row>
    <row r="174" spans="1:37" x14ac:dyDescent="0.25">
      <c r="A174" s="135" t="s">
        <v>3386</v>
      </c>
      <c r="B174" s="139">
        <v>1</v>
      </c>
      <c r="C174" s="131" t="s">
        <v>3901</v>
      </c>
      <c r="F174" s="139" t="s">
        <v>1196</v>
      </c>
      <c r="G174" s="131"/>
      <c r="H174" s="131"/>
      <c r="I174" s="131"/>
      <c r="J174" s="131"/>
      <c r="K174" s="131"/>
      <c r="L174" s="131"/>
      <c r="M174" s="42" t="s">
        <v>29</v>
      </c>
      <c r="N174" s="276" t="s">
        <v>1199</v>
      </c>
      <c r="O174" s="276" t="s">
        <v>1199</v>
      </c>
      <c r="P174" s="363"/>
      <c r="Q174" s="131"/>
      <c r="R174" s="139" t="s">
        <v>1200</v>
      </c>
      <c r="S174" s="139" t="s">
        <v>29</v>
      </c>
      <c r="T174" s="131"/>
      <c r="U174" s="139" t="s">
        <v>1201</v>
      </c>
      <c r="V174" s="139" t="s">
        <v>29</v>
      </c>
      <c r="W174" s="139" t="s">
        <v>29</v>
      </c>
      <c r="X174" s="131"/>
      <c r="Y174" s="139" t="s">
        <v>29</v>
      </c>
      <c r="Z174" s="131"/>
      <c r="AA174" s="131"/>
      <c r="AB174" s="139" t="s">
        <v>29</v>
      </c>
      <c r="AC174" s="131"/>
      <c r="AD174" s="139" t="s">
        <v>29</v>
      </c>
      <c r="AE174" s="131"/>
      <c r="AF174" s="131"/>
      <c r="AG174" s="131"/>
      <c r="AH174" s="139" t="s">
        <v>29</v>
      </c>
      <c r="AI174" s="131"/>
      <c r="AJ174" s="42" t="s">
        <v>29</v>
      </c>
      <c r="AK174" s="42" t="s">
        <v>1202</v>
      </c>
    </row>
    <row r="175" spans="1:37" x14ac:dyDescent="0.25">
      <c r="A175" s="135" t="s">
        <v>3861</v>
      </c>
      <c r="B175" s="139">
        <v>1</v>
      </c>
      <c r="C175" s="131" t="s">
        <v>3902</v>
      </c>
      <c r="F175" s="139" t="s">
        <v>1196</v>
      </c>
      <c r="G175" s="131"/>
      <c r="H175" s="131"/>
      <c r="I175" s="131"/>
      <c r="J175" s="131"/>
      <c r="K175" s="131"/>
      <c r="L175" s="131"/>
      <c r="M175" s="42" t="s">
        <v>29</v>
      </c>
      <c r="N175" s="276" t="s">
        <v>1199</v>
      </c>
      <c r="O175" s="276" t="s">
        <v>1199</v>
      </c>
      <c r="P175" s="363"/>
      <c r="Q175" s="131"/>
      <c r="R175" s="139" t="s">
        <v>1200</v>
      </c>
      <c r="S175" s="139" t="s">
        <v>29</v>
      </c>
      <c r="T175" s="131"/>
      <c r="U175" s="139" t="s">
        <v>1201</v>
      </c>
      <c r="V175" s="139" t="s">
        <v>29</v>
      </c>
      <c r="W175" s="139" t="s">
        <v>29</v>
      </c>
      <c r="X175" s="131"/>
      <c r="Y175" s="139" t="s">
        <v>29</v>
      </c>
      <c r="Z175" s="131"/>
      <c r="AA175" s="131"/>
      <c r="AB175" s="139" t="s">
        <v>29</v>
      </c>
      <c r="AC175" s="131"/>
      <c r="AD175" s="139" t="s">
        <v>29</v>
      </c>
      <c r="AE175" s="131"/>
      <c r="AF175" s="131"/>
      <c r="AG175" s="131"/>
      <c r="AH175" s="139" t="s">
        <v>29</v>
      </c>
      <c r="AI175" s="131"/>
      <c r="AJ175" s="42" t="s">
        <v>29</v>
      </c>
      <c r="AK175" s="42" t="s">
        <v>1202</v>
      </c>
    </row>
    <row r="176" spans="1:37" x14ac:dyDescent="0.25">
      <c r="A176" s="42" t="s">
        <v>3920</v>
      </c>
      <c r="B176" s="139">
        <v>1</v>
      </c>
      <c r="C176" s="131" t="s">
        <v>3931</v>
      </c>
      <c r="D176" s="131"/>
      <c r="E176" s="131"/>
      <c r="F176" s="139" t="s">
        <v>1196</v>
      </c>
      <c r="G176" s="131"/>
      <c r="H176" s="131"/>
      <c r="I176" s="131"/>
      <c r="J176" s="131"/>
      <c r="K176" s="131"/>
      <c r="L176" s="131"/>
      <c r="M176" s="42" t="s">
        <v>29</v>
      </c>
      <c r="N176" s="276" t="s">
        <v>1199</v>
      </c>
      <c r="O176" s="276" t="s">
        <v>1199</v>
      </c>
      <c r="P176" s="363"/>
      <c r="Q176" s="131"/>
      <c r="R176" s="139" t="s">
        <v>1200</v>
      </c>
      <c r="S176" s="139" t="s">
        <v>29</v>
      </c>
      <c r="T176" s="131"/>
      <c r="U176" s="139" t="s">
        <v>1201</v>
      </c>
      <c r="V176" s="139" t="s">
        <v>29</v>
      </c>
      <c r="W176" s="139" t="s">
        <v>29</v>
      </c>
      <c r="X176" s="131"/>
      <c r="Y176" s="139" t="s">
        <v>29</v>
      </c>
      <c r="Z176" s="131"/>
      <c r="AA176" s="131"/>
      <c r="AB176" s="139" t="s">
        <v>29</v>
      </c>
      <c r="AC176" s="131"/>
      <c r="AD176" s="139" t="s">
        <v>29</v>
      </c>
      <c r="AE176" s="131"/>
      <c r="AF176" s="131"/>
      <c r="AG176" s="131"/>
      <c r="AH176" s="139" t="s">
        <v>29</v>
      </c>
      <c r="AI176" s="131"/>
      <c r="AJ176" s="42" t="s">
        <v>29</v>
      </c>
      <c r="AK176" s="42" t="s">
        <v>1202</v>
      </c>
    </row>
    <row r="177" spans="1:37" x14ac:dyDescent="0.25">
      <c r="A177" s="135" t="s">
        <v>3916</v>
      </c>
      <c r="B177" s="139">
        <v>1</v>
      </c>
      <c r="C177" s="140" t="s">
        <v>3932</v>
      </c>
      <c r="D177" s="131"/>
      <c r="E177" s="131"/>
      <c r="F177" s="139" t="s">
        <v>1196</v>
      </c>
      <c r="G177" s="131"/>
      <c r="H177" s="131"/>
      <c r="I177" s="131"/>
      <c r="J177" s="131"/>
      <c r="K177" s="131"/>
      <c r="L177" s="131"/>
      <c r="M177" s="42" t="s">
        <v>29</v>
      </c>
      <c r="N177" s="276" t="s">
        <v>1199</v>
      </c>
      <c r="O177" s="276" t="s">
        <v>1199</v>
      </c>
      <c r="P177" s="363"/>
      <c r="Q177" s="131"/>
      <c r="R177" s="139" t="s">
        <v>1200</v>
      </c>
      <c r="S177" s="139" t="s">
        <v>29</v>
      </c>
      <c r="T177" s="131"/>
      <c r="U177" s="139" t="s">
        <v>1201</v>
      </c>
      <c r="V177" s="139" t="s">
        <v>29</v>
      </c>
      <c r="W177" s="139" t="s">
        <v>29</v>
      </c>
      <c r="X177" s="131"/>
      <c r="Y177" s="139" t="s">
        <v>29</v>
      </c>
      <c r="Z177" s="131"/>
      <c r="AA177" s="131"/>
      <c r="AB177" s="139" t="s">
        <v>29</v>
      </c>
      <c r="AC177" s="131"/>
      <c r="AD177" s="139" t="s">
        <v>29</v>
      </c>
      <c r="AE177" s="131"/>
      <c r="AF177" s="131"/>
      <c r="AG177" s="131"/>
      <c r="AH177" s="139" t="s">
        <v>29</v>
      </c>
      <c r="AI177" s="131"/>
      <c r="AJ177" s="42" t="s">
        <v>29</v>
      </c>
      <c r="AK177" s="42" t="s">
        <v>1202</v>
      </c>
    </row>
    <row r="178" spans="1:37" x14ac:dyDescent="0.25">
      <c r="A178" s="42" t="s">
        <v>3924</v>
      </c>
      <c r="B178" s="139">
        <v>1</v>
      </c>
      <c r="C178" s="131" t="s">
        <v>3933</v>
      </c>
      <c r="D178" s="131"/>
      <c r="E178" s="131"/>
      <c r="F178" s="139" t="s">
        <v>1196</v>
      </c>
      <c r="G178" s="131"/>
      <c r="H178" s="131"/>
      <c r="I178" s="131"/>
      <c r="J178" s="131"/>
      <c r="K178" s="131"/>
      <c r="L178" s="131"/>
      <c r="M178" s="42" t="s">
        <v>29</v>
      </c>
      <c r="N178" s="276" t="s">
        <v>1199</v>
      </c>
      <c r="O178" s="276" t="s">
        <v>1199</v>
      </c>
      <c r="P178" s="363"/>
      <c r="Q178" s="131"/>
      <c r="R178" s="139" t="s">
        <v>1200</v>
      </c>
      <c r="S178" s="139" t="s">
        <v>29</v>
      </c>
      <c r="T178" s="131"/>
      <c r="U178" s="139" t="s">
        <v>1201</v>
      </c>
      <c r="V178" s="139" t="s">
        <v>29</v>
      </c>
      <c r="W178" s="139" t="s">
        <v>29</v>
      </c>
      <c r="X178" s="131"/>
      <c r="Y178" s="139" t="s">
        <v>29</v>
      </c>
      <c r="Z178" s="131"/>
      <c r="AA178" s="131"/>
      <c r="AB178" s="139" t="s">
        <v>29</v>
      </c>
      <c r="AC178" s="131"/>
      <c r="AD178" s="139" t="s">
        <v>29</v>
      </c>
      <c r="AE178" s="131"/>
      <c r="AF178" s="131"/>
      <c r="AG178" s="131"/>
      <c r="AH178" s="139" t="s">
        <v>29</v>
      </c>
      <c r="AI178" s="131"/>
      <c r="AJ178" s="42" t="s">
        <v>29</v>
      </c>
      <c r="AK178" s="42" t="s">
        <v>1202</v>
      </c>
    </row>
    <row r="179" spans="1:37" x14ac:dyDescent="0.25">
      <c r="A179" s="42" t="s">
        <v>3368</v>
      </c>
      <c r="B179" s="139">
        <v>1</v>
      </c>
      <c r="C179" s="131" t="s">
        <v>3824</v>
      </c>
      <c r="D179" s="131"/>
      <c r="E179" s="131"/>
      <c r="F179" s="139" t="s">
        <v>1196</v>
      </c>
      <c r="G179" s="276" t="s">
        <v>29</v>
      </c>
      <c r="H179" s="139" t="s">
        <v>1197</v>
      </c>
      <c r="I179" s="139"/>
      <c r="J179" s="139"/>
      <c r="K179" s="139"/>
      <c r="L179" s="139" t="s">
        <v>1198</v>
      </c>
      <c r="M179" s="42" t="s">
        <v>29</v>
      </c>
      <c r="N179" s="276" t="s">
        <v>1199</v>
      </c>
      <c r="O179" s="276" t="s">
        <v>1199</v>
      </c>
      <c r="P179" s="363"/>
      <c r="Q179" s="131"/>
      <c r="R179" s="139" t="s">
        <v>1200</v>
      </c>
      <c r="S179" s="139" t="s">
        <v>29</v>
      </c>
      <c r="T179" s="131"/>
      <c r="U179" s="139" t="s">
        <v>1201</v>
      </c>
      <c r="V179" s="139" t="s">
        <v>29</v>
      </c>
      <c r="W179" s="139" t="s">
        <v>29</v>
      </c>
      <c r="X179" s="131"/>
      <c r="Y179" s="139" t="s">
        <v>29</v>
      </c>
      <c r="Z179" s="131"/>
      <c r="AA179" s="131"/>
      <c r="AB179" s="139" t="s">
        <v>29</v>
      </c>
      <c r="AC179" s="131"/>
      <c r="AD179" s="139" t="s">
        <v>29</v>
      </c>
      <c r="AE179" s="131"/>
      <c r="AF179" s="131"/>
      <c r="AG179" s="131"/>
      <c r="AH179" s="42" t="s">
        <v>29</v>
      </c>
      <c r="AI179" s="131"/>
      <c r="AJ179" s="42" t="s">
        <v>29</v>
      </c>
      <c r="AK179" s="42" t="s">
        <v>1202</v>
      </c>
    </row>
    <row r="180" spans="1:37" x14ac:dyDescent="0.25">
      <c r="A180" s="42" t="s">
        <v>3369</v>
      </c>
      <c r="B180" s="139">
        <v>1</v>
      </c>
      <c r="C180" s="131" t="s">
        <v>3824</v>
      </c>
      <c r="D180" s="131"/>
      <c r="E180" s="131"/>
      <c r="F180" s="139" t="s">
        <v>1196</v>
      </c>
      <c r="G180" s="276" t="s">
        <v>29</v>
      </c>
      <c r="H180" s="139" t="s">
        <v>1197</v>
      </c>
      <c r="I180" s="139"/>
      <c r="J180" s="139"/>
      <c r="K180" s="139"/>
      <c r="L180" s="139" t="s">
        <v>1198</v>
      </c>
      <c r="M180" s="42" t="s">
        <v>29</v>
      </c>
      <c r="N180" s="276" t="s">
        <v>1199</v>
      </c>
      <c r="O180" s="276" t="s">
        <v>1199</v>
      </c>
      <c r="P180" s="363"/>
      <c r="Q180" s="131"/>
      <c r="R180" s="139" t="s">
        <v>1200</v>
      </c>
      <c r="S180" s="139" t="s">
        <v>29</v>
      </c>
      <c r="T180" s="131"/>
      <c r="U180" s="139" t="s">
        <v>1201</v>
      </c>
      <c r="V180" s="139" t="s">
        <v>29</v>
      </c>
      <c r="W180" s="139" t="s">
        <v>29</v>
      </c>
      <c r="X180" s="131"/>
      <c r="Y180" s="139" t="s">
        <v>29</v>
      </c>
      <c r="Z180" s="131"/>
      <c r="AA180" s="131"/>
      <c r="AB180" s="139" t="s">
        <v>29</v>
      </c>
      <c r="AC180" s="131"/>
      <c r="AD180" s="139" t="s">
        <v>29</v>
      </c>
      <c r="AE180" s="131"/>
      <c r="AF180" s="131"/>
      <c r="AG180" s="131"/>
      <c r="AH180" s="42" t="s">
        <v>29</v>
      </c>
      <c r="AI180" s="131"/>
      <c r="AJ180" s="42" t="s">
        <v>29</v>
      </c>
      <c r="AK180" s="42" t="s">
        <v>1202</v>
      </c>
    </row>
    <row r="181" spans="1:37" x14ac:dyDescent="0.25">
      <c r="A181" s="42" t="s">
        <v>4216</v>
      </c>
      <c r="B181" s="139">
        <v>1</v>
      </c>
      <c r="C181" s="131" t="s">
        <v>3824</v>
      </c>
      <c r="D181" s="131"/>
      <c r="E181" s="131"/>
      <c r="F181" s="139" t="s">
        <v>1196</v>
      </c>
      <c r="G181" s="276" t="s">
        <v>29</v>
      </c>
      <c r="H181" s="139" t="s">
        <v>1197</v>
      </c>
      <c r="I181" s="139"/>
      <c r="J181" s="139"/>
      <c r="K181" s="139"/>
      <c r="L181" s="139" t="s">
        <v>1198</v>
      </c>
      <c r="M181" s="42" t="s">
        <v>29</v>
      </c>
      <c r="N181" s="276" t="s">
        <v>1199</v>
      </c>
      <c r="O181" s="276" t="s">
        <v>1199</v>
      </c>
      <c r="P181" s="363"/>
      <c r="Q181" s="131"/>
      <c r="R181" s="139" t="s">
        <v>1200</v>
      </c>
      <c r="S181" s="139" t="s">
        <v>29</v>
      </c>
      <c r="T181" s="131"/>
      <c r="U181" s="139" t="s">
        <v>1201</v>
      </c>
      <c r="V181" s="139" t="s">
        <v>29</v>
      </c>
      <c r="W181" s="139" t="s">
        <v>29</v>
      </c>
      <c r="X181" s="131"/>
      <c r="Y181" s="139" t="s">
        <v>29</v>
      </c>
      <c r="Z181" s="131"/>
      <c r="AA181" s="131"/>
      <c r="AB181" s="139" t="s">
        <v>29</v>
      </c>
      <c r="AC181" s="131"/>
      <c r="AD181" s="139" t="s">
        <v>29</v>
      </c>
      <c r="AE181" s="131"/>
      <c r="AF181" s="131"/>
      <c r="AG181" s="131"/>
      <c r="AH181" s="42" t="s">
        <v>29</v>
      </c>
      <c r="AI181" s="131"/>
      <c r="AJ181" s="42" t="s">
        <v>29</v>
      </c>
      <c r="AK181" s="42" t="s">
        <v>1202</v>
      </c>
    </row>
    <row r="182" spans="1:37" x14ac:dyDescent="0.25">
      <c r="A182" s="42" t="s">
        <v>4217</v>
      </c>
      <c r="B182" s="139">
        <v>1</v>
      </c>
      <c r="C182" s="131" t="s">
        <v>3824</v>
      </c>
      <c r="D182" s="131"/>
      <c r="E182" s="131"/>
      <c r="F182" s="139" t="s">
        <v>1196</v>
      </c>
      <c r="G182" s="276" t="s">
        <v>29</v>
      </c>
      <c r="H182" s="139" t="s">
        <v>1197</v>
      </c>
      <c r="I182" s="139"/>
      <c r="J182" s="139"/>
      <c r="K182" s="139"/>
      <c r="L182" s="139" t="s">
        <v>1198</v>
      </c>
      <c r="M182" s="42" t="s">
        <v>29</v>
      </c>
      <c r="N182" s="276" t="s">
        <v>1199</v>
      </c>
      <c r="O182" s="276" t="s">
        <v>1199</v>
      </c>
      <c r="P182" s="363"/>
      <c r="Q182" s="131"/>
      <c r="R182" s="139" t="s">
        <v>1200</v>
      </c>
      <c r="S182" s="139" t="s">
        <v>29</v>
      </c>
      <c r="T182" s="131"/>
      <c r="U182" s="139" t="s">
        <v>1201</v>
      </c>
      <c r="V182" s="139" t="s">
        <v>29</v>
      </c>
      <c r="W182" s="139" t="s">
        <v>29</v>
      </c>
      <c r="X182" s="131"/>
      <c r="Y182" s="139" t="s">
        <v>29</v>
      </c>
      <c r="Z182" s="131"/>
      <c r="AA182" s="131"/>
      <c r="AB182" s="139" t="s">
        <v>29</v>
      </c>
      <c r="AC182" s="131"/>
      <c r="AD182" s="139" t="s">
        <v>29</v>
      </c>
      <c r="AE182" s="131"/>
      <c r="AF182" s="131"/>
      <c r="AG182" s="131"/>
      <c r="AH182" s="42" t="s">
        <v>29</v>
      </c>
      <c r="AI182" s="131"/>
      <c r="AJ182" s="42" t="s">
        <v>29</v>
      </c>
      <c r="AK182" s="42" t="s">
        <v>1202</v>
      </c>
    </row>
    <row r="183" spans="1:37" s="634" customFormat="1" x14ac:dyDescent="0.25">
      <c r="A183" s="632" t="s">
        <v>4218</v>
      </c>
      <c r="B183" s="635">
        <v>1</v>
      </c>
      <c r="C183" s="633" t="s">
        <v>3824</v>
      </c>
      <c r="D183" s="633"/>
      <c r="E183" s="633"/>
      <c r="F183" s="635" t="s">
        <v>1196</v>
      </c>
      <c r="G183" s="636" t="s">
        <v>29</v>
      </c>
      <c r="H183" s="635" t="s">
        <v>1197</v>
      </c>
      <c r="I183" s="635"/>
      <c r="J183" s="635"/>
      <c r="K183" s="635"/>
      <c r="L183" s="635" t="s">
        <v>1198</v>
      </c>
      <c r="M183" s="632" t="s">
        <v>29</v>
      </c>
      <c r="N183" s="636" t="s">
        <v>1199</v>
      </c>
      <c r="O183" s="636" t="s">
        <v>1199</v>
      </c>
      <c r="P183" s="537"/>
      <c r="Q183" s="633"/>
      <c r="R183" s="635" t="s">
        <v>1200</v>
      </c>
      <c r="S183" s="635" t="s">
        <v>29</v>
      </c>
      <c r="T183" s="633"/>
      <c r="U183" s="635" t="s">
        <v>1201</v>
      </c>
      <c r="V183" s="635" t="s">
        <v>29</v>
      </c>
      <c r="W183" s="635" t="s">
        <v>29</v>
      </c>
      <c r="X183" s="633"/>
      <c r="Y183" s="635" t="s">
        <v>29</v>
      </c>
      <c r="Z183" s="633"/>
      <c r="AA183" s="633"/>
      <c r="AB183" s="635" t="s">
        <v>29</v>
      </c>
      <c r="AC183" s="633"/>
      <c r="AD183" s="635" t="s">
        <v>29</v>
      </c>
      <c r="AE183" s="633"/>
      <c r="AF183" s="633"/>
      <c r="AG183" s="633"/>
      <c r="AH183" s="632" t="s">
        <v>29</v>
      </c>
      <c r="AI183" s="633"/>
      <c r="AJ183" s="632" t="s">
        <v>29</v>
      </c>
      <c r="AK183" s="632" t="s">
        <v>1202</v>
      </c>
    </row>
    <row r="184" spans="1:37" x14ac:dyDescent="0.25">
      <c r="A184" s="270" t="s">
        <v>3347</v>
      </c>
      <c r="B184" s="280">
        <v>1</v>
      </c>
      <c r="C184" s="131" t="s">
        <v>4444</v>
      </c>
      <c r="D184" s="131"/>
      <c r="E184" s="131"/>
      <c r="F184" s="273" t="s">
        <v>1231</v>
      </c>
      <c r="G184" s="270" t="s">
        <v>29</v>
      </c>
      <c r="H184" s="270" t="s">
        <v>1232</v>
      </c>
      <c r="I184" s="270"/>
      <c r="J184" s="270"/>
      <c r="K184" s="270"/>
      <c r="L184" s="270" t="s">
        <v>1233</v>
      </c>
      <c r="M184" s="270" t="s">
        <v>29</v>
      </c>
      <c r="N184" s="272" t="s">
        <v>1234</v>
      </c>
      <c r="O184" s="272" t="s">
        <v>1234</v>
      </c>
      <c r="P184" s="365"/>
      <c r="Q184" s="131"/>
      <c r="R184" s="280" t="s">
        <v>1200</v>
      </c>
      <c r="S184" s="280" t="s">
        <v>29</v>
      </c>
      <c r="T184" s="131"/>
      <c r="U184" s="280" t="s">
        <v>1201</v>
      </c>
      <c r="V184" s="280" t="s">
        <v>29</v>
      </c>
      <c r="W184" s="280" t="s">
        <v>29</v>
      </c>
      <c r="X184" s="131"/>
      <c r="Y184" s="280" t="s">
        <v>29</v>
      </c>
      <c r="Z184" s="131"/>
      <c r="AA184" s="131"/>
      <c r="AB184" s="280" t="s">
        <v>29</v>
      </c>
      <c r="AC184" s="131"/>
      <c r="AD184" s="280" t="s">
        <v>29</v>
      </c>
      <c r="AE184" s="131"/>
      <c r="AF184" s="131"/>
      <c r="AG184" s="131"/>
      <c r="AH184" s="270" t="s">
        <v>29</v>
      </c>
      <c r="AI184" s="131"/>
      <c r="AJ184" s="270" t="s">
        <v>29</v>
      </c>
      <c r="AK184" s="270" t="s">
        <v>1202</v>
      </c>
    </row>
    <row r="185" spans="1:37" x14ac:dyDescent="0.25">
      <c r="A185" s="270" t="s">
        <v>3348</v>
      </c>
      <c r="B185" s="280">
        <v>1</v>
      </c>
      <c r="C185" s="131" t="s">
        <v>4445</v>
      </c>
      <c r="D185" s="131"/>
      <c r="E185" s="131"/>
      <c r="F185" s="273" t="s">
        <v>1231</v>
      </c>
      <c r="G185" s="270" t="s">
        <v>29</v>
      </c>
      <c r="H185" s="270" t="s">
        <v>1232</v>
      </c>
      <c r="I185" s="270"/>
      <c r="J185" s="270"/>
      <c r="K185" s="270"/>
      <c r="L185" s="270" t="s">
        <v>1233</v>
      </c>
      <c r="M185" s="270" t="s">
        <v>29</v>
      </c>
      <c r="N185" s="272" t="s">
        <v>1234</v>
      </c>
      <c r="O185" s="272" t="s">
        <v>1234</v>
      </c>
      <c r="P185" s="365"/>
      <c r="Q185" s="131"/>
      <c r="R185" s="280" t="s">
        <v>1200</v>
      </c>
      <c r="S185" s="280" t="s">
        <v>29</v>
      </c>
      <c r="T185" s="131"/>
      <c r="U185" s="280" t="s">
        <v>1201</v>
      </c>
      <c r="V185" s="280" t="s">
        <v>29</v>
      </c>
      <c r="W185" s="280" t="s">
        <v>29</v>
      </c>
      <c r="X185" s="131"/>
      <c r="Y185" s="280" t="s">
        <v>29</v>
      </c>
      <c r="Z185" s="131"/>
      <c r="AA185" s="131"/>
      <c r="AB185" s="280" t="s">
        <v>29</v>
      </c>
      <c r="AC185" s="131"/>
      <c r="AD185" s="280" t="s">
        <v>29</v>
      </c>
      <c r="AE185" s="131"/>
      <c r="AF185" s="131"/>
      <c r="AG185" s="131"/>
      <c r="AH185" s="270" t="s">
        <v>29</v>
      </c>
      <c r="AI185" s="131"/>
      <c r="AJ185" s="270" t="s">
        <v>29</v>
      </c>
      <c r="AK185" s="270" t="s">
        <v>1202</v>
      </c>
    </row>
    <row r="186" spans="1:37" x14ac:dyDescent="0.25">
      <c r="A186" s="270" t="s">
        <v>4256</v>
      </c>
      <c r="B186" s="280">
        <v>1</v>
      </c>
      <c r="C186" s="131" t="s">
        <v>4446</v>
      </c>
      <c r="D186" s="131"/>
      <c r="E186" s="131"/>
      <c r="F186" s="273" t="s">
        <v>1231</v>
      </c>
      <c r="G186" s="270" t="s">
        <v>29</v>
      </c>
      <c r="H186" s="270" t="s">
        <v>1232</v>
      </c>
      <c r="I186" s="270"/>
      <c r="J186" s="270"/>
      <c r="K186" s="270"/>
      <c r="L186" s="270" t="s">
        <v>1233</v>
      </c>
      <c r="M186" s="270" t="s">
        <v>29</v>
      </c>
      <c r="N186" s="272" t="s">
        <v>1234</v>
      </c>
      <c r="O186" s="272" t="s">
        <v>1234</v>
      </c>
      <c r="P186" s="365"/>
      <c r="Q186" s="131"/>
      <c r="R186" s="280" t="s">
        <v>1200</v>
      </c>
      <c r="S186" s="280" t="s">
        <v>29</v>
      </c>
      <c r="T186" s="131"/>
      <c r="U186" s="280" t="s">
        <v>1201</v>
      </c>
      <c r="V186" s="280" t="s">
        <v>29</v>
      </c>
      <c r="W186" s="280" t="s">
        <v>29</v>
      </c>
      <c r="X186" s="131"/>
      <c r="Y186" s="280" t="s">
        <v>29</v>
      </c>
      <c r="Z186" s="131"/>
      <c r="AA186" s="131"/>
      <c r="AB186" s="280" t="s">
        <v>29</v>
      </c>
      <c r="AC186" s="131"/>
      <c r="AD186" s="280" t="s">
        <v>29</v>
      </c>
      <c r="AE186" s="131"/>
      <c r="AF186" s="131"/>
      <c r="AG186" s="131"/>
      <c r="AH186" s="270" t="s">
        <v>29</v>
      </c>
      <c r="AI186" s="131"/>
      <c r="AJ186" s="270" t="s">
        <v>29</v>
      </c>
      <c r="AK186" s="270" t="s">
        <v>1202</v>
      </c>
    </row>
    <row r="187" spans="1:37" x14ac:dyDescent="0.25">
      <c r="A187" s="42" t="s">
        <v>4259</v>
      </c>
      <c r="B187" s="139">
        <v>1</v>
      </c>
      <c r="C187" s="131" t="s">
        <v>4447</v>
      </c>
      <c r="D187" s="131"/>
      <c r="E187" s="131"/>
      <c r="F187" s="139" t="s">
        <v>1196</v>
      </c>
      <c r="G187" s="276" t="s">
        <v>29</v>
      </c>
      <c r="H187" s="139" t="s">
        <v>1197</v>
      </c>
      <c r="I187" s="139"/>
      <c r="J187" s="139"/>
      <c r="K187" s="139"/>
      <c r="L187" s="139" t="s">
        <v>1198</v>
      </c>
      <c r="M187" s="42" t="s">
        <v>29</v>
      </c>
      <c r="N187" s="276" t="s">
        <v>1199</v>
      </c>
      <c r="O187" s="276" t="s">
        <v>1199</v>
      </c>
      <c r="P187" s="363"/>
      <c r="Q187" s="131"/>
      <c r="R187" s="139" t="s">
        <v>1200</v>
      </c>
      <c r="S187" s="139" t="s">
        <v>29</v>
      </c>
      <c r="T187" s="131"/>
      <c r="U187" s="139" t="s">
        <v>1201</v>
      </c>
      <c r="V187" s="139" t="s">
        <v>29</v>
      </c>
      <c r="W187" s="139" t="s">
        <v>29</v>
      </c>
      <c r="X187" s="131"/>
      <c r="Y187" s="139" t="s">
        <v>29</v>
      </c>
      <c r="Z187" s="131"/>
      <c r="AA187" s="131"/>
      <c r="AB187" s="139" t="s">
        <v>29</v>
      </c>
      <c r="AC187" s="131"/>
      <c r="AD187" s="139" t="s">
        <v>29</v>
      </c>
      <c r="AE187" s="131"/>
      <c r="AF187" s="131"/>
      <c r="AG187" s="131"/>
      <c r="AH187" s="42" t="s">
        <v>29</v>
      </c>
      <c r="AI187" s="131"/>
      <c r="AJ187" s="42" t="s">
        <v>29</v>
      </c>
      <c r="AK187" s="42" t="s">
        <v>1202</v>
      </c>
    </row>
    <row r="188" spans="1:37" x14ac:dyDescent="0.25">
      <c r="A188" s="42" t="s">
        <v>4308</v>
      </c>
      <c r="B188" s="139">
        <v>1</v>
      </c>
      <c r="C188" s="131" t="s">
        <v>3824</v>
      </c>
      <c r="D188" s="131"/>
      <c r="E188" s="131"/>
      <c r="F188" s="139" t="s">
        <v>1196</v>
      </c>
      <c r="G188" s="276" t="s">
        <v>29</v>
      </c>
      <c r="H188" s="139" t="s">
        <v>1197</v>
      </c>
      <c r="I188" s="139"/>
      <c r="J188" s="139"/>
      <c r="K188" s="139"/>
      <c r="L188" s="139" t="s">
        <v>1198</v>
      </c>
      <c r="M188" s="42" t="s">
        <v>29</v>
      </c>
      <c r="N188" s="276" t="s">
        <v>1199</v>
      </c>
      <c r="O188" s="276" t="s">
        <v>1199</v>
      </c>
      <c r="P188" s="363"/>
      <c r="Q188" s="131"/>
      <c r="R188" s="139" t="s">
        <v>1200</v>
      </c>
      <c r="S188" s="139" t="s">
        <v>29</v>
      </c>
      <c r="T188" s="131"/>
      <c r="U188" s="139" t="s">
        <v>1201</v>
      </c>
      <c r="V188" s="139" t="s">
        <v>29</v>
      </c>
      <c r="W188" s="139" t="s">
        <v>29</v>
      </c>
      <c r="X188" s="131"/>
      <c r="Y188" s="139" t="s">
        <v>29</v>
      </c>
      <c r="Z188" s="131"/>
      <c r="AA188" s="131"/>
      <c r="AB188" s="139" t="s">
        <v>29</v>
      </c>
      <c r="AC188" s="131"/>
      <c r="AD188" s="139" t="s">
        <v>29</v>
      </c>
      <c r="AE188" s="131"/>
      <c r="AF188" s="131"/>
      <c r="AG188" s="131"/>
      <c r="AH188" s="42" t="s">
        <v>29</v>
      </c>
      <c r="AI188" s="131"/>
      <c r="AJ188" s="42" t="s">
        <v>29</v>
      </c>
      <c r="AK188" s="42" t="s">
        <v>1202</v>
      </c>
    </row>
    <row r="189" spans="1:37" x14ac:dyDescent="0.25">
      <c r="A189" s="42" t="s">
        <v>4266</v>
      </c>
      <c r="B189" s="139">
        <v>1</v>
      </c>
      <c r="C189" s="131" t="s">
        <v>3824</v>
      </c>
      <c r="D189" s="131"/>
      <c r="E189" s="131"/>
      <c r="F189" s="139" t="s">
        <v>1196</v>
      </c>
      <c r="G189" s="276" t="s">
        <v>29</v>
      </c>
      <c r="H189" s="139" t="s">
        <v>1197</v>
      </c>
      <c r="I189" s="139"/>
      <c r="J189" s="139"/>
      <c r="K189" s="139"/>
      <c r="L189" s="139" t="s">
        <v>1198</v>
      </c>
      <c r="M189" s="42" t="s">
        <v>29</v>
      </c>
      <c r="N189" s="276" t="s">
        <v>1199</v>
      </c>
      <c r="O189" s="276" t="s">
        <v>1199</v>
      </c>
      <c r="P189" s="363"/>
      <c r="Q189" s="131"/>
      <c r="R189" s="139" t="s">
        <v>1200</v>
      </c>
      <c r="S189" s="139" t="s">
        <v>29</v>
      </c>
      <c r="T189" s="131"/>
      <c r="U189" s="139" t="s">
        <v>1201</v>
      </c>
      <c r="V189" s="139" t="s">
        <v>29</v>
      </c>
      <c r="W189" s="139" t="s">
        <v>29</v>
      </c>
      <c r="X189" s="131"/>
      <c r="Y189" s="139" t="s">
        <v>29</v>
      </c>
      <c r="Z189" s="131"/>
      <c r="AA189" s="131"/>
      <c r="AB189" s="139" t="s">
        <v>29</v>
      </c>
      <c r="AC189" s="131"/>
      <c r="AD189" s="139" t="s">
        <v>29</v>
      </c>
      <c r="AE189" s="131"/>
      <c r="AF189" s="131"/>
      <c r="AG189" s="131"/>
      <c r="AH189" s="42" t="s">
        <v>29</v>
      </c>
      <c r="AI189" s="131"/>
      <c r="AJ189" s="42" t="s">
        <v>29</v>
      </c>
      <c r="AK189" s="42" t="s">
        <v>1202</v>
      </c>
    </row>
    <row r="190" spans="1:37" x14ac:dyDescent="0.25">
      <c r="A190" s="42" t="s">
        <v>4270</v>
      </c>
      <c r="B190" s="139">
        <v>1</v>
      </c>
      <c r="C190" s="131" t="s">
        <v>3824</v>
      </c>
      <c r="D190" s="131"/>
      <c r="E190" s="131"/>
      <c r="F190" s="139" t="s">
        <v>1196</v>
      </c>
      <c r="G190" s="276" t="s">
        <v>29</v>
      </c>
      <c r="H190" s="139" t="s">
        <v>1197</v>
      </c>
      <c r="I190" s="139"/>
      <c r="J190" s="139"/>
      <c r="K190" s="139"/>
      <c r="L190" s="139" t="s">
        <v>1198</v>
      </c>
      <c r="M190" s="42" t="s">
        <v>29</v>
      </c>
      <c r="N190" s="276" t="s">
        <v>1199</v>
      </c>
      <c r="O190" s="276" t="s">
        <v>1199</v>
      </c>
      <c r="P190" s="363"/>
      <c r="Q190" s="131"/>
      <c r="R190" s="139" t="s">
        <v>1200</v>
      </c>
      <c r="S190" s="139" t="s">
        <v>29</v>
      </c>
      <c r="T190" s="131"/>
      <c r="U190" s="139" t="s">
        <v>1201</v>
      </c>
      <c r="V190" s="139" t="s">
        <v>29</v>
      </c>
      <c r="W190" s="139" t="s">
        <v>29</v>
      </c>
      <c r="X190" s="131"/>
      <c r="Y190" s="139" t="s">
        <v>29</v>
      </c>
      <c r="Z190" s="131"/>
      <c r="AA190" s="131"/>
      <c r="AB190" s="139" t="s">
        <v>29</v>
      </c>
      <c r="AC190" s="131"/>
      <c r="AD190" s="139" t="s">
        <v>29</v>
      </c>
      <c r="AE190" s="131"/>
      <c r="AF190" s="131"/>
      <c r="AG190" s="131"/>
      <c r="AH190" s="42" t="s">
        <v>29</v>
      </c>
      <c r="AI190" s="131"/>
      <c r="AJ190" s="42" t="s">
        <v>29</v>
      </c>
      <c r="AK190" s="42" t="s">
        <v>1202</v>
      </c>
    </row>
    <row r="191" spans="1:37" x14ac:dyDescent="0.25">
      <c r="A191" s="135" t="s">
        <v>4186</v>
      </c>
      <c r="B191" s="139">
        <v>1</v>
      </c>
      <c r="C191" s="131" t="s">
        <v>4766</v>
      </c>
      <c r="F191" s="139" t="s">
        <v>1196</v>
      </c>
      <c r="G191" s="131"/>
      <c r="H191" s="131"/>
      <c r="I191" s="131"/>
      <c r="J191" s="131"/>
      <c r="K191" s="131"/>
      <c r="L191" s="131"/>
      <c r="M191" s="42" t="s">
        <v>29</v>
      </c>
      <c r="N191" s="276" t="s">
        <v>1199</v>
      </c>
      <c r="O191" s="276" t="s">
        <v>1199</v>
      </c>
      <c r="P191" s="363"/>
      <c r="Q191" s="131"/>
      <c r="R191" s="139" t="s">
        <v>1200</v>
      </c>
      <c r="S191" s="139" t="s">
        <v>29</v>
      </c>
      <c r="T191" s="131"/>
      <c r="U191" s="139" t="s">
        <v>1201</v>
      </c>
      <c r="V191" s="139" t="s">
        <v>29</v>
      </c>
      <c r="W191" s="139" t="s">
        <v>29</v>
      </c>
      <c r="X191" s="131"/>
      <c r="Y191" s="139" t="s">
        <v>29</v>
      </c>
      <c r="Z191" s="131"/>
      <c r="AA191" s="131"/>
      <c r="AB191" s="139" t="s">
        <v>29</v>
      </c>
      <c r="AC191" s="131"/>
      <c r="AD191" s="139" t="s">
        <v>29</v>
      </c>
      <c r="AE191" s="131"/>
      <c r="AF191" s="131"/>
      <c r="AG191" s="131"/>
      <c r="AH191" s="139" t="s">
        <v>29</v>
      </c>
      <c r="AI191" s="131"/>
      <c r="AJ191" s="42" t="s">
        <v>29</v>
      </c>
      <c r="AK191" s="42" t="s">
        <v>1202</v>
      </c>
    </row>
    <row r="192" spans="1:37" x14ac:dyDescent="0.25">
      <c r="A192" s="135" t="s">
        <v>4188</v>
      </c>
      <c r="B192" s="139">
        <v>1</v>
      </c>
      <c r="C192" s="131" t="s">
        <v>4767</v>
      </c>
      <c r="F192" s="139" t="s">
        <v>1196</v>
      </c>
      <c r="G192" s="131"/>
      <c r="H192" s="131"/>
      <c r="I192" s="131"/>
      <c r="J192" s="131"/>
      <c r="K192" s="131"/>
      <c r="L192" s="131"/>
      <c r="M192" s="42" t="s">
        <v>29</v>
      </c>
      <c r="N192" s="276" t="s">
        <v>1199</v>
      </c>
      <c r="O192" s="276" t="s">
        <v>1199</v>
      </c>
      <c r="P192" s="363"/>
      <c r="Q192" s="131"/>
      <c r="R192" s="139" t="s">
        <v>1200</v>
      </c>
      <c r="S192" s="139" t="s">
        <v>29</v>
      </c>
      <c r="T192" s="131"/>
      <c r="U192" s="139" t="s">
        <v>1201</v>
      </c>
      <c r="V192" s="139" t="s">
        <v>29</v>
      </c>
      <c r="W192" s="139" t="s">
        <v>29</v>
      </c>
      <c r="X192" s="131"/>
      <c r="Y192" s="139" t="s">
        <v>29</v>
      </c>
      <c r="Z192" s="131"/>
      <c r="AA192" s="131"/>
      <c r="AB192" s="139" t="s">
        <v>29</v>
      </c>
      <c r="AC192" s="131"/>
      <c r="AD192" s="139" t="s">
        <v>29</v>
      </c>
      <c r="AE192" s="131"/>
      <c r="AF192" s="131"/>
      <c r="AG192" s="131"/>
      <c r="AH192" s="139" t="s">
        <v>29</v>
      </c>
      <c r="AI192" s="131"/>
      <c r="AJ192" s="42" t="s">
        <v>29</v>
      </c>
      <c r="AK192" s="42" t="s">
        <v>1202</v>
      </c>
    </row>
    <row r="193" spans="1:37" x14ac:dyDescent="0.25">
      <c r="A193" s="135" t="s">
        <v>4189</v>
      </c>
      <c r="B193" s="139">
        <v>1</v>
      </c>
      <c r="C193" s="131" t="s">
        <v>4768</v>
      </c>
      <c r="F193" s="139" t="s">
        <v>1196</v>
      </c>
      <c r="G193" s="131"/>
      <c r="H193" s="131"/>
      <c r="I193" s="131"/>
      <c r="J193" s="131"/>
      <c r="K193" s="131"/>
      <c r="L193" s="131"/>
      <c r="M193" s="42" t="s">
        <v>29</v>
      </c>
      <c r="O193" s="276" t="s">
        <v>1199</v>
      </c>
      <c r="P193" s="276" t="s">
        <v>1199</v>
      </c>
      <c r="Q193" s="131"/>
      <c r="R193" s="139" t="s">
        <v>1200</v>
      </c>
      <c r="S193" s="139" t="s">
        <v>29</v>
      </c>
      <c r="T193" s="131"/>
      <c r="U193" s="139" t="s">
        <v>1201</v>
      </c>
      <c r="V193" s="139" t="s">
        <v>29</v>
      </c>
      <c r="W193" s="139" t="s">
        <v>29</v>
      </c>
      <c r="X193" s="131"/>
      <c r="Y193" s="139" t="s">
        <v>29</v>
      </c>
      <c r="Z193" s="131"/>
      <c r="AA193" s="131"/>
      <c r="AB193" s="139" t="s">
        <v>29</v>
      </c>
      <c r="AC193" s="131"/>
      <c r="AD193" s="139" t="s">
        <v>29</v>
      </c>
      <c r="AE193" s="131"/>
      <c r="AF193" s="131"/>
      <c r="AG193" s="131"/>
      <c r="AH193" s="139" t="s">
        <v>29</v>
      </c>
      <c r="AI193" s="131"/>
      <c r="AJ193" s="42" t="s">
        <v>29</v>
      </c>
      <c r="AK193" s="42" t="s">
        <v>1202</v>
      </c>
    </row>
    <row r="194" spans="1:37" x14ac:dyDescent="0.25">
      <c r="A194" s="135" t="s">
        <v>4191</v>
      </c>
      <c r="B194" s="139">
        <v>1</v>
      </c>
      <c r="C194" s="131" t="s">
        <v>4768</v>
      </c>
      <c r="F194" s="139" t="s">
        <v>1196</v>
      </c>
      <c r="G194" s="131"/>
      <c r="H194" s="131"/>
      <c r="I194" s="131"/>
      <c r="J194" s="131"/>
      <c r="K194" s="131"/>
      <c r="L194" s="131"/>
      <c r="M194" s="42" t="s">
        <v>29</v>
      </c>
      <c r="N194" s="276" t="s">
        <v>1199</v>
      </c>
      <c r="O194" s="276" t="s">
        <v>1199</v>
      </c>
      <c r="P194" s="363"/>
      <c r="Q194" s="131"/>
      <c r="R194" s="139" t="s">
        <v>1200</v>
      </c>
      <c r="S194" s="139" t="s">
        <v>29</v>
      </c>
      <c r="T194" s="131"/>
      <c r="U194" s="139" t="s">
        <v>1201</v>
      </c>
      <c r="V194" s="139" t="s">
        <v>29</v>
      </c>
      <c r="W194" s="139" t="s">
        <v>29</v>
      </c>
      <c r="X194" s="131"/>
      <c r="Y194" s="139" t="s">
        <v>29</v>
      </c>
      <c r="Z194" s="131"/>
      <c r="AA194" s="131"/>
      <c r="AB194" s="139" t="s">
        <v>29</v>
      </c>
      <c r="AC194" s="131"/>
      <c r="AD194" s="139" t="s">
        <v>29</v>
      </c>
      <c r="AE194" s="131"/>
      <c r="AF194" s="131"/>
      <c r="AG194" s="131"/>
      <c r="AH194" s="139" t="s">
        <v>29</v>
      </c>
      <c r="AI194" s="131"/>
      <c r="AJ194" s="42" t="s">
        <v>29</v>
      </c>
      <c r="AK194" s="42" t="s">
        <v>1202</v>
      </c>
    </row>
    <row r="195" spans="1:37" x14ac:dyDescent="0.25">
      <c r="A195" s="135" t="s">
        <v>4193</v>
      </c>
      <c r="B195" s="139">
        <v>1</v>
      </c>
      <c r="C195" s="131" t="s">
        <v>4769</v>
      </c>
      <c r="F195" s="139" t="s">
        <v>1196</v>
      </c>
      <c r="G195" s="131"/>
      <c r="H195" s="131"/>
      <c r="I195" s="131"/>
      <c r="J195" s="131"/>
      <c r="K195" s="131"/>
      <c r="L195" s="131"/>
      <c r="M195" s="42" t="s">
        <v>29</v>
      </c>
      <c r="N195" s="276" t="s">
        <v>1199</v>
      </c>
      <c r="O195" s="276" t="s">
        <v>1199</v>
      </c>
      <c r="P195" s="363"/>
      <c r="Q195" s="131"/>
      <c r="R195" s="139" t="s">
        <v>1200</v>
      </c>
      <c r="S195" s="139" t="s">
        <v>29</v>
      </c>
      <c r="T195" s="131"/>
      <c r="U195" s="139" t="s">
        <v>1201</v>
      </c>
      <c r="V195" s="139" t="s">
        <v>29</v>
      </c>
      <c r="W195" s="139" t="s">
        <v>29</v>
      </c>
      <c r="X195" s="131"/>
      <c r="Y195" s="139" t="s">
        <v>29</v>
      </c>
      <c r="Z195" s="131"/>
      <c r="AA195" s="131"/>
      <c r="AB195" s="139" t="s">
        <v>29</v>
      </c>
      <c r="AC195" s="131"/>
      <c r="AD195" s="139" t="s">
        <v>29</v>
      </c>
      <c r="AE195" s="131"/>
      <c r="AF195" s="131"/>
      <c r="AG195" s="131"/>
      <c r="AH195" s="139" t="s">
        <v>29</v>
      </c>
      <c r="AI195" s="131"/>
      <c r="AJ195" s="42" t="s">
        <v>29</v>
      </c>
      <c r="AK195" s="42" t="s">
        <v>1202</v>
      </c>
    </row>
    <row r="196" spans="1:37" x14ac:dyDescent="0.25">
      <c r="A196" s="135" t="s">
        <v>4194</v>
      </c>
      <c r="B196" s="139">
        <v>1</v>
      </c>
      <c r="C196" s="131"/>
      <c r="F196" s="139" t="s">
        <v>1196</v>
      </c>
      <c r="G196" s="131"/>
      <c r="H196" s="131"/>
      <c r="I196" s="131"/>
      <c r="J196" s="131"/>
      <c r="K196" s="131"/>
      <c r="L196" s="131"/>
      <c r="M196" s="42" t="s">
        <v>29</v>
      </c>
      <c r="N196" s="276" t="s">
        <v>1199</v>
      </c>
      <c r="O196" s="276" t="s">
        <v>1199</v>
      </c>
      <c r="P196" s="363"/>
      <c r="Q196" s="131"/>
      <c r="R196" s="139" t="s">
        <v>1200</v>
      </c>
      <c r="S196" s="139" t="s">
        <v>29</v>
      </c>
      <c r="T196" s="131"/>
      <c r="U196" s="139" t="s">
        <v>1201</v>
      </c>
      <c r="V196" s="139" t="s">
        <v>29</v>
      </c>
      <c r="W196" s="139" t="s">
        <v>29</v>
      </c>
      <c r="X196" s="131"/>
      <c r="Y196" s="139" t="s">
        <v>29</v>
      </c>
      <c r="Z196" s="131"/>
      <c r="AA196" s="131"/>
      <c r="AB196" s="139" t="s">
        <v>29</v>
      </c>
      <c r="AC196" s="131"/>
      <c r="AD196" s="139" t="s">
        <v>29</v>
      </c>
      <c r="AE196" s="131"/>
      <c r="AF196" s="131"/>
      <c r="AG196" s="131"/>
      <c r="AH196" s="139" t="s">
        <v>29</v>
      </c>
      <c r="AI196" s="131"/>
      <c r="AJ196" s="42" t="s">
        <v>29</v>
      </c>
      <c r="AK196" s="42" t="s">
        <v>1202</v>
      </c>
    </row>
    <row r="197" spans="1:37" x14ac:dyDescent="0.25">
      <c r="A197" s="135" t="s">
        <v>4195</v>
      </c>
      <c r="B197" s="139">
        <v>1</v>
      </c>
      <c r="C197" s="131" t="s">
        <v>4770</v>
      </c>
      <c r="F197" s="139" t="s">
        <v>1196</v>
      </c>
      <c r="G197" s="131"/>
      <c r="H197" s="131"/>
      <c r="I197" s="131"/>
      <c r="J197" s="131"/>
      <c r="K197" s="131"/>
      <c r="L197" s="131"/>
      <c r="M197" s="42" t="s">
        <v>29</v>
      </c>
      <c r="N197" s="276" t="s">
        <v>1199</v>
      </c>
      <c r="O197" s="276" t="s">
        <v>1199</v>
      </c>
      <c r="P197" s="363"/>
      <c r="Q197" s="131"/>
      <c r="R197" s="139" t="s">
        <v>1200</v>
      </c>
      <c r="S197" s="139" t="s">
        <v>29</v>
      </c>
      <c r="T197" s="131"/>
      <c r="U197" s="139" t="s">
        <v>1201</v>
      </c>
      <c r="V197" s="139" t="s">
        <v>29</v>
      </c>
      <c r="W197" s="139" t="s">
        <v>29</v>
      </c>
      <c r="X197" s="131"/>
      <c r="Y197" s="139" t="s">
        <v>29</v>
      </c>
      <c r="Z197" s="131"/>
      <c r="AA197" s="131"/>
      <c r="AB197" s="139" t="s">
        <v>29</v>
      </c>
      <c r="AC197" s="131"/>
      <c r="AD197" s="139" t="s">
        <v>29</v>
      </c>
      <c r="AE197" s="131"/>
      <c r="AF197" s="131"/>
      <c r="AG197" s="131"/>
      <c r="AH197" s="139" t="s">
        <v>29</v>
      </c>
      <c r="AI197" s="131"/>
      <c r="AJ197" s="42" t="s">
        <v>29</v>
      </c>
      <c r="AK197" s="42" t="s">
        <v>1202</v>
      </c>
    </row>
    <row r="198" spans="1:37" x14ac:dyDescent="0.25">
      <c r="A198" s="135" t="s">
        <v>4196</v>
      </c>
      <c r="B198" s="139">
        <v>1</v>
      </c>
      <c r="C198" s="131"/>
      <c r="F198" s="139" t="s">
        <v>1196</v>
      </c>
      <c r="G198" s="131"/>
      <c r="H198" s="131"/>
      <c r="I198" s="131"/>
      <c r="J198" s="131"/>
      <c r="K198" s="131"/>
      <c r="L198" s="131"/>
      <c r="M198" s="42" t="s">
        <v>29</v>
      </c>
      <c r="N198" s="276" t="s">
        <v>1199</v>
      </c>
      <c r="O198" s="276" t="s">
        <v>1199</v>
      </c>
      <c r="P198" s="363"/>
      <c r="Q198" s="131"/>
      <c r="R198" s="139" t="s">
        <v>1200</v>
      </c>
      <c r="S198" s="139" t="s">
        <v>29</v>
      </c>
      <c r="T198" s="278" t="s">
        <v>4771</v>
      </c>
      <c r="U198" s="139"/>
      <c r="V198" s="139" t="s">
        <v>29</v>
      </c>
      <c r="W198" s="139" t="s">
        <v>29</v>
      </c>
      <c r="X198" s="131"/>
      <c r="Y198" s="139" t="s">
        <v>29</v>
      </c>
      <c r="Z198" s="131"/>
      <c r="AA198" s="131"/>
      <c r="AB198" s="139" t="s">
        <v>29</v>
      </c>
      <c r="AC198" s="131"/>
      <c r="AD198" s="139" t="s">
        <v>29</v>
      </c>
      <c r="AE198" s="131"/>
      <c r="AF198" s="131"/>
      <c r="AG198" s="131"/>
      <c r="AH198" s="139" t="s">
        <v>29</v>
      </c>
      <c r="AI198" s="131"/>
      <c r="AJ198" s="42" t="s">
        <v>29</v>
      </c>
      <c r="AK198" s="42" t="s">
        <v>1202</v>
      </c>
    </row>
    <row r="199" spans="1:37" x14ac:dyDescent="0.25">
      <c r="A199" s="135" t="s">
        <v>4197</v>
      </c>
      <c r="B199" s="139">
        <v>1</v>
      </c>
      <c r="C199" s="131" t="s">
        <v>4772</v>
      </c>
      <c r="F199" s="139" t="s">
        <v>1196</v>
      </c>
      <c r="G199" s="131"/>
      <c r="H199" s="131"/>
      <c r="I199" s="131"/>
      <c r="J199" s="131"/>
      <c r="K199" s="131"/>
      <c r="L199" s="131"/>
      <c r="M199" s="42" t="s">
        <v>29</v>
      </c>
      <c r="N199" s="276" t="s">
        <v>1199</v>
      </c>
      <c r="O199" s="276" t="s">
        <v>1199</v>
      </c>
      <c r="P199" s="363"/>
      <c r="Q199" s="131"/>
      <c r="R199" s="139" t="s">
        <v>1200</v>
      </c>
      <c r="S199" s="139" t="s">
        <v>29</v>
      </c>
      <c r="T199" s="278"/>
      <c r="U199" s="139" t="s">
        <v>1201</v>
      </c>
      <c r="V199" s="139" t="s">
        <v>29</v>
      </c>
      <c r="W199" s="139" t="s">
        <v>29</v>
      </c>
      <c r="X199" s="131"/>
      <c r="Y199" s="139" t="s">
        <v>29</v>
      </c>
      <c r="Z199" s="131"/>
      <c r="AA199" s="131"/>
      <c r="AB199" s="139" t="s">
        <v>29</v>
      </c>
      <c r="AC199" s="131"/>
      <c r="AD199" s="139" t="s">
        <v>29</v>
      </c>
      <c r="AE199" s="131"/>
      <c r="AF199" s="131"/>
      <c r="AG199" s="131"/>
      <c r="AH199" s="139" t="s">
        <v>29</v>
      </c>
      <c r="AI199" s="131"/>
      <c r="AJ199" s="42" t="s">
        <v>29</v>
      </c>
      <c r="AK199" s="42" t="s">
        <v>1202</v>
      </c>
    </row>
    <row r="200" spans="1:37" x14ac:dyDescent="0.25">
      <c r="A200" s="135" t="s">
        <v>4198</v>
      </c>
      <c r="B200" s="139">
        <v>1</v>
      </c>
      <c r="C200" s="131" t="s">
        <v>4773</v>
      </c>
      <c r="F200" s="139" t="s">
        <v>1196</v>
      </c>
      <c r="G200" s="131"/>
      <c r="H200" s="131"/>
      <c r="I200" s="131"/>
      <c r="J200" s="131"/>
      <c r="K200" s="131"/>
      <c r="L200" s="131"/>
      <c r="M200" s="42" t="s">
        <v>29</v>
      </c>
      <c r="N200" s="276" t="s">
        <v>1199</v>
      </c>
      <c r="O200" s="276" t="s">
        <v>1199</v>
      </c>
      <c r="P200" s="363"/>
      <c r="Q200" s="131"/>
      <c r="R200" s="139" t="s">
        <v>1200</v>
      </c>
      <c r="S200" s="139" t="s">
        <v>29</v>
      </c>
      <c r="T200" s="278"/>
      <c r="U200" s="139" t="s">
        <v>1201</v>
      </c>
      <c r="V200" s="139" t="s">
        <v>29</v>
      </c>
      <c r="W200" s="139" t="s">
        <v>29</v>
      </c>
      <c r="X200" s="131"/>
      <c r="Y200" s="139" t="s">
        <v>29</v>
      </c>
      <c r="Z200" s="131"/>
      <c r="AA200" s="131"/>
      <c r="AB200" s="139" t="s">
        <v>29</v>
      </c>
      <c r="AC200" s="131"/>
      <c r="AD200" s="139" t="s">
        <v>29</v>
      </c>
      <c r="AE200" s="131"/>
      <c r="AF200" s="131"/>
      <c r="AG200" s="131"/>
      <c r="AH200" s="139" t="s">
        <v>29</v>
      </c>
      <c r="AI200" s="131"/>
      <c r="AJ200" s="42" t="s">
        <v>29</v>
      </c>
      <c r="AK200" s="42" t="s">
        <v>1202</v>
      </c>
    </row>
    <row r="201" spans="1:37" x14ac:dyDescent="0.25">
      <c r="A201" s="135" t="s">
        <v>4341</v>
      </c>
      <c r="B201" s="139">
        <v>1</v>
      </c>
      <c r="C201" s="131" t="s">
        <v>4774</v>
      </c>
      <c r="F201" s="139" t="s">
        <v>1196</v>
      </c>
      <c r="G201" s="131"/>
      <c r="H201" s="131"/>
      <c r="I201" s="131"/>
      <c r="J201" s="131"/>
      <c r="K201" s="131"/>
      <c r="L201" s="131"/>
      <c r="M201" s="42" t="s">
        <v>29</v>
      </c>
      <c r="N201" s="276" t="s">
        <v>1199</v>
      </c>
      <c r="O201" s="276" t="s">
        <v>1199</v>
      </c>
      <c r="P201" s="363"/>
      <c r="Q201" s="131"/>
      <c r="R201" s="139" t="s">
        <v>1200</v>
      </c>
      <c r="S201" s="139" t="s">
        <v>29</v>
      </c>
      <c r="T201" s="278"/>
      <c r="U201" s="139" t="s">
        <v>1201</v>
      </c>
      <c r="V201" s="139" t="s">
        <v>29</v>
      </c>
      <c r="W201" s="139" t="s">
        <v>29</v>
      </c>
      <c r="X201" s="131"/>
      <c r="Y201" s="139" t="s">
        <v>29</v>
      </c>
      <c r="Z201" s="131"/>
      <c r="AA201" s="131"/>
      <c r="AB201" s="139" t="s">
        <v>29</v>
      </c>
      <c r="AC201" s="131"/>
      <c r="AD201" s="139" t="s">
        <v>29</v>
      </c>
      <c r="AE201" s="131"/>
      <c r="AF201" s="131"/>
      <c r="AG201" s="131"/>
      <c r="AH201" s="139" t="s">
        <v>29</v>
      </c>
      <c r="AI201" s="131"/>
      <c r="AJ201" s="42" t="s">
        <v>29</v>
      </c>
      <c r="AK201" s="42" t="s">
        <v>1202</v>
      </c>
    </row>
    <row r="202" spans="1:37" x14ac:dyDescent="0.25">
      <c r="A202" s="135" t="s">
        <v>4343</v>
      </c>
      <c r="B202" s="139">
        <v>1</v>
      </c>
      <c r="C202" s="131" t="s">
        <v>4775</v>
      </c>
      <c r="F202" s="139" t="s">
        <v>1196</v>
      </c>
      <c r="G202" s="131"/>
      <c r="H202" s="131"/>
      <c r="I202" s="131"/>
      <c r="J202" s="131"/>
      <c r="K202" s="131"/>
      <c r="L202" s="131"/>
      <c r="M202" s="42" t="s">
        <v>29</v>
      </c>
      <c r="N202" s="276" t="s">
        <v>1199</v>
      </c>
      <c r="O202" s="276" t="s">
        <v>1199</v>
      </c>
      <c r="P202" s="363"/>
      <c r="Q202" s="131"/>
      <c r="R202" s="139" t="s">
        <v>1200</v>
      </c>
      <c r="S202" s="139" t="s">
        <v>29</v>
      </c>
      <c r="T202" s="278"/>
      <c r="U202" s="139" t="s">
        <v>1201</v>
      </c>
      <c r="V202" s="139" t="s">
        <v>29</v>
      </c>
      <c r="W202" s="139" t="s">
        <v>29</v>
      </c>
      <c r="X202" s="131"/>
      <c r="Y202" s="139" t="s">
        <v>29</v>
      </c>
      <c r="Z202" s="131"/>
      <c r="AA202" s="131"/>
      <c r="AB202" s="139" t="s">
        <v>29</v>
      </c>
      <c r="AC202" s="131"/>
      <c r="AD202" s="139" t="s">
        <v>29</v>
      </c>
      <c r="AE202" s="131"/>
      <c r="AF202" s="131"/>
      <c r="AG202" s="131"/>
      <c r="AH202" s="139" t="s">
        <v>29</v>
      </c>
      <c r="AI202" s="131"/>
      <c r="AJ202" s="42" t="s">
        <v>29</v>
      </c>
      <c r="AK202" s="42" t="s">
        <v>1202</v>
      </c>
    </row>
    <row r="203" spans="1:37" x14ac:dyDescent="0.25">
      <c r="A203" s="135" t="s">
        <v>4345</v>
      </c>
      <c r="B203" s="139">
        <v>1</v>
      </c>
      <c r="C203" s="131" t="s">
        <v>4774</v>
      </c>
      <c r="F203" s="139" t="s">
        <v>1196</v>
      </c>
      <c r="G203" s="131"/>
      <c r="H203" s="131"/>
      <c r="I203" s="131"/>
      <c r="J203" s="131"/>
      <c r="K203" s="131"/>
      <c r="L203" s="131"/>
      <c r="M203" s="42" t="s">
        <v>29</v>
      </c>
      <c r="N203" s="276" t="s">
        <v>1199</v>
      </c>
      <c r="O203" s="276" t="s">
        <v>1199</v>
      </c>
      <c r="P203" s="363"/>
      <c r="Q203" s="131"/>
      <c r="R203" s="139" t="s">
        <v>1200</v>
      </c>
      <c r="S203" s="139" t="s">
        <v>29</v>
      </c>
      <c r="T203" s="278"/>
      <c r="U203" s="139" t="s">
        <v>1201</v>
      </c>
      <c r="V203" s="139" t="s">
        <v>29</v>
      </c>
      <c r="W203" s="139" t="s">
        <v>29</v>
      </c>
      <c r="X203" s="131"/>
      <c r="Y203" s="139" t="s">
        <v>29</v>
      </c>
      <c r="Z203" s="131"/>
      <c r="AA203" s="131"/>
      <c r="AB203" s="139" t="s">
        <v>29</v>
      </c>
      <c r="AC203" s="131"/>
      <c r="AD203" s="139" t="s">
        <v>29</v>
      </c>
      <c r="AE203" s="131"/>
      <c r="AF203" s="131"/>
      <c r="AG203" s="131"/>
      <c r="AH203" s="139" t="s">
        <v>29</v>
      </c>
      <c r="AI203" s="131"/>
      <c r="AJ203" s="42" t="s">
        <v>29</v>
      </c>
      <c r="AK203" s="42" t="s">
        <v>1202</v>
      </c>
    </row>
    <row r="204" spans="1:37" x14ac:dyDescent="0.25">
      <c r="A204" s="135" t="s">
        <v>4347</v>
      </c>
      <c r="B204" s="139">
        <v>1</v>
      </c>
      <c r="C204" s="131" t="s">
        <v>4776</v>
      </c>
      <c r="F204" s="139" t="s">
        <v>1196</v>
      </c>
      <c r="G204" s="131"/>
      <c r="H204" s="131"/>
      <c r="I204" s="131"/>
      <c r="J204" s="131"/>
      <c r="K204" s="131"/>
      <c r="L204" s="131"/>
      <c r="M204" s="42" t="s">
        <v>29</v>
      </c>
      <c r="N204" s="276" t="s">
        <v>1199</v>
      </c>
      <c r="O204" s="276" t="s">
        <v>1199</v>
      </c>
      <c r="P204" s="363"/>
      <c r="Q204" s="131"/>
      <c r="R204" s="139" t="s">
        <v>1200</v>
      </c>
      <c r="S204" s="139" t="s">
        <v>29</v>
      </c>
      <c r="T204" s="278" t="s">
        <v>4771</v>
      </c>
      <c r="U204" s="139"/>
      <c r="V204" s="139" t="s">
        <v>29</v>
      </c>
      <c r="W204" s="139" t="s">
        <v>29</v>
      </c>
      <c r="X204" s="131"/>
      <c r="Y204" s="139" t="s">
        <v>29</v>
      </c>
      <c r="Z204" s="131"/>
      <c r="AA204" s="131"/>
      <c r="AB204" s="139" t="s">
        <v>29</v>
      </c>
      <c r="AC204" s="131"/>
      <c r="AD204" s="139" t="s">
        <v>29</v>
      </c>
      <c r="AE204" s="131"/>
      <c r="AF204" s="131"/>
      <c r="AG204" s="131"/>
      <c r="AH204" s="139" t="s">
        <v>29</v>
      </c>
      <c r="AI204" s="131"/>
      <c r="AJ204" s="42" t="s">
        <v>29</v>
      </c>
      <c r="AK204" s="42" t="s">
        <v>1202</v>
      </c>
    </row>
    <row r="205" spans="1:37" x14ac:dyDescent="0.25">
      <c r="A205" s="135" t="s">
        <v>4348</v>
      </c>
      <c r="B205" s="139">
        <v>1</v>
      </c>
      <c r="C205" s="131" t="s">
        <v>4777</v>
      </c>
      <c r="F205" s="139" t="s">
        <v>1196</v>
      </c>
      <c r="G205" s="131"/>
      <c r="H205" s="131"/>
      <c r="I205" s="131"/>
      <c r="J205" s="131"/>
      <c r="K205" s="131"/>
      <c r="L205" s="131"/>
      <c r="M205" s="42" t="s">
        <v>29</v>
      </c>
      <c r="N205" s="276" t="s">
        <v>1199</v>
      </c>
      <c r="O205" s="276" t="s">
        <v>1199</v>
      </c>
      <c r="P205" s="363"/>
      <c r="Q205" s="131"/>
      <c r="R205" s="139" t="s">
        <v>1200</v>
      </c>
      <c r="S205" s="139" t="s">
        <v>29</v>
      </c>
      <c r="T205" s="278"/>
      <c r="U205" s="139" t="s">
        <v>1201</v>
      </c>
      <c r="V205" s="139" t="s">
        <v>29</v>
      </c>
      <c r="W205" s="139" t="s">
        <v>29</v>
      </c>
      <c r="X205" s="131"/>
      <c r="Y205" s="139" t="s">
        <v>29</v>
      </c>
      <c r="Z205" s="131"/>
      <c r="AA205" s="131"/>
      <c r="AB205" s="139" t="s">
        <v>29</v>
      </c>
      <c r="AC205" s="131"/>
      <c r="AD205" s="139" t="s">
        <v>29</v>
      </c>
      <c r="AE205" s="131"/>
      <c r="AF205" s="131"/>
      <c r="AG205" s="131"/>
      <c r="AH205" s="139" t="s">
        <v>29</v>
      </c>
      <c r="AI205" s="131"/>
      <c r="AJ205" s="42" t="s">
        <v>29</v>
      </c>
      <c r="AK205" s="42" t="s">
        <v>1202</v>
      </c>
    </row>
    <row r="206" spans="1:37" x14ac:dyDescent="0.25">
      <c r="A206" s="135" t="s">
        <v>4349</v>
      </c>
      <c r="B206" s="139">
        <v>1</v>
      </c>
      <c r="C206" s="131" t="s">
        <v>4778</v>
      </c>
      <c r="F206" s="139" t="s">
        <v>1196</v>
      </c>
      <c r="G206" s="131"/>
      <c r="H206" s="131"/>
      <c r="I206" s="131"/>
      <c r="J206" s="131"/>
      <c r="K206" s="131"/>
      <c r="L206" s="131"/>
      <c r="M206" s="42" t="s">
        <v>29</v>
      </c>
      <c r="N206" s="276" t="s">
        <v>1199</v>
      </c>
      <c r="O206" s="276" t="s">
        <v>1199</v>
      </c>
      <c r="P206" s="363"/>
      <c r="Q206" s="131"/>
      <c r="R206" s="139" t="s">
        <v>1200</v>
      </c>
      <c r="S206" s="139" t="s">
        <v>29</v>
      </c>
      <c r="T206" s="278"/>
      <c r="U206" s="139" t="s">
        <v>1201</v>
      </c>
      <c r="V206" s="139" t="s">
        <v>29</v>
      </c>
      <c r="W206" s="139" t="s">
        <v>29</v>
      </c>
      <c r="X206" s="131"/>
      <c r="Y206" s="139" t="s">
        <v>29</v>
      </c>
      <c r="Z206" s="131"/>
      <c r="AA206" s="131"/>
      <c r="AB206" s="139" t="s">
        <v>29</v>
      </c>
      <c r="AC206" s="131"/>
      <c r="AD206" s="139" t="s">
        <v>29</v>
      </c>
      <c r="AE206" s="131"/>
      <c r="AF206" s="131"/>
      <c r="AG206" s="131"/>
      <c r="AH206" s="139" t="s">
        <v>29</v>
      </c>
      <c r="AI206" s="131"/>
      <c r="AJ206" s="42" t="s">
        <v>29</v>
      </c>
      <c r="AK206" s="42" t="s">
        <v>1202</v>
      </c>
    </row>
    <row r="207" spans="1:37" x14ac:dyDescent="0.25">
      <c r="A207" s="135" t="s">
        <v>4350</v>
      </c>
      <c r="B207" s="139">
        <v>1</v>
      </c>
      <c r="C207" s="131" t="s">
        <v>4779</v>
      </c>
      <c r="F207" s="139" t="s">
        <v>1196</v>
      </c>
      <c r="G207" s="131"/>
      <c r="H207" s="131"/>
      <c r="I207" s="131"/>
      <c r="J207" s="131"/>
      <c r="K207" s="131"/>
      <c r="L207" s="131"/>
      <c r="M207" s="42" t="s">
        <v>29</v>
      </c>
      <c r="N207" s="276" t="s">
        <v>1199</v>
      </c>
      <c r="O207" s="276" t="s">
        <v>1199</v>
      </c>
      <c r="P207" s="363"/>
      <c r="Q207" s="131"/>
      <c r="R207" s="139" t="s">
        <v>1200</v>
      </c>
      <c r="S207" s="139" t="s">
        <v>29</v>
      </c>
      <c r="T207" s="278"/>
      <c r="U207" s="139" t="s">
        <v>1201</v>
      </c>
      <c r="V207" s="139" t="s">
        <v>29</v>
      </c>
      <c r="W207" s="139" t="s">
        <v>29</v>
      </c>
      <c r="X207" s="131"/>
      <c r="Y207" s="139" t="s">
        <v>29</v>
      </c>
      <c r="Z207" s="131"/>
      <c r="AA207" s="131"/>
      <c r="AB207" s="139" t="s">
        <v>29</v>
      </c>
      <c r="AC207" s="131"/>
      <c r="AD207" s="139" t="s">
        <v>29</v>
      </c>
      <c r="AE207" s="131"/>
      <c r="AF207" s="131"/>
      <c r="AG207" s="131"/>
      <c r="AH207" s="139" t="s">
        <v>29</v>
      </c>
      <c r="AI207" s="131"/>
      <c r="AJ207" s="42" t="s">
        <v>29</v>
      </c>
      <c r="AK207" s="42" t="s">
        <v>1202</v>
      </c>
    </row>
    <row r="208" spans="1:37" x14ac:dyDescent="0.25">
      <c r="A208" s="135" t="s">
        <v>4351</v>
      </c>
      <c r="B208" s="139">
        <v>1</v>
      </c>
      <c r="C208" s="131" t="s">
        <v>4780</v>
      </c>
      <c r="F208" s="139" t="s">
        <v>1196</v>
      </c>
      <c r="G208" s="131"/>
      <c r="H208" s="131"/>
      <c r="I208" s="131"/>
      <c r="J208" s="131"/>
      <c r="K208" s="131"/>
      <c r="L208" s="131"/>
      <c r="M208" s="42" t="s">
        <v>29</v>
      </c>
      <c r="N208" s="276" t="s">
        <v>1199</v>
      </c>
      <c r="O208" s="276" t="s">
        <v>1199</v>
      </c>
      <c r="P208" s="363"/>
      <c r="Q208" s="131"/>
      <c r="R208" s="139" t="s">
        <v>1200</v>
      </c>
      <c r="S208" s="139" t="s">
        <v>29</v>
      </c>
      <c r="T208" s="278"/>
      <c r="U208" s="139" t="s">
        <v>1201</v>
      </c>
      <c r="V208" s="139" t="s">
        <v>29</v>
      </c>
      <c r="W208" s="139" t="s">
        <v>29</v>
      </c>
      <c r="X208" s="131"/>
      <c r="Y208" s="139" t="s">
        <v>29</v>
      </c>
      <c r="Z208" s="131"/>
      <c r="AA208" s="131"/>
      <c r="AB208" s="139" t="s">
        <v>29</v>
      </c>
      <c r="AC208" s="131"/>
      <c r="AD208" s="139" t="s">
        <v>29</v>
      </c>
      <c r="AE208" s="131"/>
      <c r="AF208" s="131"/>
      <c r="AG208" s="131"/>
      <c r="AH208" s="139" t="s">
        <v>29</v>
      </c>
      <c r="AI208" s="131"/>
      <c r="AJ208" s="42" t="s">
        <v>29</v>
      </c>
      <c r="AK208" s="42" t="s">
        <v>1202</v>
      </c>
    </row>
    <row r="209" spans="1:37" x14ac:dyDescent="0.25">
      <c r="A209" s="135" t="s">
        <v>4352</v>
      </c>
      <c r="B209" s="139">
        <v>1</v>
      </c>
      <c r="C209" s="131" t="s">
        <v>4780</v>
      </c>
      <c r="F209" s="139" t="s">
        <v>1196</v>
      </c>
      <c r="G209" s="131"/>
      <c r="H209" s="131"/>
      <c r="I209" s="131"/>
      <c r="J209" s="131"/>
      <c r="K209" s="131"/>
      <c r="L209" s="131"/>
      <c r="M209" s="42" t="s">
        <v>29</v>
      </c>
      <c r="N209" s="276" t="s">
        <v>1199</v>
      </c>
      <c r="O209" s="276" t="s">
        <v>1199</v>
      </c>
      <c r="P209" s="363"/>
      <c r="Q209" s="131"/>
      <c r="R209" s="139" t="s">
        <v>1200</v>
      </c>
      <c r="S209" s="139" t="s">
        <v>29</v>
      </c>
      <c r="T209" s="278"/>
      <c r="U209" s="139" t="s">
        <v>1201</v>
      </c>
      <c r="V209" s="139" t="s">
        <v>29</v>
      </c>
      <c r="W209" s="139" t="s">
        <v>29</v>
      </c>
      <c r="X209" s="131"/>
      <c r="Y209" s="139" t="s">
        <v>29</v>
      </c>
      <c r="Z209" s="131"/>
      <c r="AA209" s="131"/>
      <c r="AB209" s="139" t="s">
        <v>29</v>
      </c>
      <c r="AC209" s="131"/>
      <c r="AD209" s="139" t="s">
        <v>29</v>
      </c>
      <c r="AE209" s="131"/>
      <c r="AF209" s="131"/>
      <c r="AG209" s="131"/>
      <c r="AH209" s="139" t="s">
        <v>29</v>
      </c>
      <c r="AI209" s="131"/>
      <c r="AJ209" s="42" t="s">
        <v>29</v>
      </c>
      <c r="AK209" s="42" t="s">
        <v>1202</v>
      </c>
    </row>
    <row r="210" spans="1:37" x14ac:dyDescent="0.25">
      <c r="A210" s="135" t="s">
        <v>4353</v>
      </c>
      <c r="B210" s="139">
        <v>1</v>
      </c>
      <c r="C210" s="131" t="s">
        <v>4781</v>
      </c>
      <c r="F210" s="139" t="s">
        <v>1196</v>
      </c>
      <c r="G210" s="131"/>
      <c r="H210" s="131"/>
      <c r="I210" s="131"/>
      <c r="J210" s="131"/>
      <c r="K210" s="131"/>
      <c r="L210" s="131"/>
      <c r="M210" s="42" t="s">
        <v>29</v>
      </c>
      <c r="N210" s="276" t="s">
        <v>1199</v>
      </c>
      <c r="O210" s="276" t="s">
        <v>1199</v>
      </c>
      <c r="P210" s="363"/>
      <c r="Q210" s="131"/>
      <c r="R210" s="139" t="s">
        <v>1200</v>
      </c>
      <c r="S210" s="139" t="s">
        <v>29</v>
      </c>
      <c r="T210" s="278"/>
      <c r="U210" s="139" t="s">
        <v>1201</v>
      </c>
      <c r="V210" s="139" t="s">
        <v>29</v>
      </c>
      <c r="W210" s="139" t="s">
        <v>29</v>
      </c>
      <c r="X210" s="131"/>
      <c r="Y210" s="139" t="s">
        <v>29</v>
      </c>
      <c r="Z210" s="131"/>
      <c r="AA210" s="131"/>
      <c r="AB210" s="139" t="s">
        <v>29</v>
      </c>
      <c r="AC210" s="131"/>
      <c r="AD210" s="139" t="s">
        <v>29</v>
      </c>
      <c r="AE210" s="131"/>
      <c r="AF210" s="131"/>
      <c r="AG210" s="131"/>
      <c r="AH210" s="139" t="s">
        <v>29</v>
      </c>
      <c r="AI210" s="131"/>
      <c r="AJ210" s="42" t="s">
        <v>29</v>
      </c>
      <c r="AK210" s="42" t="s">
        <v>1202</v>
      </c>
    </row>
    <row r="211" spans="1:37" x14ac:dyDescent="0.25">
      <c r="A211" s="135" t="s">
        <v>4355</v>
      </c>
      <c r="B211" s="139">
        <v>1</v>
      </c>
      <c r="C211" s="131" t="s">
        <v>4782</v>
      </c>
      <c r="F211" s="139" t="s">
        <v>1196</v>
      </c>
      <c r="G211" s="131"/>
      <c r="H211" s="131"/>
      <c r="I211" s="131"/>
      <c r="J211" s="131"/>
      <c r="K211" s="131"/>
      <c r="L211" s="131"/>
      <c r="M211" s="42" t="s">
        <v>29</v>
      </c>
      <c r="N211" s="276" t="s">
        <v>1199</v>
      </c>
      <c r="O211" s="276" t="s">
        <v>1199</v>
      </c>
      <c r="P211" s="363"/>
      <c r="Q211" s="131"/>
      <c r="R211" s="139" t="s">
        <v>1200</v>
      </c>
      <c r="S211" s="139" t="s">
        <v>29</v>
      </c>
      <c r="T211" s="278"/>
      <c r="U211" s="139" t="s">
        <v>1201</v>
      </c>
      <c r="V211" s="139" t="s">
        <v>29</v>
      </c>
      <c r="W211" s="139" t="s">
        <v>29</v>
      </c>
      <c r="X211" s="131"/>
      <c r="Y211" s="139" t="s">
        <v>29</v>
      </c>
      <c r="Z211" s="131"/>
      <c r="AA211" s="131"/>
      <c r="AB211" s="139" t="s">
        <v>29</v>
      </c>
      <c r="AC211" s="131"/>
      <c r="AD211" s="139" t="s">
        <v>29</v>
      </c>
      <c r="AE211" s="131"/>
      <c r="AF211" s="131"/>
      <c r="AG211" s="131"/>
      <c r="AH211" s="139" t="s">
        <v>29</v>
      </c>
      <c r="AI211" s="131"/>
      <c r="AJ211" s="42" t="s">
        <v>29</v>
      </c>
      <c r="AK211" s="42" t="s">
        <v>1202</v>
      </c>
    </row>
    <row r="212" spans="1:37" x14ac:dyDescent="0.25">
      <c r="A212" s="135" t="s">
        <v>6254</v>
      </c>
      <c r="B212" s="139">
        <v>1</v>
      </c>
      <c r="C212" s="131" t="s">
        <v>4782</v>
      </c>
      <c r="F212" s="139" t="s">
        <v>1196</v>
      </c>
      <c r="G212" s="131"/>
      <c r="H212" s="131"/>
      <c r="I212" s="131"/>
      <c r="J212" s="131"/>
      <c r="K212" s="131"/>
      <c r="L212" s="131"/>
      <c r="M212" s="42" t="s">
        <v>29</v>
      </c>
      <c r="N212" s="276" t="s">
        <v>1199</v>
      </c>
      <c r="O212" s="276" t="s">
        <v>1199</v>
      </c>
      <c r="P212" s="363"/>
      <c r="Q212" s="131"/>
      <c r="R212" s="139" t="s">
        <v>1200</v>
      </c>
      <c r="S212" s="139" t="s">
        <v>29</v>
      </c>
      <c r="T212" s="278"/>
      <c r="U212" s="139" t="s">
        <v>1201</v>
      </c>
      <c r="V212" s="139" t="s">
        <v>29</v>
      </c>
      <c r="W212" s="139" t="s">
        <v>29</v>
      </c>
      <c r="X212" s="131"/>
      <c r="Y212" s="139" t="s">
        <v>29</v>
      </c>
      <c r="Z212" s="131"/>
      <c r="AA212" s="131"/>
      <c r="AB212" s="139" t="s">
        <v>29</v>
      </c>
      <c r="AC212" s="131"/>
      <c r="AD212" s="139" t="s">
        <v>29</v>
      </c>
      <c r="AE212" s="131"/>
      <c r="AF212" s="131"/>
      <c r="AG212" s="131"/>
      <c r="AH212" s="139" t="s">
        <v>29</v>
      </c>
      <c r="AI212" s="131"/>
      <c r="AJ212" s="42" t="s">
        <v>29</v>
      </c>
      <c r="AK212" s="42" t="s">
        <v>1202</v>
      </c>
    </row>
    <row r="213" spans="1:37" x14ac:dyDescent="0.25">
      <c r="A213" s="135" t="s">
        <v>4356</v>
      </c>
      <c r="B213" s="139">
        <v>1</v>
      </c>
      <c r="C213" s="42"/>
      <c r="D213" s="42"/>
      <c r="E213" s="42"/>
      <c r="F213" s="139" t="s">
        <v>1196</v>
      </c>
      <c r="G213" s="42"/>
      <c r="H213" s="42"/>
      <c r="I213" s="42"/>
      <c r="J213" s="42"/>
      <c r="K213" s="42"/>
      <c r="L213" s="42"/>
      <c r="M213" s="42" t="s">
        <v>29</v>
      </c>
      <c r="N213" s="276" t="s">
        <v>1199</v>
      </c>
      <c r="O213" s="276" t="s">
        <v>1199</v>
      </c>
      <c r="P213" s="276"/>
      <c r="Q213" s="42"/>
      <c r="R213" s="139" t="s">
        <v>1200</v>
      </c>
      <c r="S213" s="139" t="s">
        <v>29</v>
      </c>
      <c r="T213" s="140"/>
      <c r="U213" s="139" t="s">
        <v>1201</v>
      </c>
      <c r="V213" s="139" t="s">
        <v>29</v>
      </c>
      <c r="W213" s="139" t="s">
        <v>29</v>
      </c>
      <c r="X213" s="42"/>
      <c r="Y213" s="139" t="s">
        <v>29</v>
      </c>
      <c r="Z213" s="42"/>
      <c r="AA213" s="42"/>
      <c r="AB213" s="139" t="s">
        <v>29</v>
      </c>
      <c r="AC213" s="42"/>
      <c r="AD213" s="139" t="s">
        <v>29</v>
      </c>
      <c r="AE213" s="42"/>
      <c r="AF213" s="42"/>
      <c r="AG213" s="42"/>
      <c r="AH213" s="139" t="s">
        <v>29</v>
      </c>
      <c r="AI213" s="42"/>
      <c r="AJ213" s="42" t="s">
        <v>29</v>
      </c>
      <c r="AK213" s="42" t="s">
        <v>1202</v>
      </c>
    </row>
    <row r="214" spans="1:37" x14ac:dyDescent="0.25">
      <c r="A214" s="135" t="s">
        <v>4358</v>
      </c>
      <c r="B214" s="139">
        <v>1</v>
      </c>
      <c r="C214" s="131" t="s">
        <v>4783</v>
      </c>
      <c r="F214" s="139" t="s">
        <v>1196</v>
      </c>
      <c r="G214" s="131"/>
      <c r="H214" s="131"/>
      <c r="I214" s="131"/>
      <c r="J214" s="131"/>
      <c r="K214" s="131"/>
      <c r="L214" s="131"/>
      <c r="M214" s="42" t="s">
        <v>29</v>
      </c>
      <c r="N214" s="276" t="s">
        <v>1199</v>
      </c>
      <c r="O214" s="276" t="s">
        <v>1199</v>
      </c>
      <c r="P214" s="363"/>
      <c r="Q214" s="131"/>
      <c r="R214" s="139" t="s">
        <v>1200</v>
      </c>
      <c r="S214" s="139" t="s">
        <v>29</v>
      </c>
      <c r="T214" s="278"/>
      <c r="U214" s="139" t="s">
        <v>1201</v>
      </c>
      <c r="V214" s="139" t="s">
        <v>29</v>
      </c>
      <c r="W214" s="139" t="s">
        <v>29</v>
      </c>
      <c r="X214" s="131"/>
      <c r="Y214" s="139" t="s">
        <v>29</v>
      </c>
      <c r="Z214" s="131"/>
      <c r="AA214" s="131"/>
      <c r="AB214" s="139" t="s">
        <v>29</v>
      </c>
      <c r="AC214" s="131"/>
      <c r="AD214" s="139" t="s">
        <v>29</v>
      </c>
      <c r="AE214" s="131"/>
      <c r="AF214" s="131"/>
      <c r="AG214" s="131"/>
      <c r="AH214" s="139" t="s">
        <v>29</v>
      </c>
      <c r="AI214" s="131"/>
      <c r="AJ214" s="42" t="s">
        <v>29</v>
      </c>
      <c r="AK214" s="42" t="s">
        <v>1202</v>
      </c>
    </row>
    <row r="215" spans="1:37" x14ac:dyDescent="0.25">
      <c r="A215" s="135" t="s">
        <v>4360</v>
      </c>
      <c r="B215" s="139">
        <v>1</v>
      </c>
      <c r="C215" s="131" t="s">
        <v>4784</v>
      </c>
      <c r="F215" s="139" t="s">
        <v>1196</v>
      </c>
      <c r="G215" s="131"/>
      <c r="H215" s="131"/>
      <c r="I215" s="131"/>
      <c r="J215" s="131"/>
      <c r="K215" s="131"/>
      <c r="L215" s="131"/>
      <c r="M215" s="42" t="s">
        <v>29</v>
      </c>
      <c r="N215" s="276" t="s">
        <v>1199</v>
      </c>
      <c r="O215" s="276" t="s">
        <v>1199</v>
      </c>
      <c r="P215" s="363"/>
      <c r="Q215" s="131"/>
      <c r="R215" s="139" t="s">
        <v>1200</v>
      </c>
      <c r="S215" s="139" t="s">
        <v>29</v>
      </c>
      <c r="T215" s="278"/>
      <c r="U215" s="139" t="s">
        <v>1201</v>
      </c>
      <c r="V215" s="139" t="s">
        <v>29</v>
      </c>
      <c r="W215" s="139" t="s">
        <v>29</v>
      </c>
      <c r="X215" s="131"/>
      <c r="Y215" s="139" t="s">
        <v>29</v>
      </c>
      <c r="Z215" s="131"/>
      <c r="AA215" s="131"/>
      <c r="AB215" s="139" t="s">
        <v>29</v>
      </c>
      <c r="AC215" s="131"/>
      <c r="AD215" s="139" t="s">
        <v>29</v>
      </c>
      <c r="AE215" s="131"/>
      <c r="AF215" s="131"/>
      <c r="AG215" s="131"/>
      <c r="AH215" s="139" t="s">
        <v>29</v>
      </c>
      <c r="AI215" s="131"/>
      <c r="AJ215" s="42" t="s">
        <v>29</v>
      </c>
      <c r="AK215" s="42" t="s">
        <v>1202</v>
      </c>
    </row>
    <row r="216" spans="1:37" x14ac:dyDescent="0.25">
      <c r="A216" s="135" t="s">
        <v>4364</v>
      </c>
      <c r="B216" s="139">
        <v>1</v>
      </c>
      <c r="C216" s="131" t="s">
        <v>4782</v>
      </c>
      <c r="F216" s="139" t="s">
        <v>1196</v>
      </c>
      <c r="G216" s="131"/>
      <c r="H216" s="131"/>
      <c r="I216" s="131"/>
      <c r="J216" s="131"/>
      <c r="K216" s="131"/>
      <c r="L216" s="131"/>
      <c r="M216" s="42" t="s">
        <v>29</v>
      </c>
      <c r="N216" s="276" t="s">
        <v>1199</v>
      </c>
      <c r="O216" s="276" t="s">
        <v>1199</v>
      </c>
      <c r="P216" s="363"/>
      <c r="Q216" s="131"/>
      <c r="R216" s="139" t="s">
        <v>1200</v>
      </c>
      <c r="S216" s="139" t="s">
        <v>29</v>
      </c>
      <c r="T216" s="278"/>
      <c r="U216" s="139" t="s">
        <v>1201</v>
      </c>
      <c r="V216" s="139" t="s">
        <v>29</v>
      </c>
      <c r="W216" s="139" t="s">
        <v>29</v>
      </c>
      <c r="X216" s="131"/>
      <c r="Y216" s="139" t="s">
        <v>29</v>
      </c>
      <c r="Z216" s="131"/>
      <c r="AA216" s="131"/>
      <c r="AB216" s="139" t="s">
        <v>29</v>
      </c>
      <c r="AC216" s="131"/>
      <c r="AD216" s="139" t="s">
        <v>29</v>
      </c>
      <c r="AE216" s="131"/>
      <c r="AF216" s="131"/>
      <c r="AG216" s="131"/>
      <c r="AH216" s="139" t="s">
        <v>29</v>
      </c>
      <c r="AI216" s="131"/>
      <c r="AJ216" s="42" t="s">
        <v>29</v>
      </c>
      <c r="AK216" s="42" t="s">
        <v>1202</v>
      </c>
    </row>
    <row r="217" spans="1:37" x14ac:dyDescent="0.25">
      <c r="A217" s="135" t="s">
        <v>4362</v>
      </c>
      <c r="B217" s="139">
        <v>1</v>
      </c>
      <c r="C217" s="131" t="s">
        <v>4785</v>
      </c>
      <c r="F217" s="139" t="s">
        <v>1196</v>
      </c>
      <c r="G217" s="131"/>
      <c r="H217" s="131"/>
      <c r="I217" s="131"/>
      <c r="J217" s="131"/>
      <c r="K217" s="131"/>
      <c r="L217" s="131"/>
      <c r="M217" s="42" t="s">
        <v>29</v>
      </c>
      <c r="N217" s="276" t="s">
        <v>1199</v>
      </c>
      <c r="O217" s="276" t="s">
        <v>1199</v>
      </c>
      <c r="P217" s="363"/>
      <c r="Q217" s="131"/>
      <c r="R217" s="139" t="s">
        <v>1200</v>
      </c>
      <c r="S217" s="139" t="s">
        <v>29</v>
      </c>
      <c r="T217" s="278"/>
      <c r="U217" s="139" t="s">
        <v>1201</v>
      </c>
      <c r="V217" s="139" t="s">
        <v>29</v>
      </c>
      <c r="W217" s="139" t="s">
        <v>29</v>
      </c>
      <c r="X217" s="131"/>
      <c r="Y217" s="139" t="s">
        <v>29</v>
      </c>
      <c r="Z217" s="131"/>
      <c r="AA217" s="131"/>
      <c r="AB217" s="139" t="s">
        <v>29</v>
      </c>
      <c r="AC217" s="131"/>
      <c r="AD217" s="139" t="s">
        <v>29</v>
      </c>
      <c r="AE217" s="131"/>
      <c r="AF217" s="131"/>
      <c r="AG217" s="131"/>
      <c r="AH217" s="139" t="s">
        <v>29</v>
      </c>
      <c r="AI217" s="131"/>
      <c r="AJ217" s="42" t="s">
        <v>29</v>
      </c>
      <c r="AK217" s="42" t="s">
        <v>1202</v>
      </c>
    </row>
    <row r="218" spans="1:37" x14ac:dyDescent="0.25">
      <c r="A218" s="135" t="s">
        <v>4392</v>
      </c>
      <c r="B218" s="139">
        <v>1</v>
      </c>
      <c r="C218" s="131" t="s">
        <v>4785</v>
      </c>
      <c r="F218" s="139" t="s">
        <v>1196</v>
      </c>
      <c r="G218" s="131"/>
      <c r="H218" s="131"/>
      <c r="I218" s="131"/>
      <c r="J218" s="131"/>
      <c r="K218" s="131"/>
      <c r="L218" s="131"/>
      <c r="M218" s="42" t="s">
        <v>29</v>
      </c>
      <c r="N218" s="276" t="s">
        <v>1199</v>
      </c>
      <c r="O218" s="276" t="s">
        <v>1199</v>
      </c>
      <c r="P218" s="363"/>
      <c r="Q218" s="131"/>
      <c r="R218" s="139" t="s">
        <v>1200</v>
      </c>
      <c r="S218" s="139" t="s">
        <v>29</v>
      </c>
      <c r="T218" s="278"/>
      <c r="U218" s="139" t="s">
        <v>1201</v>
      </c>
      <c r="V218" s="139" t="s">
        <v>29</v>
      </c>
      <c r="W218" s="139" t="s">
        <v>29</v>
      </c>
      <c r="X218" s="131"/>
      <c r="Y218" s="139" t="s">
        <v>29</v>
      </c>
      <c r="Z218" s="131"/>
      <c r="AA218" s="131"/>
      <c r="AB218" s="139" t="s">
        <v>29</v>
      </c>
      <c r="AC218" s="131"/>
      <c r="AD218" s="139" t="s">
        <v>29</v>
      </c>
      <c r="AE218" s="131"/>
      <c r="AF218" s="131"/>
      <c r="AG218" s="131"/>
      <c r="AH218" s="139" t="s">
        <v>29</v>
      </c>
      <c r="AI218" s="131"/>
      <c r="AJ218" s="42" t="s">
        <v>29</v>
      </c>
      <c r="AK218" s="42" t="s">
        <v>1202</v>
      </c>
    </row>
    <row r="219" spans="1:37" x14ac:dyDescent="0.25">
      <c r="A219" s="135" t="s">
        <v>4394</v>
      </c>
      <c r="B219" s="139">
        <v>1</v>
      </c>
      <c r="C219" s="131" t="s">
        <v>4785</v>
      </c>
      <c r="F219" s="139" t="s">
        <v>1196</v>
      </c>
      <c r="G219" s="131"/>
      <c r="H219" s="131"/>
      <c r="I219" s="131"/>
      <c r="J219" s="131"/>
      <c r="K219" s="131"/>
      <c r="L219" s="131"/>
      <c r="M219" s="42" t="s">
        <v>29</v>
      </c>
      <c r="N219" s="276" t="s">
        <v>1199</v>
      </c>
      <c r="O219" s="276" t="s">
        <v>1199</v>
      </c>
      <c r="P219" s="363"/>
      <c r="Q219" s="131"/>
      <c r="R219" s="139" t="s">
        <v>1200</v>
      </c>
      <c r="S219" s="139" t="s">
        <v>29</v>
      </c>
      <c r="T219" s="278"/>
      <c r="U219" s="139" t="s">
        <v>1201</v>
      </c>
      <c r="V219" s="139" t="s">
        <v>29</v>
      </c>
      <c r="W219" s="139" t="s">
        <v>29</v>
      </c>
      <c r="X219" s="131"/>
      <c r="Y219" s="139" t="s">
        <v>29</v>
      </c>
      <c r="Z219" s="131"/>
      <c r="AA219" s="131"/>
      <c r="AB219" s="139" t="s">
        <v>29</v>
      </c>
      <c r="AC219" s="131"/>
      <c r="AD219" s="139" t="s">
        <v>29</v>
      </c>
      <c r="AE219" s="131"/>
      <c r="AF219" s="131"/>
      <c r="AG219" s="131"/>
      <c r="AH219" s="139" t="s">
        <v>29</v>
      </c>
      <c r="AI219" s="131"/>
      <c r="AJ219" s="42" t="s">
        <v>29</v>
      </c>
      <c r="AK219" s="42" t="s">
        <v>1202</v>
      </c>
    </row>
    <row r="220" spans="1:37" x14ac:dyDescent="0.25">
      <c r="A220" s="135" t="s">
        <v>4396</v>
      </c>
      <c r="B220" s="139">
        <v>1</v>
      </c>
      <c r="C220" s="131" t="s">
        <v>4786</v>
      </c>
      <c r="F220" s="139" t="s">
        <v>1196</v>
      </c>
      <c r="G220" s="131"/>
      <c r="H220" s="131"/>
      <c r="I220" s="131"/>
      <c r="J220" s="131"/>
      <c r="K220" s="131"/>
      <c r="L220" s="131"/>
      <c r="M220" s="42" t="s">
        <v>29</v>
      </c>
      <c r="N220" s="276" t="s">
        <v>1199</v>
      </c>
      <c r="O220" s="276" t="s">
        <v>1199</v>
      </c>
      <c r="P220" s="363"/>
      <c r="Q220" s="131"/>
      <c r="R220" s="139" t="s">
        <v>1200</v>
      </c>
      <c r="S220" s="139" t="s">
        <v>29</v>
      </c>
      <c r="T220" s="278"/>
      <c r="U220" s="139" t="s">
        <v>1201</v>
      </c>
      <c r="V220" s="139" t="s">
        <v>29</v>
      </c>
      <c r="W220" s="139" t="s">
        <v>29</v>
      </c>
      <c r="X220" s="131"/>
      <c r="Y220" s="139" t="s">
        <v>29</v>
      </c>
      <c r="Z220" s="131"/>
      <c r="AA220" s="131"/>
      <c r="AB220" s="139" t="s">
        <v>29</v>
      </c>
      <c r="AC220" s="131"/>
      <c r="AD220" s="139" t="s">
        <v>29</v>
      </c>
      <c r="AE220" s="131"/>
      <c r="AF220" s="131"/>
      <c r="AG220" s="131"/>
      <c r="AH220" s="139" t="s">
        <v>29</v>
      </c>
      <c r="AI220" s="131"/>
      <c r="AJ220" s="42" t="s">
        <v>29</v>
      </c>
      <c r="AK220" s="42" t="s">
        <v>1202</v>
      </c>
    </row>
    <row r="221" spans="1:37" x14ac:dyDescent="0.25">
      <c r="A221" s="135" t="s">
        <v>4398</v>
      </c>
      <c r="B221" s="139">
        <v>1</v>
      </c>
      <c r="C221" s="131" t="s">
        <v>4787</v>
      </c>
      <c r="F221" s="139" t="s">
        <v>1196</v>
      </c>
      <c r="G221" s="131"/>
      <c r="H221" s="131"/>
      <c r="I221" s="131"/>
      <c r="J221" s="131"/>
      <c r="K221" s="131"/>
      <c r="L221" s="131"/>
      <c r="M221" s="42" t="s">
        <v>29</v>
      </c>
      <c r="N221" s="276" t="s">
        <v>1199</v>
      </c>
      <c r="O221" s="276" t="s">
        <v>1199</v>
      </c>
      <c r="P221" s="363"/>
      <c r="Q221" s="131"/>
      <c r="R221" s="139" t="s">
        <v>1200</v>
      </c>
      <c r="S221" s="139" t="s">
        <v>29</v>
      </c>
      <c r="T221" s="278"/>
      <c r="U221" s="139" t="s">
        <v>1201</v>
      </c>
      <c r="V221" s="139" t="s">
        <v>29</v>
      </c>
      <c r="W221" s="139" t="s">
        <v>29</v>
      </c>
      <c r="X221" s="131"/>
      <c r="Y221" s="139" t="s">
        <v>29</v>
      </c>
      <c r="Z221" s="131"/>
      <c r="AA221" s="131"/>
      <c r="AB221" s="139" t="s">
        <v>29</v>
      </c>
      <c r="AC221" s="131"/>
      <c r="AD221" s="139" t="s">
        <v>29</v>
      </c>
      <c r="AE221" s="131"/>
      <c r="AF221" s="131"/>
      <c r="AG221" s="131"/>
      <c r="AH221" s="139" t="s">
        <v>29</v>
      </c>
      <c r="AI221" s="131"/>
      <c r="AJ221" s="42" t="s">
        <v>29</v>
      </c>
      <c r="AK221" s="42" t="s">
        <v>1202</v>
      </c>
    </row>
    <row r="222" spans="1:37" x14ac:dyDescent="0.25">
      <c r="A222" s="137" t="s">
        <v>4681</v>
      </c>
      <c r="B222" s="281">
        <v>1</v>
      </c>
      <c r="C222" s="137"/>
      <c r="D222" s="137"/>
      <c r="E222" s="137"/>
      <c r="F222" s="281" t="s">
        <v>1196</v>
      </c>
      <c r="G222" s="137"/>
      <c r="H222" s="137"/>
      <c r="I222" s="137"/>
      <c r="J222" s="137"/>
      <c r="K222" s="137"/>
      <c r="L222" s="137"/>
      <c r="M222" s="137" t="s">
        <v>29</v>
      </c>
      <c r="N222" s="282" t="s">
        <v>1199</v>
      </c>
      <c r="O222" s="282" t="s">
        <v>1199</v>
      </c>
      <c r="P222" s="282"/>
      <c r="Q222" s="137"/>
      <c r="R222" s="281" t="s">
        <v>1200</v>
      </c>
      <c r="S222" s="281" t="s">
        <v>29</v>
      </c>
      <c r="T222" s="283"/>
      <c r="U222" s="281" t="s">
        <v>1201</v>
      </c>
      <c r="V222" s="281" t="s">
        <v>29</v>
      </c>
      <c r="W222" s="281" t="s">
        <v>29</v>
      </c>
      <c r="X222" s="137"/>
      <c r="Y222" s="281" t="s">
        <v>29</v>
      </c>
      <c r="Z222" s="137"/>
      <c r="AA222" s="137"/>
      <c r="AB222" s="281" t="s">
        <v>29</v>
      </c>
      <c r="AC222" s="137"/>
      <c r="AD222" s="281" t="s">
        <v>29</v>
      </c>
      <c r="AE222" s="137"/>
      <c r="AF222" s="137"/>
      <c r="AG222" s="137"/>
      <c r="AH222" s="281" t="s">
        <v>29</v>
      </c>
      <c r="AI222" s="137"/>
      <c r="AJ222" s="137" t="s">
        <v>29</v>
      </c>
      <c r="AK222" s="137" t="s">
        <v>1202</v>
      </c>
    </row>
    <row r="223" spans="1:37" s="42" customFormat="1" x14ac:dyDescent="0.25">
      <c r="A223" s="42" t="s">
        <v>4295</v>
      </c>
      <c r="B223" s="139">
        <v>1</v>
      </c>
      <c r="C223" s="42" t="s">
        <v>1238</v>
      </c>
      <c r="F223" s="139" t="s">
        <v>1196</v>
      </c>
      <c r="M223" s="42" t="s">
        <v>29</v>
      </c>
      <c r="N223" s="276" t="s">
        <v>1199</v>
      </c>
      <c r="O223" s="276" t="s">
        <v>1199</v>
      </c>
      <c r="P223" s="276"/>
      <c r="R223" s="139" t="s">
        <v>1200</v>
      </c>
      <c r="S223" s="139" t="s">
        <v>29</v>
      </c>
      <c r="U223" s="139" t="s">
        <v>1201</v>
      </c>
      <c r="V223" s="139" t="s">
        <v>29</v>
      </c>
      <c r="W223" s="139" t="s">
        <v>29</v>
      </c>
      <c r="Y223" s="139" t="s">
        <v>29</v>
      </c>
      <c r="AB223" s="139" t="s">
        <v>29</v>
      </c>
      <c r="AD223" s="139" t="s">
        <v>29</v>
      </c>
      <c r="AH223" s="139" t="s">
        <v>29</v>
      </c>
      <c r="AJ223" s="42" t="s">
        <v>29</v>
      </c>
      <c r="AK223" s="42" t="s">
        <v>1202</v>
      </c>
    </row>
    <row r="224" spans="1:37" s="42" customFormat="1" x14ac:dyDescent="0.25">
      <c r="A224" s="42" t="s">
        <v>4297</v>
      </c>
      <c r="B224" s="139">
        <v>1</v>
      </c>
      <c r="C224" s="42" t="s">
        <v>4788</v>
      </c>
      <c r="F224" s="139" t="s">
        <v>1196</v>
      </c>
      <c r="M224" s="42" t="s">
        <v>29</v>
      </c>
      <c r="N224" s="276" t="s">
        <v>1199</v>
      </c>
      <c r="O224" s="276" t="s">
        <v>1199</v>
      </c>
      <c r="P224" s="276"/>
      <c r="R224" s="139" t="s">
        <v>1200</v>
      </c>
      <c r="S224" s="139" t="s">
        <v>29</v>
      </c>
      <c r="U224" s="139" t="s">
        <v>1201</v>
      </c>
      <c r="V224" s="139" t="s">
        <v>29</v>
      </c>
      <c r="W224" s="139" t="s">
        <v>29</v>
      </c>
      <c r="Y224" s="139" t="s">
        <v>29</v>
      </c>
      <c r="AB224" s="139" t="s">
        <v>29</v>
      </c>
      <c r="AD224" s="139" t="s">
        <v>29</v>
      </c>
      <c r="AH224" s="139" t="s">
        <v>29</v>
      </c>
      <c r="AJ224" s="42" t="s">
        <v>29</v>
      </c>
      <c r="AK224" s="42" t="s">
        <v>1202</v>
      </c>
    </row>
    <row r="225" spans="1:37" s="42" customFormat="1" x14ac:dyDescent="0.25">
      <c r="A225" s="42" t="s">
        <v>4298</v>
      </c>
      <c r="B225" s="139">
        <v>1</v>
      </c>
      <c r="C225" s="42" t="s">
        <v>4788</v>
      </c>
      <c r="F225" s="139" t="s">
        <v>1196</v>
      </c>
      <c r="M225" s="42" t="s">
        <v>29</v>
      </c>
      <c r="N225" s="276" t="s">
        <v>1199</v>
      </c>
      <c r="O225" s="276" t="s">
        <v>1199</v>
      </c>
      <c r="P225" s="276"/>
      <c r="R225" s="139" t="s">
        <v>1200</v>
      </c>
      <c r="S225" s="139" t="s">
        <v>29</v>
      </c>
      <c r="U225" s="139" t="s">
        <v>1201</v>
      </c>
      <c r="V225" s="139" t="s">
        <v>29</v>
      </c>
      <c r="W225" s="139" t="s">
        <v>29</v>
      </c>
      <c r="Y225" s="139" t="s">
        <v>29</v>
      </c>
      <c r="AB225" s="139" t="s">
        <v>29</v>
      </c>
      <c r="AD225" s="139" t="s">
        <v>29</v>
      </c>
      <c r="AH225" s="139" t="s">
        <v>29</v>
      </c>
      <c r="AJ225" s="42" t="s">
        <v>29</v>
      </c>
      <c r="AK225" s="42" t="s">
        <v>1202</v>
      </c>
    </row>
    <row r="226" spans="1:37" s="42" customFormat="1" x14ac:dyDescent="0.25">
      <c r="A226" s="42" t="s">
        <v>4299</v>
      </c>
      <c r="B226" s="139">
        <v>1</v>
      </c>
      <c r="C226" s="42" t="s">
        <v>4789</v>
      </c>
      <c r="F226" s="139" t="s">
        <v>1196</v>
      </c>
      <c r="G226" s="42" t="s">
        <v>29</v>
      </c>
      <c r="H226" s="42" t="s">
        <v>1197</v>
      </c>
      <c r="L226" s="42" t="s">
        <v>1198</v>
      </c>
      <c r="M226" s="42" t="s">
        <v>29</v>
      </c>
      <c r="N226" s="276" t="s">
        <v>1199</v>
      </c>
      <c r="O226" s="276" t="s">
        <v>1199</v>
      </c>
      <c r="P226" s="276"/>
      <c r="R226" s="139" t="s">
        <v>1200</v>
      </c>
      <c r="S226" s="139" t="s">
        <v>29</v>
      </c>
      <c r="T226" s="140" t="s">
        <v>4771</v>
      </c>
      <c r="U226" s="139"/>
      <c r="V226" s="139" t="s">
        <v>29</v>
      </c>
      <c r="W226" s="139" t="s">
        <v>29</v>
      </c>
      <c r="Y226" s="139" t="s">
        <v>29</v>
      </c>
      <c r="AB226" s="139" t="s">
        <v>29</v>
      </c>
      <c r="AD226" s="139" t="s">
        <v>29</v>
      </c>
      <c r="AH226" s="139" t="s">
        <v>29</v>
      </c>
      <c r="AJ226" s="42" t="s">
        <v>29</v>
      </c>
      <c r="AK226" s="42" t="s">
        <v>1202</v>
      </c>
    </row>
    <row r="227" spans="1:37" s="42" customFormat="1" x14ac:dyDescent="0.25">
      <c r="A227" s="42" t="s">
        <v>4725</v>
      </c>
      <c r="B227" s="139">
        <v>1</v>
      </c>
      <c r="C227" s="42" t="s">
        <v>4789</v>
      </c>
      <c r="F227" s="139" t="s">
        <v>1196</v>
      </c>
      <c r="G227" s="42" t="s">
        <v>29</v>
      </c>
      <c r="H227" s="42" t="s">
        <v>1197</v>
      </c>
      <c r="L227" s="42" t="s">
        <v>1198</v>
      </c>
      <c r="M227" s="42" t="s">
        <v>29</v>
      </c>
      <c r="N227" s="276" t="s">
        <v>1199</v>
      </c>
      <c r="O227" s="276" t="s">
        <v>1199</v>
      </c>
      <c r="P227" s="276"/>
      <c r="R227" s="139" t="s">
        <v>1200</v>
      </c>
      <c r="S227" s="139" t="s">
        <v>29</v>
      </c>
      <c r="T227" s="140"/>
      <c r="U227" s="139" t="s">
        <v>1201</v>
      </c>
      <c r="V227" s="139" t="s">
        <v>29</v>
      </c>
      <c r="W227" s="139" t="s">
        <v>29</v>
      </c>
      <c r="Y227" s="139" t="s">
        <v>29</v>
      </c>
      <c r="AB227" s="139" t="s">
        <v>29</v>
      </c>
      <c r="AD227" s="139" t="s">
        <v>29</v>
      </c>
      <c r="AH227" s="139" t="s">
        <v>29</v>
      </c>
      <c r="AJ227" s="42" t="s">
        <v>29</v>
      </c>
      <c r="AK227" s="42" t="s">
        <v>1202</v>
      </c>
    </row>
    <row r="228" spans="1:37" s="42" customFormat="1" x14ac:dyDescent="0.25">
      <c r="A228" s="42" t="s">
        <v>4729</v>
      </c>
      <c r="B228" s="139">
        <v>1</v>
      </c>
      <c r="C228" s="42" t="s">
        <v>4789</v>
      </c>
      <c r="F228" s="139" t="s">
        <v>1196</v>
      </c>
      <c r="G228" s="42" t="s">
        <v>29</v>
      </c>
      <c r="H228" s="42" t="s">
        <v>1197</v>
      </c>
      <c r="L228" s="42" t="s">
        <v>1198</v>
      </c>
      <c r="M228" s="42" t="s">
        <v>29</v>
      </c>
      <c r="N228" s="276" t="s">
        <v>1199</v>
      </c>
      <c r="O228" s="276" t="s">
        <v>1199</v>
      </c>
      <c r="P228" s="276"/>
      <c r="R228" s="139" t="s">
        <v>1200</v>
      </c>
      <c r="S228" s="139" t="s">
        <v>29</v>
      </c>
      <c r="T228" s="140"/>
      <c r="U228" s="139" t="s">
        <v>1201</v>
      </c>
      <c r="V228" s="139" t="s">
        <v>29</v>
      </c>
      <c r="W228" s="139" t="s">
        <v>29</v>
      </c>
      <c r="Y228" s="139" t="s">
        <v>29</v>
      </c>
      <c r="AB228" s="139" t="s">
        <v>29</v>
      </c>
      <c r="AD228" s="139" t="s">
        <v>29</v>
      </c>
      <c r="AH228" s="139" t="s">
        <v>29</v>
      </c>
      <c r="AJ228" s="42" t="s">
        <v>29</v>
      </c>
      <c r="AK228" s="42" t="s">
        <v>1202</v>
      </c>
    </row>
    <row r="229" spans="1:37" s="42" customFormat="1" x14ac:dyDescent="0.25">
      <c r="A229" s="42" t="s">
        <v>4721</v>
      </c>
      <c r="B229" s="139">
        <v>1</v>
      </c>
      <c r="C229" s="42" t="s">
        <v>4789</v>
      </c>
      <c r="F229" s="139" t="s">
        <v>1196</v>
      </c>
      <c r="G229" s="42" t="s">
        <v>29</v>
      </c>
      <c r="H229" s="42" t="s">
        <v>1197</v>
      </c>
      <c r="L229" s="42" t="s">
        <v>1198</v>
      </c>
      <c r="M229" s="42" t="s">
        <v>29</v>
      </c>
      <c r="N229" s="276" t="s">
        <v>1199</v>
      </c>
      <c r="O229" s="276" t="s">
        <v>1199</v>
      </c>
      <c r="P229" s="276"/>
      <c r="R229" s="139" t="s">
        <v>1200</v>
      </c>
      <c r="S229" s="139" t="s">
        <v>29</v>
      </c>
      <c r="T229" s="140"/>
      <c r="U229" s="139" t="s">
        <v>1201</v>
      </c>
      <c r="V229" s="139" t="s">
        <v>29</v>
      </c>
      <c r="W229" s="139" t="s">
        <v>29</v>
      </c>
      <c r="Y229" s="139" t="s">
        <v>29</v>
      </c>
      <c r="AB229" s="139" t="s">
        <v>29</v>
      </c>
      <c r="AD229" s="139" t="s">
        <v>29</v>
      </c>
      <c r="AH229" s="139" t="s">
        <v>29</v>
      </c>
      <c r="AJ229" s="42" t="s">
        <v>29</v>
      </c>
      <c r="AK229" s="42" t="s">
        <v>1202</v>
      </c>
    </row>
    <row r="230" spans="1:37" s="42" customFormat="1" x14ac:dyDescent="0.25">
      <c r="A230" s="42" t="s">
        <v>4732</v>
      </c>
      <c r="B230" s="139">
        <v>1</v>
      </c>
      <c r="C230" s="131" t="s">
        <v>4790</v>
      </c>
      <c r="F230" s="139" t="s">
        <v>1196</v>
      </c>
      <c r="G230" s="42" t="s">
        <v>29</v>
      </c>
      <c r="H230" s="42" t="s">
        <v>1197</v>
      </c>
      <c r="L230" s="42" t="s">
        <v>1198</v>
      </c>
      <c r="M230" s="42" t="s">
        <v>29</v>
      </c>
      <c r="N230" s="276" t="s">
        <v>1199</v>
      </c>
      <c r="O230" s="276" t="s">
        <v>1199</v>
      </c>
      <c r="P230" s="276"/>
      <c r="R230" s="139" t="s">
        <v>1200</v>
      </c>
      <c r="S230" s="139" t="s">
        <v>29</v>
      </c>
      <c r="T230" s="140"/>
      <c r="U230" s="139" t="s">
        <v>1201</v>
      </c>
      <c r="V230" s="139" t="s">
        <v>29</v>
      </c>
      <c r="W230" s="139" t="s">
        <v>29</v>
      </c>
      <c r="Y230" s="139" t="s">
        <v>29</v>
      </c>
      <c r="AB230" s="139" t="s">
        <v>29</v>
      </c>
      <c r="AD230" s="139" t="s">
        <v>29</v>
      </c>
      <c r="AH230" s="139" t="s">
        <v>29</v>
      </c>
      <c r="AJ230" s="42" t="s">
        <v>29</v>
      </c>
      <c r="AK230" s="42" t="s">
        <v>1202</v>
      </c>
    </row>
    <row r="231" spans="1:37" s="42" customFormat="1" x14ac:dyDescent="0.25">
      <c r="A231" s="42" t="s">
        <v>4735</v>
      </c>
      <c r="B231" s="139">
        <v>1</v>
      </c>
      <c r="C231" s="131" t="s">
        <v>4791</v>
      </c>
      <c r="F231" s="139" t="s">
        <v>1196</v>
      </c>
      <c r="G231" s="42" t="s">
        <v>29</v>
      </c>
      <c r="H231" s="42" t="s">
        <v>1197</v>
      </c>
      <c r="L231" s="42" t="s">
        <v>1198</v>
      </c>
      <c r="M231" s="42" t="s">
        <v>29</v>
      </c>
      <c r="N231" s="276" t="s">
        <v>1199</v>
      </c>
      <c r="O231" s="276" t="s">
        <v>1199</v>
      </c>
      <c r="P231" s="276"/>
      <c r="R231" s="139" t="s">
        <v>1200</v>
      </c>
      <c r="S231" s="139" t="s">
        <v>29</v>
      </c>
      <c r="T231" s="140"/>
      <c r="U231" s="139" t="s">
        <v>1201</v>
      </c>
      <c r="V231" s="139" t="s">
        <v>29</v>
      </c>
      <c r="W231" s="139" t="s">
        <v>29</v>
      </c>
      <c r="Y231" s="139" t="s">
        <v>29</v>
      </c>
      <c r="AB231" s="139" t="s">
        <v>29</v>
      </c>
      <c r="AD231" s="139" t="s">
        <v>29</v>
      </c>
      <c r="AH231" s="139" t="s">
        <v>29</v>
      </c>
      <c r="AJ231" s="42" t="s">
        <v>29</v>
      </c>
      <c r="AK231" s="42" t="s">
        <v>1202</v>
      </c>
    </row>
    <row r="232" spans="1:37" s="42" customFormat="1" x14ac:dyDescent="0.25">
      <c r="A232" s="42" t="s">
        <v>4738</v>
      </c>
      <c r="B232" s="139">
        <v>1</v>
      </c>
      <c r="C232" s="131" t="s">
        <v>4792</v>
      </c>
      <c r="F232" s="139" t="s">
        <v>1196</v>
      </c>
      <c r="G232" s="42" t="s">
        <v>29</v>
      </c>
      <c r="H232" s="42" t="s">
        <v>1197</v>
      </c>
      <c r="L232" s="42" t="s">
        <v>1198</v>
      </c>
      <c r="M232" s="42" t="s">
        <v>29</v>
      </c>
      <c r="N232" s="276" t="s">
        <v>1199</v>
      </c>
      <c r="O232" s="276" t="s">
        <v>1199</v>
      </c>
      <c r="P232" s="276"/>
      <c r="R232" s="139" t="s">
        <v>1200</v>
      </c>
      <c r="S232" s="139" t="s">
        <v>29</v>
      </c>
      <c r="T232" s="140"/>
      <c r="U232" s="139" t="s">
        <v>1201</v>
      </c>
      <c r="V232" s="139" t="s">
        <v>29</v>
      </c>
      <c r="W232" s="139" t="s">
        <v>29</v>
      </c>
      <c r="Y232" s="139" t="s">
        <v>29</v>
      </c>
      <c r="AB232" s="139" t="s">
        <v>29</v>
      </c>
      <c r="AD232" s="139" t="s">
        <v>29</v>
      </c>
      <c r="AH232" s="139" t="s">
        <v>29</v>
      </c>
      <c r="AJ232" s="42" t="s">
        <v>29</v>
      </c>
      <c r="AK232" s="42" t="s">
        <v>1202</v>
      </c>
    </row>
    <row r="233" spans="1:37" s="42" customFormat="1" x14ac:dyDescent="0.25">
      <c r="A233" s="42" t="s">
        <v>4741</v>
      </c>
      <c r="B233" s="139">
        <v>1</v>
      </c>
      <c r="C233" s="131" t="s">
        <v>4793</v>
      </c>
      <c r="F233" s="139" t="s">
        <v>1196</v>
      </c>
      <c r="G233" s="42" t="s">
        <v>29</v>
      </c>
      <c r="H233" s="42" t="s">
        <v>1197</v>
      </c>
      <c r="L233" s="42" t="s">
        <v>1198</v>
      </c>
      <c r="M233" s="42" t="s">
        <v>29</v>
      </c>
      <c r="N233" s="276" t="s">
        <v>1199</v>
      </c>
      <c r="O233" s="276" t="s">
        <v>1199</v>
      </c>
      <c r="P233" s="276"/>
      <c r="R233" s="139" t="s">
        <v>1200</v>
      </c>
      <c r="S233" s="139" t="s">
        <v>29</v>
      </c>
      <c r="T233" s="140"/>
      <c r="U233" s="139" t="s">
        <v>1201</v>
      </c>
      <c r="V233" s="139" t="s">
        <v>29</v>
      </c>
      <c r="W233" s="139" t="s">
        <v>29</v>
      </c>
      <c r="Y233" s="139" t="s">
        <v>29</v>
      </c>
      <c r="AB233" s="139" t="s">
        <v>29</v>
      </c>
      <c r="AD233" s="139" t="s">
        <v>29</v>
      </c>
      <c r="AH233" s="139" t="s">
        <v>29</v>
      </c>
      <c r="AJ233" s="42" t="s">
        <v>29</v>
      </c>
      <c r="AK233" s="42" t="s">
        <v>1202</v>
      </c>
    </row>
    <row r="234" spans="1:37" s="42" customFormat="1" x14ac:dyDescent="0.25">
      <c r="A234" s="42" t="s">
        <v>4745</v>
      </c>
      <c r="B234" s="139">
        <v>1</v>
      </c>
      <c r="C234" s="131" t="s">
        <v>4794</v>
      </c>
      <c r="F234" s="139" t="s">
        <v>1196</v>
      </c>
      <c r="G234" s="42" t="s">
        <v>29</v>
      </c>
      <c r="H234" s="42" t="s">
        <v>1197</v>
      </c>
      <c r="L234" s="42" t="s">
        <v>1198</v>
      </c>
      <c r="M234" s="42" t="s">
        <v>29</v>
      </c>
      <c r="N234" s="276" t="s">
        <v>1199</v>
      </c>
      <c r="O234" s="276" t="s">
        <v>1199</v>
      </c>
      <c r="P234" s="276"/>
      <c r="R234" s="139" t="s">
        <v>1200</v>
      </c>
      <c r="S234" s="139" t="s">
        <v>29</v>
      </c>
      <c r="T234" s="140"/>
      <c r="U234" s="139" t="s">
        <v>1201</v>
      </c>
      <c r="V234" s="139" t="s">
        <v>29</v>
      </c>
      <c r="W234" s="139" t="s">
        <v>29</v>
      </c>
      <c r="Y234" s="139" t="s">
        <v>29</v>
      </c>
      <c r="AB234" s="139" t="s">
        <v>29</v>
      </c>
      <c r="AD234" s="139" t="s">
        <v>29</v>
      </c>
      <c r="AH234" s="139" t="s">
        <v>29</v>
      </c>
      <c r="AJ234" s="42" t="s">
        <v>29</v>
      </c>
      <c r="AK234" s="42" t="s">
        <v>1202</v>
      </c>
    </row>
    <row r="235" spans="1:37" s="42" customFormat="1" x14ac:dyDescent="0.25">
      <c r="A235" s="42" t="s">
        <v>4749</v>
      </c>
      <c r="B235" s="139">
        <v>1</v>
      </c>
      <c r="C235" s="131" t="s">
        <v>4795</v>
      </c>
      <c r="F235" s="139" t="s">
        <v>1196</v>
      </c>
      <c r="G235" s="42" t="s">
        <v>29</v>
      </c>
      <c r="H235" s="42" t="s">
        <v>1197</v>
      </c>
      <c r="L235" s="42" t="s">
        <v>1198</v>
      </c>
      <c r="M235" s="42" t="s">
        <v>29</v>
      </c>
      <c r="N235" s="276" t="s">
        <v>1199</v>
      </c>
      <c r="O235" s="276" t="s">
        <v>1199</v>
      </c>
      <c r="P235" s="276"/>
      <c r="R235" s="139" t="s">
        <v>1200</v>
      </c>
      <c r="S235" s="139" t="s">
        <v>29</v>
      </c>
      <c r="T235" s="140"/>
      <c r="U235" s="139" t="s">
        <v>1201</v>
      </c>
      <c r="V235" s="139" t="s">
        <v>29</v>
      </c>
      <c r="W235" s="139" t="s">
        <v>29</v>
      </c>
      <c r="Y235" s="139" t="s">
        <v>29</v>
      </c>
      <c r="AB235" s="139" t="s">
        <v>29</v>
      </c>
      <c r="AD235" s="139" t="s">
        <v>29</v>
      </c>
      <c r="AH235" s="139" t="s">
        <v>29</v>
      </c>
      <c r="AJ235" s="42" t="s">
        <v>29</v>
      </c>
      <c r="AK235" s="42" t="s">
        <v>1202</v>
      </c>
    </row>
    <row r="236" spans="1:37" s="42" customFormat="1" x14ac:dyDescent="0.25">
      <c r="A236" s="42" t="s">
        <v>4752</v>
      </c>
      <c r="B236" s="139">
        <v>1</v>
      </c>
      <c r="C236" s="131" t="s">
        <v>4795</v>
      </c>
      <c r="F236" s="139" t="s">
        <v>1196</v>
      </c>
      <c r="G236" s="42" t="s">
        <v>29</v>
      </c>
      <c r="H236" s="42" t="s">
        <v>1197</v>
      </c>
      <c r="L236" s="42" t="s">
        <v>1198</v>
      </c>
      <c r="M236" s="42" t="s">
        <v>29</v>
      </c>
      <c r="N236" s="276" t="s">
        <v>1199</v>
      </c>
      <c r="O236" s="276" t="s">
        <v>1199</v>
      </c>
      <c r="P236" s="276"/>
      <c r="R236" s="139" t="s">
        <v>1200</v>
      </c>
      <c r="S236" s="139" t="s">
        <v>29</v>
      </c>
      <c r="T236" s="140"/>
      <c r="U236" s="139" t="s">
        <v>1201</v>
      </c>
      <c r="V236" s="139" t="s">
        <v>29</v>
      </c>
      <c r="W236" s="139" t="s">
        <v>29</v>
      </c>
      <c r="Y236" s="139" t="s">
        <v>29</v>
      </c>
      <c r="AB236" s="139" t="s">
        <v>29</v>
      </c>
      <c r="AD236" s="139" t="s">
        <v>29</v>
      </c>
      <c r="AH236" s="139" t="s">
        <v>29</v>
      </c>
      <c r="AJ236" s="42" t="s">
        <v>29</v>
      </c>
      <c r="AK236" s="42" t="s">
        <v>1202</v>
      </c>
    </row>
    <row r="237" spans="1:37" x14ac:dyDescent="0.25">
      <c r="A237" s="42" t="s">
        <v>5005</v>
      </c>
      <c r="B237" s="139">
        <v>1</v>
      </c>
      <c r="C237" s="131" t="s">
        <v>5030</v>
      </c>
      <c r="D237" s="42"/>
      <c r="E237" s="42"/>
      <c r="F237" s="139" t="s">
        <v>1196</v>
      </c>
      <c r="G237" s="42" t="s">
        <v>29</v>
      </c>
      <c r="H237" s="42" t="s">
        <v>1197</v>
      </c>
      <c r="I237" s="42"/>
      <c r="J237" s="42"/>
      <c r="K237" s="42"/>
      <c r="L237" s="42" t="s">
        <v>1198</v>
      </c>
      <c r="M237" s="42" t="s">
        <v>29</v>
      </c>
      <c r="N237" s="276" t="s">
        <v>1199</v>
      </c>
      <c r="O237" s="276" t="s">
        <v>1199</v>
      </c>
      <c r="P237" s="276"/>
      <c r="Q237" s="42"/>
      <c r="R237" s="139" t="s">
        <v>1200</v>
      </c>
      <c r="S237" s="139" t="s">
        <v>29</v>
      </c>
      <c r="T237" s="42"/>
      <c r="U237" s="139" t="s">
        <v>1201</v>
      </c>
      <c r="V237" s="139" t="s">
        <v>29</v>
      </c>
      <c r="W237" s="139" t="s">
        <v>29</v>
      </c>
      <c r="X237" s="42"/>
      <c r="Y237" s="139" t="s">
        <v>29</v>
      </c>
      <c r="Z237" s="42"/>
      <c r="AA237" s="42"/>
      <c r="AB237" s="139" t="s">
        <v>29</v>
      </c>
      <c r="AC237" s="42"/>
      <c r="AD237" s="139" t="s">
        <v>29</v>
      </c>
      <c r="AE237" s="42"/>
      <c r="AF237" s="42"/>
      <c r="AG237" s="42"/>
      <c r="AH237" s="139" t="s">
        <v>29</v>
      </c>
      <c r="AI237" s="42"/>
      <c r="AJ237" s="42" t="s">
        <v>29</v>
      </c>
      <c r="AK237" s="42" t="s">
        <v>1202</v>
      </c>
    </row>
    <row r="238" spans="1:37" x14ac:dyDescent="0.25">
      <c r="A238" s="42" t="s">
        <v>5009</v>
      </c>
      <c r="B238" s="139">
        <v>1</v>
      </c>
      <c r="C238" s="131" t="s">
        <v>5031</v>
      </c>
      <c r="D238" s="42"/>
      <c r="E238" s="42"/>
      <c r="F238" s="139" t="s">
        <v>1196</v>
      </c>
      <c r="G238" s="42" t="s">
        <v>29</v>
      </c>
      <c r="H238" s="42" t="s">
        <v>1197</v>
      </c>
      <c r="I238" s="42"/>
      <c r="J238" s="42"/>
      <c r="K238" s="42"/>
      <c r="L238" s="42" t="s">
        <v>1198</v>
      </c>
      <c r="M238" s="42" t="s">
        <v>29</v>
      </c>
      <c r="N238" s="276" t="s">
        <v>1199</v>
      </c>
      <c r="O238" s="276" t="s">
        <v>1199</v>
      </c>
      <c r="P238" s="276"/>
      <c r="Q238" s="42"/>
      <c r="R238" s="139" t="s">
        <v>1200</v>
      </c>
      <c r="S238" s="139" t="s">
        <v>29</v>
      </c>
      <c r="T238" s="42"/>
      <c r="U238" s="139" t="s">
        <v>1201</v>
      </c>
      <c r="V238" s="139" t="s">
        <v>29</v>
      </c>
      <c r="W238" s="139" t="s">
        <v>29</v>
      </c>
      <c r="X238" s="42"/>
      <c r="Y238" s="139" t="s">
        <v>29</v>
      </c>
      <c r="Z238" s="42"/>
      <c r="AA238" s="42"/>
      <c r="AB238" s="139" t="s">
        <v>29</v>
      </c>
      <c r="AC238" s="42"/>
      <c r="AD238" s="139" t="s">
        <v>29</v>
      </c>
      <c r="AE238" s="42"/>
      <c r="AF238" s="42"/>
      <c r="AG238" s="42"/>
      <c r="AH238" s="139" t="s">
        <v>29</v>
      </c>
      <c r="AI238" s="42"/>
      <c r="AJ238" s="42" t="s">
        <v>29</v>
      </c>
      <c r="AK238" s="42" t="s">
        <v>1202</v>
      </c>
    </row>
    <row r="239" spans="1:37" x14ac:dyDescent="0.25">
      <c r="A239" s="42" t="s">
        <v>5014</v>
      </c>
      <c r="B239" s="139">
        <v>1</v>
      </c>
      <c r="C239" s="131" t="s">
        <v>5032</v>
      </c>
      <c r="D239" s="42"/>
      <c r="E239" s="42"/>
      <c r="F239" s="139" t="s">
        <v>1205</v>
      </c>
      <c r="G239" s="42" t="s">
        <v>29</v>
      </c>
      <c r="H239" s="42" t="s">
        <v>1206</v>
      </c>
      <c r="I239" s="42"/>
      <c r="J239" s="42"/>
      <c r="K239" s="42"/>
      <c r="L239" s="42" t="s">
        <v>1207</v>
      </c>
      <c r="M239" s="42" t="s">
        <v>29</v>
      </c>
      <c r="N239" s="276" t="s">
        <v>1208</v>
      </c>
      <c r="O239" s="276" t="s">
        <v>1208</v>
      </c>
      <c r="P239" s="276"/>
      <c r="Q239" s="42"/>
      <c r="R239" s="139" t="s">
        <v>1200</v>
      </c>
      <c r="S239" s="139" t="s">
        <v>29</v>
      </c>
      <c r="T239" s="42"/>
      <c r="U239" s="139" t="s">
        <v>1201</v>
      </c>
      <c r="V239" s="139" t="s">
        <v>29</v>
      </c>
      <c r="W239" s="139" t="s">
        <v>29</v>
      </c>
      <c r="X239" s="42"/>
      <c r="Y239" s="139" t="s">
        <v>29</v>
      </c>
      <c r="Z239" s="42"/>
      <c r="AA239" s="42"/>
      <c r="AB239" s="139" t="s">
        <v>29</v>
      </c>
      <c r="AC239" s="42"/>
      <c r="AD239" s="139" t="s">
        <v>29</v>
      </c>
      <c r="AE239" s="42"/>
      <c r="AF239" s="42"/>
      <c r="AG239" s="42"/>
      <c r="AH239" s="139" t="s">
        <v>29</v>
      </c>
      <c r="AI239" s="42"/>
      <c r="AJ239" s="42" t="s">
        <v>29</v>
      </c>
      <c r="AK239" s="42" t="s">
        <v>1202</v>
      </c>
    </row>
    <row r="240" spans="1:37" x14ac:dyDescent="0.25">
      <c r="A240" s="42" t="s">
        <v>5016</v>
      </c>
      <c r="B240" s="139">
        <v>1</v>
      </c>
      <c r="C240" s="131" t="s">
        <v>5033</v>
      </c>
      <c r="D240" s="42"/>
      <c r="E240" s="42"/>
      <c r="F240" s="139" t="s">
        <v>1205</v>
      </c>
      <c r="G240" s="42" t="s">
        <v>29</v>
      </c>
      <c r="H240" s="42" t="s">
        <v>1206</v>
      </c>
      <c r="I240" s="42"/>
      <c r="J240" s="42"/>
      <c r="K240" s="42"/>
      <c r="L240" s="42" t="s">
        <v>1207</v>
      </c>
      <c r="M240" s="42" t="s">
        <v>29</v>
      </c>
      <c r="N240" s="276" t="s">
        <v>1208</v>
      </c>
      <c r="O240" s="276" t="s">
        <v>1208</v>
      </c>
      <c r="P240" s="276"/>
      <c r="Q240" s="42"/>
      <c r="R240" s="139" t="s">
        <v>1200</v>
      </c>
      <c r="S240" s="139" t="s">
        <v>29</v>
      </c>
      <c r="T240" s="42"/>
      <c r="U240" s="139" t="s">
        <v>1201</v>
      </c>
      <c r="V240" s="139" t="s">
        <v>29</v>
      </c>
      <c r="W240" s="139" t="s">
        <v>29</v>
      </c>
      <c r="X240" s="42"/>
      <c r="Y240" s="139" t="s">
        <v>29</v>
      </c>
      <c r="Z240" s="42"/>
      <c r="AA240" s="42"/>
      <c r="AB240" s="139" t="s">
        <v>29</v>
      </c>
      <c r="AC240" s="42"/>
      <c r="AD240" s="139" t="s">
        <v>29</v>
      </c>
      <c r="AE240" s="42"/>
      <c r="AF240" s="42"/>
      <c r="AG240" s="42"/>
      <c r="AH240" s="139" t="s">
        <v>29</v>
      </c>
      <c r="AI240" s="42"/>
      <c r="AJ240" s="42" t="s">
        <v>29</v>
      </c>
      <c r="AK240" s="42" t="s">
        <v>1202</v>
      </c>
    </row>
    <row r="241" spans="1:37" x14ac:dyDescent="0.25">
      <c r="A241" s="42" t="s">
        <v>5018</v>
      </c>
      <c r="B241" s="139">
        <v>1</v>
      </c>
      <c r="C241" s="131" t="s">
        <v>5034</v>
      </c>
      <c r="D241" s="42"/>
      <c r="E241" s="42"/>
      <c r="F241" s="139" t="s">
        <v>1205</v>
      </c>
      <c r="G241" s="42" t="s">
        <v>29</v>
      </c>
      <c r="H241" s="42" t="s">
        <v>1206</v>
      </c>
      <c r="I241" s="42"/>
      <c r="J241" s="42"/>
      <c r="K241" s="42"/>
      <c r="L241" s="42" t="s">
        <v>1207</v>
      </c>
      <c r="M241" s="42" t="s">
        <v>29</v>
      </c>
      <c r="N241" s="276" t="s">
        <v>1208</v>
      </c>
      <c r="O241" s="276" t="s">
        <v>1208</v>
      </c>
      <c r="P241" s="276"/>
      <c r="Q241" s="42"/>
      <c r="R241" s="139" t="s">
        <v>1200</v>
      </c>
      <c r="S241" s="139" t="s">
        <v>29</v>
      </c>
      <c r="T241" s="42"/>
      <c r="U241" s="139" t="s">
        <v>1201</v>
      </c>
      <c r="V241" s="139" t="s">
        <v>29</v>
      </c>
      <c r="W241" s="139" t="s">
        <v>29</v>
      </c>
      <c r="X241" s="42"/>
      <c r="Y241" s="139" t="s">
        <v>29</v>
      </c>
      <c r="Z241" s="42"/>
      <c r="AA241" s="42"/>
      <c r="AB241" s="139" t="s">
        <v>29</v>
      </c>
      <c r="AC241" s="42"/>
      <c r="AD241" s="139" t="s">
        <v>29</v>
      </c>
      <c r="AE241" s="42"/>
      <c r="AF241" s="42"/>
      <c r="AG241" s="42"/>
      <c r="AH241" s="139" t="s">
        <v>29</v>
      </c>
      <c r="AI241" s="42"/>
      <c r="AJ241" s="42" t="s">
        <v>29</v>
      </c>
      <c r="AK241" s="42" t="s">
        <v>1202</v>
      </c>
    </row>
    <row r="242" spans="1:37" s="375" customFormat="1" x14ac:dyDescent="0.25">
      <c r="A242" s="42" t="s">
        <v>5018</v>
      </c>
      <c r="B242" s="139">
        <v>1</v>
      </c>
      <c r="C242" s="131" t="s">
        <v>5034</v>
      </c>
      <c r="D242" s="42"/>
      <c r="E242" s="42"/>
      <c r="F242" s="139" t="s">
        <v>1205</v>
      </c>
      <c r="G242" s="42" t="s">
        <v>29</v>
      </c>
      <c r="H242" s="42" t="s">
        <v>1206</v>
      </c>
      <c r="I242" s="42"/>
      <c r="J242" s="42"/>
      <c r="K242" s="42" t="s">
        <v>1207</v>
      </c>
      <c r="L242" s="42"/>
      <c r="M242" s="42" t="s">
        <v>29</v>
      </c>
      <c r="N242" s="244" t="s">
        <v>1208</v>
      </c>
      <c r="O242" s="244" t="s">
        <v>1208</v>
      </c>
      <c r="P242" s="276"/>
      <c r="Q242" s="11"/>
      <c r="R242" s="243" t="s">
        <v>1200</v>
      </c>
      <c r="S242" s="243" t="s">
        <v>29</v>
      </c>
      <c r="T242" s="11"/>
      <c r="U242" s="243" t="s">
        <v>1201</v>
      </c>
      <c r="V242" s="243" t="s">
        <v>29</v>
      </c>
      <c r="W242" s="243" t="s">
        <v>29</v>
      </c>
      <c r="X242" s="11"/>
      <c r="Y242" s="243" t="s">
        <v>29</v>
      </c>
      <c r="Z242" s="11"/>
      <c r="AA242" s="11"/>
      <c r="AB242" s="243" t="s">
        <v>29</v>
      </c>
      <c r="AC242" s="11"/>
      <c r="AD242" s="243" t="s">
        <v>29</v>
      </c>
      <c r="AE242" s="11"/>
      <c r="AF242" s="11"/>
      <c r="AG242" s="11"/>
      <c r="AH242" s="243" t="s">
        <v>29</v>
      </c>
      <c r="AI242" s="11"/>
      <c r="AJ242" s="11" t="s">
        <v>29</v>
      </c>
      <c r="AK242" s="11" t="s">
        <v>1202</v>
      </c>
    </row>
    <row r="243" spans="1:37" x14ac:dyDescent="0.25">
      <c r="A243" s="42" t="s">
        <v>5020</v>
      </c>
      <c r="B243" s="139">
        <v>1</v>
      </c>
      <c r="C243" t="s">
        <v>5782</v>
      </c>
      <c r="D243" s="42"/>
      <c r="E243" s="42"/>
      <c r="F243" s="139" t="s">
        <v>1205</v>
      </c>
      <c r="G243" s="42" t="s">
        <v>29</v>
      </c>
      <c r="H243" s="42" t="s">
        <v>1206</v>
      </c>
      <c r="I243" s="42"/>
      <c r="J243" s="42"/>
      <c r="K243" s="42" t="s">
        <v>1207</v>
      </c>
      <c r="L243" s="42"/>
      <c r="M243" s="42" t="s">
        <v>29</v>
      </c>
      <c r="N243" s="276" t="s">
        <v>1208</v>
      </c>
      <c r="O243" s="276" t="s">
        <v>1208</v>
      </c>
      <c r="P243" s="276"/>
      <c r="Q243" s="42"/>
      <c r="R243" s="139" t="s">
        <v>1200</v>
      </c>
      <c r="S243" s="139" t="s">
        <v>29</v>
      </c>
      <c r="T243" s="42"/>
      <c r="U243" s="139" t="s">
        <v>1201</v>
      </c>
      <c r="V243" s="139" t="s">
        <v>29</v>
      </c>
      <c r="W243" s="139" t="s">
        <v>29</v>
      </c>
      <c r="X243" s="42"/>
      <c r="Y243" s="139" t="s">
        <v>29</v>
      </c>
      <c r="Z243" s="42"/>
      <c r="AA243" s="42"/>
      <c r="AB243" s="139" t="s">
        <v>29</v>
      </c>
      <c r="AC243" s="42"/>
      <c r="AD243" s="139" t="s">
        <v>29</v>
      </c>
      <c r="AE243" s="42"/>
      <c r="AF243" s="42"/>
      <c r="AG243" s="42"/>
      <c r="AH243" s="139" t="s">
        <v>29</v>
      </c>
      <c r="AI243" s="42"/>
      <c r="AJ243" s="42" t="s">
        <v>29</v>
      </c>
      <c r="AK243" s="42" t="s">
        <v>1202</v>
      </c>
    </row>
    <row r="244" spans="1:37" x14ac:dyDescent="0.25">
      <c r="A244" s="42" t="s">
        <v>5023</v>
      </c>
      <c r="B244" s="139">
        <v>1</v>
      </c>
      <c r="C244" s="131" t="s">
        <v>5035</v>
      </c>
      <c r="D244" s="42"/>
      <c r="E244" s="42"/>
      <c r="F244" s="139" t="s">
        <v>1205</v>
      </c>
      <c r="G244" s="42" t="s">
        <v>29</v>
      </c>
      <c r="H244" s="42" t="s">
        <v>1206</v>
      </c>
      <c r="I244" s="42"/>
      <c r="J244" s="42"/>
      <c r="K244" s="42" t="s">
        <v>1207</v>
      </c>
      <c r="L244" s="42"/>
      <c r="M244" s="42" t="s">
        <v>29</v>
      </c>
      <c r="N244" s="276" t="s">
        <v>1208</v>
      </c>
      <c r="O244" s="276" t="s">
        <v>1208</v>
      </c>
      <c r="P244" s="276"/>
      <c r="Q244" s="42"/>
      <c r="R244" s="139" t="s">
        <v>1200</v>
      </c>
      <c r="S244" s="139" t="s">
        <v>29</v>
      </c>
      <c r="T244" s="42"/>
      <c r="U244" s="139" t="s">
        <v>1201</v>
      </c>
      <c r="V244" s="139" t="s">
        <v>29</v>
      </c>
      <c r="W244" s="139" t="s">
        <v>29</v>
      </c>
      <c r="X244" s="42"/>
      <c r="Y244" s="139" t="s">
        <v>29</v>
      </c>
      <c r="Z244" s="42"/>
      <c r="AA244" s="42"/>
      <c r="AB244" s="139" t="s">
        <v>29</v>
      </c>
      <c r="AC244" s="42"/>
      <c r="AD244" s="139" t="s">
        <v>29</v>
      </c>
      <c r="AE244" s="42"/>
      <c r="AF244" s="42"/>
      <c r="AG244" s="42"/>
      <c r="AH244" s="139" t="s">
        <v>29</v>
      </c>
      <c r="AI244" s="42"/>
      <c r="AJ244" s="42" t="s">
        <v>29</v>
      </c>
      <c r="AK244" s="42" t="s">
        <v>1202</v>
      </c>
    </row>
    <row r="245" spans="1:37" x14ac:dyDescent="0.25">
      <c r="A245" s="42" t="s">
        <v>5027</v>
      </c>
      <c r="B245" s="139">
        <v>1</v>
      </c>
      <c r="C245" s="131"/>
      <c r="D245" s="42"/>
      <c r="E245" s="42"/>
      <c r="F245" s="139" t="s">
        <v>1205</v>
      </c>
      <c r="G245" s="42" t="s">
        <v>29</v>
      </c>
      <c r="H245" s="42" t="s">
        <v>1206</v>
      </c>
      <c r="I245" s="42"/>
      <c r="J245" s="42"/>
      <c r="K245" s="42" t="s">
        <v>1207</v>
      </c>
      <c r="L245" s="42"/>
      <c r="M245" s="42" t="s">
        <v>29</v>
      </c>
      <c r="N245" s="276" t="s">
        <v>1208</v>
      </c>
      <c r="O245" s="276" t="s">
        <v>1208</v>
      </c>
      <c r="P245" s="276"/>
      <c r="Q245" s="42"/>
      <c r="R245" s="139" t="s">
        <v>1200</v>
      </c>
      <c r="S245" s="139" t="s">
        <v>29</v>
      </c>
      <c r="T245" s="42"/>
      <c r="U245" s="139" t="s">
        <v>1201</v>
      </c>
      <c r="V245" s="139" t="s">
        <v>29</v>
      </c>
      <c r="W245" s="139" t="s">
        <v>29</v>
      </c>
      <c r="X245" s="42"/>
      <c r="Y245" s="139" t="s">
        <v>29</v>
      </c>
      <c r="Z245" s="42"/>
      <c r="AA245" s="42"/>
      <c r="AB245" s="139" t="s">
        <v>29</v>
      </c>
      <c r="AC245" s="42"/>
      <c r="AD245" s="139" t="s">
        <v>29</v>
      </c>
      <c r="AE245" s="42"/>
      <c r="AF245" s="42"/>
      <c r="AG245" s="42"/>
      <c r="AH245" s="139" t="s">
        <v>29</v>
      </c>
      <c r="AI245" s="42"/>
      <c r="AJ245" s="42" t="s">
        <v>29</v>
      </c>
      <c r="AK245" s="42" t="s">
        <v>1202</v>
      </c>
    </row>
    <row r="246" spans="1:37" x14ac:dyDescent="0.25">
      <c r="A246" s="42" t="s">
        <v>5025</v>
      </c>
      <c r="B246" s="139">
        <v>1</v>
      </c>
      <c r="C246" t="s">
        <v>5783</v>
      </c>
      <c r="D246" s="42"/>
      <c r="E246" s="42"/>
      <c r="F246" s="139" t="s">
        <v>1205</v>
      </c>
      <c r="G246" s="42" t="s">
        <v>29</v>
      </c>
      <c r="H246" s="42" t="s">
        <v>1206</v>
      </c>
      <c r="I246" s="42"/>
      <c r="J246" s="42"/>
      <c r="K246" s="42" t="s">
        <v>1207</v>
      </c>
      <c r="L246" s="42"/>
      <c r="M246" s="42" t="s">
        <v>29</v>
      </c>
      <c r="N246" s="31" t="s">
        <v>1199</v>
      </c>
      <c r="O246" s="31" t="s">
        <v>1199</v>
      </c>
      <c r="P246" s="276"/>
      <c r="Q246" s="41"/>
      <c r="R246" s="25" t="s">
        <v>1200</v>
      </c>
      <c r="S246" s="25" t="s">
        <v>29</v>
      </c>
      <c r="T246" s="41"/>
      <c r="U246" s="25" t="s">
        <v>1201</v>
      </c>
      <c r="V246" s="25" t="s">
        <v>29</v>
      </c>
      <c r="W246" s="25" t="s">
        <v>29</v>
      </c>
      <c r="X246" s="41"/>
      <c r="Y246" s="25" t="s">
        <v>29</v>
      </c>
      <c r="Z246" s="41"/>
      <c r="AA246" s="41"/>
      <c r="AB246" s="25" t="s">
        <v>29</v>
      </c>
      <c r="AC246" s="41"/>
      <c r="AD246" s="25" t="s">
        <v>29</v>
      </c>
      <c r="AE246" s="41"/>
      <c r="AF246" s="41"/>
      <c r="AG246" s="41"/>
      <c r="AH246" s="3" t="s">
        <v>29</v>
      </c>
      <c r="AI246" s="41"/>
      <c r="AJ246" s="3" t="s">
        <v>29</v>
      </c>
      <c r="AK246" s="3" t="s">
        <v>1202</v>
      </c>
    </row>
    <row r="247" spans="1:37" x14ac:dyDescent="0.25">
      <c r="A247" s="3" t="s">
        <v>5052</v>
      </c>
      <c r="B247" s="25">
        <v>1</v>
      </c>
      <c r="C247" t="s">
        <v>5134</v>
      </c>
      <c r="D247" s="41"/>
      <c r="E247" s="41"/>
      <c r="F247" s="25" t="s">
        <v>1196</v>
      </c>
      <c r="G247" s="31" t="s">
        <v>29</v>
      </c>
      <c r="H247" s="25" t="s">
        <v>1197</v>
      </c>
      <c r="I247" s="25"/>
      <c r="J247" s="25"/>
      <c r="K247" s="25"/>
      <c r="L247" s="25" t="s">
        <v>1198</v>
      </c>
      <c r="M247" s="3" t="s">
        <v>29</v>
      </c>
      <c r="N247" s="31" t="s">
        <v>1199</v>
      </c>
      <c r="O247" s="31" t="s">
        <v>1199</v>
      </c>
      <c r="P247" s="223"/>
      <c r="Q247" s="41"/>
      <c r="R247" s="25" t="s">
        <v>1200</v>
      </c>
      <c r="S247" s="25" t="s">
        <v>29</v>
      </c>
      <c r="T247" s="41"/>
      <c r="U247" s="25" t="s">
        <v>1201</v>
      </c>
      <c r="V247" s="25" t="s">
        <v>29</v>
      </c>
      <c r="W247" s="25" t="s">
        <v>29</v>
      </c>
      <c r="X247" s="41"/>
      <c r="Y247" s="25" t="s">
        <v>29</v>
      </c>
      <c r="Z247" s="41"/>
      <c r="AA247" s="41"/>
      <c r="AB247" s="25" t="s">
        <v>29</v>
      </c>
      <c r="AC247" s="41"/>
      <c r="AD247" s="25" t="s">
        <v>29</v>
      </c>
      <c r="AE247" s="41"/>
      <c r="AF247" s="41"/>
      <c r="AG247" s="41"/>
      <c r="AH247" s="3" t="s">
        <v>29</v>
      </c>
      <c r="AI247" s="41"/>
      <c r="AJ247" s="3" t="s">
        <v>29</v>
      </c>
      <c r="AK247" s="3" t="s">
        <v>1202</v>
      </c>
    </row>
    <row r="248" spans="1:37" x14ac:dyDescent="0.25">
      <c r="A248" s="3" t="s">
        <v>5053</v>
      </c>
      <c r="B248" s="25">
        <v>1</v>
      </c>
      <c r="C248" t="s">
        <v>5135</v>
      </c>
      <c r="D248" s="41"/>
      <c r="E248" s="41"/>
      <c r="F248" s="25" t="s">
        <v>1196</v>
      </c>
      <c r="G248" s="31" t="s">
        <v>29</v>
      </c>
      <c r="H248" s="25" t="s">
        <v>1197</v>
      </c>
      <c r="I248" s="25"/>
      <c r="J248" s="25"/>
      <c r="K248" s="25"/>
      <c r="L248" s="25" t="s">
        <v>1198</v>
      </c>
      <c r="M248" s="3" t="s">
        <v>29</v>
      </c>
      <c r="N248" s="31" t="s">
        <v>1199</v>
      </c>
      <c r="O248" s="31" t="s">
        <v>1199</v>
      </c>
      <c r="P248" s="223"/>
      <c r="Q248" s="41"/>
      <c r="R248" s="25" t="s">
        <v>1200</v>
      </c>
      <c r="S248" s="25" t="s">
        <v>29</v>
      </c>
      <c r="T248" s="41"/>
      <c r="U248" s="25" t="s">
        <v>1201</v>
      </c>
      <c r="V248" s="25" t="s">
        <v>29</v>
      </c>
      <c r="W248" s="25" t="s">
        <v>29</v>
      </c>
      <c r="X248" s="41"/>
      <c r="Y248" s="25" t="s">
        <v>29</v>
      </c>
      <c r="Z248" s="41"/>
      <c r="AA248" s="41"/>
      <c r="AB248" s="25" t="s">
        <v>29</v>
      </c>
      <c r="AC248" s="41"/>
      <c r="AD248" s="25" t="s">
        <v>29</v>
      </c>
      <c r="AE248" s="41"/>
      <c r="AF248" s="41"/>
      <c r="AG248" s="41"/>
      <c r="AH248" s="3" t="s">
        <v>29</v>
      </c>
      <c r="AI248" s="41"/>
      <c r="AJ248" s="3" t="s">
        <v>29</v>
      </c>
      <c r="AK248" s="3" t="s">
        <v>1202</v>
      </c>
    </row>
    <row r="249" spans="1:37" customFormat="1" x14ac:dyDescent="0.25">
      <c r="A249" s="328" t="s">
        <v>4320</v>
      </c>
      <c r="B249" s="329">
        <v>1</v>
      </c>
      <c r="C249" s="338" t="s">
        <v>5357</v>
      </c>
      <c r="D249" s="338"/>
      <c r="E249" s="338"/>
      <c r="F249" s="329" t="s">
        <v>1196</v>
      </c>
      <c r="G249" s="331" t="s">
        <v>29</v>
      </c>
      <c r="H249" s="329" t="s">
        <v>1197</v>
      </c>
      <c r="I249" s="329"/>
      <c r="J249" s="329"/>
      <c r="K249" s="329"/>
      <c r="L249" s="329" t="s">
        <v>1198</v>
      </c>
      <c r="M249" s="328" t="s">
        <v>29</v>
      </c>
      <c r="N249" s="331" t="s">
        <v>1199</v>
      </c>
      <c r="O249" s="331" t="s">
        <v>1199</v>
      </c>
      <c r="P249" s="366"/>
      <c r="Q249" s="338"/>
      <c r="R249" s="329" t="s">
        <v>1200</v>
      </c>
      <c r="S249" s="329" t="s">
        <v>29</v>
      </c>
      <c r="T249" s="338"/>
      <c r="U249" s="329" t="s">
        <v>1201</v>
      </c>
      <c r="V249" s="329" t="s">
        <v>29</v>
      </c>
      <c r="W249" s="329" t="s">
        <v>29</v>
      </c>
      <c r="X249" s="338"/>
      <c r="Y249" s="329" t="s">
        <v>29</v>
      </c>
      <c r="Z249" s="338"/>
      <c r="AA249" s="338"/>
      <c r="AB249" s="329" t="s">
        <v>29</v>
      </c>
      <c r="AC249" s="338"/>
      <c r="AD249" s="329" t="s">
        <v>29</v>
      </c>
      <c r="AE249" s="338"/>
      <c r="AF249" s="338"/>
      <c r="AG249" s="338"/>
      <c r="AH249" s="328" t="s">
        <v>29</v>
      </c>
      <c r="AI249" s="338"/>
      <c r="AJ249" s="328" t="s">
        <v>29</v>
      </c>
      <c r="AK249" s="328" t="s">
        <v>1202</v>
      </c>
    </row>
    <row r="250" spans="1:37" customFormat="1" x14ac:dyDescent="0.25">
      <c r="A250" s="328" t="s">
        <v>4322</v>
      </c>
      <c r="B250" s="329">
        <v>1</v>
      </c>
      <c r="C250" s="338" t="s">
        <v>5358</v>
      </c>
      <c r="D250" s="338"/>
      <c r="E250" s="338"/>
      <c r="F250" s="329" t="s">
        <v>1196</v>
      </c>
      <c r="G250" s="331" t="s">
        <v>29</v>
      </c>
      <c r="H250" s="329" t="s">
        <v>1197</v>
      </c>
      <c r="I250" s="329"/>
      <c r="J250" s="329"/>
      <c r="K250" s="329"/>
      <c r="L250" s="329" t="s">
        <v>1198</v>
      </c>
      <c r="M250" s="328" t="s">
        <v>29</v>
      </c>
      <c r="N250" s="331" t="s">
        <v>1199</v>
      </c>
      <c r="O250" s="331" t="s">
        <v>1199</v>
      </c>
      <c r="P250" s="366"/>
      <c r="Q250" s="338"/>
      <c r="R250" s="329" t="s">
        <v>1200</v>
      </c>
      <c r="S250" s="329" t="s">
        <v>29</v>
      </c>
      <c r="T250" s="338"/>
      <c r="U250" s="329" t="s">
        <v>1201</v>
      </c>
      <c r="V250" s="329" t="s">
        <v>29</v>
      </c>
      <c r="W250" s="329" t="s">
        <v>29</v>
      </c>
      <c r="X250" s="338"/>
      <c r="Y250" s="329" t="s">
        <v>29</v>
      </c>
      <c r="Z250" s="338"/>
      <c r="AA250" s="338"/>
      <c r="AB250" s="329" t="s">
        <v>29</v>
      </c>
      <c r="AC250" s="338"/>
      <c r="AD250" s="329" t="s">
        <v>29</v>
      </c>
      <c r="AE250" s="338"/>
      <c r="AF250" s="338"/>
      <c r="AG250" s="338"/>
      <c r="AH250" s="328" t="s">
        <v>29</v>
      </c>
      <c r="AI250" s="338"/>
      <c r="AJ250" s="328" t="s">
        <v>29</v>
      </c>
      <c r="AK250" s="328" t="s">
        <v>1202</v>
      </c>
    </row>
    <row r="251" spans="1:37" customFormat="1" x14ac:dyDescent="0.25">
      <c r="A251" s="328" t="s">
        <v>4324</v>
      </c>
      <c r="B251" s="329">
        <v>1</v>
      </c>
      <c r="C251" s="338" t="s">
        <v>5358</v>
      </c>
      <c r="D251" s="338"/>
      <c r="E251" s="338"/>
      <c r="F251" s="329" t="s">
        <v>1196</v>
      </c>
      <c r="G251" s="331" t="s">
        <v>29</v>
      </c>
      <c r="H251" s="329" t="s">
        <v>1197</v>
      </c>
      <c r="I251" s="329"/>
      <c r="J251" s="329"/>
      <c r="K251" s="329"/>
      <c r="L251" s="329" t="s">
        <v>1198</v>
      </c>
      <c r="M251" s="328" t="s">
        <v>29</v>
      </c>
      <c r="N251" s="331" t="s">
        <v>1199</v>
      </c>
      <c r="O251" s="331" t="s">
        <v>1199</v>
      </c>
      <c r="P251" s="366"/>
      <c r="Q251" s="338"/>
      <c r="R251" s="329" t="s">
        <v>1200</v>
      </c>
      <c r="S251" s="329" t="s">
        <v>29</v>
      </c>
      <c r="T251" s="338"/>
      <c r="U251" s="329" t="s">
        <v>1201</v>
      </c>
      <c r="V251" s="329" t="s">
        <v>29</v>
      </c>
      <c r="W251" s="329" t="s">
        <v>29</v>
      </c>
      <c r="X251" s="338"/>
      <c r="Y251" s="329" t="s">
        <v>29</v>
      </c>
      <c r="Z251" s="338"/>
      <c r="AA251" s="338"/>
      <c r="AB251" s="329" t="s">
        <v>29</v>
      </c>
      <c r="AC251" s="338"/>
      <c r="AD251" s="329" t="s">
        <v>29</v>
      </c>
      <c r="AE251" s="338"/>
      <c r="AF251" s="338"/>
      <c r="AG251" s="338"/>
      <c r="AH251" s="328" t="s">
        <v>29</v>
      </c>
      <c r="AI251" s="338"/>
      <c r="AJ251" s="328" t="s">
        <v>29</v>
      </c>
      <c r="AK251" s="328" t="s">
        <v>1202</v>
      </c>
    </row>
    <row r="252" spans="1:37" customFormat="1" x14ac:dyDescent="0.25">
      <c r="A252" s="328" t="s">
        <v>4326</v>
      </c>
      <c r="B252" s="329">
        <v>1</v>
      </c>
      <c r="C252" s="338" t="s">
        <v>5358</v>
      </c>
      <c r="D252" s="338"/>
      <c r="E252" s="338"/>
      <c r="F252" s="329" t="s">
        <v>1196</v>
      </c>
      <c r="G252" s="331" t="s">
        <v>29</v>
      </c>
      <c r="H252" s="329" t="s">
        <v>1197</v>
      </c>
      <c r="I252" s="329"/>
      <c r="J252" s="329"/>
      <c r="K252" s="329"/>
      <c r="L252" s="329" t="s">
        <v>1198</v>
      </c>
      <c r="M252" s="328" t="s">
        <v>29</v>
      </c>
      <c r="N252" s="331" t="s">
        <v>1199</v>
      </c>
      <c r="O252" s="331" t="s">
        <v>1199</v>
      </c>
      <c r="P252" s="366"/>
      <c r="Q252" s="338"/>
      <c r="R252" s="329" t="s">
        <v>1200</v>
      </c>
      <c r="S252" s="329" t="s">
        <v>29</v>
      </c>
      <c r="T252" s="338"/>
      <c r="U252" s="329" t="s">
        <v>1201</v>
      </c>
      <c r="V252" s="329" t="s">
        <v>29</v>
      </c>
      <c r="W252" s="329" t="s">
        <v>29</v>
      </c>
      <c r="X252" s="338"/>
      <c r="Y252" s="329" t="s">
        <v>29</v>
      </c>
      <c r="Z252" s="338"/>
      <c r="AA252" s="338"/>
      <c r="AB252" s="329" t="s">
        <v>29</v>
      </c>
      <c r="AC252" s="338"/>
      <c r="AD252" s="329" t="s">
        <v>29</v>
      </c>
      <c r="AE252" s="338"/>
      <c r="AF252" s="338"/>
      <c r="AG252" s="338"/>
      <c r="AH252" s="328" t="s">
        <v>29</v>
      </c>
      <c r="AI252" s="338"/>
      <c r="AJ252" s="328" t="s">
        <v>29</v>
      </c>
      <c r="AK252" s="328" t="s">
        <v>1202</v>
      </c>
    </row>
    <row r="253" spans="1:37" customFormat="1" x14ac:dyDescent="0.25">
      <c r="A253" s="328" t="s">
        <v>4328</v>
      </c>
      <c r="B253" s="329">
        <v>1</v>
      </c>
      <c r="C253" s="338" t="s">
        <v>5358</v>
      </c>
      <c r="D253" s="338"/>
      <c r="E253" s="338"/>
      <c r="F253" s="329" t="s">
        <v>1196</v>
      </c>
      <c r="G253" s="331" t="s">
        <v>29</v>
      </c>
      <c r="H253" s="329" t="s">
        <v>1197</v>
      </c>
      <c r="I253" s="329"/>
      <c r="J253" s="329"/>
      <c r="K253" s="329"/>
      <c r="L253" s="329" t="s">
        <v>1198</v>
      </c>
      <c r="M253" s="328" t="s">
        <v>29</v>
      </c>
      <c r="N253" s="331" t="s">
        <v>1199</v>
      </c>
      <c r="O253" s="331" t="s">
        <v>1199</v>
      </c>
      <c r="P253" s="366"/>
      <c r="Q253" s="338"/>
      <c r="R253" s="329" t="s">
        <v>1200</v>
      </c>
      <c r="S253" s="329" t="s">
        <v>29</v>
      </c>
      <c r="T253" s="338"/>
      <c r="U253" s="329" t="s">
        <v>1201</v>
      </c>
      <c r="V253" s="329" t="s">
        <v>29</v>
      </c>
      <c r="W253" s="329" t="s">
        <v>29</v>
      </c>
      <c r="X253" s="338"/>
      <c r="Y253" s="329" t="s">
        <v>29</v>
      </c>
      <c r="Z253" s="338"/>
      <c r="AA253" s="338"/>
      <c r="AB253" s="329" t="s">
        <v>29</v>
      </c>
      <c r="AC253" s="338"/>
      <c r="AD253" s="329" t="s">
        <v>29</v>
      </c>
      <c r="AE253" s="338"/>
      <c r="AF253" s="338"/>
      <c r="AG253" s="338"/>
      <c r="AH253" s="328" t="s">
        <v>29</v>
      </c>
      <c r="AI253" s="338"/>
      <c r="AJ253" s="328" t="s">
        <v>29</v>
      </c>
      <c r="AK253" s="328" t="s">
        <v>1202</v>
      </c>
    </row>
    <row r="254" spans="1:37" customFormat="1" x14ac:dyDescent="0.25">
      <c r="A254" s="328" t="s">
        <v>4330</v>
      </c>
      <c r="B254" s="329">
        <v>1</v>
      </c>
      <c r="C254" s="338" t="s">
        <v>5358</v>
      </c>
      <c r="D254" s="338"/>
      <c r="E254" s="338"/>
      <c r="F254" s="329" t="s">
        <v>1196</v>
      </c>
      <c r="G254" s="331" t="s">
        <v>29</v>
      </c>
      <c r="H254" s="329" t="s">
        <v>1197</v>
      </c>
      <c r="I254" s="329"/>
      <c r="J254" s="329"/>
      <c r="K254" s="329"/>
      <c r="L254" s="329" t="s">
        <v>1198</v>
      </c>
      <c r="M254" s="328" t="s">
        <v>29</v>
      </c>
      <c r="N254" s="331" t="s">
        <v>1199</v>
      </c>
      <c r="O254" s="331" t="s">
        <v>1199</v>
      </c>
      <c r="P254" s="366"/>
      <c r="Q254" s="338"/>
      <c r="R254" s="329" t="s">
        <v>1200</v>
      </c>
      <c r="S254" s="329" t="s">
        <v>29</v>
      </c>
      <c r="T254" s="338"/>
      <c r="U254" s="329" t="s">
        <v>1201</v>
      </c>
      <c r="V254" s="329" t="s">
        <v>29</v>
      </c>
      <c r="W254" s="329" t="s">
        <v>29</v>
      </c>
      <c r="X254" s="338"/>
      <c r="Y254" s="329" t="s">
        <v>29</v>
      </c>
      <c r="Z254" s="338"/>
      <c r="AA254" s="338"/>
      <c r="AB254" s="329" t="s">
        <v>29</v>
      </c>
      <c r="AC254" s="338"/>
      <c r="AD254" s="329" t="s">
        <v>29</v>
      </c>
      <c r="AE254" s="338"/>
      <c r="AF254" s="338"/>
      <c r="AG254" s="338"/>
      <c r="AH254" s="328" t="s">
        <v>29</v>
      </c>
      <c r="AI254" s="338"/>
      <c r="AJ254" s="328" t="s">
        <v>29</v>
      </c>
      <c r="AK254" s="328" t="s">
        <v>1202</v>
      </c>
    </row>
    <row r="255" spans="1:37" customFormat="1" x14ac:dyDescent="0.25">
      <c r="A255" s="328" t="s">
        <v>4332</v>
      </c>
      <c r="B255" s="329">
        <v>1</v>
      </c>
      <c r="C255" s="338" t="s">
        <v>5358</v>
      </c>
      <c r="D255" s="338"/>
      <c r="E255" s="338"/>
      <c r="F255" s="329" t="s">
        <v>1196</v>
      </c>
      <c r="G255" s="331" t="s">
        <v>29</v>
      </c>
      <c r="H255" s="329" t="s">
        <v>1197</v>
      </c>
      <c r="I255" s="329"/>
      <c r="J255" s="329"/>
      <c r="K255" s="329"/>
      <c r="L255" s="329" t="s">
        <v>1198</v>
      </c>
      <c r="M255" s="328" t="s">
        <v>29</v>
      </c>
      <c r="N255" s="331" t="s">
        <v>1199</v>
      </c>
      <c r="O255" s="331" t="s">
        <v>1199</v>
      </c>
      <c r="P255" s="366"/>
      <c r="Q255" s="338"/>
      <c r="R255" s="329" t="s">
        <v>1200</v>
      </c>
      <c r="S255" s="329" t="s">
        <v>29</v>
      </c>
      <c r="T255" s="338"/>
      <c r="U255" s="329" t="s">
        <v>1201</v>
      </c>
      <c r="V255" s="329" t="s">
        <v>29</v>
      </c>
      <c r="W255" s="329" t="s">
        <v>29</v>
      </c>
      <c r="X255" s="338"/>
      <c r="Y255" s="329" t="s">
        <v>29</v>
      </c>
      <c r="Z255" s="338"/>
      <c r="AA255" s="338"/>
      <c r="AB255" s="329" t="s">
        <v>29</v>
      </c>
      <c r="AC255" s="338"/>
      <c r="AD255" s="329" t="s">
        <v>29</v>
      </c>
      <c r="AE255" s="338"/>
      <c r="AF255" s="338"/>
      <c r="AG255" s="338"/>
      <c r="AH255" s="328" t="s">
        <v>29</v>
      </c>
      <c r="AI255" s="338"/>
      <c r="AJ255" s="328" t="s">
        <v>29</v>
      </c>
      <c r="AK255" s="328" t="s">
        <v>1202</v>
      </c>
    </row>
    <row r="256" spans="1:37" customFormat="1" x14ac:dyDescent="0.25">
      <c r="A256" s="328" t="s">
        <v>4334</v>
      </c>
      <c r="B256" s="329">
        <v>1</v>
      </c>
      <c r="C256" s="338" t="s">
        <v>5358</v>
      </c>
      <c r="D256" s="338"/>
      <c r="E256" s="338"/>
      <c r="F256" s="329" t="s">
        <v>1196</v>
      </c>
      <c r="G256" s="331" t="s">
        <v>29</v>
      </c>
      <c r="H256" s="329" t="s">
        <v>1197</v>
      </c>
      <c r="I256" s="329"/>
      <c r="J256" s="329"/>
      <c r="K256" s="329"/>
      <c r="L256" s="329" t="s">
        <v>1198</v>
      </c>
      <c r="M256" s="328" t="s">
        <v>29</v>
      </c>
      <c r="N256" s="331" t="s">
        <v>1199</v>
      </c>
      <c r="O256" s="331" t="s">
        <v>1199</v>
      </c>
      <c r="P256" s="366"/>
      <c r="Q256" s="338"/>
      <c r="R256" s="329" t="s">
        <v>1200</v>
      </c>
      <c r="S256" s="329" t="s">
        <v>29</v>
      </c>
      <c r="T256" s="338"/>
      <c r="U256" s="329" t="s">
        <v>1201</v>
      </c>
      <c r="V256" s="329" t="s">
        <v>29</v>
      </c>
      <c r="W256" s="329" t="s">
        <v>29</v>
      </c>
      <c r="X256" s="338"/>
      <c r="Y256" s="329" t="s">
        <v>29</v>
      </c>
      <c r="Z256" s="338"/>
      <c r="AA256" s="338"/>
      <c r="AB256" s="329" t="s">
        <v>29</v>
      </c>
      <c r="AC256" s="338"/>
      <c r="AD256" s="329" t="s">
        <v>29</v>
      </c>
      <c r="AE256" s="338"/>
      <c r="AF256" s="338"/>
      <c r="AG256" s="338"/>
      <c r="AH256" s="328" t="s">
        <v>29</v>
      </c>
      <c r="AI256" s="338"/>
      <c r="AJ256" s="328" t="s">
        <v>29</v>
      </c>
      <c r="AK256" s="328" t="s">
        <v>1202</v>
      </c>
    </row>
    <row r="257" spans="1:37" customFormat="1" x14ac:dyDescent="0.25">
      <c r="A257" s="320" t="s">
        <v>4341</v>
      </c>
      <c r="B257" s="320">
        <v>1</v>
      </c>
      <c r="C257" t="s">
        <v>5334</v>
      </c>
      <c r="D257" s="320"/>
      <c r="E257" s="320"/>
      <c r="F257" s="320" t="s">
        <v>1196</v>
      </c>
      <c r="G257" s="320" t="s">
        <v>29</v>
      </c>
      <c r="H257" s="320" t="s">
        <v>1197</v>
      </c>
      <c r="I257" s="320"/>
      <c r="J257" s="320"/>
      <c r="K257" s="320"/>
      <c r="L257" s="320" t="s">
        <v>1198</v>
      </c>
      <c r="M257" s="320" t="s">
        <v>29</v>
      </c>
      <c r="N257" s="321" t="s">
        <v>1199</v>
      </c>
      <c r="O257" s="321" t="s">
        <v>1199</v>
      </c>
      <c r="P257" s="321"/>
      <c r="Q257" s="320"/>
      <c r="R257" s="320" t="s">
        <v>1200</v>
      </c>
      <c r="S257" s="320" t="s">
        <v>29</v>
      </c>
      <c r="T257" s="320"/>
      <c r="U257" s="320" t="s">
        <v>1201</v>
      </c>
      <c r="V257" s="320" t="s">
        <v>29</v>
      </c>
      <c r="W257" s="320" t="s">
        <v>29</v>
      </c>
      <c r="X257" s="320"/>
      <c r="Y257" s="320" t="s">
        <v>29</v>
      </c>
      <c r="Z257" s="320"/>
      <c r="AA257" s="320"/>
      <c r="AB257" s="320" t="s">
        <v>29</v>
      </c>
      <c r="AC257" s="320"/>
      <c r="AD257" s="320" t="s">
        <v>29</v>
      </c>
      <c r="AE257" s="320"/>
      <c r="AF257" s="320"/>
      <c r="AG257" s="320"/>
      <c r="AH257" s="320" t="s">
        <v>29</v>
      </c>
      <c r="AI257" s="320"/>
      <c r="AJ257" s="320" t="s">
        <v>29</v>
      </c>
      <c r="AK257" s="320" t="s">
        <v>1202</v>
      </c>
    </row>
    <row r="258" spans="1:37" customFormat="1" x14ac:dyDescent="0.25">
      <c r="A258" s="320" t="s">
        <v>4344</v>
      </c>
      <c r="B258" s="320">
        <v>1</v>
      </c>
      <c r="C258" s="322" t="s">
        <v>5359</v>
      </c>
      <c r="D258" s="320"/>
      <c r="E258" s="320"/>
      <c r="F258" s="320" t="s">
        <v>1196</v>
      </c>
      <c r="G258" s="320" t="s">
        <v>29</v>
      </c>
      <c r="H258" s="320" t="s">
        <v>1197</v>
      </c>
      <c r="I258" s="320"/>
      <c r="J258" s="320"/>
      <c r="K258" s="320"/>
      <c r="L258" s="320" t="s">
        <v>1198</v>
      </c>
      <c r="M258" s="320" t="s">
        <v>29</v>
      </c>
      <c r="N258" s="321" t="s">
        <v>1199</v>
      </c>
      <c r="O258" s="321" t="s">
        <v>1199</v>
      </c>
      <c r="P258" s="321"/>
      <c r="Q258" s="320"/>
      <c r="R258" s="320" t="s">
        <v>1200</v>
      </c>
      <c r="S258" s="320" t="s">
        <v>29</v>
      </c>
      <c r="T258" s="320"/>
      <c r="U258" s="320" t="s">
        <v>1201</v>
      </c>
      <c r="V258" s="320" t="s">
        <v>29</v>
      </c>
      <c r="W258" s="320" t="s">
        <v>29</v>
      </c>
      <c r="X258" s="320"/>
      <c r="Y258" s="320" t="s">
        <v>29</v>
      </c>
      <c r="Z258" s="320"/>
      <c r="AA258" s="320"/>
      <c r="AB258" s="320" t="s">
        <v>29</v>
      </c>
      <c r="AC258" s="320"/>
      <c r="AD258" s="320" t="s">
        <v>29</v>
      </c>
      <c r="AE258" s="320"/>
      <c r="AF258" s="320"/>
      <c r="AG258" s="320"/>
      <c r="AH258" s="320" t="s">
        <v>29</v>
      </c>
      <c r="AI258" s="320"/>
      <c r="AJ258" s="320" t="s">
        <v>29</v>
      </c>
      <c r="AK258" s="320" t="s">
        <v>1202</v>
      </c>
    </row>
    <row r="259" spans="1:37" customFormat="1" x14ac:dyDescent="0.25">
      <c r="A259" s="320" t="s">
        <v>4346</v>
      </c>
      <c r="B259" s="330">
        <v>1</v>
      </c>
      <c r="C259" s="322" t="s">
        <v>5360</v>
      </c>
      <c r="D259" s="322"/>
      <c r="E259" s="322"/>
      <c r="F259" s="330" t="s">
        <v>1196</v>
      </c>
      <c r="G259" s="333" t="s">
        <v>29</v>
      </c>
      <c r="H259" s="330" t="s">
        <v>1197</v>
      </c>
      <c r="I259" s="330"/>
      <c r="J259" s="330"/>
      <c r="K259" s="330"/>
      <c r="L259" s="330" t="s">
        <v>1198</v>
      </c>
      <c r="M259" s="320" t="s">
        <v>29</v>
      </c>
      <c r="N259" s="333" t="s">
        <v>1199</v>
      </c>
      <c r="O259" s="333" t="s">
        <v>1199</v>
      </c>
      <c r="P259" s="367"/>
      <c r="Q259" s="322"/>
      <c r="R259" s="330" t="s">
        <v>1200</v>
      </c>
      <c r="S259" s="330" t="s">
        <v>29</v>
      </c>
      <c r="T259" s="322"/>
      <c r="U259" s="330" t="s">
        <v>1201</v>
      </c>
      <c r="V259" s="330" t="s">
        <v>29</v>
      </c>
      <c r="W259" s="330" t="s">
        <v>29</v>
      </c>
      <c r="X259" s="322"/>
      <c r="Y259" s="330" t="s">
        <v>29</v>
      </c>
      <c r="Z259" s="322"/>
      <c r="AA259" s="322"/>
      <c r="AB259" s="330" t="s">
        <v>29</v>
      </c>
      <c r="AC259" s="322"/>
      <c r="AD259" s="330" t="s">
        <v>29</v>
      </c>
      <c r="AE259" s="322"/>
      <c r="AF259" s="322"/>
      <c r="AG259" s="322"/>
      <c r="AH259" s="320" t="s">
        <v>29</v>
      </c>
      <c r="AI259" s="322"/>
      <c r="AJ259" s="320" t="s">
        <v>29</v>
      </c>
      <c r="AK259" s="320" t="s">
        <v>1202</v>
      </c>
    </row>
    <row r="260" spans="1:37" customFormat="1" x14ac:dyDescent="0.25">
      <c r="A260" s="320" t="s">
        <v>4345</v>
      </c>
      <c r="B260" s="320">
        <v>1</v>
      </c>
      <c r="C260" s="322" t="s">
        <v>5361</v>
      </c>
      <c r="D260" s="320"/>
      <c r="E260" s="320"/>
      <c r="F260" s="320" t="s">
        <v>1196</v>
      </c>
      <c r="G260" s="320" t="s">
        <v>29</v>
      </c>
      <c r="H260" s="320" t="s">
        <v>1197</v>
      </c>
      <c r="I260" s="320"/>
      <c r="J260" s="320"/>
      <c r="K260" s="320"/>
      <c r="L260" s="320" t="s">
        <v>1198</v>
      </c>
      <c r="M260" s="320" t="s">
        <v>29</v>
      </c>
      <c r="N260" s="321" t="s">
        <v>1199</v>
      </c>
      <c r="O260" s="321" t="s">
        <v>1199</v>
      </c>
      <c r="P260" s="321"/>
      <c r="Q260" s="320"/>
      <c r="R260" s="320" t="s">
        <v>1200</v>
      </c>
      <c r="S260" s="320" t="s">
        <v>29</v>
      </c>
      <c r="T260" s="320"/>
      <c r="U260" s="320" t="s">
        <v>1201</v>
      </c>
      <c r="V260" s="320" t="s">
        <v>29</v>
      </c>
      <c r="W260" s="320" t="s">
        <v>29</v>
      </c>
      <c r="X260" s="320"/>
      <c r="Y260" s="320" t="s">
        <v>29</v>
      </c>
      <c r="Z260" s="320"/>
      <c r="AA260" s="320"/>
      <c r="AB260" s="320" t="s">
        <v>29</v>
      </c>
      <c r="AC260" s="320"/>
      <c r="AD260" s="320" t="s">
        <v>29</v>
      </c>
      <c r="AE260" s="320"/>
      <c r="AF260" s="320"/>
      <c r="AG260" s="320"/>
      <c r="AH260" s="320" t="s">
        <v>29</v>
      </c>
      <c r="AI260" s="320"/>
      <c r="AJ260" s="320" t="s">
        <v>29</v>
      </c>
      <c r="AK260" s="320" t="s">
        <v>1202</v>
      </c>
    </row>
    <row r="261" spans="1:37" customFormat="1" x14ac:dyDescent="0.25">
      <c r="A261" s="323" t="s">
        <v>4349</v>
      </c>
      <c r="B261" s="323">
        <v>1</v>
      </c>
      <c r="C261" s="325" t="s">
        <v>5362</v>
      </c>
      <c r="D261" s="323"/>
      <c r="E261" s="323"/>
      <c r="F261" s="323" t="s">
        <v>1196</v>
      </c>
      <c r="G261" s="323" t="s">
        <v>29</v>
      </c>
      <c r="H261" s="323" t="s">
        <v>1197</v>
      </c>
      <c r="I261" s="323"/>
      <c r="J261" s="323"/>
      <c r="K261" s="323"/>
      <c r="L261" s="323" t="s">
        <v>1198</v>
      </c>
      <c r="M261" s="323" t="s">
        <v>29</v>
      </c>
      <c r="N261" s="324" t="s">
        <v>1199</v>
      </c>
      <c r="O261" s="324" t="s">
        <v>1199</v>
      </c>
      <c r="P261" s="324"/>
      <c r="Q261" s="323"/>
      <c r="R261" s="323" t="s">
        <v>1200</v>
      </c>
      <c r="S261" s="323" t="s">
        <v>29</v>
      </c>
      <c r="T261" s="323"/>
      <c r="U261" s="323" t="s">
        <v>1201</v>
      </c>
      <c r="V261" s="323" t="s">
        <v>29</v>
      </c>
      <c r="W261" s="323" t="s">
        <v>29</v>
      </c>
      <c r="X261" s="323"/>
      <c r="Y261" s="323" t="s">
        <v>29</v>
      </c>
      <c r="Z261" s="323"/>
      <c r="AA261" s="323"/>
      <c r="AB261" s="323" t="s">
        <v>29</v>
      </c>
      <c r="AC261" s="323"/>
      <c r="AD261" s="323" t="s">
        <v>29</v>
      </c>
      <c r="AE261" s="323"/>
      <c r="AF261" s="323"/>
      <c r="AG261" s="323"/>
      <c r="AH261" s="323" t="s">
        <v>29</v>
      </c>
      <c r="AI261" s="323"/>
      <c r="AJ261" s="323" t="s">
        <v>29</v>
      </c>
      <c r="AK261" s="323" t="s">
        <v>1202</v>
      </c>
    </row>
    <row r="262" spans="1:37" customFormat="1" x14ac:dyDescent="0.25">
      <c r="A262" s="323" t="s">
        <v>4350</v>
      </c>
      <c r="B262" s="323">
        <v>1</v>
      </c>
      <c r="C262" s="325" t="s">
        <v>5363</v>
      </c>
      <c r="D262" s="323"/>
      <c r="E262" s="323"/>
      <c r="F262" s="323" t="s">
        <v>1196</v>
      </c>
      <c r="G262" s="323" t="s">
        <v>29</v>
      </c>
      <c r="H262" s="323" t="s">
        <v>1197</v>
      </c>
      <c r="I262" s="323"/>
      <c r="J262" s="323"/>
      <c r="K262" s="323"/>
      <c r="L262" s="323" t="s">
        <v>1198</v>
      </c>
      <c r="M262" s="323" t="s">
        <v>29</v>
      </c>
      <c r="N262" s="324" t="s">
        <v>1199</v>
      </c>
      <c r="O262" s="324" t="s">
        <v>1199</v>
      </c>
      <c r="P262" s="324"/>
      <c r="Q262" s="323"/>
      <c r="R262" s="323" t="s">
        <v>1200</v>
      </c>
      <c r="S262" s="323" t="s">
        <v>29</v>
      </c>
      <c r="T262" s="323"/>
      <c r="U262" s="323" t="s">
        <v>1201</v>
      </c>
      <c r="V262" s="323" t="s">
        <v>29</v>
      </c>
      <c r="W262" s="323" t="s">
        <v>29</v>
      </c>
      <c r="X262" s="323"/>
      <c r="Y262" s="323" t="s">
        <v>29</v>
      </c>
      <c r="Z262" s="323"/>
      <c r="AA262" s="323"/>
      <c r="AB262" s="323" t="s">
        <v>29</v>
      </c>
      <c r="AC262" s="323"/>
      <c r="AD262" s="323" t="s">
        <v>29</v>
      </c>
      <c r="AE262" s="323"/>
      <c r="AF262" s="323"/>
      <c r="AG262" s="323"/>
      <c r="AH262" s="323" t="s">
        <v>29</v>
      </c>
      <c r="AI262" s="323"/>
      <c r="AJ262" s="323" t="s">
        <v>29</v>
      </c>
      <c r="AK262" s="323" t="s">
        <v>1202</v>
      </c>
    </row>
    <row r="263" spans="1:37" customFormat="1" x14ac:dyDescent="0.25">
      <c r="A263" s="164" t="s">
        <v>4353</v>
      </c>
      <c r="B263" s="164">
        <v>1</v>
      </c>
      <c r="C263" t="s">
        <v>5364</v>
      </c>
      <c r="D263" s="164"/>
      <c r="E263" s="164"/>
      <c r="F263" s="164" t="s">
        <v>1196</v>
      </c>
      <c r="G263" s="164" t="s">
        <v>29</v>
      </c>
      <c r="H263" s="164" t="s">
        <v>1197</v>
      </c>
      <c r="I263" s="164"/>
      <c r="J263" s="164"/>
      <c r="K263" s="164"/>
      <c r="L263" s="164" t="s">
        <v>1198</v>
      </c>
      <c r="M263" s="164" t="s">
        <v>29</v>
      </c>
      <c r="N263" s="225" t="s">
        <v>1199</v>
      </c>
      <c r="O263" s="225" t="s">
        <v>1199</v>
      </c>
      <c r="P263" s="225"/>
      <c r="Q263" s="164"/>
      <c r="R263" s="164" t="s">
        <v>1200</v>
      </c>
      <c r="S263" s="164" t="s">
        <v>29</v>
      </c>
      <c r="T263" s="164"/>
      <c r="U263" s="164" t="s">
        <v>1201</v>
      </c>
      <c r="V263" s="164" t="s">
        <v>29</v>
      </c>
      <c r="W263" s="164" t="s">
        <v>29</v>
      </c>
      <c r="X263" s="164"/>
      <c r="Y263" s="164" t="s">
        <v>29</v>
      </c>
      <c r="Z263" s="164"/>
      <c r="AA263" s="164"/>
      <c r="AB263" s="164" t="s">
        <v>29</v>
      </c>
      <c r="AC263" s="164"/>
      <c r="AD263" s="164" t="s">
        <v>29</v>
      </c>
      <c r="AE263" s="164"/>
      <c r="AF263" s="164"/>
      <c r="AG263" s="164"/>
      <c r="AH263" s="164" t="s">
        <v>29</v>
      </c>
      <c r="AI263" s="164"/>
      <c r="AJ263" s="164" t="s">
        <v>29</v>
      </c>
      <c r="AK263" s="164" t="s">
        <v>1202</v>
      </c>
    </row>
    <row r="264" spans="1:37" customFormat="1" x14ac:dyDescent="0.25">
      <c r="A264" s="164" t="s">
        <v>4354</v>
      </c>
      <c r="B264" s="164">
        <v>1</v>
      </c>
      <c r="C264" t="s">
        <v>5365</v>
      </c>
      <c r="D264" s="164"/>
      <c r="E264" s="164"/>
      <c r="F264" s="164" t="s">
        <v>1196</v>
      </c>
      <c r="G264" s="164" t="s">
        <v>29</v>
      </c>
      <c r="H264" s="164" t="s">
        <v>1197</v>
      </c>
      <c r="I264" s="164"/>
      <c r="J264" s="164"/>
      <c r="K264" s="164"/>
      <c r="L264" s="164" t="s">
        <v>1198</v>
      </c>
      <c r="M264" s="164" t="s">
        <v>29</v>
      </c>
      <c r="N264" s="225" t="s">
        <v>1199</v>
      </c>
      <c r="O264" s="225" t="s">
        <v>1199</v>
      </c>
      <c r="P264" s="225"/>
      <c r="Q264" s="164"/>
      <c r="R264" s="164" t="s">
        <v>1200</v>
      </c>
      <c r="S264" s="164" t="s">
        <v>29</v>
      </c>
      <c r="T264" s="164"/>
      <c r="U264" s="164" t="s">
        <v>1201</v>
      </c>
      <c r="V264" s="164" t="s">
        <v>29</v>
      </c>
      <c r="W264" s="164" t="s">
        <v>29</v>
      </c>
      <c r="X264" s="164"/>
      <c r="Y264" s="164" t="s">
        <v>29</v>
      </c>
      <c r="Z264" s="164"/>
      <c r="AA264" s="164"/>
      <c r="AB264" s="164" t="s">
        <v>29</v>
      </c>
      <c r="AC264" s="164"/>
      <c r="AD264" s="164" t="s">
        <v>29</v>
      </c>
      <c r="AE264" s="164"/>
      <c r="AF264" s="164"/>
      <c r="AG264" s="164"/>
      <c r="AH264" s="164" t="s">
        <v>29</v>
      </c>
      <c r="AI264" s="164"/>
      <c r="AJ264" s="164" t="s">
        <v>29</v>
      </c>
      <c r="AK264" s="164" t="s">
        <v>1202</v>
      </c>
    </row>
    <row r="265" spans="1:37" customFormat="1" x14ac:dyDescent="0.25">
      <c r="A265" s="164" t="s">
        <v>4355</v>
      </c>
      <c r="B265" s="164">
        <v>1</v>
      </c>
      <c r="C265" t="s">
        <v>5366</v>
      </c>
      <c r="D265" s="164"/>
      <c r="E265" s="164"/>
      <c r="F265" s="164" t="s">
        <v>1196</v>
      </c>
      <c r="G265" s="164" t="s">
        <v>29</v>
      </c>
      <c r="H265" s="164" t="s">
        <v>1197</v>
      </c>
      <c r="I265" s="164"/>
      <c r="J265" s="164"/>
      <c r="K265" s="164"/>
      <c r="L265" s="164" t="s">
        <v>1198</v>
      </c>
      <c r="M265" s="164" t="s">
        <v>29</v>
      </c>
      <c r="N265" s="225" t="s">
        <v>1199</v>
      </c>
      <c r="O265" s="225" t="s">
        <v>1199</v>
      </c>
      <c r="P265" s="225"/>
      <c r="Q265" s="164"/>
      <c r="R265" s="164" t="s">
        <v>1200</v>
      </c>
      <c r="S265" s="164" t="s">
        <v>29</v>
      </c>
      <c r="T265" s="164"/>
      <c r="U265" s="164" t="s">
        <v>1201</v>
      </c>
      <c r="V265" s="164" t="s">
        <v>29</v>
      </c>
      <c r="W265" s="164" t="s">
        <v>29</v>
      </c>
      <c r="X265" s="164"/>
      <c r="Y265" s="164" t="s">
        <v>29</v>
      </c>
      <c r="Z265" s="164"/>
      <c r="AA265" s="164"/>
      <c r="AB265" s="164" t="s">
        <v>29</v>
      </c>
      <c r="AC265" s="164"/>
      <c r="AD265" s="164" t="s">
        <v>29</v>
      </c>
      <c r="AE265" s="164"/>
      <c r="AF265" s="164"/>
      <c r="AG265" s="164"/>
      <c r="AH265" s="164" t="s">
        <v>29</v>
      </c>
      <c r="AI265" s="164"/>
      <c r="AJ265" s="164" t="s">
        <v>29</v>
      </c>
      <c r="AK265" s="164" t="s">
        <v>1202</v>
      </c>
    </row>
    <row r="266" spans="1:37" customFormat="1" x14ac:dyDescent="0.25">
      <c r="A266" s="164" t="s">
        <v>5971</v>
      </c>
      <c r="B266" s="164">
        <v>1</v>
      </c>
      <c r="C266" t="s">
        <v>5367</v>
      </c>
      <c r="D266" s="164"/>
      <c r="E266" s="164"/>
      <c r="F266" s="164" t="s">
        <v>1196</v>
      </c>
      <c r="G266" s="164" t="s">
        <v>29</v>
      </c>
      <c r="H266" s="164" t="s">
        <v>1197</v>
      </c>
      <c r="I266" s="164"/>
      <c r="J266" s="164"/>
      <c r="K266" s="164"/>
      <c r="L266" s="164" t="s">
        <v>1198</v>
      </c>
      <c r="M266" s="164" t="s">
        <v>29</v>
      </c>
      <c r="N266" s="225" t="s">
        <v>1199</v>
      </c>
      <c r="O266" s="225" t="s">
        <v>1199</v>
      </c>
      <c r="P266" s="225"/>
      <c r="Q266" s="164"/>
      <c r="R266" s="164" t="s">
        <v>1200</v>
      </c>
      <c r="S266" s="164" t="s">
        <v>29</v>
      </c>
      <c r="T266" s="164"/>
      <c r="U266" s="164" t="s">
        <v>1201</v>
      </c>
      <c r="V266" s="164" t="s">
        <v>29</v>
      </c>
      <c r="W266" s="164" t="s">
        <v>29</v>
      </c>
      <c r="X266" s="164"/>
      <c r="Y266" s="164" t="s">
        <v>29</v>
      </c>
      <c r="Z266" s="164"/>
      <c r="AA266" s="164"/>
      <c r="AB266" s="164" t="s">
        <v>29</v>
      </c>
      <c r="AC266" s="164"/>
      <c r="AD266" s="164" t="s">
        <v>29</v>
      </c>
      <c r="AE266" s="164"/>
      <c r="AF266" s="164"/>
      <c r="AG266" s="164"/>
      <c r="AH266" s="164" t="s">
        <v>29</v>
      </c>
      <c r="AI266" s="164"/>
      <c r="AJ266" s="164" t="s">
        <v>29</v>
      </c>
      <c r="AK266" s="164" t="s">
        <v>1202</v>
      </c>
    </row>
    <row r="267" spans="1:37" customFormat="1" x14ac:dyDescent="0.25">
      <c r="A267" s="164" t="s">
        <v>5972</v>
      </c>
      <c r="B267" s="164">
        <v>1</v>
      </c>
      <c r="C267" t="s">
        <v>5366</v>
      </c>
      <c r="D267" s="164"/>
      <c r="E267" s="164"/>
      <c r="F267" s="164" t="s">
        <v>1196</v>
      </c>
      <c r="G267" s="164" t="s">
        <v>29</v>
      </c>
      <c r="H267" s="164" t="s">
        <v>1197</v>
      </c>
      <c r="I267" s="164"/>
      <c r="J267" s="164"/>
      <c r="K267" s="164"/>
      <c r="L267" s="164" t="s">
        <v>1198</v>
      </c>
      <c r="M267" s="164" t="s">
        <v>29</v>
      </c>
      <c r="N267" s="225" t="s">
        <v>1199</v>
      </c>
      <c r="O267" s="225" t="s">
        <v>1199</v>
      </c>
      <c r="P267" s="225"/>
      <c r="Q267" s="164"/>
      <c r="R267" s="164" t="s">
        <v>1200</v>
      </c>
      <c r="S267" s="164" t="s">
        <v>29</v>
      </c>
      <c r="T267" s="164"/>
      <c r="U267" s="164" t="s">
        <v>1201</v>
      </c>
      <c r="V267" s="164" t="s">
        <v>29</v>
      </c>
      <c r="W267" s="164" t="s">
        <v>29</v>
      </c>
      <c r="X267" s="164"/>
      <c r="Y267" s="164" t="s">
        <v>29</v>
      </c>
      <c r="Z267" s="164"/>
      <c r="AA267" s="164"/>
      <c r="AB267" s="164" t="s">
        <v>29</v>
      </c>
      <c r="AC267" s="164"/>
      <c r="AD267" s="164" t="s">
        <v>29</v>
      </c>
      <c r="AE267" s="164"/>
      <c r="AF267" s="164"/>
      <c r="AG267" s="164"/>
      <c r="AH267" s="164" t="s">
        <v>29</v>
      </c>
      <c r="AI267" s="164"/>
      <c r="AJ267" s="164" t="s">
        <v>29</v>
      </c>
      <c r="AK267" s="164" t="s">
        <v>1202</v>
      </c>
    </row>
    <row r="268" spans="1:37" customFormat="1" x14ac:dyDescent="0.25">
      <c r="A268" s="164" t="s">
        <v>5973</v>
      </c>
      <c r="B268" s="164">
        <v>1</v>
      </c>
      <c r="C268" t="s">
        <v>5366</v>
      </c>
      <c r="D268" s="164"/>
      <c r="E268" s="164"/>
      <c r="F268" s="164" t="s">
        <v>1196</v>
      </c>
      <c r="G268" s="164" t="s">
        <v>29</v>
      </c>
      <c r="H268" s="164" t="s">
        <v>1197</v>
      </c>
      <c r="I268" s="164"/>
      <c r="J268" s="164"/>
      <c r="K268" s="164"/>
      <c r="L268" s="164" t="s">
        <v>1198</v>
      </c>
      <c r="M268" s="164" t="s">
        <v>29</v>
      </c>
      <c r="N268" s="225" t="s">
        <v>1199</v>
      </c>
      <c r="O268" s="225" t="s">
        <v>1199</v>
      </c>
      <c r="P268" s="225"/>
      <c r="Q268" s="164"/>
      <c r="R268" s="164" t="s">
        <v>1200</v>
      </c>
      <c r="S268" s="164" t="s">
        <v>29</v>
      </c>
      <c r="T268" s="164"/>
      <c r="U268" s="164" t="s">
        <v>1201</v>
      </c>
      <c r="V268" s="164" t="s">
        <v>29</v>
      </c>
      <c r="W268" s="164" t="s">
        <v>29</v>
      </c>
      <c r="X268" s="164"/>
      <c r="Y268" s="164" t="s">
        <v>29</v>
      </c>
      <c r="Z268" s="164"/>
      <c r="AA268" s="164"/>
      <c r="AB268" s="164" t="s">
        <v>29</v>
      </c>
      <c r="AC268" s="164"/>
      <c r="AD268" s="164" t="s">
        <v>29</v>
      </c>
      <c r="AE268" s="164"/>
      <c r="AF268" s="164"/>
      <c r="AG268" s="164"/>
      <c r="AH268" s="164" t="s">
        <v>29</v>
      </c>
      <c r="AI268" s="164"/>
      <c r="AJ268" s="164" t="s">
        <v>29</v>
      </c>
      <c r="AK268" s="164" t="s">
        <v>1202</v>
      </c>
    </row>
    <row r="269" spans="1:37" customFormat="1" x14ac:dyDescent="0.25">
      <c r="A269" s="164" t="s">
        <v>5974</v>
      </c>
      <c r="B269" s="164">
        <v>1</v>
      </c>
      <c r="C269" t="s">
        <v>5368</v>
      </c>
      <c r="D269" s="164"/>
      <c r="E269" s="164"/>
      <c r="F269" s="164" t="s">
        <v>1196</v>
      </c>
      <c r="G269" s="164" t="s">
        <v>29</v>
      </c>
      <c r="H269" s="164" t="s">
        <v>1197</v>
      </c>
      <c r="I269" s="164"/>
      <c r="J269" s="164"/>
      <c r="K269" s="164"/>
      <c r="L269" s="164" t="s">
        <v>1198</v>
      </c>
      <c r="M269" s="164" t="s">
        <v>29</v>
      </c>
      <c r="N269" s="225" t="s">
        <v>1199</v>
      </c>
      <c r="O269" s="225" t="s">
        <v>1199</v>
      </c>
      <c r="P269" s="225"/>
      <c r="Q269" s="164"/>
      <c r="R269" s="164" t="s">
        <v>1200</v>
      </c>
      <c r="S269" s="164" t="s">
        <v>29</v>
      </c>
      <c r="T269" s="164"/>
      <c r="U269" s="164" t="s">
        <v>1201</v>
      </c>
      <c r="V269" s="164" t="s">
        <v>29</v>
      </c>
      <c r="W269" s="164" t="s">
        <v>29</v>
      </c>
      <c r="X269" s="164"/>
      <c r="Y269" s="164" t="s">
        <v>29</v>
      </c>
      <c r="Z269" s="164"/>
      <c r="AA269" s="164"/>
      <c r="AB269" s="164" t="s">
        <v>29</v>
      </c>
      <c r="AC269" s="164"/>
      <c r="AD269" s="164" t="s">
        <v>29</v>
      </c>
      <c r="AE269" s="164"/>
      <c r="AF269" s="164"/>
      <c r="AG269" s="164"/>
      <c r="AH269" s="164" t="s">
        <v>29</v>
      </c>
      <c r="AI269" s="164"/>
      <c r="AJ269" s="164" t="s">
        <v>29</v>
      </c>
      <c r="AK269" s="164" t="s">
        <v>1202</v>
      </c>
    </row>
    <row r="270" spans="1:37" customFormat="1" x14ac:dyDescent="0.25">
      <c r="A270" s="164" t="s">
        <v>5976</v>
      </c>
      <c r="B270" s="164">
        <v>1</v>
      </c>
      <c r="C270" t="s">
        <v>5366</v>
      </c>
      <c r="D270" s="164"/>
      <c r="E270" s="164"/>
      <c r="F270" s="164" t="s">
        <v>1196</v>
      </c>
      <c r="G270" s="164" t="s">
        <v>29</v>
      </c>
      <c r="H270" s="164" t="s">
        <v>1197</v>
      </c>
      <c r="I270" s="164"/>
      <c r="J270" s="164"/>
      <c r="K270" s="164"/>
      <c r="L270" s="164" t="s">
        <v>1198</v>
      </c>
      <c r="M270" s="164" t="s">
        <v>29</v>
      </c>
      <c r="N270" s="225" t="s">
        <v>1199</v>
      </c>
      <c r="O270" s="225" t="s">
        <v>1199</v>
      </c>
      <c r="P270" s="225"/>
      <c r="Q270" s="164"/>
      <c r="R270" s="164" t="s">
        <v>1200</v>
      </c>
      <c r="S270" s="164" t="s">
        <v>29</v>
      </c>
      <c r="T270" s="164"/>
      <c r="U270" s="164" t="s">
        <v>1201</v>
      </c>
      <c r="V270" s="164" t="s">
        <v>29</v>
      </c>
      <c r="W270" s="164" t="s">
        <v>29</v>
      </c>
      <c r="X270" s="164"/>
      <c r="Y270" s="164" t="s">
        <v>29</v>
      </c>
      <c r="Z270" s="164"/>
      <c r="AA270" s="164"/>
      <c r="AB270" s="164" t="s">
        <v>29</v>
      </c>
      <c r="AC270" s="164"/>
      <c r="AD270" s="164" t="s">
        <v>29</v>
      </c>
      <c r="AE270" s="164"/>
      <c r="AF270" s="164"/>
      <c r="AG270" s="164"/>
      <c r="AH270" s="164" t="s">
        <v>29</v>
      </c>
      <c r="AI270" s="164"/>
      <c r="AJ270" s="164" t="s">
        <v>29</v>
      </c>
      <c r="AK270" s="164" t="s">
        <v>1202</v>
      </c>
    </row>
    <row r="271" spans="1:37" customFormat="1" x14ac:dyDescent="0.25">
      <c r="A271" s="164" t="s">
        <v>5977</v>
      </c>
      <c r="B271" s="164">
        <v>1</v>
      </c>
      <c r="C271" t="s">
        <v>5366</v>
      </c>
      <c r="D271" s="164"/>
      <c r="E271" s="164"/>
      <c r="F271" s="164" t="s">
        <v>1196</v>
      </c>
      <c r="G271" s="164" t="s">
        <v>29</v>
      </c>
      <c r="H271" s="164" t="s">
        <v>1197</v>
      </c>
      <c r="I271" s="164"/>
      <c r="J271" s="164"/>
      <c r="K271" s="164"/>
      <c r="L271" s="164" t="s">
        <v>1198</v>
      </c>
      <c r="M271" s="164" t="s">
        <v>29</v>
      </c>
      <c r="N271" s="225" t="s">
        <v>1199</v>
      </c>
      <c r="O271" s="225" t="s">
        <v>1199</v>
      </c>
      <c r="P271" s="225"/>
      <c r="Q271" s="164"/>
      <c r="R271" s="164" t="s">
        <v>1200</v>
      </c>
      <c r="S271" s="164" t="s">
        <v>29</v>
      </c>
      <c r="T271" s="164"/>
      <c r="U271" s="164" t="s">
        <v>1201</v>
      </c>
      <c r="V271" s="164" t="s">
        <v>29</v>
      </c>
      <c r="W271" s="164" t="s">
        <v>29</v>
      </c>
      <c r="X271" s="164"/>
      <c r="Y271" s="164" t="s">
        <v>29</v>
      </c>
      <c r="Z271" s="164"/>
      <c r="AA271" s="164"/>
      <c r="AB271" s="164" t="s">
        <v>29</v>
      </c>
      <c r="AC271" s="164"/>
      <c r="AD271" s="164" t="s">
        <v>29</v>
      </c>
      <c r="AE271" s="164"/>
      <c r="AF271" s="164"/>
      <c r="AG271" s="164"/>
      <c r="AH271" s="164" t="s">
        <v>29</v>
      </c>
      <c r="AI271" s="164"/>
      <c r="AJ271" s="164" t="s">
        <v>29</v>
      </c>
      <c r="AK271" s="164" t="s">
        <v>1202</v>
      </c>
    </row>
    <row r="272" spans="1:37" customFormat="1" x14ac:dyDescent="0.25">
      <c r="A272" s="164" t="s">
        <v>5978</v>
      </c>
      <c r="B272" s="164">
        <v>1</v>
      </c>
      <c r="C272" t="s">
        <v>5366</v>
      </c>
      <c r="D272" s="164"/>
      <c r="E272" s="164"/>
      <c r="F272" s="164" t="s">
        <v>1196</v>
      </c>
      <c r="G272" s="164" t="s">
        <v>29</v>
      </c>
      <c r="H272" s="164" t="s">
        <v>1197</v>
      </c>
      <c r="I272" s="164"/>
      <c r="J272" s="164"/>
      <c r="K272" s="164"/>
      <c r="L272" s="164" t="s">
        <v>1198</v>
      </c>
      <c r="M272" s="164" t="s">
        <v>29</v>
      </c>
      <c r="N272" s="225" t="s">
        <v>1199</v>
      </c>
      <c r="O272" s="225" t="s">
        <v>1199</v>
      </c>
      <c r="P272" s="225"/>
      <c r="Q272" s="164"/>
      <c r="R272" s="164" t="s">
        <v>1200</v>
      </c>
      <c r="S272" s="164" t="s">
        <v>29</v>
      </c>
      <c r="T272" s="164"/>
      <c r="U272" s="164" t="s">
        <v>1201</v>
      </c>
      <c r="V272" s="164" t="s">
        <v>29</v>
      </c>
      <c r="W272" s="164" t="s">
        <v>29</v>
      </c>
      <c r="X272" s="164"/>
      <c r="Y272" s="164" t="s">
        <v>29</v>
      </c>
      <c r="Z272" s="164"/>
      <c r="AA272" s="164"/>
      <c r="AB272" s="164" t="s">
        <v>29</v>
      </c>
      <c r="AC272" s="164"/>
      <c r="AD272" s="164" t="s">
        <v>29</v>
      </c>
      <c r="AE272" s="164"/>
      <c r="AF272" s="164"/>
      <c r="AG272" s="164"/>
      <c r="AH272" s="164" t="s">
        <v>29</v>
      </c>
      <c r="AI272" s="164"/>
      <c r="AJ272" s="164" t="s">
        <v>29</v>
      </c>
      <c r="AK272" s="164" t="s">
        <v>1202</v>
      </c>
    </row>
    <row r="273" spans="1:37" customFormat="1" x14ac:dyDescent="0.25">
      <c r="A273" s="164" t="s">
        <v>5979</v>
      </c>
      <c r="B273" s="164">
        <v>1</v>
      </c>
      <c r="C273" t="s">
        <v>5366</v>
      </c>
      <c r="D273" s="164"/>
      <c r="E273" s="164"/>
      <c r="F273" s="164" t="s">
        <v>1196</v>
      </c>
      <c r="G273" s="164" t="s">
        <v>29</v>
      </c>
      <c r="H273" s="164" t="s">
        <v>1197</v>
      </c>
      <c r="I273" s="164"/>
      <c r="J273" s="164"/>
      <c r="K273" s="164"/>
      <c r="L273" s="164" t="s">
        <v>1198</v>
      </c>
      <c r="M273" s="164" t="s">
        <v>29</v>
      </c>
      <c r="N273" s="225" t="s">
        <v>1199</v>
      </c>
      <c r="O273" s="225" t="s">
        <v>1199</v>
      </c>
      <c r="P273" s="225"/>
      <c r="Q273" s="164"/>
      <c r="R273" s="164" t="s">
        <v>1200</v>
      </c>
      <c r="S273" s="164" t="s">
        <v>29</v>
      </c>
      <c r="T273" s="164"/>
      <c r="U273" s="164" t="s">
        <v>1201</v>
      </c>
      <c r="V273" s="164" t="s">
        <v>29</v>
      </c>
      <c r="W273" s="164" t="s">
        <v>29</v>
      </c>
      <c r="X273" s="164"/>
      <c r="Y273" s="164" t="s">
        <v>29</v>
      </c>
      <c r="Z273" s="164"/>
      <c r="AA273" s="164"/>
      <c r="AB273" s="164" t="s">
        <v>29</v>
      </c>
      <c r="AC273" s="164"/>
      <c r="AD273" s="164" t="s">
        <v>29</v>
      </c>
      <c r="AE273" s="164"/>
      <c r="AF273" s="164"/>
      <c r="AG273" s="164"/>
      <c r="AH273" s="164" t="s">
        <v>29</v>
      </c>
      <c r="AI273" s="164"/>
      <c r="AJ273" s="164" t="s">
        <v>29</v>
      </c>
      <c r="AK273" s="164" t="s">
        <v>1202</v>
      </c>
    </row>
    <row r="274" spans="1:37" customFormat="1" x14ac:dyDescent="0.25">
      <c r="A274" s="164" t="s">
        <v>5980</v>
      </c>
      <c r="B274" s="164">
        <v>1</v>
      </c>
      <c r="C274" t="s">
        <v>5366</v>
      </c>
      <c r="D274" s="164"/>
      <c r="E274" s="164"/>
      <c r="F274" s="164" t="s">
        <v>1196</v>
      </c>
      <c r="G274" s="164" t="s">
        <v>29</v>
      </c>
      <c r="H274" s="164" t="s">
        <v>1197</v>
      </c>
      <c r="I274" s="164"/>
      <c r="J274" s="164"/>
      <c r="K274" s="164"/>
      <c r="L274" s="164" t="s">
        <v>1198</v>
      </c>
      <c r="M274" s="164" t="s">
        <v>29</v>
      </c>
      <c r="N274" s="225" t="s">
        <v>1199</v>
      </c>
      <c r="O274" s="225" t="s">
        <v>1199</v>
      </c>
      <c r="P274" s="225"/>
      <c r="Q274" s="164"/>
      <c r="R274" s="164" t="s">
        <v>1200</v>
      </c>
      <c r="S274" s="164" t="s">
        <v>29</v>
      </c>
      <c r="T274" s="164"/>
      <c r="U274" s="164" t="s">
        <v>1201</v>
      </c>
      <c r="V274" s="164" t="s">
        <v>29</v>
      </c>
      <c r="W274" s="164" t="s">
        <v>29</v>
      </c>
      <c r="X274" s="164"/>
      <c r="Y274" s="164" t="s">
        <v>29</v>
      </c>
      <c r="Z274" s="164"/>
      <c r="AA274" s="164"/>
      <c r="AB274" s="164" t="s">
        <v>29</v>
      </c>
      <c r="AC274" s="164"/>
      <c r="AD274" s="164" t="s">
        <v>29</v>
      </c>
      <c r="AE274" s="164"/>
      <c r="AF274" s="164"/>
      <c r="AG274" s="164"/>
      <c r="AH274" s="164" t="s">
        <v>29</v>
      </c>
      <c r="AI274" s="164"/>
      <c r="AJ274" s="164" t="s">
        <v>29</v>
      </c>
      <c r="AK274" s="164" t="s">
        <v>1202</v>
      </c>
    </row>
    <row r="275" spans="1:37" customFormat="1" x14ac:dyDescent="0.25">
      <c r="A275" s="164" t="s">
        <v>5076</v>
      </c>
      <c r="B275" s="164">
        <v>1</v>
      </c>
      <c r="C275" t="s">
        <v>5366</v>
      </c>
      <c r="D275" s="164"/>
      <c r="E275" s="164"/>
      <c r="F275" s="164" t="s">
        <v>1196</v>
      </c>
      <c r="G275" s="164" t="s">
        <v>29</v>
      </c>
      <c r="H275" s="164" t="s">
        <v>1197</v>
      </c>
      <c r="I275" s="164"/>
      <c r="J275" s="164"/>
      <c r="K275" s="164"/>
      <c r="L275" s="164" t="s">
        <v>1198</v>
      </c>
      <c r="M275" s="164" t="s">
        <v>29</v>
      </c>
      <c r="N275" s="225" t="s">
        <v>1199</v>
      </c>
      <c r="O275" s="225" t="s">
        <v>1199</v>
      </c>
      <c r="P275" s="225"/>
      <c r="Q275" s="164"/>
      <c r="R275" s="164" t="s">
        <v>1200</v>
      </c>
      <c r="S275" s="164" t="s">
        <v>29</v>
      </c>
      <c r="T275" s="164"/>
      <c r="U275" s="164" t="s">
        <v>1201</v>
      </c>
      <c r="V275" s="164" t="s">
        <v>29</v>
      </c>
      <c r="W275" s="164" t="s">
        <v>29</v>
      </c>
      <c r="X275" s="164"/>
      <c r="Y275" s="164" t="s">
        <v>29</v>
      </c>
      <c r="Z275" s="164"/>
      <c r="AA275" s="164"/>
      <c r="AB275" s="164" t="s">
        <v>29</v>
      </c>
      <c r="AC275" s="164"/>
      <c r="AD275" s="164" t="s">
        <v>29</v>
      </c>
      <c r="AE275" s="164"/>
      <c r="AF275" s="164"/>
      <c r="AG275" s="164"/>
      <c r="AH275" s="164" t="s">
        <v>29</v>
      </c>
      <c r="AI275" s="164"/>
      <c r="AJ275" s="164" t="s">
        <v>29</v>
      </c>
      <c r="AK275" s="164" t="s">
        <v>1202</v>
      </c>
    </row>
    <row r="276" spans="1:37" customFormat="1" x14ac:dyDescent="0.25">
      <c r="A276" s="164" t="s">
        <v>5077</v>
      </c>
      <c r="B276" s="164">
        <v>1</v>
      </c>
      <c r="C276" t="s">
        <v>5366</v>
      </c>
      <c r="D276" s="164"/>
      <c r="E276" s="164"/>
      <c r="F276" s="164" t="s">
        <v>1196</v>
      </c>
      <c r="G276" s="164" t="s">
        <v>29</v>
      </c>
      <c r="H276" s="164" t="s">
        <v>1197</v>
      </c>
      <c r="I276" s="164"/>
      <c r="J276" s="164"/>
      <c r="K276" s="164"/>
      <c r="L276" s="164" t="s">
        <v>1198</v>
      </c>
      <c r="M276" s="164" t="s">
        <v>29</v>
      </c>
      <c r="N276" s="225" t="s">
        <v>1199</v>
      </c>
      <c r="O276" s="225" t="s">
        <v>1199</v>
      </c>
      <c r="P276" s="225"/>
      <c r="Q276" s="164"/>
      <c r="R276" s="164" t="s">
        <v>1200</v>
      </c>
      <c r="S276" s="164" t="s">
        <v>29</v>
      </c>
      <c r="T276" s="164"/>
      <c r="U276" s="164" t="s">
        <v>1201</v>
      </c>
      <c r="V276" s="164" t="s">
        <v>29</v>
      </c>
      <c r="W276" s="164" t="s">
        <v>29</v>
      </c>
      <c r="X276" s="164"/>
      <c r="Y276" s="164" t="s">
        <v>29</v>
      </c>
      <c r="Z276" s="164"/>
      <c r="AA276" s="164"/>
      <c r="AB276" s="164" t="s">
        <v>29</v>
      </c>
      <c r="AC276" s="164"/>
      <c r="AD276" s="164" t="s">
        <v>29</v>
      </c>
      <c r="AE276" s="164"/>
      <c r="AF276" s="164"/>
      <c r="AG276" s="164"/>
      <c r="AH276" s="164" t="s">
        <v>29</v>
      </c>
      <c r="AI276" s="164"/>
      <c r="AJ276" s="164" t="s">
        <v>29</v>
      </c>
      <c r="AK276" s="164" t="s">
        <v>1202</v>
      </c>
    </row>
    <row r="277" spans="1:37" customFormat="1" x14ac:dyDescent="0.25">
      <c r="A277" s="164" t="s">
        <v>4373</v>
      </c>
      <c r="B277" s="201">
        <v>1</v>
      </c>
      <c r="C277" s="226" t="s">
        <v>5369</v>
      </c>
      <c r="D277" s="226"/>
      <c r="E277" s="226"/>
      <c r="F277" s="201" t="s">
        <v>1196</v>
      </c>
      <c r="G277" s="334" t="s">
        <v>29</v>
      </c>
      <c r="H277" s="201" t="s">
        <v>1197</v>
      </c>
      <c r="I277" s="201"/>
      <c r="J277" s="201"/>
      <c r="K277" s="201"/>
      <c r="L277" s="201" t="s">
        <v>1198</v>
      </c>
      <c r="M277" s="164" t="s">
        <v>29</v>
      </c>
      <c r="N277" s="334" t="s">
        <v>1199</v>
      </c>
      <c r="O277" s="334" t="s">
        <v>1199</v>
      </c>
      <c r="P277" s="368"/>
      <c r="Q277" s="226"/>
      <c r="R277" s="201" t="s">
        <v>1200</v>
      </c>
      <c r="S277" s="201" t="s">
        <v>29</v>
      </c>
      <c r="T277" s="226"/>
      <c r="U277" s="201" t="s">
        <v>1201</v>
      </c>
      <c r="V277" s="201" t="s">
        <v>29</v>
      </c>
      <c r="W277" s="201" t="s">
        <v>29</v>
      </c>
      <c r="X277" s="226"/>
      <c r="Y277" s="201" t="s">
        <v>29</v>
      </c>
      <c r="Z277" s="226"/>
      <c r="AA277" s="226"/>
      <c r="AB277" s="201" t="s">
        <v>29</v>
      </c>
      <c r="AC277" s="226"/>
      <c r="AD277" s="201" t="s">
        <v>29</v>
      </c>
      <c r="AE277" s="226"/>
      <c r="AF277" s="226"/>
      <c r="AG277" s="226"/>
      <c r="AH277" s="164" t="s">
        <v>29</v>
      </c>
      <c r="AI277" s="226"/>
      <c r="AJ277" s="164" t="s">
        <v>29</v>
      </c>
      <c r="AK277" s="164" t="s">
        <v>1202</v>
      </c>
    </row>
    <row r="278" spans="1:37" customFormat="1" x14ac:dyDescent="0.25">
      <c r="A278" s="164" t="s">
        <v>4374</v>
      </c>
      <c r="B278" s="201">
        <v>1</v>
      </c>
      <c r="C278" s="226" t="s">
        <v>5370</v>
      </c>
      <c r="D278" s="226"/>
      <c r="E278" s="226"/>
      <c r="F278" s="201" t="s">
        <v>1196</v>
      </c>
      <c r="G278" s="334" t="s">
        <v>29</v>
      </c>
      <c r="H278" s="201" t="s">
        <v>1197</v>
      </c>
      <c r="I278" s="201"/>
      <c r="J278" s="201"/>
      <c r="K278" s="201"/>
      <c r="L278" s="201" t="s">
        <v>1198</v>
      </c>
      <c r="M278" s="164" t="s">
        <v>29</v>
      </c>
      <c r="N278" s="334" t="s">
        <v>1199</v>
      </c>
      <c r="O278" s="334" t="s">
        <v>1199</v>
      </c>
      <c r="P278" s="368"/>
      <c r="Q278" s="226"/>
      <c r="R278" s="201" t="s">
        <v>1200</v>
      </c>
      <c r="S278" s="201" t="s">
        <v>29</v>
      </c>
      <c r="T278" s="226"/>
      <c r="U278" s="201" t="s">
        <v>1201</v>
      </c>
      <c r="V278" s="201" t="s">
        <v>29</v>
      </c>
      <c r="W278" s="201" t="s">
        <v>29</v>
      </c>
      <c r="X278" s="226"/>
      <c r="Y278" s="201" t="s">
        <v>29</v>
      </c>
      <c r="Z278" s="226"/>
      <c r="AA278" s="226"/>
      <c r="AB278" s="201" t="s">
        <v>29</v>
      </c>
      <c r="AC278" s="226"/>
      <c r="AD278" s="201" t="s">
        <v>29</v>
      </c>
      <c r="AE278" s="226"/>
      <c r="AF278" s="226"/>
      <c r="AG278" s="226"/>
      <c r="AH278" s="164" t="s">
        <v>29</v>
      </c>
      <c r="AI278" s="226"/>
      <c r="AJ278" s="164" t="s">
        <v>29</v>
      </c>
      <c r="AK278" s="164" t="s">
        <v>1202</v>
      </c>
    </row>
    <row r="279" spans="1:37" customFormat="1" x14ac:dyDescent="0.25">
      <c r="A279" s="164" t="s">
        <v>4375</v>
      </c>
      <c r="B279" s="201">
        <v>1</v>
      </c>
      <c r="C279" s="226" t="s">
        <v>5335</v>
      </c>
      <c r="D279" s="226"/>
      <c r="E279" s="226"/>
      <c r="F279" s="201" t="s">
        <v>1196</v>
      </c>
      <c r="G279" s="334" t="s">
        <v>29</v>
      </c>
      <c r="H279" s="201" t="s">
        <v>1197</v>
      </c>
      <c r="I279" s="201"/>
      <c r="J279" s="201"/>
      <c r="K279" s="201"/>
      <c r="L279" s="201" t="s">
        <v>1198</v>
      </c>
      <c r="M279" s="164" t="s">
        <v>29</v>
      </c>
      <c r="N279" s="334" t="s">
        <v>1199</v>
      </c>
      <c r="O279" s="334" t="s">
        <v>1199</v>
      </c>
      <c r="P279" s="368"/>
      <c r="Q279" s="226"/>
      <c r="R279" s="201" t="s">
        <v>1200</v>
      </c>
      <c r="S279" s="201" t="s">
        <v>29</v>
      </c>
      <c r="T279" s="226"/>
      <c r="U279" s="201" t="s">
        <v>1201</v>
      </c>
      <c r="V279" s="201" t="s">
        <v>29</v>
      </c>
      <c r="W279" s="201" t="s">
        <v>29</v>
      </c>
      <c r="X279" s="226"/>
      <c r="Y279" s="201" t="s">
        <v>29</v>
      </c>
      <c r="Z279" s="226"/>
      <c r="AA279" s="226"/>
      <c r="AB279" s="201" t="s">
        <v>29</v>
      </c>
      <c r="AC279" s="226"/>
      <c r="AD279" s="201" t="s">
        <v>29</v>
      </c>
      <c r="AE279" s="226"/>
      <c r="AF279" s="226"/>
      <c r="AG279" s="226"/>
      <c r="AH279" s="164" t="s">
        <v>29</v>
      </c>
      <c r="AI279" s="226"/>
      <c r="AJ279" s="164" t="s">
        <v>29</v>
      </c>
      <c r="AK279" s="164" t="s">
        <v>1202</v>
      </c>
    </row>
    <row r="280" spans="1:37" customFormat="1" x14ac:dyDescent="0.25">
      <c r="A280" s="164" t="s">
        <v>4377</v>
      </c>
      <c r="B280" s="201">
        <v>1</v>
      </c>
      <c r="C280" s="226" t="s">
        <v>5371</v>
      </c>
      <c r="D280" s="226"/>
      <c r="E280" s="226"/>
      <c r="F280" s="201" t="s">
        <v>1196</v>
      </c>
      <c r="G280" s="334" t="s">
        <v>29</v>
      </c>
      <c r="H280" s="201" t="s">
        <v>1197</v>
      </c>
      <c r="I280" s="201"/>
      <c r="J280" s="201"/>
      <c r="K280" s="201"/>
      <c r="L280" s="201" t="s">
        <v>1198</v>
      </c>
      <c r="M280" s="164" t="s">
        <v>29</v>
      </c>
      <c r="N280" s="334" t="s">
        <v>1199</v>
      </c>
      <c r="O280" s="334" t="s">
        <v>1199</v>
      </c>
      <c r="P280" s="368"/>
      <c r="Q280" s="226"/>
      <c r="R280" s="201" t="s">
        <v>1200</v>
      </c>
      <c r="S280" s="201" t="s">
        <v>29</v>
      </c>
      <c r="T280" s="226"/>
      <c r="U280" s="201" t="s">
        <v>1201</v>
      </c>
      <c r="V280" s="201" t="s">
        <v>29</v>
      </c>
      <c r="W280" s="201" t="s">
        <v>29</v>
      </c>
      <c r="X280" s="226"/>
      <c r="Y280" s="201" t="s">
        <v>29</v>
      </c>
      <c r="Z280" s="226"/>
      <c r="AA280" s="226"/>
      <c r="AB280" s="201" t="s">
        <v>29</v>
      </c>
      <c r="AC280" s="226"/>
      <c r="AD280" s="201" t="s">
        <v>29</v>
      </c>
      <c r="AE280" s="226"/>
      <c r="AF280" s="226"/>
      <c r="AG280" s="226"/>
      <c r="AH280" s="164" t="s">
        <v>29</v>
      </c>
      <c r="AI280" s="226"/>
      <c r="AJ280" s="164" t="s">
        <v>29</v>
      </c>
      <c r="AK280" s="164" t="s">
        <v>1202</v>
      </c>
    </row>
    <row r="281" spans="1:37" customFormat="1" x14ac:dyDescent="0.25">
      <c r="A281" s="164" t="s">
        <v>4379</v>
      </c>
      <c r="B281" s="201">
        <v>1</v>
      </c>
      <c r="C281" s="226" t="s">
        <v>5372</v>
      </c>
      <c r="D281" s="226"/>
      <c r="E281" s="226"/>
      <c r="F281" s="339" t="s">
        <v>1231</v>
      </c>
      <c r="G281" s="334" t="s">
        <v>29</v>
      </c>
      <c r="H281" s="201"/>
      <c r="I281" s="201"/>
      <c r="J281" s="201"/>
      <c r="K281" s="201"/>
      <c r="L281" s="201"/>
      <c r="M281" s="164" t="s">
        <v>29</v>
      </c>
      <c r="N281" s="340" t="s">
        <v>1234</v>
      </c>
      <c r="O281" s="340" t="s">
        <v>1234</v>
      </c>
      <c r="P281" s="369"/>
      <c r="Q281" s="226"/>
      <c r="R281" s="201" t="s">
        <v>1200</v>
      </c>
      <c r="S281" s="201" t="s">
        <v>29</v>
      </c>
      <c r="T281" s="226"/>
      <c r="U281" s="201" t="s">
        <v>1201</v>
      </c>
      <c r="V281" s="201" t="s">
        <v>29</v>
      </c>
      <c r="W281" s="201" t="s">
        <v>29</v>
      </c>
      <c r="X281" s="226"/>
      <c r="Y281" s="201" t="s">
        <v>29</v>
      </c>
      <c r="Z281" s="226"/>
      <c r="AA281" s="226"/>
      <c r="AB281" s="201" t="s">
        <v>29</v>
      </c>
      <c r="AC281" s="226"/>
      <c r="AD281" s="201" t="s">
        <v>29</v>
      </c>
      <c r="AE281" s="226"/>
      <c r="AF281" s="226"/>
      <c r="AG281" s="226"/>
      <c r="AH281" s="164" t="s">
        <v>29</v>
      </c>
      <c r="AI281" s="226"/>
      <c r="AJ281" s="164" t="s">
        <v>29</v>
      </c>
      <c r="AK281" s="164" t="s">
        <v>1202</v>
      </c>
    </row>
    <row r="282" spans="1:37" customFormat="1" x14ac:dyDescent="0.25">
      <c r="A282" s="164" t="s">
        <v>4380</v>
      </c>
      <c r="B282" s="201">
        <v>1</v>
      </c>
      <c r="C282" s="226" t="s">
        <v>5372</v>
      </c>
      <c r="D282" s="226"/>
      <c r="E282" s="226"/>
      <c r="F282" s="339" t="s">
        <v>1231</v>
      </c>
      <c r="G282" s="334" t="s">
        <v>29</v>
      </c>
      <c r="H282" s="201"/>
      <c r="I282" s="201"/>
      <c r="J282" s="201"/>
      <c r="K282" s="201"/>
      <c r="L282" s="201"/>
      <c r="M282" s="164" t="s">
        <v>29</v>
      </c>
      <c r="N282" s="340" t="s">
        <v>1234</v>
      </c>
      <c r="O282" s="340" t="s">
        <v>1234</v>
      </c>
      <c r="P282" s="369"/>
      <c r="Q282" s="226"/>
      <c r="R282" s="201" t="s">
        <v>1200</v>
      </c>
      <c r="S282" s="201" t="s">
        <v>29</v>
      </c>
      <c r="T282" s="226"/>
      <c r="U282" s="201" t="s">
        <v>1201</v>
      </c>
      <c r="V282" s="201" t="s">
        <v>29</v>
      </c>
      <c r="W282" s="201" t="s">
        <v>29</v>
      </c>
      <c r="X282" s="226"/>
      <c r="Y282" s="201" t="s">
        <v>29</v>
      </c>
      <c r="Z282" s="226"/>
      <c r="AA282" s="226"/>
      <c r="AB282" s="201" t="s">
        <v>29</v>
      </c>
      <c r="AC282" s="226"/>
      <c r="AD282" s="201" t="s">
        <v>29</v>
      </c>
      <c r="AE282" s="226"/>
      <c r="AF282" s="226"/>
      <c r="AG282" s="226"/>
      <c r="AH282" s="164" t="s">
        <v>29</v>
      </c>
      <c r="AI282" s="226"/>
      <c r="AJ282" s="164" t="s">
        <v>29</v>
      </c>
      <c r="AK282" s="164" t="s">
        <v>1202</v>
      </c>
    </row>
    <row r="283" spans="1:37" customFormat="1" x14ac:dyDescent="0.25">
      <c r="A283" s="164" t="s">
        <v>4382</v>
      </c>
      <c r="B283" s="201">
        <v>1</v>
      </c>
      <c r="C283" s="226" t="s">
        <v>5372</v>
      </c>
      <c r="D283" s="226"/>
      <c r="E283" s="226"/>
      <c r="F283" s="339" t="s">
        <v>1231</v>
      </c>
      <c r="G283" s="334" t="s">
        <v>29</v>
      </c>
      <c r="H283" s="201"/>
      <c r="I283" s="201"/>
      <c r="J283" s="201"/>
      <c r="K283" s="201"/>
      <c r="L283" s="201"/>
      <c r="M283" s="164" t="s">
        <v>29</v>
      </c>
      <c r="N283" s="340" t="s">
        <v>1234</v>
      </c>
      <c r="O283" s="340" t="s">
        <v>1234</v>
      </c>
      <c r="P283" s="369"/>
      <c r="Q283" s="226"/>
      <c r="R283" s="201" t="s">
        <v>1200</v>
      </c>
      <c r="S283" s="201" t="s">
        <v>29</v>
      </c>
      <c r="T283" s="226"/>
      <c r="U283" s="201" t="s">
        <v>1201</v>
      </c>
      <c r="V283" s="201" t="s">
        <v>29</v>
      </c>
      <c r="W283" s="201" t="s">
        <v>29</v>
      </c>
      <c r="X283" s="226"/>
      <c r="Y283" s="201" t="s">
        <v>29</v>
      </c>
      <c r="Z283" s="226"/>
      <c r="AA283" s="226"/>
      <c r="AB283" s="201" t="s">
        <v>29</v>
      </c>
      <c r="AC283" s="226"/>
      <c r="AD283" s="201" t="s">
        <v>29</v>
      </c>
      <c r="AE283" s="226"/>
      <c r="AF283" s="226"/>
      <c r="AG283" s="226"/>
      <c r="AH283" s="164" t="s">
        <v>29</v>
      </c>
      <c r="AI283" s="226"/>
      <c r="AJ283" s="164" t="s">
        <v>29</v>
      </c>
      <c r="AK283" s="164" t="s">
        <v>1202</v>
      </c>
    </row>
    <row r="284" spans="1:37" s="356" customFormat="1" x14ac:dyDescent="0.25">
      <c r="A284" s="354" t="s">
        <v>4310</v>
      </c>
      <c r="B284" s="357">
        <v>1</v>
      </c>
      <c r="C284" t="s">
        <v>5454</v>
      </c>
      <c r="D284" s="359"/>
      <c r="E284" s="359"/>
      <c r="F284" s="357" t="s">
        <v>1196</v>
      </c>
      <c r="G284" s="358" t="s">
        <v>29</v>
      </c>
      <c r="H284" s="357" t="s">
        <v>1197</v>
      </c>
      <c r="I284" s="357"/>
      <c r="J284" s="357"/>
      <c r="K284" s="357"/>
      <c r="L284" s="357" t="s">
        <v>1198</v>
      </c>
      <c r="M284" s="354" t="s">
        <v>29</v>
      </c>
      <c r="N284" s="358" t="s">
        <v>1199</v>
      </c>
      <c r="O284" s="358" t="s">
        <v>1199</v>
      </c>
      <c r="P284" s="370"/>
      <c r="Q284" s="359"/>
      <c r="R284" s="357" t="s">
        <v>1200</v>
      </c>
      <c r="S284" s="357" t="s">
        <v>29</v>
      </c>
      <c r="T284" s="359"/>
      <c r="U284" s="357" t="s">
        <v>1201</v>
      </c>
      <c r="V284" s="357" t="s">
        <v>29</v>
      </c>
      <c r="W284" s="357" t="s">
        <v>29</v>
      </c>
      <c r="X284" s="359"/>
      <c r="Y284" s="357" t="s">
        <v>29</v>
      </c>
      <c r="Z284" s="359"/>
      <c r="AA284" s="359"/>
      <c r="AB284" s="357" t="s">
        <v>29</v>
      </c>
      <c r="AC284" s="359"/>
      <c r="AD284" s="357" t="s">
        <v>29</v>
      </c>
      <c r="AE284" s="359"/>
      <c r="AF284" s="359"/>
      <c r="AG284" s="359"/>
      <c r="AH284" s="354" t="s">
        <v>29</v>
      </c>
      <c r="AI284" s="359"/>
      <c r="AJ284" s="354" t="s">
        <v>29</v>
      </c>
      <c r="AK284" s="354" t="s">
        <v>1202</v>
      </c>
    </row>
    <row r="285" spans="1:37" s="356" customFormat="1" x14ac:dyDescent="0.25">
      <c r="A285" s="354" t="s">
        <v>4311</v>
      </c>
      <c r="B285" s="357">
        <v>1</v>
      </c>
      <c r="C285" s="359" t="s">
        <v>5455</v>
      </c>
      <c r="D285" s="359"/>
      <c r="E285" s="359"/>
      <c r="F285" s="357" t="s">
        <v>1196</v>
      </c>
      <c r="G285" s="358" t="s">
        <v>29</v>
      </c>
      <c r="H285" s="357" t="s">
        <v>1197</v>
      </c>
      <c r="I285" s="357"/>
      <c r="J285" s="357"/>
      <c r="K285" s="357"/>
      <c r="L285" s="357" t="s">
        <v>1198</v>
      </c>
      <c r="M285" s="354" t="s">
        <v>29</v>
      </c>
      <c r="N285" s="358" t="s">
        <v>1199</v>
      </c>
      <c r="O285" s="358" t="s">
        <v>1199</v>
      </c>
      <c r="P285" s="370"/>
      <c r="Q285" s="359"/>
      <c r="R285" s="357" t="s">
        <v>1200</v>
      </c>
      <c r="S285" s="357" t="s">
        <v>29</v>
      </c>
      <c r="T285" s="359"/>
      <c r="U285" s="357" t="s">
        <v>1201</v>
      </c>
      <c r="V285" s="357" t="s">
        <v>29</v>
      </c>
      <c r="W285" s="357" t="s">
        <v>29</v>
      </c>
      <c r="X285" s="359"/>
      <c r="Y285" s="357" t="s">
        <v>29</v>
      </c>
      <c r="Z285" s="359"/>
      <c r="AA285" s="359"/>
      <c r="AB285" s="357" t="s">
        <v>29</v>
      </c>
      <c r="AC285" s="359"/>
      <c r="AD285" s="357" t="s">
        <v>29</v>
      </c>
      <c r="AE285" s="359"/>
      <c r="AF285" s="359"/>
      <c r="AG285" s="359"/>
      <c r="AH285" s="354" t="s">
        <v>29</v>
      </c>
      <c r="AI285" s="359"/>
      <c r="AJ285" s="354" t="s">
        <v>29</v>
      </c>
      <c r="AK285" s="354" t="s">
        <v>1202</v>
      </c>
    </row>
    <row r="286" spans="1:37" s="356" customFormat="1" x14ac:dyDescent="0.25">
      <c r="A286" s="354" t="s">
        <v>4313</v>
      </c>
      <c r="B286" s="357">
        <v>1</v>
      </c>
      <c r="C286" s="359" t="s">
        <v>5456</v>
      </c>
      <c r="D286" s="359"/>
      <c r="E286" s="359"/>
      <c r="F286" s="357" t="s">
        <v>1196</v>
      </c>
      <c r="G286" s="358" t="s">
        <v>29</v>
      </c>
      <c r="H286" s="357" t="s">
        <v>1197</v>
      </c>
      <c r="I286" s="357"/>
      <c r="J286" s="357"/>
      <c r="K286" s="357"/>
      <c r="L286" s="357" t="s">
        <v>1198</v>
      </c>
      <c r="M286" s="354" t="s">
        <v>29</v>
      </c>
      <c r="N286" s="358" t="s">
        <v>1199</v>
      </c>
      <c r="O286" s="358" t="s">
        <v>1199</v>
      </c>
      <c r="P286" s="370"/>
      <c r="Q286" s="359"/>
      <c r="R286" s="357" t="s">
        <v>1200</v>
      </c>
      <c r="S286" s="357" t="s">
        <v>29</v>
      </c>
      <c r="T286" s="359"/>
      <c r="U286" s="357" t="s">
        <v>1201</v>
      </c>
      <c r="V286" s="357" t="s">
        <v>29</v>
      </c>
      <c r="W286" s="357" t="s">
        <v>29</v>
      </c>
      <c r="X286" s="359"/>
      <c r="Y286" s="357" t="s">
        <v>29</v>
      </c>
      <c r="Z286" s="359"/>
      <c r="AA286" s="359"/>
      <c r="AB286" s="357" t="s">
        <v>29</v>
      </c>
      <c r="AC286" s="359"/>
      <c r="AD286" s="357" t="s">
        <v>29</v>
      </c>
      <c r="AE286" s="359"/>
      <c r="AF286" s="359"/>
      <c r="AG286" s="359"/>
      <c r="AH286" s="354" t="s">
        <v>29</v>
      </c>
      <c r="AI286" s="359"/>
      <c r="AJ286" s="354" t="s">
        <v>29</v>
      </c>
      <c r="AK286" s="354" t="s">
        <v>1202</v>
      </c>
    </row>
    <row r="287" spans="1:37" s="356" customFormat="1" x14ac:dyDescent="0.25">
      <c r="A287" s="354" t="s">
        <v>4315</v>
      </c>
      <c r="B287" s="357">
        <v>1</v>
      </c>
      <c r="C287" t="s">
        <v>5457</v>
      </c>
      <c r="D287" s="359"/>
      <c r="E287" s="359"/>
      <c r="F287" s="357" t="s">
        <v>1196</v>
      </c>
      <c r="G287" s="358" t="s">
        <v>29</v>
      </c>
      <c r="H287" s="357" t="s">
        <v>1197</v>
      </c>
      <c r="I287" s="357"/>
      <c r="J287" s="357"/>
      <c r="K287" s="357"/>
      <c r="L287" s="357" t="s">
        <v>1198</v>
      </c>
      <c r="M287" s="354" t="s">
        <v>29</v>
      </c>
      <c r="N287" s="358" t="s">
        <v>1199</v>
      </c>
      <c r="O287" s="358" t="s">
        <v>1199</v>
      </c>
      <c r="P287" s="370"/>
      <c r="Q287" s="359"/>
      <c r="R287" s="357" t="s">
        <v>1200</v>
      </c>
      <c r="S287" s="357" t="s">
        <v>29</v>
      </c>
      <c r="T287" s="359"/>
      <c r="U287" s="357" t="s">
        <v>1201</v>
      </c>
      <c r="V287" s="357" t="s">
        <v>29</v>
      </c>
      <c r="W287" s="357" t="s">
        <v>29</v>
      </c>
      <c r="X287" s="359"/>
      <c r="Y287" s="357" t="s">
        <v>29</v>
      </c>
      <c r="Z287" s="359"/>
      <c r="AA287" s="359"/>
      <c r="AB287" s="357" t="s">
        <v>29</v>
      </c>
      <c r="AC287" s="359"/>
      <c r="AD287" s="357" t="s">
        <v>29</v>
      </c>
      <c r="AE287" s="359"/>
      <c r="AF287" s="359"/>
      <c r="AG287" s="359"/>
      <c r="AH287" s="354" t="s">
        <v>29</v>
      </c>
      <c r="AI287" s="359"/>
      <c r="AJ287" s="354" t="s">
        <v>29</v>
      </c>
      <c r="AK287" s="354" t="s">
        <v>1202</v>
      </c>
    </row>
    <row r="288" spans="1:37" s="356" customFormat="1" x14ac:dyDescent="0.25">
      <c r="A288" s="354" t="s">
        <v>4316</v>
      </c>
      <c r="B288" s="357">
        <v>1</v>
      </c>
      <c r="C288" t="s">
        <v>5458</v>
      </c>
      <c r="D288" s="359"/>
      <c r="E288" s="359"/>
      <c r="F288" s="357" t="s">
        <v>1196</v>
      </c>
      <c r="G288" s="358" t="s">
        <v>29</v>
      </c>
      <c r="H288" s="357" t="s">
        <v>1197</v>
      </c>
      <c r="I288" s="357"/>
      <c r="J288" s="357"/>
      <c r="K288" s="357"/>
      <c r="L288" s="357" t="s">
        <v>1198</v>
      </c>
      <c r="M288" s="354" t="s">
        <v>29</v>
      </c>
      <c r="N288" s="358" t="s">
        <v>1199</v>
      </c>
      <c r="O288" s="358" t="s">
        <v>1199</v>
      </c>
      <c r="P288" s="370"/>
      <c r="Q288" s="359"/>
      <c r="R288" s="357" t="s">
        <v>1200</v>
      </c>
      <c r="S288" s="357" t="s">
        <v>29</v>
      </c>
      <c r="T288" s="359"/>
      <c r="U288" s="357" t="s">
        <v>1201</v>
      </c>
      <c r="V288" s="357" t="s">
        <v>29</v>
      </c>
      <c r="W288" s="357" t="s">
        <v>29</v>
      </c>
      <c r="X288" s="359"/>
      <c r="Y288" s="357" t="s">
        <v>29</v>
      </c>
      <c r="Z288" s="359"/>
      <c r="AA288" s="359"/>
      <c r="AB288" s="357" t="s">
        <v>29</v>
      </c>
      <c r="AC288" s="359"/>
      <c r="AD288" s="357" t="s">
        <v>29</v>
      </c>
      <c r="AE288" s="359"/>
      <c r="AF288" s="359"/>
      <c r="AG288" s="359"/>
      <c r="AH288" s="354" t="s">
        <v>29</v>
      </c>
      <c r="AI288" s="359"/>
      <c r="AJ288" s="354" t="s">
        <v>29</v>
      </c>
      <c r="AK288" s="354" t="s">
        <v>1202</v>
      </c>
    </row>
    <row r="289" spans="1:37" s="356" customFormat="1" x14ac:dyDescent="0.25">
      <c r="A289" s="354" t="s">
        <v>4317</v>
      </c>
      <c r="B289" s="357">
        <v>1</v>
      </c>
      <c r="C289" t="s">
        <v>5459</v>
      </c>
      <c r="D289" s="359"/>
      <c r="E289" s="359"/>
      <c r="F289" s="357" t="s">
        <v>1196</v>
      </c>
      <c r="G289" s="358" t="s">
        <v>29</v>
      </c>
      <c r="H289" s="357" t="s">
        <v>1197</v>
      </c>
      <c r="I289" s="357"/>
      <c r="J289" s="357"/>
      <c r="K289" s="357"/>
      <c r="L289" s="357" t="s">
        <v>1198</v>
      </c>
      <c r="M289" s="354" t="s">
        <v>29</v>
      </c>
      <c r="N289" s="358" t="s">
        <v>1199</v>
      </c>
      <c r="O289" s="358" t="s">
        <v>1199</v>
      </c>
      <c r="P289" s="370"/>
      <c r="Q289" s="359"/>
      <c r="R289" s="357" t="s">
        <v>1200</v>
      </c>
      <c r="S289" s="357" t="s">
        <v>29</v>
      </c>
      <c r="T289" s="359"/>
      <c r="U289" s="357" t="s">
        <v>1201</v>
      </c>
      <c r="V289" s="357" t="s">
        <v>29</v>
      </c>
      <c r="W289" s="357" t="s">
        <v>29</v>
      </c>
      <c r="X289" s="359"/>
      <c r="Y289" s="357" t="s">
        <v>29</v>
      </c>
      <c r="Z289" s="359"/>
      <c r="AA289" s="359"/>
      <c r="AB289" s="357" t="s">
        <v>29</v>
      </c>
      <c r="AC289" s="359"/>
      <c r="AD289" s="357" t="s">
        <v>29</v>
      </c>
      <c r="AE289" s="359"/>
      <c r="AF289" s="359"/>
      <c r="AG289" s="359"/>
      <c r="AH289" s="354" t="s">
        <v>29</v>
      </c>
      <c r="AI289" s="359"/>
      <c r="AJ289" s="354" t="s">
        <v>29</v>
      </c>
      <c r="AK289" s="354" t="s">
        <v>1202</v>
      </c>
    </row>
    <row r="290" spans="1:37" s="465" customFormat="1" x14ac:dyDescent="0.25">
      <c r="A290" s="461" t="s">
        <v>5584</v>
      </c>
      <c r="B290" s="463">
        <v>1</v>
      </c>
      <c r="C290" s="490" t="s">
        <v>5656</v>
      </c>
      <c r="D290" s="462"/>
      <c r="E290" s="462"/>
      <c r="F290" s="463" t="s">
        <v>1196</v>
      </c>
      <c r="G290" s="461" t="s">
        <v>29</v>
      </c>
      <c r="H290" s="357" t="s">
        <v>1197</v>
      </c>
      <c r="M290" s="461" t="s">
        <v>29</v>
      </c>
      <c r="N290" s="464" t="s">
        <v>1199</v>
      </c>
      <c r="R290" s="463" t="s">
        <v>1200</v>
      </c>
      <c r="S290" s="463" t="s">
        <v>29</v>
      </c>
      <c r="U290" s="463" t="s">
        <v>1201</v>
      </c>
      <c r="V290" s="463" t="s">
        <v>29</v>
      </c>
      <c r="W290" s="463" t="s">
        <v>29</v>
      </c>
      <c r="X290" s="462"/>
      <c r="Y290" s="463" t="s">
        <v>29</v>
      </c>
      <c r="Z290" s="462"/>
      <c r="AA290" s="463" t="s">
        <v>29</v>
      </c>
      <c r="AB290" s="461" t="s">
        <v>29</v>
      </c>
      <c r="AC290" s="462"/>
      <c r="AD290" s="461" t="s">
        <v>29</v>
      </c>
      <c r="AH290" s="354" t="s">
        <v>29</v>
      </c>
      <c r="AI290" s="359"/>
      <c r="AJ290" s="354" t="s">
        <v>29</v>
      </c>
      <c r="AK290" s="461" t="s">
        <v>1202</v>
      </c>
    </row>
    <row r="291" spans="1:37" s="465" customFormat="1" x14ac:dyDescent="0.25">
      <c r="A291" s="461" t="s">
        <v>5587</v>
      </c>
      <c r="B291" s="463">
        <v>1</v>
      </c>
      <c r="C291" s="490" t="s">
        <v>5657</v>
      </c>
      <c r="D291" s="462"/>
      <c r="E291" s="462"/>
      <c r="F291" s="463" t="s">
        <v>1196</v>
      </c>
      <c r="G291" s="461" t="s">
        <v>29</v>
      </c>
      <c r="H291" s="357" t="s">
        <v>1197</v>
      </c>
      <c r="M291" s="461" t="s">
        <v>29</v>
      </c>
      <c r="N291" s="464" t="s">
        <v>1199</v>
      </c>
      <c r="R291" s="463" t="s">
        <v>1200</v>
      </c>
      <c r="S291" s="463" t="s">
        <v>29</v>
      </c>
      <c r="U291" s="463" t="s">
        <v>1201</v>
      </c>
      <c r="V291" s="463" t="s">
        <v>29</v>
      </c>
      <c r="W291" s="463" t="s">
        <v>29</v>
      </c>
      <c r="X291" s="462"/>
      <c r="Y291" s="463" t="s">
        <v>29</v>
      </c>
      <c r="Z291" s="462"/>
      <c r="AA291" s="463" t="s">
        <v>29</v>
      </c>
      <c r="AB291" s="461" t="s">
        <v>29</v>
      </c>
      <c r="AC291" s="462"/>
      <c r="AD291" s="461" t="s">
        <v>29</v>
      </c>
      <c r="AH291" s="354" t="s">
        <v>29</v>
      </c>
      <c r="AI291" s="359"/>
      <c r="AJ291" s="354" t="s">
        <v>29</v>
      </c>
      <c r="AK291" s="461" t="s">
        <v>1202</v>
      </c>
    </row>
    <row r="292" spans="1:37" s="465" customFormat="1" x14ac:dyDescent="0.25">
      <c r="A292" s="461" t="s">
        <v>5590</v>
      </c>
      <c r="B292" s="463">
        <v>1</v>
      </c>
      <c r="C292" s="490" t="s">
        <v>5658</v>
      </c>
      <c r="D292" s="462"/>
      <c r="E292" s="462"/>
      <c r="F292" s="463" t="s">
        <v>1196</v>
      </c>
      <c r="G292" s="461" t="s">
        <v>29</v>
      </c>
      <c r="H292" s="357" t="s">
        <v>1197</v>
      </c>
      <c r="M292" s="461" t="s">
        <v>29</v>
      </c>
      <c r="N292" s="464" t="s">
        <v>1199</v>
      </c>
      <c r="R292" s="463" t="s">
        <v>1200</v>
      </c>
      <c r="S292" s="463" t="s">
        <v>29</v>
      </c>
      <c r="U292" s="463" t="s">
        <v>1201</v>
      </c>
      <c r="V292" s="463" t="s">
        <v>29</v>
      </c>
      <c r="W292" s="463" t="s">
        <v>29</v>
      </c>
      <c r="X292" s="462"/>
      <c r="Y292" s="463" t="s">
        <v>29</v>
      </c>
      <c r="Z292" s="462"/>
      <c r="AA292" s="463" t="s">
        <v>29</v>
      </c>
      <c r="AB292" s="461" t="s">
        <v>29</v>
      </c>
      <c r="AC292" s="462"/>
      <c r="AD292" s="461" t="s">
        <v>29</v>
      </c>
      <c r="AH292" s="354" t="s">
        <v>29</v>
      </c>
      <c r="AI292" s="359"/>
      <c r="AJ292" s="354" t="s">
        <v>29</v>
      </c>
      <c r="AK292" s="461" t="s">
        <v>1202</v>
      </c>
    </row>
    <row r="293" spans="1:37" s="465" customFormat="1" x14ac:dyDescent="0.25">
      <c r="A293" s="461" t="s">
        <v>5594</v>
      </c>
      <c r="B293" s="463">
        <v>1</v>
      </c>
      <c r="C293" s="490" t="s">
        <v>5659</v>
      </c>
      <c r="D293" s="462"/>
      <c r="E293" s="462"/>
      <c r="F293" s="463" t="s">
        <v>1196</v>
      </c>
      <c r="G293" s="461" t="s">
        <v>29</v>
      </c>
      <c r="H293" s="357" t="s">
        <v>1197</v>
      </c>
      <c r="M293" s="461" t="s">
        <v>29</v>
      </c>
      <c r="N293" s="464" t="s">
        <v>1199</v>
      </c>
      <c r="R293" s="463" t="s">
        <v>1200</v>
      </c>
      <c r="S293" s="463" t="s">
        <v>29</v>
      </c>
      <c r="U293" s="463" t="s">
        <v>1201</v>
      </c>
      <c r="V293" s="463" t="s">
        <v>29</v>
      </c>
      <c r="W293" s="463" t="s">
        <v>29</v>
      </c>
      <c r="X293" s="462"/>
      <c r="Y293" s="463" t="s">
        <v>29</v>
      </c>
      <c r="Z293" s="462"/>
      <c r="AA293" s="463" t="s">
        <v>29</v>
      </c>
      <c r="AB293" s="461" t="s">
        <v>29</v>
      </c>
      <c r="AC293" s="462"/>
      <c r="AD293" s="461" t="s">
        <v>29</v>
      </c>
      <c r="AH293" s="354" t="s">
        <v>29</v>
      </c>
      <c r="AI293" s="359"/>
      <c r="AJ293" s="354" t="s">
        <v>29</v>
      </c>
      <c r="AK293" s="461" t="s">
        <v>1202</v>
      </c>
    </row>
    <row r="294" spans="1:37" s="466" customFormat="1" x14ac:dyDescent="0.25">
      <c r="A294" s="461" t="s">
        <v>5597</v>
      </c>
      <c r="B294" s="463">
        <v>1</v>
      </c>
      <c r="C294" s="490" t="s">
        <v>6240</v>
      </c>
      <c r="D294" s="462"/>
      <c r="E294" s="462"/>
      <c r="F294" s="463" t="s">
        <v>1196</v>
      </c>
      <c r="G294" s="461" t="s">
        <v>29</v>
      </c>
      <c r="H294" s="357" t="s">
        <v>1197</v>
      </c>
      <c r="M294" s="461" t="s">
        <v>29</v>
      </c>
      <c r="N294" s="464" t="s">
        <v>1199</v>
      </c>
      <c r="R294" s="463" t="s">
        <v>1200</v>
      </c>
      <c r="S294" s="463" t="s">
        <v>29</v>
      </c>
      <c r="U294" s="463" t="s">
        <v>1201</v>
      </c>
      <c r="V294" s="463" t="s">
        <v>29</v>
      </c>
      <c r="W294" s="463" t="s">
        <v>29</v>
      </c>
      <c r="X294" s="462"/>
      <c r="Y294" s="463" t="s">
        <v>29</v>
      </c>
      <c r="Z294" s="462"/>
      <c r="AA294" s="463" t="s">
        <v>29</v>
      </c>
      <c r="AB294" s="461" t="s">
        <v>29</v>
      </c>
      <c r="AC294" s="462"/>
      <c r="AD294" s="461" t="s">
        <v>29</v>
      </c>
      <c r="AF294" s="465"/>
      <c r="AH294" s="354" t="s">
        <v>29</v>
      </c>
      <c r="AI294" s="359"/>
      <c r="AJ294" s="354" t="s">
        <v>29</v>
      </c>
      <c r="AK294" s="461" t="s">
        <v>1202</v>
      </c>
    </row>
    <row r="295" spans="1:37" s="466" customFormat="1" x14ac:dyDescent="0.25">
      <c r="A295" s="461" t="s">
        <v>5601</v>
      </c>
      <c r="B295" s="463">
        <v>1</v>
      </c>
      <c r="C295" s="490" t="s">
        <v>5660</v>
      </c>
      <c r="D295" s="462"/>
      <c r="E295" s="462"/>
      <c r="F295" s="463" t="s">
        <v>1196</v>
      </c>
      <c r="G295" s="461" t="s">
        <v>29</v>
      </c>
      <c r="H295" s="357" t="s">
        <v>1197</v>
      </c>
      <c r="M295" s="461" t="s">
        <v>29</v>
      </c>
      <c r="N295" s="464" t="s">
        <v>1199</v>
      </c>
      <c r="R295" s="463" t="s">
        <v>1200</v>
      </c>
      <c r="S295" s="463" t="s">
        <v>29</v>
      </c>
      <c r="U295" s="463" t="s">
        <v>1201</v>
      </c>
      <c r="V295" s="463" t="s">
        <v>29</v>
      </c>
      <c r="W295" s="463" t="s">
        <v>29</v>
      </c>
      <c r="X295" s="462"/>
      <c r="Y295" s="463" t="s">
        <v>29</v>
      </c>
      <c r="Z295" s="462"/>
      <c r="AA295" s="463" t="s">
        <v>29</v>
      </c>
      <c r="AB295" s="461" t="s">
        <v>29</v>
      </c>
      <c r="AC295" s="462"/>
      <c r="AD295" s="461" t="s">
        <v>29</v>
      </c>
      <c r="AF295" s="465"/>
      <c r="AH295" s="354" t="s">
        <v>29</v>
      </c>
      <c r="AI295" s="359"/>
      <c r="AJ295" s="354" t="s">
        <v>29</v>
      </c>
      <c r="AK295" s="461" t="s">
        <v>1202</v>
      </c>
    </row>
    <row r="296" spans="1:37" s="466" customFormat="1" x14ac:dyDescent="0.25">
      <c r="A296" s="461" t="s">
        <v>5604</v>
      </c>
      <c r="B296" s="463">
        <v>1</v>
      </c>
      <c r="C296" s="490" t="s">
        <v>5661</v>
      </c>
      <c r="D296" s="462"/>
      <c r="E296" s="462"/>
      <c r="F296" s="463" t="s">
        <v>1196</v>
      </c>
      <c r="G296" s="461" t="s">
        <v>29</v>
      </c>
      <c r="H296" s="357" t="s">
        <v>1197</v>
      </c>
      <c r="M296" s="461" t="s">
        <v>29</v>
      </c>
      <c r="N296" s="464" t="s">
        <v>1199</v>
      </c>
      <c r="R296" s="463" t="s">
        <v>1200</v>
      </c>
      <c r="S296" s="463" t="s">
        <v>29</v>
      </c>
      <c r="U296" s="463" t="s">
        <v>1201</v>
      </c>
      <c r="V296" s="463" t="s">
        <v>29</v>
      </c>
      <c r="W296" s="463" t="s">
        <v>29</v>
      </c>
      <c r="X296" s="462"/>
      <c r="Y296" s="463" t="s">
        <v>29</v>
      </c>
      <c r="Z296" s="462"/>
      <c r="AA296" s="463" t="s">
        <v>29</v>
      </c>
      <c r="AB296" s="461" t="s">
        <v>29</v>
      </c>
      <c r="AC296" s="462"/>
      <c r="AD296" s="461" t="s">
        <v>29</v>
      </c>
      <c r="AF296" s="465"/>
      <c r="AH296" s="354" t="s">
        <v>29</v>
      </c>
      <c r="AI296" s="359"/>
      <c r="AJ296" s="354" t="s">
        <v>29</v>
      </c>
      <c r="AK296" s="461" t="s">
        <v>1202</v>
      </c>
    </row>
    <row r="297" spans="1:37" s="466" customFormat="1" x14ac:dyDescent="0.25">
      <c r="A297" s="461" t="s">
        <v>5608</v>
      </c>
      <c r="B297" s="463">
        <v>1</v>
      </c>
      <c r="C297" s="490" t="s">
        <v>5661</v>
      </c>
      <c r="D297" s="462"/>
      <c r="E297" s="462"/>
      <c r="F297" s="463" t="s">
        <v>1196</v>
      </c>
      <c r="G297" s="461" t="s">
        <v>29</v>
      </c>
      <c r="H297" s="357" t="s">
        <v>1197</v>
      </c>
      <c r="M297" s="461" t="s">
        <v>29</v>
      </c>
      <c r="N297" s="464" t="s">
        <v>1199</v>
      </c>
      <c r="R297" s="463" t="s">
        <v>1200</v>
      </c>
      <c r="S297" s="463" t="s">
        <v>29</v>
      </c>
      <c r="U297" s="463" t="s">
        <v>1201</v>
      </c>
      <c r="V297" s="463" t="s">
        <v>29</v>
      </c>
      <c r="W297" s="463" t="s">
        <v>29</v>
      </c>
      <c r="X297" s="462"/>
      <c r="Y297" s="463" t="s">
        <v>29</v>
      </c>
      <c r="Z297" s="462"/>
      <c r="AA297" s="463" t="s">
        <v>29</v>
      </c>
      <c r="AB297" s="461" t="s">
        <v>29</v>
      </c>
      <c r="AC297" s="462"/>
      <c r="AD297" s="461" t="s">
        <v>29</v>
      </c>
      <c r="AF297" s="465"/>
      <c r="AH297" s="354" t="s">
        <v>29</v>
      </c>
      <c r="AI297" s="359"/>
      <c r="AJ297" s="354" t="s">
        <v>29</v>
      </c>
      <c r="AK297" s="461" t="s">
        <v>1202</v>
      </c>
    </row>
    <row r="298" spans="1:37" s="466" customFormat="1" x14ac:dyDescent="0.25">
      <c r="A298" s="461" t="s">
        <v>5611</v>
      </c>
      <c r="B298" s="463">
        <v>1</v>
      </c>
      <c r="C298" s="490" t="s">
        <v>5662</v>
      </c>
      <c r="D298" s="462"/>
      <c r="E298" s="462"/>
      <c r="F298" s="463" t="s">
        <v>1196</v>
      </c>
      <c r="G298" s="461" t="s">
        <v>29</v>
      </c>
      <c r="H298" s="357" t="s">
        <v>1197</v>
      </c>
      <c r="M298" s="461" t="s">
        <v>29</v>
      </c>
      <c r="N298" s="464" t="s">
        <v>1199</v>
      </c>
      <c r="R298" s="463" t="s">
        <v>1200</v>
      </c>
      <c r="S298" s="463" t="s">
        <v>29</v>
      </c>
      <c r="U298" s="463" t="s">
        <v>1201</v>
      </c>
      <c r="V298" s="463" t="s">
        <v>29</v>
      </c>
      <c r="W298" s="463" t="s">
        <v>29</v>
      </c>
      <c r="X298" s="462"/>
      <c r="Y298" s="463" t="s">
        <v>29</v>
      </c>
      <c r="Z298" s="462"/>
      <c r="AA298" s="463" t="s">
        <v>29</v>
      </c>
      <c r="AB298" s="461" t="s">
        <v>29</v>
      </c>
      <c r="AC298" s="462"/>
      <c r="AD298" s="461" t="s">
        <v>29</v>
      </c>
      <c r="AF298" s="465"/>
      <c r="AH298" s="354" t="s">
        <v>29</v>
      </c>
      <c r="AI298" s="359"/>
      <c r="AJ298" s="354" t="s">
        <v>29</v>
      </c>
      <c r="AK298" s="461" t="s">
        <v>1202</v>
      </c>
    </row>
    <row r="299" spans="1:37" s="466" customFormat="1" x14ac:dyDescent="0.25">
      <c r="A299" s="461" t="s">
        <v>5614</v>
      </c>
      <c r="B299" s="463">
        <v>1</v>
      </c>
      <c r="C299" s="490" t="s">
        <v>5663</v>
      </c>
      <c r="D299" s="462"/>
      <c r="E299" s="462"/>
      <c r="F299" s="463" t="s">
        <v>1196</v>
      </c>
      <c r="G299" s="461" t="s">
        <v>29</v>
      </c>
      <c r="H299" s="357" t="s">
        <v>1197</v>
      </c>
      <c r="M299" s="461" t="s">
        <v>29</v>
      </c>
      <c r="N299" s="464" t="s">
        <v>1199</v>
      </c>
      <c r="R299" s="463" t="s">
        <v>1200</v>
      </c>
      <c r="S299" s="463" t="s">
        <v>29</v>
      </c>
      <c r="U299" s="463" t="s">
        <v>1201</v>
      </c>
      <c r="V299" s="463" t="s">
        <v>29</v>
      </c>
      <c r="W299" s="463" t="s">
        <v>29</v>
      </c>
      <c r="X299" s="462"/>
      <c r="Y299" s="463" t="s">
        <v>29</v>
      </c>
      <c r="Z299" s="462"/>
      <c r="AA299" s="463" t="s">
        <v>29</v>
      </c>
      <c r="AB299" s="461" t="s">
        <v>29</v>
      </c>
      <c r="AC299" s="462"/>
      <c r="AD299" s="461" t="s">
        <v>29</v>
      </c>
      <c r="AF299" s="465"/>
      <c r="AH299" s="354" t="s">
        <v>29</v>
      </c>
      <c r="AI299" s="359"/>
      <c r="AJ299" s="354" t="s">
        <v>29</v>
      </c>
      <c r="AK299" s="461" t="s">
        <v>1202</v>
      </c>
    </row>
    <row r="300" spans="1:37" s="466" customFormat="1" x14ac:dyDescent="0.25">
      <c r="A300" s="461" t="s">
        <v>5617</v>
      </c>
      <c r="B300" s="463">
        <v>1</v>
      </c>
      <c r="C300" s="490" t="s">
        <v>5664</v>
      </c>
      <c r="D300" s="462"/>
      <c r="E300" s="462"/>
      <c r="F300" s="463" t="s">
        <v>1196</v>
      </c>
      <c r="G300" s="461" t="s">
        <v>29</v>
      </c>
      <c r="H300" s="357" t="s">
        <v>1197</v>
      </c>
      <c r="M300" s="461" t="s">
        <v>29</v>
      </c>
      <c r="N300" s="464" t="s">
        <v>1199</v>
      </c>
      <c r="R300" s="463" t="s">
        <v>1200</v>
      </c>
      <c r="S300" s="463" t="s">
        <v>29</v>
      </c>
      <c r="U300" s="463" t="s">
        <v>1201</v>
      </c>
      <c r="V300" s="463" t="s">
        <v>29</v>
      </c>
      <c r="W300" s="463" t="s">
        <v>29</v>
      </c>
      <c r="X300" s="462"/>
      <c r="Y300" s="463" t="s">
        <v>29</v>
      </c>
      <c r="Z300" s="462"/>
      <c r="AA300" s="463" t="s">
        <v>29</v>
      </c>
      <c r="AB300" s="461" t="s">
        <v>29</v>
      </c>
      <c r="AC300" s="462"/>
      <c r="AD300" s="461" t="s">
        <v>29</v>
      </c>
      <c r="AF300" s="465"/>
      <c r="AH300" s="354" t="s">
        <v>29</v>
      </c>
      <c r="AI300" s="359"/>
      <c r="AJ300" s="354" t="s">
        <v>29</v>
      </c>
      <c r="AK300" s="461" t="s">
        <v>1202</v>
      </c>
    </row>
    <row r="301" spans="1:37" s="466" customFormat="1" x14ac:dyDescent="0.25">
      <c r="A301" s="461" t="s">
        <v>5620</v>
      </c>
      <c r="B301" s="463">
        <v>1</v>
      </c>
      <c r="C301" s="490" t="s">
        <v>5665</v>
      </c>
      <c r="D301" s="462"/>
      <c r="E301" s="462"/>
      <c r="F301" s="463" t="s">
        <v>1196</v>
      </c>
      <c r="G301" s="461" t="s">
        <v>29</v>
      </c>
      <c r="H301" s="357" t="s">
        <v>1197</v>
      </c>
      <c r="M301" s="461" t="s">
        <v>29</v>
      </c>
      <c r="N301" s="464" t="s">
        <v>1199</v>
      </c>
      <c r="R301" s="463" t="s">
        <v>1200</v>
      </c>
      <c r="S301" s="463" t="s">
        <v>29</v>
      </c>
      <c r="U301" s="463" t="s">
        <v>1201</v>
      </c>
      <c r="V301" s="463" t="s">
        <v>29</v>
      </c>
      <c r="W301" s="463" t="s">
        <v>29</v>
      </c>
      <c r="X301" s="462"/>
      <c r="Y301" s="463" t="s">
        <v>29</v>
      </c>
      <c r="Z301" s="462"/>
      <c r="AA301" s="463" t="s">
        <v>29</v>
      </c>
      <c r="AB301" s="461" t="s">
        <v>29</v>
      </c>
      <c r="AC301" s="462"/>
      <c r="AD301" s="461" t="s">
        <v>29</v>
      </c>
      <c r="AF301" s="465"/>
      <c r="AH301" s="354" t="s">
        <v>29</v>
      </c>
      <c r="AI301" s="359"/>
      <c r="AJ301" s="354" t="s">
        <v>29</v>
      </c>
      <c r="AK301" s="461" t="s">
        <v>1202</v>
      </c>
    </row>
    <row r="302" spans="1:37" s="466" customFormat="1" x14ac:dyDescent="0.25">
      <c r="A302" s="461" t="s">
        <v>5623</v>
      </c>
      <c r="B302" s="463">
        <v>1</v>
      </c>
      <c r="C302" s="490" t="s">
        <v>5666</v>
      </c>
      <c r="D302" s="462"/>
      <c r="E302" s="462"/>
      <c r="F302" s="463" t="s">
        <v>1196</v>
      </c>
      <c r="G302" s="461" t="s">
        <v>29</v>
      </c>
      <c r="H302" s="357" t="s">
        <v>1197</v>
      </c>
      <c r="M302" s="461" t="s">
        <v>29</v>
      </c>
      <c r="N302" s="464" t="s">
        <v>1199</v>
      </c>
      <c r="R302" s="463" t="s">
        <v>1200</v>
      </c>
      <c r="S302" s="463" t="s">
        <v>29</v>
      </c>
      <c r="U302" s="463" t="s">
        <v>1201</v>
      </c>
      <c r="V302" s="463" t="s">
        <v>29</v>
      </c>
      <c r="W302" s="463" t="s">
        <v>29</v>
      </c>
      <c r="X302" s="462"/>
      <c r="Y302" s="463" t="s">
        <v>29</v>
      </c>
      <c r="Z302" s="462"/>
      <c r="AA302" s="463" t="s">
        <v>29</v>
      </c>
      <c r="AB302" s="461" t="s">
        <v>29</v>
      </c>
      <c r="AC302" s="462"/>
      <c r="AD302" s="461" t="s">
        <v>29</v>
      </c>
      <c r="AF302" s="465"/>
      <c r="AH302" s="354" t="s">
        <v>29</v>
      </c>
      <c r="AI302" s="359"/>
      <c r="AJ302" s="354" t="s">
        <v>29</v>
      </c>
      <c r="AK302" s="461" t="s">
        <v>1202</v>
      </c>
    </row>
    <row r="303" spans="1:37" s="466" customFormat="1" x14ac:dyDescent="0.25">
      <c r="A303" s="374" t="s">
        <v>5627</v>
      </c>
      <c r="B303" s="463">
        <v>1</v>
      </c>
      <c r="C303" s="490" t="s">
        <v>5667</v>
      </c>
      <c r="D303" s="462"/>
      <c r="E303" s="462"/>
      <c r="F303" s="463" t="s">
        <v>1196</v>
      </c>
      <c r="G303" s="461" t="s">
        <v>29</v>
      </c>
      <c r="H303" s="357" t="s">
        <v>1197</v>
      </c>
      <c r="M303" s="461" t="s">
        <v>29</v>
      </c>
      <c r="N303" s="464" t="s">
        <v>1199</v>
      </c>
      <c r="R303" s="463" t="s">
        <v>1200</v>
      </c>
      <c r="S303" s="463" t="s">
        <v>29</v>
      </c>
      <c r="U303" s="463" t="s">
        <v>1201</v>
      </c>
      <c r="V303" s="463" t="s">
        <v>29</v>
      </c>
      <c r="W303" s="463" t="s">
        <v>29</v>
      </c>
      <c r="X303" s="462"/>
      <c r="Y303" s="463" t="s">
        <v>29</v>
      </c>
      <c r="Z303" s="462"/>
      <c r="AA303" s="463" t="s">
        <v>29</v>
      </c>
      <c r="AB303" s="461" t="s">
        <v>29</v>
      </c>
      <c r="AC303" s="462"/>
      <c r="AD303" s="461" t="s">
        <v>29</v>
      </c>
      <c r="AH303" s="354" t="s">
        <v>29</v>
      </c>
      <c r="AI303" s="359"/>
      <c r="AJ303" s="354" t="s">
        <v>29</v>
      </c>
      <c r="AK303" s="461" t="s">
        <v>1202</v>
      </c>
    </row>
    <row r="304" spans="1:37" s="466" customFormat="1" x14ac:dyDescent="0.25">
      <c r="A304" s="374" t="s">
        <v>5629</v>
      </c>
      <c r="B304" s="463">
        <v>1</v>
      </c>
      <c r="C304" s="490" t="s">
        <v>5668</v>
      </c>
      <c r="D304" s="462"/>
      <c r="E304" s="462"/>
      <c r="F304" s="463" t="s">
        <v>1196</v>
      </c>
      <c r="G304" s="461" t="s">
        <v>29</v>
      </c>
      <c r="H304" s="357" t="s">
        <v>1197</v>
      </c>
      <c r="M304" s="461" t="s">
        <v>29</v>
      </c>
      <c r="N304" s="464" t="s">
        <v>1199</v>
      </c>
      <c r="R304" s="463" t="s">
        <v>1200</v>
      </c>
      <c r="S304" s="463" t="s">
        <v>29</v>
      </c>
      <c r="U304" s="463" t="s">
        <v>1201</v>
      </c>
      <c r="V304" s="463" t="s">
        <v>29</v>
      </c>
      <c r="W304" s="463" t="s">
        <v>29</v>
      </c>
      <c r="X304" s="462"/>
      <c r="Y304" s="463" t="s">
        <v>29</v>
      </c>
      <c r="Z304" s="462"/>
      <c r="AA304" s="463" t="s">
        <v>29</v>
      </c>
      <c r="AB304" s="461" t="s">
        <v>29</v>
      </c>
      <c r="AC304" s="462"/>
      <c r="AD304" s="461" t="s">
        <v>29</v>
      </c>
      <c r="AH304" s="354" t="s">
        <v>29</v>
      </c>
      <c r="AI304" s="359"/>
      <c r="AJ304" s="354" t="s">
        <v>29</v>
      </c>
      <c r="AK304" s="461" t="s">
        <v>1202</v>
      </c>
    </row>
    <row r="305" spans="1:37" s="466" customFormat="1" x14ac:dyDescent="0.25">
      <c r="A305" s="374" t="s">
        <v>5631</v>
      </c>
      <c r="B305" s="463">
        <v>1</v>
      </c>
      <c r="C305" s="490" t="s">
        <v>5669</v>
      </c>
      <c r="D305" s="462"/>
      <c r="E305" s="462"/>
      <c r="F305" s="463" t="s">
        <v>1196</v>
      </c>
      <c r="G305" s="461" t="s">
        <v>29</v>
      </c>
      <c r="H305" s="357" t="s">
        <v>1197</v>
      </c>
      <c r="M305" s="461" t="s">
        <v>29</v>
      </c>
      <c r="N305" s="464" t="s">
        <v>1199</v>
      </c>
      <c r="R305" s="463" t="s">
        <v>1200</v>
      </c>
      <c r="S305" s="463" t="s">
        <v>29</v>
      </c>
      <c r="U305" s="463" t="s">
        <v>1201</v>
      </c>
      <c r="V305" s="463" t="s">
        <v>29</v>
      </c>
      <c r="W305" s="463" t="s">
        <v>29</v>
      </c>
      <c r="X305" s="462"/>
      <c r="Y305" s="463" t="s">
        <v>29</v>
      </c>
      <c r="Z305" s="462"/>
      <c r="AA305" s="463" t="s">
        <v>29</v>
      </c>
      <c r="AB305" s="461" t="s">
        <v>29</v>
      </c>
      <c r="AC305" s="462"/>
      <c r="AD305" s="461" t="s">
        <v>29</v>
      </c>
      <c r="AH305" s="354" t="s">
        <v>29</v>
      </c>
      <c r="AI305" s="359"/>
      <c r="AJ305" s="354" t="s">
        <v>29</v>
      </c>
      <c r="AK305" s="461" t="s">
        <v>1202</v>
      </c>
    </row>
    <row r="306" spans="1:37" s="466" customFormat="1" x14ac:dyDescent="0.25">
      <c r="A306" s="374" t="s">
        <v>5632</v>
      </c>
      <c r="B306" s="463">
        <v>1</v>
      </c>
      <c r="C306" s="490" t="s">
        <v>5670</v>
      </c>
      <c r="D306" s="462"/>
      <c r="E306" s="462"/>
      <c r="F306" s="463" t="s">
        <v>1196</v>
      </c>
      <c r="G306" s="461" t="s">
        <v>29</v>
      </c>
      <c r="H306" s="357" t="s">
        <v>1197</v>
      </c>
      <c r="M306" s="461" t="s">
        <v>29</v>
      </c>
      <c r="N306" s="464" t="s">
        <v>1199</v>
      </c>
      <c r="R306" s="463" t="s">
        <v>1200</v>
      </c>
      <c r="S306" s="463" t="s">
        <v>29</v>
      </c>
      <c r="U306" s="463" t="s">
        <v>1201</v>
      </c>
      <c r="V306" s="463" t="s">
        <v>29</v>
      </c>
      <c r="W306" s="463" t="s">
        <v>29</v>
      </c>
      <c r="X306" s="462"/>
      <c r="Y306" s="463" t="s">
        <v>29</v>
      </c>
      <c r="Z306" s="462"/>
      <c r="AA306" s="463" t="s">
        <v>29</v>
      </c>
      <c r="AB306" s="461" t="s">
        <v>29</v>
      </c>
      <c r="AC306" s="462"/>
      <c r="AD306" s="461" t="s">
        <v>29</v>
      </c>
      <c r="AH306" s="354" t="s">
        <v>29</v>
      </c>
      <c r="AI306" s="359"/>
      <c r="AJ306" s="354" t="s">
        <v>29</v>
      </c>
      <c r="AK306" s="461" t="s">
        <v>1202</v>
      </c>
    </row>
    <row r="307" spans="1:37" s="466" customFormat="1" x14ac:dyDescent="0.25">
      <c r="A307" s="374" t="s">
        <v>5633</v>
      </c>
      <c r="B307" s="463">
        <v>1</v>
      </c>
      <c r="C307" s="490" t="s">
        <v>5671</v>
      </c>
      <c r="D307" s="462"/>
      <c r="E307" s="462"/>
      <c r="F307" s="463" t="s">
        <v>1196</v>
      </c>
      <c r="G307" s="461" t="s">
        <v>29</v>
      </c>
      <c r="H307" s="357" t="s">
        <v>1197</v>
      </c>
      <c r="M307" s="461" t="s">
        <v>29</v>
      </c>
      <c r="N307" s="464" t="s">
        <v>1199</v>
      </c>
      <c r="R307" s="463" t="s">
        <v>1200</v>
      </c>
      <c r="S307" s="463" t="s">
        <v>29</v>
      </c>
      <c r="U307" s="463" t="s">
        <v>1201</v>
      </c>
      <c r="V307" s="463" t="s">
        <v>29</v>
      </c>
      <c r="W307" s="463" t="s">
        <v>29</v>
      </c>
      <c r="X307" s="462"/>
      <c r="Y307" s="463" t="s">
        <v>29</v>
      </c>
      <c r="Z307" s="462"/>
      <c r="AA307" s="463" t="s">
        <v>29</v>
      </c>
      <c r="AB307" s="461" t="s">
        <v>29</v>
      </c>
      <c r="AC307" s="462"/>
      <c r="AD307" s="461" t="s">
        <v>29</v>
      </c>
      <c r="AH307" s="354" t="s">
        <v>29</v>
      </c>
      <c r="AI307" s="359"/>
      <c r="AJ307" s="354" t="s">
        <v>29</v>
      </c>
      <c r="AK307" s="461" t="s">
        <v>1202</v>
      </c>
    </row>
    <row r="308" spans="1:37" s="466" customFormat="1" x14ac:dyDescent="0.25">
      <c r="A308" s="374" t="s">
        <v>5634</v>
      </c>
      <c r="B308" s="463">
        <v>1</v>
      </c>
      <c r="C308" s="490" t="s">
        <v>5672</v>
      </c>
      <c r="D308" s="462"/>
      <c r="E308" s="462"/>
      <c r="F308" s="463" t="s">
        <v>1196</v>
      </c>
      <c r="G308" s="461" t="s">
        <v>29</v>
      </c>
      <c r="H308" s="357" t="s">
        <v>1197</v>
      </c>
      <c r="M308" s="461" t="s">
        <v>29</v>
      </c>
      <c r="N308" s="464" t="s">
        <v>1199</v>
      </c>
      <c r="R308" s="463" t="s">
        <v>1200</v>
      </c>
      <c r="S308" s="463" t="s">
        <v>29</v>
      </c>
      <c r="U308" s="463" t="s">
        <v>1201</v>
      </c>
      <c r="V308" s="463" t="s">
        <v>29</v>
      </c>
      <c r="W308" s="463" t="s">
        <v>29</v>
      </c>
      <c r="X308" s="462"/>
      <c r="Y308" s="463" t="s">
        <v>29</v>
      </c>
      <c r="Z308" s="462"/>
      <c r="AA308" s="463" t="s">
        <v>29</v>
      </c>
      <c r="AB308" s="461" t="s">
        <v>29</v>
      </c>
      <c r="AC308" s="462"/>
      <c r="AD308" s="461" t="s">
        <v>29</v>
      </c>
      <c r="AH308" s="354" t="s">
        <v>29</v>
      </c>
      <c r="AI308" s="359"/>
      <c r="AJ308" s="354" t="s">
        <v>29</v>
      </c>
      <c r="AK308" s="461" t="s">
        <v>1202</v>
      </c>
    </row>
    <row r="309" spans="1:37" s="466" customFormat="1" x14ac:dyDescent="0.25">
      <c r="A309" s="374" t="s">
        <v>5635</v>
      </c>
      <c r="B309" s="463">
        <v>1</v>
      </c>
      <c r="C309" s="490" t="s">
        <v>5673</v>
      </c>
      <c r="D309" s="462"/>
      <c r="E309" s="462"/>
      <c r="F309" s="463" t="s">
        <v>1196</v>
      </c>
      <c r="G309" s="461" t="s">
        <v>29</v>
      </c>
      <c r="H309" s="357" t="s">
        <v>1197</v>
      </c>
      <c r="M309" s="461" t="s">
        <v>29</v>
      </c>
      <c r="N309" s="464" t="s">
        <v>1199</v>
      </c>
      <c r="R309" s="463" t="s">
        <v>1200</v>
      </c>
      <c r="S309" s="463" t="s">
        <v>29</v>
      </c>
      <c r="U309" s="463" t="s">
        <v>1201</v>
      </c>
      <c r="V309" s="463" t="s">
        <v>29</v>
      </c>
      <c r="W309" s="463" t="s">
        <v>29</v>
      </c>
      <c r="X309" s="462"/>
      <c r="Y309" s="463" t="s">
        <v>29</v>
      </c>
      <c r="Z309" s="462"/>
      <c r="AA309" s="463" t="s">
        <v>29</v>
      </c>
      <c r="AB309" s="461" t="s">
        <v>29</v>
      </c>
      <c r="AC309" s="462"/>
      <c r="AD309" s="461" t="s">
        <v>29</v>
      </c>
      <c r="AH309" s="354" t="s">
        <v>29</v>
      </c>
      <c r="AI309" s="359"/>
      <c r="AJ309" s="354" t="s">
        <v>29</v>
      </c>
      <c r="AK309" s="461" t="s">
        <v>1202</v>
      </c>
    </row>
    <row r="310" spans="1:37" s="466" customFormat="1" x14ac:dyDescent="0.25">
      <c r="A310" s="374" t="s">
        <v>5636</v>
      </c>
      <c r="B310" s="463">
        <v>1</v>
      </c>
      <c r="C310" s="490" t="s">
        <v>5674</v>
      </c>
      <c r="D310" s="462"/>
      <c r="E310" s="462"/>
      <c r="F310" s="463" t="s">
        <v>1196</v>
      </c>
      <c r="G310" s="461" t="s">
        <v>29</v>
      </c>
      <c r="H310" s="357" t="s">
        <v>1197</v>
      </c>
      <c r="M310" s="461" t="s">
        <v>29</v>
      </c>
      <c r="N310" s="464" t="s">
        <v>1199</v>
      </c>
      <c r="R310" s="463" t="s">
        <v>1200</v>
      </c>
      <c r="S310" s="463" t="s">
        <v>29</v>
      </c>
      <c r="U310" s="463" t="s">
        <v>1201</v>
      </c>
      <c r="V310" s="463" t="s">
        <v>29</v>
      </c>
      <c r="W310" s="463" t="s">
        <v>29</v>
      </c>
      <c r="X310" s="462"/>
      <c r="Y310" s="463" t="s">
        <v>29</v>
      </c>
      <c r="Z310" s="462"/>
      <c r="AA310" s="463" t="s">
        <v>29</v>
      </c>
      <c r="AB310" s="461" t="s">
        <v>29</v>
      </c>
      <c r="AC310" s="462"/>
      <c r="AD310" s="461" t="s">
        <v>29</v>
      </c>
      <c r="AH310" s="354" t="s">
        <v>29</v>
      </c>
      <c r="AI310" s="359"/>
      <c r="AJ310" s="354" t="s">
        <v>29</v>
      </c>
      <c r="AK310" s="461" t="s">
        <v>1202</v>
      </c>
    </row>
    <row r="311" spans="1:37" s="466" customFormat="1" x14ac:dyDescent="0.25">
      <c r="A311" s="374" t="s">
        <v>5637</v>
      </c>
      <c r="B311" s="463">
        <v>1</v>
      </c>
      <c r="C311" s="490" t="s">
        <v>5675</v>
      </c>
      <c r="D311" s="462"/>
      <c r="E311" s="462"/>
      <c r="F311" s="463" t="s">
        <v>1196</v>
      </c>
      <c r="G311" s="461" t="s">
        <v>29</v>
      </c>
      <c r="H311" s="357" t="s">
        <v>1197</v>
      </c>
      <c r="M311" s="461" t="s">
        <v>29</v>
      </c>
      <c r="N311" s="464" t="s">
        <v>1199</v>
      </c>
      <c r="R311" s="463" t="s">
        <v>1200</v>
      </c>
      <c r="S311" s="463" t="s">
        <v>29</v>
      </c>
      <c r="U311" s="463" t="s">
        <v>1201</v>
      </c>
      <c r="V311" s="463" t="s">
        <v>29</v>
      </c>
      <c r="W311" s="463" t="s">
        <v>29</v>
      </c>
      <c r="X311" s="462"/>
      <c r="Y311" s="463" t="s">
        <v>29</v>
      </c>
      <c r="Z311" s="462"/>
      <c r="AA311" s="463" t="s">
        <v>29</v>
      </c>
      <c r="AB311" s="461" t="s">
        <v>29</v>
      </c>
      <c r="AC311" s="462"/>
      <c r="AD311" s="461" t="s">
        <v>29</v>
      </c>
      <c r="AH311" s="354" t="s">
        <v>29</v>
      </c>
      <c r="AI311" s="359"/>
      <c r="AJ311" s="354" t="s">
        <v>29</v>
      </c>
      <c r="AK311" s="461" t="s">
        <v>1202</v>
      </c>
    </row>
    <row r="312" spans="1:37" s="466" customFormat="1" x14ac:dyDescent="0.25">
      <c r="A312" s="374" t="s">
        <v>5638</v>
      </c>
      <c r="B312" s="463">
        <v>1</v>
      </c>
      <c r="C312" s="490" t="s">
        <v>5676</v>
      </c>
      <c r="D312" s="462"/>
      <c r="E312" s="462"/>
      <c r="F312" s="463" t="s">
        <v>1196</v>
      </c>
      <c r="G312" s="461" t="s">
        <v>29</v>
      </c>
      <c r="H312" s="357" t="s">
        <v>1197</v>
      </c>
      <c r="M312" s="461" t="s">
        <v>29</v>
      </c>
      <c r="N312" s="464" t="s">
        <v>1199</v>
      </c>
      <c r="R312" s="463" t="s">
        <v>1200</v>
      </c>
      <c r="S312" s="463" t="s">
        <v>29</v>
      </c>
      <c r="U312" s="463" t="s">
        <v>1201</v>
      </c>
      <c r="V312" s="463" t="s">
        <v>29</v>
      </c>
      <c r="W312" s="463" t="s">
        <v>29</v>
      </c>
      <c r="X312" s="462"/>
      <c r="Y312" s="463" t="s">
        <v>29</v>
      </c>
      <c r="Z312" s="462"/>
      <c r="AA312" s="463" t="s">
        <v>29</v>
      </c>
      <c r="AB312" s="461" t="s">
        <v>29</v>
      </c>
      <c r="AC312" s="462"/>
      <c r="AD312" s="461" t="s">
        <v>29</v>
      </c>
      <c r="AH312" s="354" t="s">
        <v>29</v>
      </c>
      <c r="AI312" s="359"/>
      <c r="AJ312" s="354" t="s">
        <v>29</v>
      </c>
      <c r="AK312" s="461" t="s">
        <v>1202</v>
      </c>
    </row>
    <row r="313" spans="1:37" s="466" customFormat="1" x14ac:dyDescent="0.25">
      <c r="A313" s="374" t="s">
        <v>5639</v>
      </c>
      <c r="B313" s="463">
        <v>1</v>
      </c>
      <c r="C313" s="490" t="s">
        <v>5677</v>
      </c>
      <c r="D313" s="462"/>
      <c r="E313" s="462"/>
      <c r="F313" s="463" t="s">
        <v>1196</v>
      </c>
      <c r="G313" s="461" t="s">
        <v>29</v>
      </c>
      <c r="H313" s="357" t="s">
        <v>1197</v>
      </c>
      <c r="M313" s="461" t="s">
        <v>29</v>
      </c>
      <c r="N313" s="464" t="s">
        <v>1199</v>
      </c>
      <c r="R313" s="463" t="s">
        <v>1200</v>
      </c>
      <c r="S313" s="463" t="s">
        <v>29</v>
      </c>
      <c r="U313" s="463" t="s">
        <v>1201</v>
      </c>
      <c r="V313" s="463" t="s">
        <v>29</v>
      </c>
      <c r="W313" s="463" t="s">
        <v>29</v>
      </c>
      <c r="X313" s="462"/>
      <c r="Y313" s="463" t="s">
        <v>29</v>
      </c>
      <c r="Z313" s="462"/>
      <c r="AA313" s="463" t="s">
        <v>29</v>
      </c>
      <c r="AB313" s="461" t="s">
        <v>29</v>
      </c>
      <c r="AC313" s="462"/>
      <c r="AD313" s="461" t="s">
        <v>29</v>
      </c>
      <c r="AH313" s="354" t="s">
        <v>29</v>
      </c>
      <c r="AI313" s="359"/>
      <c r="AJ313" s="354" t="s">
        <v>29</v>
      </c>
      <c r="AK313" s="461" t="s">
        <v>1202</v>
      </c>
    </row>
    <row r="314" spans="1:37" s="466" customFormat="1" x14ac:dyDescent="0.25">
      <c r="A314" s="374" t="s">
        <v>5640</v>
      </c>
      <c r="B314" s="463">
        <v>1</v>
      </c>
      <c r="C314" s="490" t="s">
        <v>5678</v>
      </c>
      <c r="D314" s="462"/>
      <c r="E314" s="462"/>
      <c r="F314" s="463" t="s">
        <v>1196</v>
      </c>
      <c r="G314" s="461" t="s">
        <v>29</v>
      </c>
      <c r="H314" s="357" t="s">
        <v>1197</v>
      </c>
      <c r="M314" s="461" t="s">
        <v>29</v>
      </c>
      <c r="N314" s="464" t="s">
        <v>1199</v>
      </c>
      <c r="R314" s="463" t="s">
        <v>1200</v>
      </c>
      <c r="S314" s="463" t="s">
        <v>29</v>
      </c>
      <c r="U314" s="463" t="s">
        <v>1201</v>
      </c>
      <c r="V314" s="463" t="s">
        <v>29</v>
      </c>
      <c r="W314" s="463" t="s">
        <v>29</v>
      </c>
      <c r="X314" s="462"/>
      <c r="Y314" s="463" t="s">
        <v>29</v>
      </c>
      <c r="Z314" s="462"/>
      <c r="AA314" s="463" t="s">
        <v>29</v>
      </c>
      <c r="AB314" s="461" t="s">
        <v>29</v>
      </c>
      <c r="AC314" s="462"/>
      <c r="AD314" s="461" t="s">
        <v>29</v>
      </c>
      <c r="AH314" s="354" t="s">
        <v>29</v>
      </c>
      <c r="AI314" s="359"/>
      <c r="AJ314" s="354" t="s">
        <v>29</v>
      </c>
      <c r="AK314" s="461" t="s">
        <v>1202</v>
      </c>
    </row>
    <row r="315" spans="1:37" s="466" customFormat="1" x14ac:dyDescent="0.25">
      <c r="A315" s="374" t="s">
        <v>5641</v>
      </c>
      <c r="B315" s="463">
        <v>1</v>
      </c>
      <c r="C315" s="490" t="s">
        <v>5679</v>
      </c>
      <c r="D315" s="462"/>
      <c r="E315" s="462"/>
      <c r="F315" s="463" t="s">
        <v>1196</v>
      </c>
      <c r="G315" s="461" t="s">
        <v>29</v>
      </c>
      <c r="H315" s="357" t="s">
        <v>1197</v>
      </c>
      <c r="M315" s="461" t="s">
        <v>29</v>
      </c>
      <c r="N315" s="464" t="s">
        <v>1199</v>
      </c>
      <c r="R315" s="463" t="s">
        <v>1200</v>
      </c>
      <c r="S315" s="463" t="s">
        <v>29</v>
      </c>
      <c r="U315" s="463" t="s">
        <v>1201</v>
      </c>
      <c r="V315" s="463" t="s">
        <v>29</v>
      </c>
      <c r="W315" s="463" t="s">
        <v>29</v>
      </c>
      <c r="X315" s="462"/>
      <c r="Y315" s="463" t="s">
        <v>29</v>
      </c>
      <c r="Z315" s="462"/>
      <c r="AA315" s="463" t="s">
        <v>29</v>
      </c>
      <c r="AB315" s="461" t="s">
        <v>29</v>
      </c>
      <c r="AC315" s="462"/>
      <c r="AD315" s="461" t="s">
        <v>29</v>
      </c>
      <c r="AH315" s="354" t="s">
        <v>29</v>
      </c>
      <c r="AI315" s="359"/>
      <c r="AJ315" s="354" t="s">
        <v>29</v>
      </c>
      <c r="AK315" s="461" t="s">
        <v>1202</v>
      </c>
    </row>
    <row r="316" spans="1:37" s="466" customFormat="1" x14ac:dyDescent="0.25">
      <c r="A316" s="374" t="s">
        <v>5642</v>
      </c>
      <c r="B316" s="463">
        <v>1</v>
      </c>
      <c r="C316" s="490" t="s">
        <v>5680</v>
      </c>
      <c r="D316" s="462"/>
      <c r="E316" s="462"/>
      <c r="F316" s="463" t="s">
        <v>1196</v>
      </c>
      <c r="G316" s="461" t="s">
        <v>29</v>
      </c>
      <c r="H316" s="357" t="s">
        <v>1197</v>
      </c>
      <c r="M316" s="461" t="s">
        <v>29</v>
      </c>
      <c r="N316" s="464" t="s">
        <v>1199</v>
      </c>
      <c r="R316" s="463" t="s">
        <v>1200</v>
      </c>
      <c r="S316" s="463" t="s">
        <v>29</v>
      </c>
      <c r="U316" s="463" t="s">
        <v>1201</v>
      </c>
      <c r="V316" s="463" t="s">
        <v>29</v>
      </c>
      <c r="W316" s="463" t="s">
        <v>29</v>
      </c>
      <c r="X316" s="462"/>
      <c r="Y316" s="463" t="s">
        <v>29</v>
      </c>
      <c r="Z316" s="462"/>
      <c r="AA316" s="463" t="s">
        <v>29</v>
      </c>
      <c r="AB316" s="461" t="s">
        <v>29</v>
      </c>
      <c r="AC316" s="462"/>
      <c r="AD316" s="461" t="s">
        <v>29</v>
      </c>
      <c r="AH316" s="354" t="s">
        <v>29</v>
      </c>
      <c r="AI316" s="359"/>
      <c r="AJ316" s="354" t="s">
        <v>29</v>
      </c>
      <c r="AK316" s="461" t="s">
        <v>1202</v>
      </c>
    </row>
    <row r="317" spans="1:37" s="466" customFormat="1" x14ac:dyDescent="0.25">
      <c r="A317" s="374" t="s">
        <v>5643</v>
      </c>
      <c r="B317" s="463">
        <v>1</v>
      </c>
      <c r="C317" s="490" t="s">
        <v>5681</v>
      </c>
      <c r="D317" s="462"/>
      <c r="E317" s="462"/>
      <c r="F317" s="463" t="s">
        <v>1196</v>
      </c>
      <c r="G317" s="461" t="s">
        <v>29</v>
      </c>
      <c r="H317" s="357" t="s">
        <v>1197</v>
      </c>
      <c r="M317" s="461" t="s">
        <v>29</v>
      </c>
      <c r="N317" s="464" t="s">
        <v>1199</v>
      </c>
      <c r="R317" s="463" t="s">
        <v>1200</v>
      </c>
      <c r="S317" s="463" t="s">
        <v>29</v>
      </c>
      <c r="U317" s="463" t="s">
        <v>1201</v>
      </c>
      <c r="V317" s="463" t="s">
        <v>29</v>
      </c>
      <c r="W317" s="463" t="s">
        <v>29</v>
      </c>
      <c r="X317" s="462"/>
      <c r="Y317" s="463" t="s">
        <v>29</v>
      </c>
      <c r="Z317" s="462"/>
      <c r="AA317" s="463" t="s">
        <v>29</v>
      </c>
      <c r="AB317" s="461" t="s">
        <v>29</v>
      </c>
      <c r="AC317" s="462"/>
      <c r="AD317" s="461" t="s">
        <v>29</v>
      </c>
      <c r="AH317" s="354" t="s">
        <v>29</v>
      </c>
      <c r="AI317" s="359"/>
      <c r="AJ317" s="354" t="s">
        <v>29</v>
      </c>
      <c r="AK317" s="461" t="s">
        <v>1202</v>
      </c>
    </row>
    <row r="318" spans="1:37" s="466" customFormat="1" x14ac:dyDescent="0.25">
      <c r="A318" s="374" t="s">
        <v>5645</v>
      </c>
      <c r="B318" s="463">
        <v>1</v>
      </c>
      <c r="C318" s="490" t="s">
        <v>5682</v>
      </c>
      <c r="D318" s="462"/>
      <c r="E318" s="462"/>
      <c r="F318" s="463" t="s">
        <v>1196</v>
      </c>
      <c r="G318" s="461" t="s">
        <v>29</v>
      </c>
      <c r="H318" s="357" t="s">
        <v>1197</v>
      </c>
      <c r="M318" s="461" t="s">
        <v>29</v>
      </c>
      <c r="N318" s="464" t="s">
        <v>1199</v>
      </c>
      <c r="R318" s="463" t="s">
        <v>1200</v>
      </c>
      <c r="S318" s="463" t="s">
        <v>29</v>
      </c>
      <c r="U318" s="463" t="s">
        <v>1201</v>
      </c>
      <c r="V318" s="463" t="s">
        <v>29</v>
      </c>
      <c r="W318" s="463" t="s">
        <v>29</v>
      </c>
      <c r="X318" s="462"/>
      <c r="Y318" s="463" t="s">
        <v>29</v>
      </c>
      <c r="Z318" s="462"/>
      <c r="AA318" s="463" t="s">
        <v>29</v>
      </c>
      <c r="AB318" s="461" t="s">
        <v>29</v>
      </c>
      <c r="AC318" s="462"/>
      <c r="AD318" s="461" t="s">
        <v>29</v>
      </c>
      <c r="AH318" s="354" t="s">
        <v>29</v>
      </c>
      <c r="AI318" s="359"/>
      <c r="AJ318" s="354" t="s">
        <v>29</v>
      </c>
      <c r="AK318" s="461" t="s">
        <v>1202</v>
      </c>
    </row>
    <row r="319" spans="1:37" s="466" customFormat="1" x14ac:dyDescent="0.25">
      <c r="A319" s="374" t="s">
        <v>5647</v>
      </c>
      <c r="B319" s="463">
        <v>1</v>
      </c>
      <c r="C319" s="490" t="s">
        <v>5683</v>
      </c>
      <c r="D319" s="462"/>
      <c r="E319" s="462"/>
      <c r="F319" s="463" t="s">
        <v>1196</v>
      </c>
      <c r="G319" s="461" t="s">
        <v>29</v>
      </c>
      <c r="H319" s="357" t="s">
        <v>1197</v>
      </c>
      <c r="M319" s="461" t="s">
        <v>29</v>
      </c>
      <c r="N319" s="464" t="s">
        <v>1199</v>
      </c>
      <c r="R319" s="463" t="s">
        <v>1200</v>
      </c>
      <c r="S319" s="463" t="s">
        <v>29</v>
      </c>
      <c r="U319" s="463" t="s">
        <v>1201</v>
      </c>
      <c r="V319" s="463" t="s">
        <v>29</v>
      </c>
      <c r="W319" s="463" t="s">
        <v>29</v>
      </c>
      <c r="X319" s="462"/>
      <c r="Y319" s="463" t="s">
        <v>29</v>
      </c>
      <c r="Z319" s="462"/>
      <c r="AA319" s="463" t="s">
        <v>29</v>
      </c>
      <c r="AB319" s="461" t="s">
        <v>29</v>
      </c>
      <c r="AC319" s="462"/>
      <c r="AD319" s="461" t="s">
        <v>29</v>
      </c>
      <c r="AH319" s="354" t="s">
        <v>29</v>
      </c>
      <c r="AI319" s="359"/>
      <c r="AJ319" s="354" t="s">
        <v>29</v>
      </c>
      <c r="AK319" s="461" t="s">
        <v>1202</v>
      </c>
    </row>
    <row r="320" spans="1:37" s="467" customFormat="1" x14ac:dyDescent="0.25">
      <c r="A320" s="467" t="s">
        <v>4423</v>
      </c>
      <c r="B320" s="468">
        <v>1</v>
      </c>
      <c r="C320" s="490" t="s">
        <v>5684</v>
      </c>
      <c r="F320" s="468" t="s">
        <v>1196</v>
      </c>
      <c r="G320" s="467" t="s">
        <v>29</v>
      </c>
      <c r="H320" s="467" t="s">
        <v>1198</v>
      </c>
      <c r="J320" s="376"/>
      <c r="L320" s="468"/>
      <c r="M320" s="461" t="s">
        <v>29</v>
      </c>
      <c r="N320" s="464" t="s">
        <v>1199</v>
      </c>
      <c r="P320" s="466"/>
      <c r="Q320" s="466"/>
      <c r="R320" s="463" t="s">
        <v>1200</v>
      </c>
      <c r="S320" s="463" t="s">
        <v>29</v>
      </c>
      <c r="T320" s="466"/>
      <c r="U320" s="463" t="s">
        <v>1201</v>
      </c>
      <c r="V320" s="463" t="s">
        <v>29</v>
      </c>
      <c r="W320" s="463" t="s">
        <v>29</v>
      </c>
      <c r="X320" s="462"/>
      <c r="Y320" s="463" t="s">
        <v>29</v>
      </c>
      <c r="Z320" s="462"/>
      <c r="AA320" s="463" t="s">
        <v>29</v>
      </c>
      <c r="AB320" s="461" t="s">
        <v>29</v>
      </c>
      <c r="AC320" s="462"/>
      <c r="AD320" s="461" t="s">
        <v>29</v>
      </c>
      <c r="AE320" s="466"/>
      <c r="AF320" s="466"/>
      <c r="AG320" s="466"/>
      <c r="AH320" s="354" t="s">
        <v>29</v>
      </c>
      <c r="AI320" s="359"/>
      <c r="AJ320" s="354" t="s">
        <v>29</v>
      </c>
      <c r="AK320" s="461" t="s">
        <v>1202</v>
      </c>
    </row>
    <row r="321" spans="1:37" customFormat="1" x14ac:dyDescent="0.25">
      <c r="A321" s="164" t="s">
        <v>5741</v>
      </c>
      <c r="B321" s="201">
        <v>1</v>
      </c>
      <c r="C321" s="226" t="s">
        <v>5370</v>
      </c>
      <c r="D321" s="226"/>
      <c r="E321" s="226"/>
      <c r="F321" s="201" t="s">
        <v>1196</v>
      </c>
      <c r="G321" s="334" t="s">
        <v>29</v>
      </c>
      <c r="H321" s="201" t="s">
        <v>1197</v>
      </c>
      <c r="I321" s="201"/>
      <c r="J321" s="201"/>
      <c r="K321" s="201"/>
      <c r="L321" s="201" t="s">
        <v>1198</v>
      </c>
      <c r="M321" s="164" t="s">
        <v>29</v>
      </c>
      <c r="N321" s="334" t="s">
        <v>1199</v>
      </c>
      <c r="O321" s="334" t="s">
        <v>1199</v>
      </c>
      <c r="P321" s="368"/>
      <c r="Q321" s="226"/>
      <c r="R321" s="201" t="s">
        <v>1200</v>
      </c>
      <c r="S321" s="201" t="s">
        <v>29</v>
      </c>
      <c r="T321" s="226"/>
      <c r="U321" s="201" t="s">
        <v>1201</v>
      </c>
      <c r="V321" s="201" t="s">
        <v>29</v>
      </c>
      <c r="W321" s="201" t="s">
        <v>29</v>
      </c>
      <c r="X321" s="226"/>
      <c r="Y321" s="201" t="s">
        <v>29</v>
      </c>
      <c r="Z321" s="226"/>
      <c r="AA321" s="226"/>
      <c r="AB321" s="201" t="s">
        <v>29</v>
      </c>
      <c r="AC321" s="226"/>
      <c r="AD321" s="201" t="s">
        <v>29</v>
      </c>
      <c r="AE321" s="226"/>
      <c r="AF321" s="226"/>
      <c r="AG321" s="226"/>
      <c r="AH321" s="164" t="s">
        <v>29</v>
      </c>
      <c r="AI321" s="226"/>
      <c r="AJ321" s="164" t="s">
        <v>29</v>
      </c>
      <c r="AK321" s="164" t="s">
        <v>1202</v>
      </c>
    </row>
    <row r="322" spans="1:37" customFormat="1" x14ac:dyDescent="0.25">
      <c r="A322" s="164" t="s">
        <v>5744</v>
      </c>
      <c r="B322" s="201">
        <v>1</v>
      </c>
      <c r="C322" s="226" t="s">
        <v>5370</v>
      </c>
      <c r="D322" s="226"/>
      <c r="E322" s="226"/>
      <c r="F322" s="201" t="s">
        <v>1196</v>
      </c>
      <c r="G322" s="334" t="s">
        <v>29</v>
      </c>
      <c r="H322" s="201" t="s">
        <v>1197</v>
      </c>
      <c r="I322" s="201"/>
      <c r="J322" s="201"/>
      <c r="K322" s="201"/>
      <c r="L322" s="201" t="s">
        <v>1198</v>
      </c>
      <c r="M322" s="164" t="s">
        <v>29</v>
      </c>
      <c r="N322" s="334" t="s">
        <v>1199</v>
      </c>
      <c r="O322" s="334" t="s">
        <v>1199</v>
      </c>
      <c r="P322" s="368"/>
      <c r="Q322" s="226"/>
      <c r="R322" s="201" t="s">
        <v>1200</v>
      </c>
      <c r="S322" s="201" t="s">
        <v>29</v>
      </c>
      <c r="T322" s="226"/>
      <c r="U322" s="201" t="s">
        <v>1201</v>
      </c>
      <c r="V322" s="201" t="s">
        <v>29</v>
      </c>
      <c r="W322" s="201" t="s">
        <v>29</v>
      </c>
      <c r="X322" s="226"/>
      <c r="Y322" s="201" t="s">
        <v>29</v>
      </c>
      <c r="Z322" s="226"/>
      <c r="AA322" s="226"/>
      <c r="AB322" s="201" t="s">
        <v>29</v>
      </c>
      <c r="AC322" s="226"/>
      <c r="AD322" s="201" t="s">
        <v>29</v>
      </c>
      <c r="AE322" s="226"/>
      <c r="AF322" s="226"/>
      <c r="AG322" s="226"/>
      <c r="AH322" s="164" t="s">
        <v>29</v>
      </c>
      <c r="AI322" s="226"/>
      <c r="AJ322" s="164" t="s">
        <v>29</v>
      </c>
      <c r="AK322" s="164" t="s">
        <v>1202</v>
      </c>
    </row>
    <row r="323" spans="1:37" customFormat="1" x14ac:dyDescent="0.25">
      <c r="A323" s="164" t="s">
        <v>5747</v>
      </c>
      <c r="B323" s="201">
        <v>1</v>
      </c>
      <c r="C323" s="226" t="s">
        <v>5370</v>
      </c>
      <c r="D323" s="226"/>
      <c r="E323" s="226"/>
      <c r="F323" s="201" t="s">
        <v>1196</v>
      </c>
      <c r="G323" s="334" t="s">
        <v>29</v>
      </c>
      <c r="H323" s="201" t="s">
        <v>1197</v>
      </c>
      <c r="I323" s="201"/>
      <c r="J323" s="201"/>
      <c r="K323" s="201"/>
      <c r="L323" s="201" t="s">
        <v>1198</v>
      </c>
      <c r="M323" s="164" t="s">
        <v>29</v>
      </c>
      <c r="N323" s="334" t="s">
        <v>1199</v>
      </c>
      <c r="O323" s="334" t="s">
        <v>1199</v>
      </c>
      <c r="P323" s="368"/>
      <c r="Q323" s="226"/>
      <c r="R323" s="201" t="s">
        <v>1200</v>
      </c>
      <c r="S323" s="201" t="s">
        <v>29</v>
      </c>
      <c r="T323" s="226"/>
      <c r="U323" s="201" t="s">
        <v>1201</v>
      </c>
      <c r="V323" s="201" t="s">
        <v>29</v>
      </c>
      <c r="W323" s="201" t="s">
        <v>29</v>
      </c>
      <c r="X323" s="226"/>
      <c r="Y323" s="201" t="s">
        <v>29</v>
      </c>
      <c r="Z323" s="226"/>
      <c r="AA323" s="226"/>
      <c r="AB323" s="201" t="s">
        <v>29</v>
      </c>
      <c r="AC323" s="226"/>
      <c r="AD323" s="201" t="s">
        <v>29</v>
      </c>
      <c r="AE323" s="226"/>
      <c r="AF323" s="226"/>
      <c r="AG323" s="226"/>
      <c r="AH323" s="164" t="s">
        <v>29</v>
      </c>
      <c r="AI323" s="226"/>
      <c r="AJ323" s="164" t="s">
        <v>29</v>
      </c>
      <c r="AK323" s="164" t="s">
        <v>1202</v>
      </c>
    </row>
    <row r="324" spans="1:37" customFormat="1" x14ac:dyDescent="0.25">
      <c r="A324" s="164" t="s">
        <v>5750</v>
      </c>
      <c r="B324" s="201">
        <v>1</v>
      </c>
      <c r="C324" s="226" t="s">
        <v>5370</v>
      </c>
      <c r="D324" s="226"/>
      <c r="E324" s="226"/>
      <c r="F324" s="201" t="s">
        <v>1196</v>
      </c>
      <c r="G324" s="334" t="s">
        <v>29</v>
      </c>
      <c r="H324" s="201" t="s">
        <v>1197</v>
      </c>
      <c r="I324" s="201"/>
      <c r="J324" s="201"/>
      <c r="K324" s="201"/>
      <c r="L324" s="201" t="s">
        <v>1198</v>
      </c>
      <c r="M324" s="164" t="s">
        <v>29</v>
      </c>
      <c r="N324" s="334" t="s">
        <v>1199</v>
      </c>
      <c r="O324" s="334" t="s">
        <v>1199</v>
      </c>
      <c r="P324" s="368"/>
      <c r="Q324" s="226"/>
      <c r="R324" s="201" t="s">
        <v>1200</v>
      </c>
      <c r="S324" s="201" t="s">
        <v>29</v>
      </c>
      <c r="T324" s="226"/>
      <c r="U324" s="201" t="s">
        <v>1201</v>
      </c>
      <c r="V324" s="201" t="s">
        <v>29</v>
      </c>
      <c r="W324" s="201" t="s">
        <v>29</v>
      </c>
      <c r="X324" s="226"/>
      <c r="Y324" s="201" t="s">
        <v>29</v>
      </c>
      <c r="Z324" s="226"/>
      <c r="AA324" s="226"/>
      <c r="AB324" s="201" t="s">
        <v>29</v>
      </c>
      <c r="AC324" s="226"/>
      <c r="AD324" s="201" t="s">
        <v>29</v>
      </c>
      <c r="AE324" s="226"/>
      <c r="AF324" s="226"/>
      <c r="AG324" s="226"/>
      <c r="AH324" s="164" t="s">
        <v>29</v>
      </c>
      <c r="AI324" s="226"/>
      <c r="AJ324" s="164" t="s">
        <v>29</v>
      </c>
      <c r="AK324" s="164" t="s">
        <v>1202</v>
      </c>
    </row>
    <row r="325" spans="1:37" customFormat="1" x14ac:dyDescent="0.25">
      <c r="A325" s="164" t="s">
        <v>5753</v>
      </c>
      <c r="B325" s="201">
        <v>1</v>
      </c>
      <c r="C325" s="226" t="s">
        <v>5370</v>
      </c>
      <c r="D325" s="226"/>
      <c r="E325" s="226"/>
      <c r="F325" s="201" t="s">
        <v>1196</v>
      </c>
      <c r="G325" s="334" t="s">
        <v>29</v>
      </c>
      <c r="H325" s="201" t="s">
        <v>1197</v>
      </c>
      <c r="I325" s="201"/>
      <c r="J325" s="201"/>
      <c r="K325" s="201"/>
      <c r="L325" s="201" t="s">
        <v>1198</v>
      </c>
      <c r="M325" s="164" t="s">
        <v>29</v>
      </c>
      <c r="N325" s="334" t="s">
        <v>1199</v>
      </c>
      <c r="O325" s="334" t="s">
        <v>1199</v>
      </c>
      <c r="P325" s="368"/>
      <c r="Q325" s="226"/>
      <c r="R325" s="201" t="s">
        <v>1200</v>
      </c>
      <c r="S325" s="201" t="s">
        <v>29</v>
      </c>
      <c r="T325" s="226"/>
      <c r="U325" s="201" t="s">
        <v>1201</v>
      </c>
      <c r="V325" s="201" t="s">
        <v>29</v>
      </c>
      <c r="W325" s="201" t="s">
        <v>29</v>
      </c>
      <c r="X325" s="226"/>
      <c r="Y325" s="201" t="s">
        <v>29</v>
      </c>
      <c r="Z325" s="226"/>
      <c r="AA325" s="226"/>
      <c r="AB325" s="201" t="s">
        <v>29</v>
      </c>
      <c r="AC325" s="226"/>
      <c r="AD325" s="201" t="s">
        <v>29</v>
      </c>
      <c r="AE325" s="226"/>
      <c r="AF325" s="226"/>
      <c r="AG325" s="226"/>
      <c r="AH325" s="164" t="s">
        <v>29</v>
      </c>
      <c r="AI325" s="226"/>
      <c r="AJ325" s="164" t="s">
        <v>29</v>
      </c>
      <c r="AK325" s="164" t="s">
        <v>1202</v>
      </c>
    </row>
    <row r="326" spans="1:37" customFormat="1" x14ac:dyDescent="0.25">
      <c r="A326" s="164" t="s">
        <v>5756</v>
      </c>
      <c r="B326" s="201">
        <v>1</v>
      </c>
      <c r="C326" s="226" t="s">
        <v>5370</v>
      </c>
      <c r="D326" s="226"/>
      <c r="E326" s="226"/>
      <c r="F326" s="201" t="s">
        <v>1196</v>
      </c>
      <c r="G326" s="334" t="s">
        <v>29</v>
      </c>
      <c r="H326" s="201" t="s">
        <v>1197</v>
      </c>
      <c r="I326" s="201"/>
      <c r="J326" s="201"/>
      <c r="K326" s="201"/>
      <c r="L326" s="201" t="s">
        <v>1198</v>
      </c>
      <c r="M326" s="164" t="s">
        <v>29</v>
      </c>
      <c r="N326" s="334" t="s">
        <v>1199</v>
      </c>
      <c r="O326" s="334" t="s">
        <v>1199</v>
      </c>
      <c r="P326" s="368"/>
      <c r="Q326" s="226"/>
      <c r="R326" s="201" t="s">
        <v>1200</v>
      </c>
      <c r="S326" s="201" t="s">
        <v>29</v>
      </c>
      <c r="T326" s="226"/>
      <c r="U326" s="201" t="s">
        <v>1201</v>
      </c>
      <c r="V326" s="201" t="s">
        <v>29</v>
      </c>
      <c r="W326" s="201" t="s">
        <v>29</v>
      </c>
      <c r="X326" s="226"/>
      <c r="Y326" s="201" t="s">
        <v>29</v>
      </c>
      <c r="Z326" s="226"/>
      <c r="AA326" s="226"/>
      <c r="AB326" s="201" t="s">
        <v>29</v>
      </c>
      <c r="AC326" s="226"/>
      <c r="AD326" s="201" t="s">
        <v>29</v>
      </c>
      <c r="AE326" s="226"/>
      <c r="AF326" s="226"/>
      <c r="AG326" s="226"/>
      <c r="AH326" s="164" t="s">
        <v>29</v>
      </c>
      <c r="AI326" s="226"/>
      <c r="AJ326" s="164" t="s">
        <v>29</v>
      </c>
      <c r="AK326" s="164" t="s">
        <v>1202</v>
      </c>
    </row>
    <row r="327" spans="1:37" customFormat="1" x14ac:dyDescent="0.25">
      <c r="A327" s="164" t="s">
        <v>5759</v>
      </c>
      <c r="B327" s="201">
        <v>1</v>
      </c>
      <c r="C327" s="226" t="s">
        <v>5370</v>
      </c>
      <c r="D327" s="226"/>
      <c r="E327" s="226"/>
      <c r="F327" s="201" t="s">
        <v>1196</v>
      </c>
      <c r="G327" s="334" t="s">
        <v>29</v>
      </c>
      <c r="H327" s="201" t="s">
        <v>1197</v>
      </c>
      <c r="I327" s="201"/>
      <c r="J327" s="201"/>
      <c r="K327" s="201"/>
      <c r="L327" s="201" t="s">
        <v>1198</v>
      </c>
      <c r="M327" s="164" t="s">
        <v>29</v>
      </c>
      <c r="N327" s="334" t="s">
        <v>1199</v>
      </c>
      <c r="O327" s="334" t="s">
        <v>1199</v>
      </c>
      <c r="P327" s="368"/>
      <c r="Q327" s="226"/>
      <c r="R327" s="201" t="s">
        <v>1200</v>
      </c>
      <c r="S327" s="201" t="s">
        <v>29</v>
      </c>
      <c r="T327" s="226"/>
      <c r="U327" s="201" t="s">
        <v>1201</v>
      </c>
      <c r="V327" s="201" t="s">
        <v>29</v>
      </c>
      <c r="W327" s="201" t="s">
        <v>29</v>
      </c>
      <c r="X327" s="226"/>
      <c r="Y327" s="201" t="s">
        <v>29</v>
      </c>
      <c r="Z327" s="226"/>
      <c r="AA327" s="226"/>
      <c r="AB327" s="201" t="s">
        <v>29</v>
      </c>
      <c r="AC327" s="226"/>
      <c r="AD327" s="201" t="s">
        <v>29</v>
      </c>
      <c r="AE327" s="226"/>
      <c r="AF327" s="226"/>
      <c r="AG327" s="226"/>
      <c r="AH327" s="164" t="s">
        <v>29</v>
      </c>
      <c r="AI327" s="226"/>
      <c r="AJ327" s="164" t="s">
        <v>29</v>
      </c>
      <c r="AK327" s="164" t="s">
        <v>1202</v>
      </c>
    </row>
    <row r="328" spans="1:37" customFormat="1" x14ac:dyDescent="0.25">
      <c r="A328" s="164" t="s">
        <v>5762</v>
      </c>
      <c r="B328" s="201">
        <v>1</v>
      </c>
      <c r="C328" s="226" t="s">
        <v>5370</v>
      </c>
      <c r="D328" s="226"/>
      <c r="E328" s="226"/>
      <c r="F328" s="201" t="s">
        <v>1196</v>
      </c>
      <c r="G328" s="334" t="s">
        <v>29</v>
      </c>
      <c r="H328" s="201" t="s">
        <v>1197</v>
      </c>
      <c r="I328" s="201"/>
      <c r="J328" s="201"/>
      <c r="K328" s="201"/>
      <c r="L328" s="201" t="s">
        <v>1198</v>
      </c>
      <c r="M328" s="164" t="s">
        <v>29</v>
      </c>
      <c r="N328" s="334" t="s">
        <v>1199</v>
      </c>
      <c r="O328" s="334" t="s">
        <v>1199</v>
      </c>
      <c r="P328" s="368"/>
      <c r="Q328" s="226"/>
      <c r="R328" s="201" t="s">
        <v>1200</v>
      </c>
      <c r="S328" s="201" t="s">
        <v>29</v>
      </c>
      <c r="T328" s="226"/>
      <c r="U328" s="201" t="s">
        <v>1201</v>
      </c>
      <c r="V328" s="201" t="s">
        <v>29</v>
      </c>
      <c r="W328" s="201" t="s">
        <v>29</v>
      </c>
      <c r="X328" s="226"/>
      <c r="Y328" s="201" t="s">
        <v>29</v>
      </c>
      <c r="Z328" s="226"/>
      <c r="AA328" s="226"/>
      <c r="AB328" s="201" t="s">
        <v>29</v>
      </c>
      <c r="AC328" s="226"/>
      <c r="AD328" s="201" t="s">
        <v>29</v>
      </c>
      <c r="AE328" s="226"/>
      <c r="AF328" s="226"/>
      <c r="AG328" s="226"/>
      <c r="AH328" s="164" t="s">
        <v>29</v>
      </c>
      <c r="AI328" s="226"/>
      <c r="AJ328" s="164" t="s">
        <v>29</v>
      </c>
      <c r="AK328" s="164" t="s">
        <v>1202</v>
      </c>
    </row>
    <row r="329" spans="1:37" customFormat="1" x14ac:dyDescent="0.25">
      <c r="A329" s="164" t="s">
        <v>5765</v>
      </c>
      <c r="B329" s="201">
        <v>1</v>
      </c>
      <c r="C329" s="226" t="s">
        <v>5370</v>
      </c>
      <c r="D329" s="226"/>
      <c r="E329" s="226"/>
      <c r="F329" s="201" t="s">
        <v>1196</v>
      </c>
      <c r="G329" s="334" t="s">
        <v>29</v>
      </c>
      <c r="H329" s="201" t="s">
        <v>1197</v>
      </c>
      <c r="I329" s="201"/>
      <c r="J329" s="201"/>
      <c r="K329" s="201"/>
      <c r="L329" s="201" t="s">
        <v>1198</v>
      </c>
      <c r="M329" s="164" t="s">
        <v>29</v>
      </c>
      <c r="N329" s="334" t="s">
        <v>1199</v>
      </c>
      <c r="O329" s="334" t="s">
        <v>1199</v>
      </c>
      <c r="P329" s="368"/>
      <c r="Q329" s="226"/>
      <c r="R329" s="201" t="s">
        <v>1200</v>
      </c>
      <c r="S329" s="201" t="s">
        <v>29</v>
      </c>
      <c r="T329" s="226"/>
      <c r="U329" s="201" t="s">
        <v>1201</v>
      </c>
      <c r="V329" s="201" t="s">
        <v>29</v>
      </c>
      <c r="W329" s="201" t="s">
        <v>29</v>
      </c>
      <c r="X329" s="226"/>
      <c r="Y329" s="201" t="s">
        <v>29</v>
      </c>
      <c r="Z329" s="226"/>
      <c r="AA329" s="226"/>
      <c r="AB329" s="201" t="s">
        <v>29</v>
      </c>
      <c r="AC329" s="226"/>
      <c r="AD329" s="201" t="s">
        <v>29</v>
      </c>
      <c r="AE329" s="226"/>
      <c r="AF329" s="226"/>
      <c r="AG329" s="226"/>
      <c r="AH329" s="164" t="s">
        <v>29</v>
      </c>
      <c r="AI329" s="226"/>
      <c r="AJ329" s="164" t="s">
        <v>29</v>
      </c>
      <c r="AK329" s="164" t="s">
        <v>1202</v>
      </c>
    </row>
    <row r="330" spans="1:37" customFormat="1" x14ac:dyDescent="0.25">
      <c r="A330" s="164" t="s">
        <v>5768</v>
      </c>
      <c r="B330" s="201">
        <v>1</v>
      </c>
      <c r="C330" s="226" t="s">
        <v>5370</v>
      </c>
      <c r="D330" s="226"/>
      <c r="E330" s="226"/>
      <c r="F330" s="201" t="s">
        <v>1196</v>
      </c>
      <c r="G330" s="334" t="s">
        <v>29</v>
      </c>
      <c r="H330" s="201" t="s">
        <v>1197</v>
      </c>
      <c r="I330" s="201"/>
      <c r="J330" s="201"/>
      <c r="K330" s="201"/>
      <c r="L330" s="201" t="s">
        <v>1198</v>
      </c>
      <c r="M330" s="164" t="s">
        <v>29</v>
      </c>
      <c r="N330" s="334" t="s">
        <v>1199</v>
      </c>
      <c r="O330" s="334" t="s">
        <v>1199</v>
      </c>
      <c r="P330" s="368"/>
      <c r="Q330" s="226"/>
      <c r="R330" s="201" t="s">
        <v>1200</v>
      </c>
      <c r="S330" s="201" t="s">
        <v>29</v>
      </c>
      <c r="T330" s="226"/>
      <c r="U330" s="201" t="s">
        <v>1201</v>
      </c>
      <c r="V330" s="201" t="s">
        <v>29</v>
      </c>
      <c r="W330" s="201" t="s">
        <v>29</v>
      </c>
      <c r="X330" s="226"/>
      <c r="Y330" s="201" t="s">
        <v>29</v>
      </c>
      <c r="Z330" s="226"/>
      <c r="AA330" s="226"/>
      <c r="AB330" s="201" t="s">
        <v>29</v>
      </c>
      <c r="AC330" s="226"/>
      <c r="AD330" s="201" t="s">
        <v>29</v>
      </c>
      <c r="AE330" s="226"/>
      <c r="AF330" s="226"/>
      <c r="AG330" s="226"/>
      <c r="AH330" s="164" t="s">
        <v>29</v>
      </c>
      <c r="AI330" s="226"/>
      <c r="AJ330" s="164" t="s">
        <v>29</v>
      </c>
      <c r="AK330" s="164" t="s">
        <v>1202</v>
      </c>
    </row>
    <row r="331" spans="1:37" x14ac:dyDescent="0.25">
      <c r="A331" s="164" t="s">
        <v>5771</v>
      </c>
      <c r="B331" s="201">
        <v>1</v>
      </c>
      <c r="C331" s="226" t="s">
        <v>5370</v>
      </c>
      <c r="D331" s="226"/>
      <c r="E331" s="226"/>
      <c r="F331" s="201" t="s">
        <v>1196</v>
      </c>
      <c r="G331" s="334" t="s">
        <v>29</v>
      </c>
      <c r="H331" s="201" t="s">
        <v>1197</v>
      </c>
      <c r="I331" s="201"/>
      <c r="J331" s="201"/>
      <c r="K331" s="201"/>
      <c r="L331" s="201" t="s">
        <v>1198</v>
      </c>
      <c r="M331" s="164" t="s">
        <v>29</v>
      </c>
      <c r="N331" s="334" t="s">
        <v>1199</v>
      </c>
      <c r="O331" s="334" t="s">
        <v>1199</v>
      </c>
      <c r="P331" s="368"/>
      <c r="Q331" s="226"/>
      <c r="R331" s="201" t="s">
        <v>1200</v>
      </c>
      <c r="S331" s="201" t="s">
        <v>29</v>
      </c>
      <c r="T331" s="226"/>
      <c r="U331" s="201" t="s">
        <v>1201</v>
      </c>
      <c r="V331" s="201" t="s">
        <v>29</v>
      </c>
      <c r="W331" s="201" t="s">
        <v>29</v>
      </c>
      <c r="X331" s="226"/>
      <c r="Y331" s="201" t="s">
        <v>29</v>
      </c>
      <c r="Z331" s="226"/>
      <c r="AA331" s="226"/>
      <c r="AB331" s="201" t="s">
        <v>29</v>
      </c>
      <c r="AC331" s="226"/>
      <c r="AD331" s="201" t="s">
        <v>29</v>
      </c>
      <c r="AE331" s="226"/>
      <c r="AF331" s="226"/>
      <c r="AG331" s="226"/>
      <c r="AH331" s="164" t="s">
        <v>29</v>
      </c>
      <c r="AI331" s="226"/>
      <c r="AJ331" s="164" t="s">
        <v>29</v>
      </c>
      <c r="AK331" s="164" t="s">
        <v>1202</v>
      </c>
    </row>
    <row r="332" spans="1:37" x14ac:dyDescent="0.25">
      <c r="A332" s="164" t="s">
        <v>5774</v>
      </c>
      <c r="B332" s="201">
        <v>1</v>
      </c>
      <c r="C332" s="226" t="s">
        <v>5370</v>
      </c>
      <c r="D332" s="226"/>
      <c r="E332" s="226"/>
      <c r="F332" s="201" t="s">
        <v>1196</v>
      </c>
      <c r="G332" s="334" t="s">
        <v>29</v>
      </c>
      <c r="H332" s="201" t="s">
        <v>1197</v>
      </c>
      <c r="I332" s="201"/>
      <c r="J332" s="201"/>
      <c r="K332" s="201"/>
      <c r="L332" s="201" t="s">
        <v>1198</v>
      </c>
      <c r="M332" s="164" t="s">
        <v>29</v>
      </c>
      <c r="N332" s="334" t="s">
        <v>1199</v>
      </c>
      <c r="O332" s="334" t="s">
        <v>1199</v>
      </c>
      <c r="P332" s="368"/>
      <c r="Q332" s="226"/>
      <c r="R332" s="201" t="s">
        <v>1200</v>
      </c>
      <c r="S332" s="201" t="s">
        <v>29</v>
      </c>
      <c r="T332" s="226"/>
      <c r="U332" s="201" t="s">
        <v>1201</v>
      </c>
      <c r="V332" s="201" t="s">
        <v>29</v>
      </c>
      <c r="W332" s="201" t="s">
        <v>29</v>
      </c>
      <c r="X332" s="226"/>
      <c r="Y332" s="201" t="s">
        <v>29</v>
      </c>
      <c r="Z332" s="226"/>
      <c r="AA332" s="226"/>
      <c r="AB332" s="201" t="s">
        <v>29</v>
      </c>
      <c r="AC332" s="226"/>
      <c r="AD332" s="201" t="s">
        <v>29</v>
      </c>
      <c r="AE332" s="226"/>
      <c r="AF332" s="226"/>
      <c r="AG332" s="226"/>
      <c r="AH332" s="164" t="s">
        <v>29</v>
      </c>
      <c r="AI332" s="226"/>
      <c r="AJ332" s="164" t="s">
        <v>29</v>
      </c>
      <c r="AK332" s="164" t="s">
        <v>1202</v>
      </c>
    </row>
    <row r="333" spans="1:37" x14ac:dyDescent="0.25">
      <c r="A333" s="164" t="s">
        <v>5777</v>
      </c>
      <c r="B333" s="201">
        <v>1</v>
      </c>
      <c r="C333" s="226" t="s">
        <v>5370</v>
      </c>
      <c r="D333" s="226"/>
      <c r="E333" s="226"/>
      <c r="F333" s="201" t="s">
        <v>1196</v>
      </c>
      <c r="G333" s="334" t="s">
        <v>29</v>
      </c>
      <c r="H333" s="201" t="s">
        <v>1197</v>
      </c>
      <c r="I333" s="201"/>
      <c r="J333" s="201"/>
      <c r="K333" s="201"/>
      <c r="L333" s="201" t="s">
        <v>1198</v>
      </c>
      <c r="M333" s="164" t="s">
        <v>29</v>
      </c>
      <c r="N333" s="334" t="s">
        <v>1199</v>
      </c>
      <c r="O333" s="334" t="s">
        <v>1199</v>
      </c>
      <c r="P333" s="368"/>
      <c r="Q333" s="226"/>
      <c r="R333" s="201" t="s">
        <v>1200</v>
      </c>
      <c r="S333" s="201" t="s">
        <v>29</v>
      </c>
      <c r="T333" s="226"/>
      <c r="U333" s="201" t="s">
        <v>1201</v>
      </c>
      <c r="V333" s="201" t="s">
        <v>29</v>
      </c>
      <c r="W333" s="201" t="s">
        <v>29</v>
      </c>
      <c r="X333" s="226"/>
      <c r="Y333" s="201" t="s">
        <v>29</v>
      </c>
      <c r="Z333" s="226"/>
      <c r="AA333" s="226"/>
      <c r="AB333" s="201" t="s">
        <v>29</v>
      </c>
      <c r="AC333" s="226"/>
      <c r="AD333" s="201" t="s">
        <v>29</v>
      </c>
      <c r="AE333" s="226"/>
      <c r="AF333" s="226"/>
      <c r="AG333" s="226"/>
      <c r="AH333" s="164" t="s">
        <v>29</v>
      </c>
      <c r="AI333" s="226"/>
      <c r="AJ333" s="164" t="s">
        <v>29</v>
      </c>
      <c r="AK333" s="164" t="s">
        <v>1202</v>
      </c>
    </row>
    <row r="334" spans="1:37" x14ac:dyDescent="0.25">
      <c r="A334" s="163" t="s">
        <v>5081</v>
      </c>
      <c r="B334" s="263">
        <v>1</v>
      </c>
      <c r="C334" t="s">
        <v>5784</v>
      </c>
      <c r="D334" s="163"/>
      <c r="E334" s="163"/>
      <c r="F334" s="263" t="s">
        <v>1205</v>
      </c>
      <c r="G334" s="163" t="s">
        <v>29</v>
      </c>
      <c r="H334" s="163" t="s">
        <v>1206</v>
      </c>
      <c r="I334" s="163"/>
      <c r="J334" s="163"/>
      <c r="K334" s="163" t="s">
        <v>1207</v>
      </c>
      <c r="L334" s="163"/>
      <c r="M334" s="163" t="s">
        <v>29</v>
      </c>
      <c r="N334" s="264" t="s">
        <v>1208</v>
      </c>
      <c r="R334" s="263" t="s">
        <v>1200</v>
      </c>
      <c r="S334" s="263" t="s">
        <v>29</v>
      </c>
      <c r="T334" s="163"/>
      <c r="U334" s="263" t="s">
        <v>1201</v>
      </c>
      <c r="V334" s="263" t="s">
        <v>29</v>
      </c>
      <c r="W334" s="263" t="s">
        <v>29</v>
      </c>
      <c r="X334" s="163"/>
      <c r="Y334" s="263" t="s">
        <v>29</v>
      </c>
      <c r="Z334" s="163"/>
      <c r="AA334" s="163"/>
      <c r="AB334" s="263" t="s">
        <v>29</v>
      </c>
      <c r="AC334" s="163"/>
      <c r="AD334" s="263" t="s">
        <v>29</v>
      </c>
      <c r="AE334" s="163"/>
      <c r="AF334" s="163"/>
      <c r="AG334" s="163"/>
      <c r="AH334" s="263" t="s">
        <v>29</v>
      </c>
      <c r="AI334" s="163"/>
      <c r="AJ334" s="163" t="s">
        <v>29</v>
      </c>
      <c r="AK334" s="163" t="s">
        <v>1202</v>
      </c>
    </row>
    <row r="335" spans="1:37" x14ac:dyDescent="0.25">
      <c r="A335" s="163" t="s">
        <v>5082</v>
      </c>
      <c r="B335" s="263">
        <v>1</v>
      </c>
      <c r="C335" t="s">
        <v>5785</v>
      </c>
      <c r="D335" s="163"/>
      <c r="E335" s="163"/>
      <c r="F335" s="263" t="s">
        <v>1205</v>
      </c>
      <c r="G335" s="163" t="s">
        <v>29</v>
      </c>
      <c r="H335" s="163" t="s">
        <v>1206</v>
      </c>
      <c r="I335" s="163"/>
      <c r="J335" s="163"/>
      <c r="K335" s="163" t="s">
        <v>1207</v>
      </c>
      <c r="L335" s="163"/>
      <c r="M335" s="163" t="s">
        <v>29</v>
      </c>
      <c r="N335" s="264" t="s">
        <v>1208</v>
      </c>
      <c r="R335" s="263" t="s">
        <v>1200</v>
      </c>
      <c r="S335" s="263" t="s">
        <v>29</v>
      </c>
      <c r="T335" s="163"/>
      <c r="U335" s="263" t="s">
        <v>1201</v>
      </c>
      <c r="V335" s="263" t="s">
        <v>29</v>
      </c>
      <c r="W335" s="263" t="s">
        <v>29</v>
      </c>
      <c r="X335" s="163"/>
      <c r="Y335" s="263" t="s">
        <v>29</v>
      </c>
      <c r="Z335" s="163"/>
      <c r="AA335" s="163"/>
      <c r="AB335" s="263" t="s">
        <v>29</v>
      </c>
      <c r="AC335" s="163"/>
      <c r="AD335" s="263" t="s">
        <v>29</v>
      </c>
      <c r="AE335" s="163"/>
      <c r="AF335" s="163"/>
      <c r="AG335" s="163"/>
      <c r="AH335" s="263" t="s">
        <v>29</v>
      </c>
      <c r="AI335" s="163"/>
      <c r="AJ335" s="163" t="s">
        <v>29</v>
      </c>
      <c r="AK335" s="163" t="s">
        <v>1202</v>
      </c>
    </row>
    <row r="336" spans="1:37" x14ac:dyDescent="0.25">
      <c r="A336" s="163" t="s">
        <v>5083</v>
      </c>
      <c r="B336" s="263">
        <v>1</v>
      </c>
      <c r="C336" t="s">
        <v>5786</v>
      </c>
      <c r="D336" s="163"/>
      <c r="E336" s="163"/>
      <c r="F336" s="263" t="s">
        <v>1205</v>
      </c>
      <c r="G336" s="163" t="s">
        <v>29</v>
      </c>
      <c r="H336" s="163" t="s">
        <v>1206</v>
      </c>
      <c r="I336" s="163"/>
      <c r="J336" s="163"/>
      <c r="K336" s="163" t="s">
        <v>1207</v>
      </c>
      <c r="L336" s="163"/>
      <c r="M336" s="163" t="s">
        <v>29</v>
      </c>
      <c r="N336" s="264" t="s">
        <v>1208</v>
      </c>
      <c r="R336" s="263" t="s">
        <v>1200</v>
      </c>
      <c r="S336" s="263" t="s">
        <v>29</v>
      </c>
      <c r="T336" s="163"/>
      <c r="U336" s="263" t="s">
        <v>1201</v>
      </c>
      <c r="V336" s="263" t="s">
        <v>29</v>
      </c>
      <c r="W336" s="263" t="s">
        <v>29</v>
      </c>
      <c r="X336" s="163"/>
      <c r="Y336" s="263" t="s">
        <v>29</v>
      </c>
      <c r="Z336" s="163"/>
      <c r="AA336" s="163"/>
      <c r="AB336" s="263" t="s">
        <v>29</v>
      </c>
      <c r="AC336" s="163"/>
      <c r="AD336" s="263" t="s">
        <v>29</v>
      </c>
      <c r="AE336" s="163"/>
      <c r="AF336" s="163"/>
      <c r="AG336" s="163"/>
      <c r="AH336" s="263" t="s">
        <v>29</v>
      </c>
      <c r="AI336" s="163"/>
      <c r="AJ336" s="163" t="s">
        <v>29</v>
      </c>
      <c r="AK336" s="163" t="s">
        <v>1202</v>
      </c>
    </row>
    <row r="337" spans="1:38" x14ac:dyDescent="0.25">
      <c r="A337" s="163" t="s">
        <v>5084</v>
      </c>
      <c r="B337" s="263">
        <v>1</v>
      </c>
      <c r="C337" t="s">
        <v>5787</v>
      </c>
      <c r="D337" s="163"/>
      <c r="E337" s="163"/>
      <c r="F337" s="263" t="s">
        <v>1205</v>
      </c>
      <c r="G337" s="163" t="s">
        <v>29</v>
      </c>
      <c r="H337" s="163" t="s">
        <v>1206</v>
      </c>
      <c r="I337" s="163"/>
      <c r="J337" s="163"/>
      <c r="K337" s="163" t="s">
        <v>1207</v>
      </c>
      <c r="L337" s="163"/>
      <c r="M337" s="163" t="s">
        <v>29</v>
      </c>
      <c r="N337" s="264" t="s">
        <v>1208</v>
      </c>
      <c r="R337" s="263" t="s">
        <v>1200</v>
      </c>
      <c r="S337" s="263" t="s">
        <v>29</v>
      </c>
      <c r="T337" s="163"/>
      <c r="U337" s="263" t="s">
        <v>1201</v>
      </c>
      <c r="V337" s="263" t="s">
        <v>29</v>
      </c>
      <c r="W337" s="263" t="s">
        <v>29</v>
      </c>
      <c r="X337" s="163"/>
      <c r="Y337" s="263" t="s">
        <v>29</v>
      </c>
      <c r="Z337" s="163"/>
      <c r="AA337" s="163"/>
      <c r="AB337" s="263" t="s">
        <v>29</v>
      </c>
      <c r="AC337" s="163"/>
      <c r="AD337" s="263" t="s">
        <v>29</v>
      </c>
      <c r="AE337" s="163"/>
      <c r="AF337" s="163"/>
      <c r="AG337" s="163"/>
      <c r="AH337" s="263" t="s">
        <v>29</v>
      </c>
      <c r="AI337" s="163"/>
      <c r="AJ337" s="163" t="s">
        <v>29</v>
      </c>
      <c r="AK337" s="163" t="s">
        <v>1202</v>
      </c>
    </row>
    <row r="338" spans="1:38" x14ac:dyDescent="0.25">
      <c r="A338" s="163" t="s">
        <v>5085</v>
      </c>
      <c r="B338" s="263">
        <v>1</v>
      </c>
      <c r="C338" t="s">
        <v>5788</v>
      </c>
      <c r="D338" s="163"/>
      <c r="E338" s="163"/>
      <c r="F338" s="263" t="s">
        <v>1205</v>
      </c>
      <c r="G338" s="163" t="s">
        <v>29</v>
      </c>
      <c r="H338" s="163" t="s">
        <v>1206</v>
      </c>
      <c r="I338" s="163"/>
      <c r="J338" s="163"/>
      <c r="K338" s="163" t="s">
        <v>1207</v>
      </c>
      <c r="L338" s="163"/>
      <c r="M338" s="163" t="s">
        <v>29</v>
      </c>
      <c r="N338" s="264" t="s">
        <v>1208</v>
      </c>
      <c r="R338" s="263" t="s">
        <v>1200</v>
      </c>
      <c r="S338" s="263" t="s">
        <v>29</v>
      </c>
      <c r="T338" s="163"/>
      <c r="U338" s="263" t="s">
        <v>1201</v>
      </c>
      <c r="V338" s="263" t="s">
        <v>29</v>
      </c>
      <c r="W338" s="263" t="s">
        <v>29</v>
      </c>
      <c r="X338" s="163"/>
      <c r="Y338" s="263" t="s">
        <v>29</v>
      </c>
      <c r="Z338" s="163"/>
      <c r="AA338" s="163"/>
      <c r="AB338" s="263" t="s">
        <v>29</v>
      </c>
      <c r="AC338" s="163"/>
      <c r="AD338" s="263" t="s">
        <v>29</v>
      </c>
      <c r="AE338" s="163"/>
      <c r="AF338" s="163"/>
      <c r="AG338" s="163"/>
      <c r="AH338" s="263" t="s">
        <v>29</v>
      </c>
      <c r="AI338" s="163"/>
      <c r="AJ338" s="163" t="s">
        <v>29</v>
      </c>
      <c r="AK338" s="163" t="s">
        <v>1202</v>
      </c>
    </row>
    <row r="339" spans="1:38" x14ac:dyDescent="0.25">
      <c r="A339" s="163" t="s">
        <v>5086</v>
      </c>
      <c r="B339" s="263">
        <v>1</v>
      </c>
      <c r="C339" t="s">
        <v>5789</v>
      </c>
      <c r="D339" s="163"/>
      <c r="E339" s="163"/>
      <c r="F339" s="263" t="s">
        <v>1205</v>
      </c>
      <c r="G339" s="163" t="s">
        <v>29</v>
      </c>
      <c r="H339" s="163" t="s">
        <v>1206</v>
      </c>
      <c r="I339" s="163"/>
      <c r="J339" s="163"/>
      <c r="K339" s="163" t="s">
        <v>1207</v>
      </c>
      <c r="L339" s="163"/>
      <c r="M339" s="163" t="s">
        <v>29</v>
      </c>
      <c r="N339" s="264" t="s">
        <v>1208</v>
      </c>
      <c r="R339" s="263" t="s">
        <v>1200</v>
      </c>
      <c r="S339" s="263" t="s">
        <v>29</v>
      </c>
      <c r="T339" s="163"/>
      <c r="U339" s="263" t="s">
        <v>1201</v>
      </c>
      <c r="V339" s="263" t="s">
        <v>29</v>
      </c>
      <c r="W339" s="263" t="s">
        <v>29</v>
      </c>
      <c r="X339" s="163"/>
      <c r="Y339" s="263" t="s">
        <v>29</v>
      </c>
      <c r="Z339" s="163"/>
      <c r="AA339" s="163"/>
      <c r="AB339" s="263" t="s">
        <v>29</v>
      </c>
      <c r="AC339" s="163"/>
      <c r="AD339" s="263" t="s">
        <v>29</v>
      </c>
      <c r="AE339" s="163"/>
      <c r="AF339" s="163"/>
      <c r="AG339" s="163"/>
      <c r="AH339" s="263" t="s">
        <v>29</v>
      </c>
      <c r="AI339" s="163"/>
      <c r="AJ339" s="163" t="s">
        <v>29</v>
      </c>
      <c r="AK339" s="163" t="s">
        <v>1202</v>
      </c>
    </row>
    <row r="340" spans="1:38" x14ac:dyDescent="0.25">
      <c r="A340" s="163" t="s">
        <v>5087</v>
      </c>
      <c r="B340" s="263">
        <v>1</v>
      </c>
      <c r="C340" t="s">
        <v>5790</v>
      </c>
      <c r="D340" s="163"/>
      <c r="E340" s="163"/>
      <c r="F340" s="263" t="s">
        <v>1205</v>
      </c>
      <c r="G340" s="163" t="s">
        <v>29</v>
      </c>
      <c r="H340" s="163" t="s">
        <v>1206</v>
      </c>
      <c r="I340" s="163"/>
      <c r="J340" s="163"/>
      <c r="K340" s="163" t="s">
        <v>1207</v>
      </c>
      <c r="L340" s="163"/>
      <c r="M340" s="163" t="s">
        <v>29</v>
      </c>
      <c r="N340" s="264" t="s">
        <v>1208</v>
      </c>
      <c r="R340" s="263" t="s">
        <v>1200</v>
      </c>
      <c r="S340" s="263" t="s">
        <v>29</v>
      </c>
      <c r="T340" s="163"/>
      <c r="U340" s="263" t="s">
        <v>1201</v>
      </c>
      <c r="V340" s="263" t="s">
        <v>29</v>
      </c>
      <c r="W340" s="263" t="s">
        <v>29</v>
      </c>
      <c r="X340" s="163"/>
      <c r="Y340" s="263" t="s">
        <v>29</v>
      </c>
      <c r="Z340" s="163"/>
      <c r="AA340" s="163"/>
      <c r="AB340" s="263" t="s">
        <v>29</v>
      </c>
      <c r="AC340" s="163"/>
      <c r="AD340" s="263" t="s">
        <v>29</v>
      </c>
      <c r="AE340" s="163"/>
      <c r="AF340" s="163"/>
      <c r="AG340" s="163"/>
      <c r="AH340" s="263" t="s">
        <v>29</v>
      </c>
      <c r="AI340" s="163"/>
      <c r="AJ340" s="163" t="s">
        <v>29</v>
      </c>
      <c r="AK340" s="163" t="s">
        <v>1202</v>
      </c>
    </row>
    <row r="341" spans="1:38" x14ac:dyDescent="0.25">
      <c r="A341" s="163" t="s">
        <v>5088</v>
      </c>
      <c r="B341" s="263">
        <v>1</v>
      </c>
      <c r="C341" t="s">
        <v>5791</v>
      </c>
      <c r="D341" s="163"/>
      <c r="E341" s="163"/>
      <c r="F341" s="263" t="s">
        <v>1205</v>
      </c>
      <c r="G341" s="163" t="s">
        <v>29</v>
      </c>
      <c r="H341" s="163" t="s">
        <v>1206</v>
      </c>
      <c r="I341" s="163"/>
      <c r="J341" s="163"/>
      <c r="K341" s="163" t="s">
        <v>1207</v>
      </c>
      <c r="L341" s="163"/>
      <c r="M341" s="163" t="s">
        <v>29</v>
      </c>
      <c r="N341" s="264" t="s">
        <v>1208</v>
      </c>
      <c r="R341" s="263" t="s">
        <v>1200</v>
      </c>
      <c r="S341" s="263" t="s">
        <v>29</v>
      </c>
      <c r="T341" s="163"/>
      <c r="U341" s="263" t="s">
        <v>1201</v>
      </c>
      <c r="V341" s="263" t="s">
        <v>29</v>
      </c>
      <c r="W341" s="263" t="s">
        <v>29</v>
      </c>
      <c r="X341" s="163"/>
      <c r="Y341" s="263" t="s">
        <v>29</v>
      </c>
      <c r="Z341" s="163"/>
      <c r="AA341" s="163"/>
      <c r="AB341" s="263" t="s">
        <v>29</v>
      </c>
      <c r="AC341" s="163"/>
      <c r="AD341" s="263" t="s">
        <v>29</v>
      </c>
      <c r="AE341" s="163"/>
      <c r="AF341" s="163"/>
      <c r="AG341" s="163"/>
      <c r="AH341" s="263" t="s">
        <v>29</v>
      </c>
      <c r="AI341" s="163"/>
      <c r="AJ341" s="163" t="s">
        <v>29</v>
      </c>
      <c r="AK341" s="163" t="s">
        <v>1202</v>
      </c>
    </row>
    <row r="342" spans="1:38" x14ac:dyDescent="0.25">
      <c r="A342" s="163" t="s">
        <v>5089</v>
      </c>
      <c r="B342" s="263">
        <v>1</v>
      </c>
      <c r="C342" t="s">
        <v>5792</v>
      </c>
      <c r="D342" s="163"/>
      <c r="E342" s="163"/>
      <c r="F342" s="263" t="s">
        <v>1205</v>
      </c>
      <c r="G342" s="163" t="s">
        <v>29</v>
      </c>
      <c r="H342" s="163" t="s">
        <v>1206</v>
      </c>
      <c r="I342" s="163"/>
      <c r="J342" s="163"/>
      <c r="K342" s="163" t="s">
        <v>1207</v>
      </c>
      <c r="L342" s="163"/>
      <c r="M342" s="163" t="s">
        <v>29</v>
      </c>
      <c r="N342" s="264" t="s">
        <v>1208</v>
      </c>
      <c r="R342" s="263" t="s">
        <v>1200</v>
      </c>
      <c r="S342" s="263" t="s">
        <v>29</v>
      </c>
      <c r="T342" s="163"/>
      <c r="U342" s="263" t="s">
        <v>1201</v>
      </c>
      <c r="V342" s="263" t="s">
        <v>29</v>
      </c>
      <c r="W342" s="263" t="s">
        <v>29</v>
      </c>
      <c r="X342" s="163"/>
      <c r="Y342" s="263" t="s">
        <v>29</v>
      </c>
      <c r="Z342" s="163"/>
      <c r="AA342" s="163"/>
      <c r="AB342" s="263" t="s">
        <v>29</v>
      </c>
      <c r="AC342" s="163"/>
      <c r="AD342" s="263" t="s">
        <v>29</v>
      </c>
      <c r="AE342" s="163"/>
      <c r="AF342" s="163"/>
      <c r="AG342" s="163"/>
      <c r="AH342" s="263" t="s">
        <v>29</v>
      </c>
      <c r="AI342" s="163"/>
      <c r="AJ342" s="163" t="s">
        <v>29</v>
      </c>
      <c r="AK342" s="163" t="s">
        <v>1202</v>
      </c>
    </row>
    <row r="343" spans="1:38" x14ac:dyDescent="0.25">
      <c r="A343" s="163" t="s">
        <v>5793</v>
      </c>
      <c r="B343" s="263">
        <v>1</v>
      </c>
      <c r="C343" t="s">
        <v>5794</v>
      </c>
      <c r="D343" s="163"/>
      <c r="E343" s="163"/>
      <c r="F343" s="263" t="s">
        <v>1205</v>
      </c>
      <c r="G343" s="163" t="s">
        <v>29</v>
      </c>
      <c r="H343" s="163" t="s">
        <v>1206</v>
      </c>
      <c r="I343" s="163"/>
      <c r="J343" s="163"/>
      <c r="K343" s="163" t="s">
        <v>1207</v>
      </c>
      <c r="L343" s="163"/>
      <c r="M343" s="163" t="s">
        <v>29</v>
      </c>
      <c r="N343" s="264" t="s">
        <v>1208</v>
      </c>
      <c r="R343" s="263" t="s">
        <v>1200</v>
      </c>
      <c r="S343" s="263" t="s">
        <v>29</v>
      </c>
      <c r="T343" s="163"/>
      <c r="U343" s="263" t="s">
        <v>1201</v>
      </c>
      <c r="V343" s="263" t="s">
        <v>29</v>
      </c>
      <c r="W343" s="263" t="s">
        <v>29</v>
      </c>
      <c r="X343" s="163"/>
      <c r="Y343" s="263" t="s">
        <v>29</v>
      </c>
      <c r="Z343" s="163"/>
      <c r="AA343" s="163"/>
      <c r="AB343" s="263" t="s">
        <v>29</v>
      </c>
      <c r="AC343" s="163"/>
      <c r="AD343" s="263" t="s">
        <v>29</v>
      </c>
      <c r="AE343" s="163"/>
      <c r="AF343" s="163"/>
      <c r="AG343" s="163"/>
      <c r="AH343" s="263" t="s">
        <v>29</v>
      </c>
      <c r="AI343" s="163"/>
      <c r="AJ343" s="163" t="s">
        <v>29</v>
      </c>
      <c r="AK343" s="163" t="s">
        <v>1202</v>
      </c>
    </row>
    <row r="344" spans="1:38" x14ac:dyDescent="0.25">
      <c r="A344" s="163" t="s">
        <v>5076</v>
      </c>
      <c r="B344" s="263">
        <v>1</v>
      </c>
      <c r="C344" t="s">
        <v>5795</v>
      </c>
      <c r="D344" s="163"/>
      <c r="E344" s="163"/>
      <c r="F344" s="263" t="s">
        <v>1205</v>
      </c>
      <c r="G344" s="163" t="s">
        <v>29</v>
      </c>
      <c r="H344" s="163" t="s">
        <v>1206</v>
      </c>
      <c r="I344" s="163"/>
      <c r="J344" s="163"/>
      <c r="K344" s="163" t="s">
        <v>1207</v>
      </c>
      <c r="L344" s="163"/>
      <c r="M344" s="163" t="s">
        <v>29</v>
      </c>
      <c r="N344" s="264" t="s">
        <v>1208</v>
      </c>
      <c r="R344" s="263" t="s">
        <v>1200</v>
      </c>
      <c r="S344" s="263" t="s">
        <v>29</v>
      </c>
      <c r="T344" s="163"/>
      <c r="U344" s="263" t="s">
        <v>1201</v>
      </c>
      <c r="V344" s="263" t="s">
        <v>29</v>
      </c>
      <c r="W344" s="263" t="s">
        <v>29</v>
      </c>
      <c r="X344" s="163"/>
      <c r="Y344" s="263" t="s">
        <v>29</v>
      </c>
      <c r="Z344" s="163"/>
      <c r="AA344" s="163"/>
      <c r="AB344" s="263" t="s">
        <v>29</v>
      </c>
      <c r="AC344" s="163"/>
      <c r="AD344" s="263" t="s">
        <v>29</v>
      </c>
      <c r="AE344" s="163"/>
      <c r="AF344" s="163"/>
      <c r="AG344" s="163"/>
      <c r="AH344" s="263" t="s">
        <v>29</v>
      </c>
      <c r="AI344" s="163"/>
      <c r="AJ344" s="163" t="s">
        <v>29</v>
      </c>
      <c r="AK344" s="163" t="s">
        <v>1202</v>
      </c>
    </row>
    <row r="345" spans="1:38" x14ac:dyDescent="0.25">
      <c r="A345" s="163" t="s">
        <v>5077</v>
      </c>
      <c r="B345" s="263">
        <v>1</v>
      </c>
      <c r="C345" t="s">
        <v>5795</v>
      </c>
      <c r="D345" s="163"/>
      <c r="E345" s="163"/>
      <c r="F345" s="263" t="s">
        <v>1205</v>
      </c>
      <c r="G345" s="163" t="s">
        <v>29</v>
      </c>
      <c r="H345" s="163" t="s">
        <v>1206</v>
      </c>
      <c r="I345" s="163"/>
      <c r="J345" s="163"/>
      <c r="K345" s="163" t="s">
        <v>1207</v>
      </c>
      <c r="L345" s="163"/>
      <c r="M345" s="163" t="s">
        <v>29</v>
      </c>
      <c r="N345" s="264" t="s">
        <v>1208</v>
      </c>
      <c r="R345" s="263" t="s">
        <v>1200</v>
      </c>
      <c r="S345" s="263" t="s">
        <v>29</v>
      </c>
      <c r="T345" s="163"/>
      <c r="U345" s="263" t="s">
        <v>1201</v>
      </c>
      <c r="V345" s="263" t="s">
        <v>29</v>
      </c>
      <c r="W345" s="263" t="s">
        <v>29</v>
      </c>
      <c r="X345" s="163"/>
      <c r="Y345" s="263" t="s">
        <v>29</v>
      </c>
      <c r="Z345" s="163"/>
      <c r="AA345" s="163"/>
      <c r="AB345" s="263" t="s">
        <v>29</v>
      </c>
      <c r="AC345" s="163"/>
      <c r="AD345" s="263" t="s">
        <v>29</v>
      </c>
      <c r="AE345" s="163"/>
      <c r="AF345" s="163"/>
      <c r="AG345" s="163"/>
      <c r="AH345" s="263" t="s">
        <v>29</v>
      </c>
      <c r="AI345" s="163"/>
      <c r="AJ345" s="163" t="s">
        <v>29</v>
      </c>
      <c r="AK345" s="163" t="s">
        <v>1202</v>
      </c>
    </row>
    <row r="346" spans="1:38" s="375" customFormat="1" x14ac:dyDescent="0.25">
      <c r="A346" s="11" t="s">
        <v>4412</v>
      </c>
      <c r="B346" s="243">
        <v>1</v>
      </c>
      <c r="C346" s="35" t="s">
        <v>5883</v>
      </c>
      <c r="D346" s="35"/>
      <c r="E346" s="35"/>
      <c r="F346" s="243" t="s">
        <v>1196</v>
      </c>
      <c r="G346" s="11" t="s">
        <v>29</v>
      </c>
      <c r="H346" s="35"/>
      <c r="M346" s="11" t="s">
        <v>29</v>
      </c>
      <c r="N346" s="244" t="s">
        <v>1199</v>
      </c>
      <c r="O346" s="35"/>
      <c r="R346" s="243" t="s">
        <v>1200</v>
      </c>
      <c r="S346" s="243" t="s">
        <v>29</v>
      </c>
      <c r="U346" s="243" t="s">
        <v>1201</v>
      </c>
      <c r="V346" s="243" t="s">
        <v>29</v>
      </c>
      <c r="W346" s="243" t="s">
        <v>29</v>
      </c>
      <c r="X346" s="35"/>
      <c r="Y346" s="243" t="s">
        <v>29</v>
      </c>
      <c r="AA346" s="35"/>
      <c r="AB346" s="243" t="s">
        <v>29</v>
      </c>
      <c r="AC346" s="35"/>
      <c r="AD346" s="35" t="s">
        <v>29</v>
      </c>
      <c r="AE346" s="35"/>
      <c r="AF346" s="11"/>
      <c r="AG346" s="35"/>
      <c r="AH346" s="375" t="s">
        <v>29</v>
      </c>
      <c r="AJ346" s="11" t="s">
        <v>29</v>
      </c>
      <c r="AK346" s="11" t="s">
        <v>1202</v>
      </c>
    </row>
    <row r="347" spans="1:38" s="375" customFormat="1" x14ac:dyDescent="0.25">
      <c r="A347" s="11" t="s">
        <v>4413</v>
      </c>
      <c r="B347" s="243">
        <v>1</v>
      </c>
      <c r="C347" s="35" t="s">
        <v>5884</v>
      </c>
      <c r="D347" s="35"/>
      <c r="E347" s="35"/>
      <c r="F347" s="243" t="s">
        <v>1196</v>
      </c>
      <c r="G347" s="11" t="s">
        <v>29</v>
      </c>
      <c r="H347" s="35"/>
      <c r="M347" s="11" t="s">
        <v>29</v>
      </c>
      <c r="N347" s="244" t="s">
        <v>1199</v>
      </c>
      <c r="O347" s="35"/>
      <c r="R347" s="243" t="s">
        <v>1200</v>
      </c>
      <c r="S347" s="243" t="s">
        <v>29</v>
      </c>
      <c r="U347" s="243" t="s">
        <v>1201</v>
      </c>
      <c r="V347" s="243" t="s">
        <v>29</v>
      </c>
      <c r="W347" s="243" t="s">
        <v>29</v>
      </c>
      <c r="X347" s="35"/>
      <c r="Y347" s="243" t="s">
        <v>29</v>
      </c>
      <c r="AA347" s="35"/>
      <c r="AB347" s="243" t="s">
        <v>29</v>
      </c>
      <c r="AC347" s="35"/>
      <c r="AD347" s="35" t="s">
        <v>29</v>
      </c>
      <c r="AE347" s="35"/>
      <c r="AF347" s="11"/>
      <c r="AG347" s="35"/>
      <c r="AH347" s="375" t="s">
        <v>29</v>
      </c>
      <c r="AJ347" s="11" t="s">
        <v>29</v>
      </c>
      <c r="AK347" s="11" t="s">
        <v>1202</v>
      </c>
    </row>
    <row r="348" spans="1:38" s="375" customFormat="1" x14ac:dyDescent="0.25">
      <c r="A348" s="11" t="s">
        <v>4414</v>
      </c>
      <c r="B348" s="243">
        <v>1</v>
      </c>
      <c r="C348" s="35" t="s">
        <v>5884</v>
      </c>
      <c r="D348" s="35"/>
      <c r="E348" s="35"/>
      <c r="F348" s="243" t="s">
        <v>1196</v>
      </c>
      <c r="G348" s="11" t="s">
        <v>29</v>
      </c>
      <c r="H348" s="35"/>
      <c r="M348" s="11" t="s">
        <v>29</v>
      </c>
      <c r="N348" s="244" t="s">
        <v>1199</v>
      </c>
      <c r="O348" s="35"/>
      <c r="R348" s="243" t="s">
        <v>1200</v>
      </c>
      <c r="S348" s="243" t="s">
        <v>29</v>
      </c>
      <c r="U348" s="243" t="s">
        <v>1201</v>
      </c>
      <c r="V348" s="243" t="s">
        <v>29</v>
      </c>
      <c r="W348" s="243" t="s">
        <v>29</v>
      </c>
      <c r="X348" s="35"/>
      <c r="Y348" s="243" t="s">
        <v>29</v>
      </c>
      <c r="AA348" s="35"/>
      <c r="AB348" s="243" t="s">
        <v>29</v>
      </c>
      <c r="AC348" s="35"/>
      <c r="AD348" s="35" t="s">
        <v>29</v>
      </c>
      <c r="AE348" s="35"/>
      <c r="AF348" s="11"/>
      <c r="AG348" s="35"/>
      <c r="AH348" s="375" t="s">
        <v>29</v>
      </c>
      <c r="AJ348" s="11" t="s">
        <v>29</v>
      </c>
      <c r="AK348" s="11" t="s">
        <v>1202</v>
      </c>
    </row>
    <row r="349" spans="1:38" s="375" customFormat="1" x14ac:dyDescent="0.25">
      <c r="A349" s="11" t="s">
        <v>4415</v>
      </c>
      <c r="B349" s="243">
        <v>1</v>
      </c>
      <c r="C349" s="35" t="s">
        <v>5884</v>
      </c>
      <c r="D349" s="35"/>
      <c r="E349" s="35"/>
      <c r="F349" s="243" t="s">
        <v>1196</v>
      </c>
      <c r="G349" s="11" t="s">
        <v>29</v>
      </c>
      <c r="H349" s="35"/>
      <c r="M349" s="11" t="s">
        <v>29</v>
      </c>
      <c r="N349" s="244" t="s">
        <v>1199</v>
      </c>
      <c r="O349" s="35"/>
      <c r="R349" s="243" t="s">
        <v>1200</v>
      </c>
      <c r="S349" s="243" t="s">
        <v>29</v>
      </c>
      <c r="U349" s="243" t="s">
        <v>1201</v>
      </c>
      <c r="V349" s="243" t="s">
        <v>29</v>
      </c>
      <c r="W349" s="243" t="s">
        <v>29</v>
      </c>
      <c r="X349" s="35"/>
      <c r="Y349" s="243" t="s">
        <v>29</v>
      </c>
      <c r="AA349" s="35"/>
      <c r="AB349" s="243" t="s">
        <v>29</v>
      </c>
      <c r="AC349" s="35"/>
      <c r="AD349" s="35" t="s">
        <v>29</v>
      </c>
      <c r="AE349" s="35"/>
      <c r="AF349" s="11"/>
      <c r="AG349" s="35"/>
      <c r="AH349" s="375" t="s">
        <v>29</v>
      </c>
      <c r="AJ349" s="11" t="s">
        <v>29</v>
      </c>
      <c r="AK349" s="11" t="s">
        <v>1202</v>
      </c>
    </row>
    <row r="350" spans="1:38" s="375" customFormat="1" x14ac:dyDescent="0.25">
      <c r="A350" s="373" t="s">
        <v>5958</v>
      </c>
      <c r="B350" s="243">
        <v>1</v>
      </c>
      <c r="C350" t="s">
        <v>5965</v>
      </c>
      <c r="D350" s="35"/>
      <c r="E350" s="35"/>
      <c r="F350" s="243" t="s">
        <v>1196</v>
      </c>
      <c r="G350" s="11" t="s">
        <v>29</v>
      </c>
      <c r="H350" s="35"/>
      <c r="M350" s="11" t="s">
        <v>29</v>
      </c>
      <c r="O350" s="35"/>
      <c r="P350" s="244" t="s">
        <v>1199</v>
      </c>
      <c r="R350" s="243" t="s">
        <v>1200</v>
      </c>
      <c r="S350" s="243" t="s">
        <v>29</v>
      </c>
      <c r="U350" s="243" t="s">
        <v>1201</v>
      </c>
      <c r="V350" s="243" t="s">
        <v>29</v>
      </c>
      <c r="W350" s="243" t="s">
        <v>29</v>
      </c>
      <c r="X350" s="35"/>
      <c r="Y350" s="243" t="s">
        <v>29</v>
      </c>
      <c r="AA350" s="35"/>
      <c r="AB350" s="243" t="s">
        <v>29</v>
      </c>
      <c r="AC350" s="35"/>
      <c r="AD350" s="35" t="s">
        <v>29</v>
      </c>
      <c r="AE350" s="35"/>
      <c r="AF350" s="11"/>
      <c r="AG350" s="35"/>
      <c r="AH350" s="375" t="s">
        <v>29</v>
      </c>
      <c r="AJ350" s="11" t="s">
        <v>29</v>
      </c>
      <c r="AK350" s="11" t="s">
        <v>1202</v>
      </c>
    </row>
    <row r="351" spans="1:38" x14ac:dyDescent="0.25">
      <c r="A351" s="5" t="s">
        <v>5643</v>
      </c>
      <c r="B351" s="243">
        <v>1</v>
      </c>
      <c r="C351" t="s">
        <v>5991</v>
      </c>
      <c r="D351" s="35"/>
      <c r="E351" s="35"/>
      <c r="F351" s="243" t="s">
        <v>1196</v>
      </c>
      <c r="G351" s="11" t="s">
        <v>29</v>
      </c>
      <c r="H351" s="35"/>
      <c r="I351" s="375"/>
      <c r="J351" s="375"/>
      <c r="K351" s="375"/>
      <c r="L351" s="375"/>
      <c r="M351" s="11" t="s">
        <v>29</v>
      </c>
      <c r="N351" s="375"/>
      <c r="O351" s="35"/>
      <c r="P351" s="244" t="s">
        <v>1199</v>
      </c>
      <c r="Q351" s="375"/>
      <c r="R351" s="243" t="s">
        <v>1200</v>
      </c>
      <c r="S351" s="243" t="s">
        <v>29</v>
      </c>
      <c r="T351" s="375"/>
      <c r="U351" s="243" t="s">
        <v>1201</v>
      </c>
      <c r="V351" s="243" t="s">
        <v>29</v>
      </c>
      <c r="W351" s="243" t="s">
        <v>29</v>
      </c>
      <c r="X351" s="35"/>
      <c r="Y351" s="243" t="s">
        <v>29</v>
      </c>
      <c r="Z351" s="375"/>
      <c r="AA351" s="35"/>
      <c r="AB351" s="243" t="s">
        <v>29</v>
      </c>
      <c r="AC351" s="35"/>
      <c r="AD351" s="35" t="s">
        <v>29</v>
      </c>
      <c r="AE351" s="35"/>
      <c r="AF351" s="11"/>
      <c r="AG351" s="35"/>
      <c r="AH351" s="375" t="s">
        <v>29</v>
      </c>
      <c r="AI351" s="375"/>
      <c r="AJ351" s="11" t="s">
        <v>29</v>
      </c>
      <c r="AK351" s="11" t="s">
        <v>1202</v>
      </c>
      <c r="AL351" s="375"/>
    </row>
    <row r="352" spans="1:38" x14ac:dyDescent="0.25">
      <c r="A352" s="5" t="s">
        <v>5644</v>
      </c>
      <c r="B352" s="243">
        <v>1</v>
      </c>
      <c r="C352" t="s">
        <v>5992</v>
      </c>
      <c r="D352" s="35"/>
      <c r="E352" s="35"/>
      <c r="F352" s="243" t="s">
        <v>1196</v>
      </c>
      <c r="G352" s="11" t="s">
        <v>29</v>
      </c>
      <c r="H352" s="35"/>
      <c r="I352" s="375"/>
      <c r="J352" s="375"/>
      <c r="K352" s="375"/>
      <c r="L352" s="375"/>
      <c r="M352" s="11" t="s">
        <v>29</v>
      </c>
      <c r="N352" s="375"/>
      <c r="O352" s="35"/>
      <c r="P352" s="244" t="s">
        <v>1199</v>
      </c>
      <c r="Q352" s="375"/>
      <c r="R352" s="243" t="s">
        <v>1200</v>
      </c>
      <c r="S352" s="243" t="s">
        <v>29</v>
      </c>
      <c r="T352" s="375"/>
      <c r="U352" s="243" t="s">
        <v>1201</v>
      </c>
      <c r="V352" s="243" t="s">
        <v>29</v>
      </c>
      <c r="W352" s="243" t="s">
        <v>29</v>
      </c>
      <c r="X352" s="35"/>
      <c r="Y352" s="243" t="s">
        <v>29</v>
      </c>
      <c r="Z352" s="375"/>
      <c r="AA352" s="35"/>
      <c r="AB352" s="243" t="s">
        <v>29</v>
      </c>
      <c r="AC352" s="35"/>
      <c r="AD352" s="35" t="s">
        <v>29</v>
      </c>
      <c r="AE352" s="35"/>
      <c r="AF352" s="11"/>
      <c r="AG352" s="35"/>
      <c r="AH352" s="375" t="s">
        <v>29</v>
      </c>
      <c r="AI352" s="375"/>
      <c r="AJ352" s="11" t="s">
        <v>29</v>
      </c>
      <c r="AK352" s="11" t="s">
        <v>1202</v>
      </c>
      <c r="AL352" s="375"/>
    </row>
    <row r="353" spans="1:38" x14ac:dyDescent="0.25">
      <c r="A353" s="5" t="s">
        <v>5645</v>
      </c>
      <c r="B353" s="243">
        <v>1</v>
      </c>
      <c r="C353" t="s">
        <v>5993</v>
      </c>
      <c r="D353" s="35"/>
      <c r="E353" s="35"/>
      <c r="F353" s="243" t="s">
        <v>1196</v>
      </c>
      <c r="G353" s="11" t="s">
        <v>29</v>
      </c>
      <c r="H353" s="35"/>
      <c r="I353" s="375"/>
      <c r="J353" s="375"/>
      <c r="K353" s="375"/>
      <c r="L353" s="375"/>
      <c r="M353" s="11" t="s">
        <v>29</v>
      </c>
      <c r="N353" s="375"/>
      <c r="O353" s="35"/>
      <c r="P353" s="244" t="s">
        <v>1199</v>
      </c>
      <c r="Q353" s="375"/>
      <c r="R353" s="243" t="s">
        <v>1200</v>
      </c>
      <c r="S353" s="243" t="s">
        <v>29</v>
      </c>
      <c r="T353" s="375"/>
      <c r="U353" s="243" t="s">
        <v>1201</v>
      </c>
      <c r="V353" s="243" t="s">
        <v>29</v>
      </c>
      <c r="W353" s="243" t="s">
        <v>29</v>
      </c>
      <c r="X353" s="35"/>
      <c r="Y353" s="243" t="s">
        <v>29</v>
      </c>
      <c r="Z353" s="375"/>
      <c r="AA353" s="35"/>
      <c r="AB353" s="243" t="s">
        <v>29</v>
      </c>
      <c r="AC353" s="35"/>
      <c r="AD353" s="35" t="s">
        <v>29</v>
      </c>
      <c r="AE353" s="35"/>
      <c r="AF353" s="11"/>
      <c r="AG353" s="35"/>
      <c r="AH353" s="375" t="s">
        <v>29</v>
      </c>
      <c r="AI353" s="375"/>
      <c r="AJ353" s="11" t="s">
        <v>29</v>
      </c>
      <c r="AK353" s="11" t="s">
        <v>1202</v>
      </c>
      <c r="AL353" s="375"/>
    </row>
    <row r="354" spans="1:38" x14ac:dyDescent="0.25">
      <c r="A354" s="5" t="s">
        <v>5646</v>
      </c>
      <c r="B354" s="243">
        <v>1</v>
      </c>
      <c r="C354" t="s">
        <v>5994</v>
      </c>
      <c r="D354" s="35"/>
      <c r="E354" s="35"/>
      <c r="F354" s="243" t="s">
        <v>1196</v>
      </c>
      <c r="G354" s="11" t="s">
        <v>29</v>
      </c>
      <c r="H354" s="35"/>
      <c r="I354" s="375"/>
      <c r="J354" s="375"/>
      <c r="K354" s="375"/>
      <c r="L354" s="375"/>
      <c r="M354" s="11" t="s">
        <v>29</v>
      </c>
      <c r="N354" s="375"/>
      <c r="O354" s="35"/>
      <c r="P354" s="244" t="s">
        <v>1199</v>
      </c>
      <c r="Q354" s="375"/>
      <c r="R354" s="243" t="s">
        <v>1200</v>
      </c>
      <c r="S354" s="243" t="s">
        <v>29</v>
      </c>
      <c r="T354" s="375"/>
      <c r="U354" s="243" t="s">
        <v>1201</v>
      </c>
      <c r="V354" s="243" t="s">
        <v>29</v>
      </c>
      <c r="W354" s="243" t="s">
        <v>29</v>
      </c>
      <c r="X354" s="35"/>
      <c r="Y354" s="243" t="s">
        <v>29</v>
      </c>
      <c r="Z354" s="375"/>
      <c r="AA354" s="35"/>
      <c r="AB354" s="243" t="s">
        <v>29</v>
      </c>
      <c r="AC354" s="35"/>
      <c r="AD354" s="35" t="s">
        <v>29</v>
      </c>
      <c r="AE354" s="35"/>
      <c r="AF354" s="11"/>
      <c r="AG354" s="35"/>
      <c r="AH354" s="375" t="s">
        <v>29</v>
      </c>
      <c r="AI354" s="375"/>
      <c r="AJ354" s="11" t="s">
        <v>29</v>
      </c>
      <c r="AK354" s="11" t="s">
        <v>1202</v>
      </c>
      <c r="AL354" s="375"/>
    </row>
    <row r="355" spans="1:38" x14ac:dyDescent="0.25">
      <c r="A355" s="5" t="s">
        <v>5647</v>
      </c>
      <c r="B355" s="435">
        <v>1</v>
      </c>
      <c r="C355" t="s">
        <v>5995</v>
      </c>
      <c r="D355" s="35"/>
      <c r="E355" s="35"/>
      <c r="F355" s="435" t="s">
        <v>1196</v>
      </c>
      <c r="G355" s="436" t="s">
        <v>29</v>
      </c>
      <c r="H355" s="35"/>
      <c r="I355" s="375"/>
      <c r="J355" s="375"/>
      <c r="K355" s="375"/>
      <c r="L355" s="375"/>
      <c r="M355" s="436" t="s">
        <v>29</v>
      </c>
      <c r="N355" s="375"/>
      <c r="O355" s="35"/>
      <c r="P355" s="437" t="s">
        <v>1199</v>
      </c>
      <c r="Q355" s="375"/>
      <c r="R355" s="435" t="s">
        <v>1200</v>
      </c>
      <c r="S355" s="435" t="s">
        <v>29</v>
      </c>
      <c r="T355" s="375"/>
      <c r="U355" s="435" t="s">
        <v>1201</v>
      </c>
      <c r="V355" s="435" t="s">
        <v>29</v>
      </c>
      <c r="W355" s="435" t="s">
        <v>29</v>
      </c>
      <c r="X355" s="35"/>
      <c r="Y355" s="435" t="s">
        <v>29</v>
      </c>
      <c r="Z355" s="375"/>
      <c r="AA355" s="35"/>
      <c r="AB355" s="435" t="s">
        <v>29</v>
      </c>
      <c r="AC355" s="35"/>
      <c r="AD355" s="35" t="s">
        <v>29</v>
      </c>
      <c r="AE355" s="35"/>
      <c r="AF355" s="436"/>
      <c r="AG355" s="35"/>
      <c r="AH355" s="375" t="s">
        <v>29</v>
      </c>
      <c r="AI355" s="375"/>
      <c r="AJ355" s="436" t="s">
        <v>29</v>
      </c>
      <c r="AK355" s="436" t="s">
        <v>1202</v>
      </c>
      <c r="AL355" s="375"/>
    </row>
    <row r="356" spans="1:38" x14ac:dyDescent="0.25">
      <c r="A356" s="323" t="s">
        <v>6144</v>
      </c>
      <c r="B356" s="323">
        <v>1</v>
      </c>
      <c r="C356" s="323" t="s">
        <v>6086</v>
      </c>
      <c r="D356" s="323"/>
      <c r="E356" s="323"/>
      <c r="F356" s="433" t="s">
        <v>1196</v>
      </c>
      <c r="G356" s="323" t="s">
        <v>29</v>
      </c>
      <c r="H356" s="323"/>
      <c r="I356" s="323"/>
      <c r="J356" s="323"/>
      <c r="K356" s="323"/>
      <c r="L356" s="323"/>
      <c r="M356" s="323" t="s">
        <v>29</v>
      </c>
      <c r="N356" s="323"/>
      <c r="O356" s="323"/>
      <c r="P356" s="434" t="s">
        <v>1199</v>
      </c>
      <c r="Q356" s="323"/>
      <c r="R356" s="433" t="s">
        <v>1200</v>
      </c>
      <c r="S356" s="433" t="s">
        <v>29</v>
      </c>
      <c r="T356" s="323"/>
      <c r="U356" s="433" t="s">
        <v>1201</v>
      </c>
      <c r="V356" s="433" t="s">
        <v>29</v>
      </c>
      <c r="W356" s="433" t="s">
        <v>29</v>
      </c>
      <c r="X356" s="323"/>
      <c r="Y356" s="433" t="s">
        <v>29</v>
      </c>
      <c r="Z356" s="323"/>
      <c r="AA356" s="323"/>
      <c r="AB356" s="433" t="s">
        <v>29</v>
      </c>
      <c r="AC356" s="323"/>
      <c r="AD356" s="433" t="s">
        <v>29</v>
      </c>
      <c r="AE356" s="323"/>
      <c r="AF356" s="323"/>
      <c r="AG356" s="323"/>
      <c r="AH356" s="323" t="s">
        <v>29</v>
      </c>
      <c r="AI356" s="323"/>
      <c r="AJ356" s="323" t="s">
        <v>29</v>
      </c>
      <c r="AK356" s="323" t="s">
        <v>1202</v>
      </c>
    </row>
    <row r="357" spans="1:38" x14ac:dyDescent="0.25">
      <c r="A357" s="323" t="s">
        <v>6146</v>
      </c>
      <c r="B357" s="323">
        <v>1</v>
      </c>
      <c r="C357" s="323" t="s">
        <v>6087</v>
      </c>
      <c r="D357" s="323"/>
      <c r="E357" s="323"/>
      <c r="F357" s="433" t="s">
        <v>1196</v>
      </c>
      <c r="G357" s="323" t="s">
        <v>29</v>
      </c>
      <c r="H357" s="323"/>
      <c r="I357" s="323"/>
      <c r="J357" s="323"/>
      <c r="K357" s="323"/>
      <c r="L357" s="323"/>
      <c r="M357" s="323" t="s">
        <v>29</v>
      </c>
      <c r="N357" s="323"/>
      <c r="O357" s="323"/>
      <c r="P357" s="434" t="s">
        <v>1199</v>
      </c>
      <c r="Q357" s="323"/>
      <c r="R357" s="433" t="s">
        <v>1200</v>
      </c>
      <c r="S357" s="433" t="s">
        <v>29</v>
      </c>
      <c r="T357" s="323"/>
      <c r="U357" s="433" t="s">
        <v>1201</v>
      </c>
      <c r="V357" s="433" t="s">
        <v>29</v>
      </c>
      <c r="W357" s="433" t="s">
        <v>29</v>
      </c>
      <c r="X357" s="323"/>
      <c r="Y357" s="433" t="s">
        <v>29</v>
      </c>
      <c r="Z357" s="323"/>
      <c r="AA357" s="323"/>
      <c r="AB357" s="433" t="s">
        <v>29</v>
      </c>
      <c r="AC357" s="323"/>
      <c r="AD357" s="433" t="s">
        <v>29</v>
      </c>
      <c r="AE357" s="323"/>
      <c r="AF357" s="323"/>
      <c r="AG357" s="323"/>
      <c r="AH357" s="323" t="s">
        <v>29</v>
      </c>
      <c r="AI357" s="323"/>
      <c r="AJ357" s="323" t="s">
        <v>29</v>
      </c>
      <c r="AK357" s="323" t="s">
        <v>1202</v>
      </c>
    </row>
    <row r="358" spans="1:38" x14ac:dyDescent="0.25">
      <c r="A358" s="323" t="s">
        <v>6148</v>
      </c>
      <c r="B358" s="323">
        <v>1</v>
      </c>
      <c r="C358" s="323" t="s">
        <v>6088</v>
      </c>
      <c r="D358" s="323"/>
      <c r="E358" s="323"/>
      <c r="F358" s="433" t="s">
        <v>1196</v>
      </c>
      <c r="G358" s="323" t="s">
        <v>29</v>
      </c>
      <c r="H358" s="323"/>
      <c r="I358" s="323"/>
      <c r="J358" s="323"/>
      <c r="K358" s="323"/>
      <c r="L358" s="323"/>
      <c r="M358" s="323" t="s">
        <v>29</v>
      </c>
      <c r="N358" s="323"/>
      <c r="O358" s="323"/>
      <c r="P358" s="434" t="s">
        <v>1199</v>
      </c>
      <c r="Q358" s="323"/>
      <c r="R358" s="433" t="s">
        <v>1200</v>
      </c>
      <c r="S358" s="433" t="s">
        <v>29</v>
      </c>
      <c r="T358" s="323"/>
      <c r="U358" s="433" t="s">
        <v>1201</v>
      </c>
      <c r="V358" s="433" t="s">
        <v>29</v>
      </c>
      <c r="W358" s="433" t="s">
        <v>29</v>
      </c>
      <c r="X358" s="323"/>
      <c r="Y358" s="433" t="s">
        <v>29</v>
      </c>
      <c r="Z358" s="323"/>
      <c r="AA358" s="323"/>
      <c r="AB358" s="433" t="s">
        <v>29</v>
      </c>
      <c r="AC358" s="323"/>
      <c r="AD358" s="433" t="s">
        <v>29</v>
      </c>
      <c r="AE358" s="323"/>
      <c r="AF358" s="323"/>
      <c r="AG358" s="323"/>
      <c r="AH358" s="323" t="s">
        <v>29</v>
      </c>
      <c r="AI358" s="323"/>
      <c r="AJ358" s="323" t="s">
        <v>29</v>
      </c>
      <c r="AK358" s="323" t="s">
        <v>1202</v>
      </c>
    </row>
    <row r="359" spans="1:38" x14ac:dyDescent="0.25">
      <c r="A359" s="323" t="s">
        <v>6150</v>
      </c>
      <c r="B359" s="323">
        <v>1</v>
      </c>
      <c r="C359" s="323" t="s">
        <v>6089</v>
      </c>
      <c r="D359" s="323"/>
      <c r="E359" s="323"/>
      <c r="F359" s="433" t="s">
        <v>1196</v>
      </c>
      <c r="G359" s="323" t="s">
        <v>29</v>
      </c>
      <c r="H359" s="323"/>
      <c r="I359" s="323"/>
      <c r="J359" s="323"/>
      <c r="K359" s="323"/>
      <c r="L359" s="323"/>
      <c r="M359" s="323" t="s">
        <v>29</v>
      </c>
      <c r="N359" s="323"/>
      <c r="O359" s="323"/>
      <c r="P359" s="434" t="s">
        <v>1199</v>
      </c>
      <c r="Q359" s="323"/>
      <c r="R359" s="433" t="s">
        <v>1200</v>
      </c>
      <c r="S359" s="433" t="s">
        <v>29</v>
      </c>
      <c r="T359" s="323"/>
      <c r="U359" s="433" t="s">
        <v>1201</v>
      </c>
      <c r="V359" s="433" t="s">
        <v>29</v>
      </c>
      <c r="W359" s="433" t="s">
        <v>29</v>
      </c>
      <c r="X359" s="323"/>
      <c r="Y359" s="433" t="s">
        <v>29</v>
      </c>
      <c r="Z359" s="323"/>
      <c r="AA359" s="323"/>
      <c r="AB359" s="433" t="s">
        <v>29</v>
      </c>
      <c r="AC359" s="323"/>
      <c r="AD359" s="433" t="s">
        <v>29</v>
      </c>
      <c r="AE359" s="323"/>
      <c r="AF359" s="323"/>
      <c r="AG359" s="323"/>
      <c r="AH359" s="323" t="s">
        <v>29</v>
      </c>
      <c r="AI359" s="323"/>
      <c r="AJ359" s="323" t="s">
        <v>29</v>
      </c>
      <c r="AK359" s="323" t="s">
        <v>1202</v>
      </c>
    </row>
    <row r="360" spans="1:38" x14ac:dyDescent="0.25">
      <c r="A360" s="323" t="s">
        <v>6152</v>
      </c>
      <c r="B360" s="323">
        <v>1</v>
      </c>
      <c r="C360" s="323" t="s">
        <v>6090</v>
      </c>
      <c r="D360" s="323"/>
      <c r="E360" s="323"/>
      <c r="F360" s="433" t="s">
        <v>1196</v>
      </c>
      <c r="G360" s="323" t="s">
        <v>29</v>
      </c>
      <c r="H360" s="323"/>
      <c r="I360" s="323"/>
      <c r="J360" s="323"/>
      <c r="K360" s="323"/>
      <c r="L360" s="323"/>
      <c r="M360" s="323" t="s">
        <v>29</v>
      </c>
      <c r="N360" s="323"/>
      <c r="O360" s="323"/>
      <c r="P360" s="434" t="s">
        <v>1199</v>
      </c>
      <c r="Q360" s="323"/>
      <c r="R360" s="433" t="s">
        <v>1200</v>
      </c>
      <c r="S360" s="433" t="s">
        <v>29</v>
      </c>
      <c r="T360" s="323"/>
      <c r="U360" s="433" t="s">
        <v>1201</v>
      </c>
      <c r="V360" s="433" t="s">
        <v>29</v>
      </c>
      <c r="W360" s="433" t="s">
        <v>29</v>
      </c>
      <c r="X360" s="323"/>
      <c r="Y360" s="433" t="s">
        <v>29</v>
      </c>
      <c r="Z360" s="323"/>
      <c r="AA360" s="323"/>
      <c r="AB360" s="433" t="s">
        <v>29</v>
      </c>
      <c r="AC360" s="323"/>
      <c r="AD360" s="433" t="s">
        <v>29</v>
      </c>
      <c r="AE360" s="323"/>
      <c r="AF360" s="323"/>
      <c r="AG360" s="323"/>
      <c r="AH360" s="323" t="s">
        <v>29</v>
      </c>
      <c r="AI360" s="323"/>
      <c r="AJ360" s="323" t="s">
        <v>29</v>
      </c>
      <c r="AK360" s="323" t="s">
        <v>1202</v>
      </c>
    </row>
    <row r="361" spans="1:38" x14ac:dyDescent="0.25">
      <c r="A361" s="323" t="s">
        <v>6154</v>
      </c>
      <c r="B361" s="323">
        <v>1</v>
      </c>
      <c r="C361" s="323" t="s">
        <v>6091</v>
      </c>
      <c r="D361" s="323"/>
      <c r="E361" s="323"/>
      <c r="F361" s="433" t="s">
        <v>1196</v>
      </c>
      <c r="G361" s="323" t="s">
        <v>29</v>
      </c>
      <c r="H361" s="323"/>
      <c r="I361" s="323"/>
      <c r="J361" s="323"/>
      <c r="K361" s="323"/>
      <c r="L361" s="323"/>
      <c r="M361" s="323" t="s">
        <v>29</v>
      </c>
      <c r="N361" s="323"/>
      <c r="O361" s="323"/>
      <c r="P361" s="434" t="s">
        <v>1199</v>
      </c>
      <c r="Q361" s="323"/>
      <c r="R361" s="433" t="s">
        <v>1200</v>
      </c>
      <c r="S361" s="433" t="s">
        <v>29</v>
      </c>
      <c r="T361" s="323"/>
      <c r="U361" s="433" t="s">
        <v>1201</v>
      </c>
      <c r="V361" s="433" t="s">
        <v>29</v>
      </c>
      <c r="W361" s="433" t="s">
        <v>29</v>
      </c>
      <c r="X361" s="323"/>
      <c r="Y361" s="433" t="s">
        <v>29</v>
      </c>
      <c r="Z361" s="323"/>
      <c r="AA361" s="323"/>
      <c r="AB361" s="433" t="s">
        <v>29</v>
      </c>
      <c r="AC361" s="323"/>
      <c r="AD361" s="433" t="s">
        <v>29</v>
      </c>
      <c r="AE361" s="323"/>
      <c r="AF361" s="323"/>
      <c r="AG361" s="323"/>
      <c r="AH361" s="323" t="s">
        <v>29</v>
      </c>
      <c r="AI361" s="323"/>
      <c r="AJ361" s="323" t="s">
        <v>29</v>
      </c>
      <c r="AK361" s="323" t="s">
        <v>1202</v>
      </c>
    </row>
    <row r="362" spans="1:38" x14ac:dyDescent="0.25">
      <c r="A362" s="323" t="s">
        <v>6155</v>
      </c>
      <c r="B362" s="323">
        <v>1</v>
      </c>
      <c r="C362" s="323" t="s">
        <v>6092</v>
      </c>
      <c r="D362" s="323"/>
      <c r="E362" s="323"/>
      <c r="F362" s="433" t="s">
        <v>1196</v>
      </c>
      <c r="G362" s="323" t="s">
        <v>29</v>
      </c>
      <c r="H362" s="323"/>
      <c r="I362" s="323"/>
      <c r="J362" s="323"/>
      <c r="K362" s="323"/>
      <c r="L362" s="323"/>
      <c r="M362" s="323" t="s">
        <v>29</v>
      </c>
      <c r="N362" s="323"/>
      <c r="O362" s="323"/>
      <c r="P362" s="434" t="s">
        <v>1199</v>
      </c>
      <c r="Q362" s="323"/>
      <c r="R362" s="433" t="s">
        <v>1200</v>
      </c>
      <c r="S362" s="433" t="s">
        <v>29</v>
      </c>
      <c r="T362" s="323"/>
      <c r="U362" s="433" t="s">
        <v>1201</v>
      </c>
      <c r="V362" s="433" t="s">
        <v>29</v>
      </c>
      <c r="W362" s="433" t="s">
        <v>29</v>
      </c>
      <c r="X362" s="323"/>
      <c r="Y362" s="433" t="s">
        <v>29</v>
      </c>
      <c r="Z362" s="323"/>
      <c r="AA362" s="323"/>
      <c r="AB362" s="433" t="s">
        <v>29</v>
      </c>
      <c r="AC362" s="323"/>
      <c r="AD362" s="433" t="s">
        <v>29</v>
      </c>
      <c r="AE362" s="323"/>
      <c r="AF362" s="323"/>
      <c r="AG362" s="323"/>
      <c r="AH362" s="323" t="s">
        <v>29</v>
      </c>
      <c r="AI362" s="323"/>
      <c r="AJ362" s="323" t="s">
        <v>29</v>
      </c>
      <c r="AK362" s="323" t="s">
        <v>1202</v>
      </c>
    </row>
    <row r="363" spans="1:38" x14ac:dyDescent="0.25">
      <c r="A363" s="460" t="s">
        <v>6103</v>
      </c>
      <c r="B363" s="463">
        <v>1</v>
      </c>
      <c r="C363" s="459" t="s">
        <v>6127</v>
      </c>
      <c r="D363" s="462"/>
      <c r="E363" s="462"/>
      <c r="F363" s="463" t="s">
        <v>1196</v>
      </c>
      <c r="G363" s="461" t="s">
        <v>29</v>
      </c>
      <c r="H363" s="462"/>
      <c r="I363" s="465"/>
      <c r="J363" s="465"/>
      <c r="K363" s="465"/>
      <c r="L363" s="465"/>
      <c r="M363" s="461" t="s">
        <v>29</v>
      </c>
      <c r="N363" s="465"/>
      <c r="O363" s="462"/>
      <c r="P363" s="464" t="s">
        <v>1199</v>
      </c>
      <c r="Q363" s="465"/>
      <c r="R363" s="463" t="s">
        <v>1200</v>
      </c>
      <c r="S363" s="463" t="s">
        <v>29</v>
      </c>
      <c r="T363" s="465"/>
      <c r="U363" s="463" t="s">
        <v>1201</v>
      </c>
      <c r="V363" s="463" t="s">
        <v>29</v>
      </c>
      <c r="W363" s="463" t="s">
        <v>29</v>
      </c>
      <c r="X363" s="462"/>
      <c r="Y363" s="463" t="s">
        <v>29</v>
      </c>
      <c r="Z363" s="465"/>
      <c r="AA363" s="462"/>
      <c r="AB363" s="463" t="s">
        <v>29</v>
      </c>
      <c r="AC363" s="462"/>
      <c r="AD363" s="462" t="s">
        <v>29</v>
      </c>
      <c r="AE363" s="462"/>
      <c r="AF363" s="461"/>
      <c r="AG363" s="462"/>
      <c r="AH363" s="465" t="s">
        <v>29</v>
      </c>
      <c r="AI363" s="465"/>
      <c r="AJ363" s="461" t="s">
        <v>29</v>
      </c>
      <c r="AK363" s="461" t="s">
        <v>1202</v>
      </c>
      <c r="AL363" s="465"/>
    </row>
    <row r="364" spans="1:38" x14ac:dyDescent="0.25">
      <c r="A364" s="460" t="s">
        <v>6107</v>
      </c>
      <c r="B364" s="463">
        <v>1</v>
      </c>
      <c r="C364" s="459" t="s">
        <v>6128</v>
      </c>
      <c r="D364" s="462"/>
      <c r="E364" s="462"/>
      <c r="F364" s="463" t="s">
        <v>1196</v>
      </c>
      <c r="G364" s="461" t="s">
        <v>29</v>
      </c>
      <c r="H364" s="462"/>
      <c r="I364" s="465"/>
      <c r="J364" s="465"/>
      <c r="K364" s="465"/>
      <c r="L364" s="465"/>
      <c r="M364" s="461" t="s">
        <v>29</v>
      </c>
      <c r="N364" s="465"/>
      <c r="O364" s="462"/>
      <c r="P364" s="464" t="s">
        <v>1199</v>
      </c>
      <c r="Q364" s="465"/>
      <c r="R364" s="463" t="s">
        <v>1200</v>
      </c>
      <c r="S364" s="463" t="s">
        <v>29</v>
      </c>
      <c r="T364" s="465"/>
      <c r="U364" s="463" t="s">
        <v>1201</v>
      </c>
      <c r="V364" s="463" t="s">
        <v>29</v>
      </c>
      <c r="W364" s="463" t="s">
        <v>29</v>
      </c>
      <c r="X364" s="462"/>
      <c r="Y364" s="463" t="s">
        <v>29</v>
      </c>
      <c r="Z364" s="465"/>
      <c r="AA364" s="462"/>
      <c r="AB364" s="463" t="s">
        <v>29</v>
      </c>
      <c r="AC364" s="462"/>
      <c r="AD364" s="462" t="s">
        <v>29</v>
      </c>
      <c r="AE364" s="462"/>
      <c r="AF364" s="461"/>
      <c r="AG364" s="462"/>
      <c r="AH364" s="465" t="s">
        <v>29</v>
      </c>
      <c r="AI364" s="465"/>
      <c r="AJ364" s="461" t="s">
        <v>29</v>
      </c>
      <c r="AK364" s="461" t="s">
        <v>1202</v>
      </c>
      <c r="AL364" s="465"/>
    </row>
    <row r="365" spans="1:38" x14ac:dyDescent="0.25">
      <c r="A365" s="460" t="s">
        <v>6112</v>
      </c>
      <c r="B365" s="463">
        <v>1</v>
      </c>
      <c r="C365" s="459" t="s">
        <v>6129</v>
      </c>
      <c r="D365" s="462"/>
      <c r="E365" s="462"/>
      <c r="F365" s="463" t="s">
        <v>1196</v>
      </c>
      <c r="G365" s="461" t="s">
        <v>29</v>
      </c>
      <c r="H365" s="462"/>
      <c r="I365" s="465"/>
      <c r="J365" s="465"/>
      <c r="K365" s="465"/>
      <c r="L365" s="465"/>
      <c r="M365" s="461" t="s">
        <v>29</v>
      </c>
      <c r="N365" s="465"/>
      <c r="O365" s="462"/>
      <c r="P365" s="464" t="s">
        <v>1199</v>
      </c>
      <c r="Q365" s="465"/>
      <c r="R365" s="463" t="s">
        <v>1200</v>
      </c>
      <c r="S365" s="463" t="s">
        <v>29</v>
      </c>
      <c r="T365" s="465"/>
      <c r="U365" s="463" t="s">
        <v>1201</v>
      </c>
      <c r="V365" s="463" t="s">
        <v>29</v>
      </c>
      <c r="W365" s="463" t="s">
        <v>29</v>
      </c>
      <c r="X365" s="462"/>
      <c r="Y365" s="463" t="s">
        <v>29</v>
      </c>
      <c r="Z365" s="465"/>
      <c r="AA365" s="462"/>
      <c r="AB365" s="463" t="s">
        <v>29</v>
      </c>
      <c r="AC365" s="462"/>
      <c r="AD365" s="462" t="s">
        <v>29</v>
      </c>
      <c r="AE365" s="462"/>
      <c r="AF365" s="461"/>
      <c r="AG365" s="462"/>
      <c r="AH365" s="465" t="s">
        <v>29</v>
      </c>
      <c r="AI365" s="465"/>
      <c r="AJ365" s="461" t="s">
        <v>29</v>
      </c>
      <c r="AK365" s="461" t="s">
        <v>1202</v>
      </c>
      <c r="AL365" s="465"/>
    </row>
    <row r="366" spans="1:38" x14ac:dyDescent="0.25">
      <c r="A366" s="460" t="s">
        <v>6117</v>
      </c>
      <c r="B366" s="463">
        <v>1</v>
      </c>
      <c r="C366" s="459" t="s">
        <v>6130</v>
      </c>
      <c r="D366" s="462"/>
      <c r="E366" s="462"/>
      <c r="F366" s="463" t="s">
        <v>1196</v>
      </c>
      <c r="G366" s="461" t="s">
        <v>29</v>
      </c>
      <c r="H366" s="462"/>
      <c r="I366" s="465"/>
      <c r="J366" s="465"/>
      <c r="K366" s="465"/>
      <c r="L366" s="465"/>
      <c r="M366" s="461" t="s">
        <v>29</v>
      </c>
      <c r="N366" s="465"/>
      <c r="O366" s="462"/>
      <c r="P366" s="464" t="s">
        <v>1199</v>
      </c>
      <c r="Q366" s="465"/>
      <c r="R366" s="463" t="s">
        <v>1200</v>
      </c>
      <c r="S366" s="463" t="s">
        <v>29</v>
      </c>
      <c r="T366" s="465"/>
      <c r="U366" s="463" t="s">
        <v>1201</v>
      </c>
      <c r="V366" s="463" t="s">
        <v>29</v>
      </c>
      <c r="W366" s="463" t="s">
        <v>29</v>
      </c>
      <c r="X366" s="462"/>
      <c r="Y366" s="463" t="s">
        <v>29</v>
      </c>
      <c r="Z366" s="465"/>
      <c r="AA366" s="462"/>
      <c r="AB366" s="463" t="s">
        <v>29</v>
      </c>
      <c r="AC366" s="462"/>
      <c r="AD366" s="462" t="s">
        <v>29</v>
      </c>
      <c r="AE366" s="462"/>
      <c r="AF366" s="461"/>
      <c r="AG366" s="462"/>
      <c r="AH366" s="465" t="s">
        <v>29</v>
      </c>
      <c r="AI366" s="465"/>
      <c r="AJ366" s="461" t="s">
        <v>29</v>
      </c>
      <c r="AK366" s="461" t="s">
        <v>1202</v>
      </c>
      <c r="AL366" s="465"/>
    </row>
    <row r="367" spans="1:38" x14ac:dyDescent="0.25">
      <c r="A367" s="460" t="s">
        <v>6122</v>
      </c>
      <c r="B367" s="463">
        <v>1</v>
      </c>
      <c r="C367" s="459" t="s">
        <v>6131</v>
      </c>
      <c r="D367" s="462"/>
      <c r="E367" s="462"/>
      <c r="F367" s="463" t="s">
        <v>1196</v>
      </c>
      <c r="G367" s="461" t="s">
        <v>29</v>
      </c>
      <c r="H367" s="462"/>
      <c r="I367" s="465"/>
      <c r="J367" s="465"/>
      <c r="K367" s="465"/>
      <c r="L367" s="465"/>
      <c r="M367" s="461" t="s">
        <v>29</v>
      </c>
      <c r="N367" s="465"/>
      <c r="O367" s="462"/>
      <c r="P367" s="464" t="s">
        <v>1199</v>
      </c>
      <c r="Q367" s="465"/>
      <c r="R367" s="463" t="s">
        <v>1200</v>
      </c>
      <c r="S367" s="463" t="s">
        <v>29</v>
      </c>
      <c r="T367" s="465"/>
      <c r="U367" s="463" t="s">
        <v>1201</v>
      </c>
      <c r="V367" s="463" t="s">
        <v>29</v>
      </c>
      <c r="W367" s="463" t="s">
        <v>29</v>
      </c>
      <c r="X367" s="462"/>
      <c r="Y367" s="463" t="s">
        <v>29</v>
      </c>
      <c r="Z367" s="465"/>
      <c r="AA367" s="462"/>
      <c r="AB367" s="463" t="s">
        <v>29</v>
      </c>
      <c r="AC367" s="462"/>
      <c r="AD367" s="462" t="s">
        <v>29</v>
      </c>
      <c r="AE367" s="462"/>
      <c r="AF367" s="461"/>
      <c r="AG367" s="462"/>
      <c r="AH367" s="465" t="s">
        <v>29</v>
      </c>
      <c r="AI367" s="465"/>
      <c r="AJ367" s="461" t="s">
        <v>29</v>
      </c>
      <c r="AK367" s="461" t="s">
        <v>1202</v>
      </c>
      <c r="AL367" s="465"/>
    </row>
    <row r="368" spans="1:38" s="472" customFormat="1" x14ac:dyDescent="0.25">
      <c r="A368" s="492" t="s">
        <v>5078</v>
      </c>
      <c r="B368" s="489">
        <v>1</v>
      </c>
      <c r="C368" s="490" t="s">
        <v>6203</v>
      </c>
      <c r="D368" s="492"/>
      <c r="E368" s="492"/>
      <c r="F368" s="489" t="s">
        <v>1205</v>
      </c>
      <c r="G368" s="492" t="s">
        <v>29</v>
      </c>
      <c r="H368" s="492" t="s">
        <v>1206</v>
      </c>
      <c r="I368" s="492"/>
      <c r="J368" s="492"/>
      <c r="K368" s="492" t="s">
        <v>1207</v>
      </c>
      <c r="L368" s="492" t="s">
        <v>29</v>
      </c>
      <c r="M368" s="492" t="s">
        <v>29</v>
      </c>
      <c r="N368" s="471"/>
      <c r="O368" s="492"/>
      <c r="P368" s="471" t="s">
        <v>1208</v>
      </c>
      <c r="Q368" s="489"/>
      <c r="R368" s="489" t="s">
        <v>1200</v>
      </c>
      <c r="S368" s="489" t="s">
        <v>29</v>
      </c>
      <c r="T368" s="492"/>
      <c r="U368" s="489" t="s">
        <v>1201</v>
      </c>
      <c r="V368" s="489" t="s">
        <v>29</v>
      </c>
      <c r="W368" s="489" t="s">
        <v>29</v>
      </c>
      <c r="X368" s="492"/>
      <c r="Y368" s="489" t="s">
        <v>29</v>
      </c>
      <c r="Z368" s="492"/>
      <c r="AA368" s="492"/>
      <c r="AB368" s="489" t="s">
        <v>29</v>
      </c>
      <c r="AC368" s="492"/>
      <c r="AD368" s="489" t="s">
        <v>29</v>
      </c>
      <c r="AE368" s="492"/>
      <c r="AF368" s="492"/>
      <c r="AG368" s="492"/>
      <c r="AH368" s="489" t="s">
        <v>29</v>
      </c>
      <c r="AI368" s="492"/>
      <c r="AJ368" s="492" t="s">
        <v>29</v>
      </c>
      <c r="AK368" s="492" t="s">
        <v>1202</v>
      </c>
    </row>
    <row r="369" spans="1:38" s="472" customFormat="1" x14ac:dyDescent="0.25">
      <c r="A369" s="492" t="s">
        <v>5079</v>
      </c>
      <c r="B369" s="489">
        <v>1</v>
      </c>
      <c r="C369" s="490" t="s">
        <v>6204</v>
      </c>
      <c r="D369" s="492"/>
      <c r="E369" s="492"/>
      <c r="F369" s="489" t="s">
        <v>1205</v>
      </c>
      <c r="G369" s="492" t="s">
        <v>29</v>
      </c>
      <c r="H369" s="492" t="s">
        <v>1206</v>
      </c>
      <c r="I369" s="492"/>
      <c r="J369" s="492"/>
      <c r="K369" s="492" t="s">
        <v>1207</v>
      </c>
      <c r="L369" s="492" t="s">
        <v>29</v>
      </c>
      <c r="M369" s="492" t="s">
        <v>29</v>
      </c>
      <c r="N369" s="471"/>
      <c r="O369" s="492"/>
      <c r="P369" s="471" t="s">
        <v>1208</v>
      </c>
      <c r="Q369" s="489"/>
      <c r="R369" s="489" t="s">
        <v>1200</v>
      </c>
      <c r="S369" s="489" t="s">
        <v>29</v>
      </c>
      <c r="T369" s="492"/>
      <c r="U369" s="489" t="s">
        <v>1201</v>
      </c>
      <c r="V369" s="489" t="s">
        <v>29</v>
      </c>
      <c r="W369" s="489" t="s">
        <v>29</v>
      </c>
      <c r="X369" s="492"/>
      <c r="Y369" s="489" t="s">
        <v>29</v>
      </c>
      <c r="Z369" s="492"/>
      <c r="AA369" s="492"/>
      <c r="AB369" s="489" t="s">
        <v>29</v>
      </c>
      <c r="AC369" s="492"/>
      <c r="AD369" s="489" t="s">
        <v>29</v>
      </c>
      <c r="AE369" s="492"/>
      <c r="AF369" s="492"/>
      <c r="AG369" s="492"/>
      <c r="AH369" s="489" t="s">
        <v>29</v>
      </c>
      <c r="AI369" s="492"/>
      <c r="AJ369" s="492" t="s">
        <v>29</v>
      </c>
      <c r="AK369" s="492" t="s">
        <v>1202</v>
      </c>
    </row>
    <row r="370" spans="1:38" s="472" customFormat="1" x14ac:dyDescent="0.25">
      <c r="A370" s="492" t="s">
        <v>5080</v>
      </c>
      <c r="B370" s="489">
        <v>1</v>
      </c>
      <c r="C370" s="490" t="s">
        <v>6205</v>
      </c>
      <c r="D370" s="492"/>
      <c r="E370" s="492"/>
      <c r="F370" s="489" t="s">
        <v>1205</v>
      </c>
      <c r="G370" s="492" t="s">
        <v>29</v>
      </c>
      <c r="H370" s="492" t="s">
        <v>1206</v>
      </c>
      <c r="I370" s="492"/>
      <c r="J370" s="492"/>
      <c r="K370" s="492" t="s">
        <v>1207</v>
      </c>
      <c r="L370" s="492" t="s">
        <v>29</v>
      </c>
      <c r="M370" s="492" t="s">
        <v>29</v>
      </c>
      <c r="N370" s="471"/>
      <c r="O370" s="492"/>
      <c r="P370" s="471" t="s">
        <v>1208</v>
      </c>
      <c r="Q370" s="489"/>
      <c r="R370" s="489" t="s">
        <v>1200</v>
      </c>
      <c r="S370" s="489" t="s">
        <v>29</v>
      </c>
      <c r="T370" s="492"/>
      <c r="U370" s="489" t="s">
        <v>6206</v>
      </c>
      <c r="V370" s="489" t="s">
        <v>29</v>
      </c>
      <c r="W370" s="489" t="s">
        <v>29</v>
      </c>
      <c r="X370" s="492"/>
      <c r="Y370" s="489" t="s">
        <v>29</v>
      </c>
      <c r="Z370" s="492"/>
      <c r="AA370" s="492"/>
      <c r="AB370" s="489" t="s">
        <v>29</v>
      </c>
      <c r="AC370" s="492"/>
      <c r="AD370" s="489" t="s">
        <v>29</v>
      </c>
      <c r="AE370" s="492"/>
      <c r="AF370" s="492"/>
      <c r="AG370" s="492"/>
      <c r="AH370" s="489" t="s">
        <v>29</v>
      </c>
      <c r="AI370" s="492"/>
      <c r="AJ370" s="492" t="s">
        <v>29</v>
      </c>
      <c r="AK370" s="492" t="s">
        <v>1202</v>
      </c>
    </row>
    <row r="371" spans="1:38" s="472" customFormat="1" x14ac:dyDescent="0.25">
      <c r="A371" s="492" t="s">
        <v>6179</v>
      </c>
      <c r="B371" s="489">
        <v>1</v>
      </c>
      <c r="C371" s="490" t="s">
        <v>6205</v>
      </c>
      <c r="D371" s="492"/>
      <c r="E371" s="492"/>
      <c r="F371" s="489" t="s">
        <v>1205</v>
      </c>
      <c r="G371" s="492" t="s">
        <v>29</v>
      </c>
      <c r="H371" s="492" t="s">
        <v>1206</v>
      </c>
      <c r="I371" s="492"/>
      <c r="J371" s="492"/>
      <c r="K371" s="492" t="s">
        <v>1207</v>
      </c>
      <c r="L371" s="492" t="s">
        <v>29</v>
      </c>
      <c r="M371" s="492" t="s">
        <v>29</v>
      </c>
      <c r="N371" s="471"/>
      <c r="O371" s="491"/>
      <c r="P371" s="471" t="s">
        <v>1208</v>
      </c>
      <c r="Q371" s="489"/>
      <c r="R371" s="489" t="s">
        <v>1200</v>
      </c>
      <c r="S371" s="489" t="s">
        <v>29</v>
      </c>
      <c r="T371" s="491" t="s">
        <v>6207</v>
      </c>
      <c r="U371" s="489"/>
      <c r="V371" s="489" t="s">
        <v>29</v>
      </c>
      <c r="W371" s="489" t="s">
        <v>29</v>
      </c>
      <c r="X371" s="492"/>
      <c r="Y371" s="489" t="s">
        <v>29</v>
      </c>
      <c r="Z371" s="492"/>
      <c r="AA371" s="492"/>
      <c r="AB371" s="489" t="s">
        <v>29</v>
      </c>
      <c r="AC371" s="492"/>
      <c r="AD371" s="489" t="s">
        <v>29</v>
      </c>
      <c r="AE371" s="492"/>
      <c r="AF371" s="492"/>
      <c r="AG371" s="492"/>
      <c r="AH371" s="489" t="s">
        <v>29</v>
      </c>
      <c r="AI371" s="492"/>
      <c r="AJ371" s="492" t="s">
        <v>29</v>
      </c>
      <c r="AK371" s="492" t="s">
        <v>1202</v>
      </c>
    </row>
    <row r="372" spans="1:38" s="472" customFormat="1" x14ac:dyDescent="0.25">
      <c r="A372" s="492" t="s">
        <v>6182</v>
      </c>
      <c r="B372" s="489">
        <v>1</v>
      </c>
      <c r="C372" s="490" t="s">
        <v>6205</v>
      </c>
      <c r="D372" s="492"/>
      <c r="E372" s="492"/>
      <c r="F372" s="489" t="s">
        <v>1205</v>
      </c>
      <c r="G372" s="492" t="s">
        <v>29</v>
      </c>
      <c r="H372" s="492" t="s">
        <v>1206</v>
      </c>
      <c r="I372" s="492"/>
      <c r="J372" s="492"/>
      <c r="K372" s="492" t="s">
        <v>1207</v>
      </c>
      <c r="L372" s="492" t="s">
        <v>29</v>
      </c>
      <c r="M372" s="492" t="s">
        <v>29</v>
      </c>
      <c r="N372" s="471"/>
      <c r="O372" s="492"/>
      <c r="P372" s="471" t="s">
        <v>1208</v>
      </c>
      <c r="Q372" s="489"/>
      <c r="R372" s="489" t="s">
        <v>1200</v>
      </c>
      <c r="S372" s="489" t="s">
        <v>29</v>
      </c>
      <c r="T372" s="492"/>
      <c r="U372" s="489" t="s">
        <v>6206</v>
      </c>
      <c r="V372" s="489" t="s">
        <v>29</v>
      </c>
      <c r="W372" s="489" t="s">
        <v>29</v>
      </c>
      <c r="X372" s="492"/>
      <c r="Y372" s="489" t="s">
        <v>29</v>
      </c>
      <c r="Z372" s="492"/>
      <c r="AA372" s="492"/>
      <c r="AB372" s="489" t="s">
        <v>29</v>
      </c>
      <c r="AC372" s="492"/>
      <c r="AD372" s="489" t="s">
        <v>29</v>
      </c>
      <c r="AE372" s="492"/>
      <c r="AF372" s="492"/>
      <c r="AG372" s="492"/>
      <c r="AH372" s="489" t="s">
        <v>29</v>
      </c>
      <c r="AI372" s="492"/>
      <c r="AJ372" s="492" t="s">
        <v>29</v>
      </c>
      <c r="AK372" s="492" t="s">
        <v>1202</v>
      </c>
    </row>
    <row r="373" spans="1:38" s="472" customFormat="1" x14ac:dyDescent="0.25">
      <c r="A373" s="492" t="s">
        <v>6185</v>
      </c>
      <c r="B373" s="489">
        <v>1</v>
      </c>
      <c r="C373" s="490" t="s">
        <v>6208</v>
      </c>
      <c r="D373" s="492"/>
      <c r="E373" s="492"/>
      <c r="F373" s="489" t="s">
        <v>1205</v>
      </c>
      <c r="G373" s="492" t="s">
        <v>29</v>
      </c>
      <c r="H373" s="492" t="s">
        <v>1206</v>
      </c>
      <c r="I373" s="492"/>
      <c r="J373" s="492"/>
      <c r="K373" s="492" t="s">
        <v>1207</v>
      </c>
      <c r="L373" s="492" t="s">
        <v>29</v>
      </c>
      <c r="M373" s="492" t="s">
        <v>29</v>
      </c>
      <c r="N373" s="471"/>
      <c r="O373" s="492"/>
      <c r="P373" s="471" t="s">
        <v>1208</v>
      </c>
      <c r="Q373" s="489"/>
      <c r="R373" s="489" t="s">
        <v>1200</v>
      </c>
      <c r="S373" s="489" t="s">
        <v>29</v>
      </c>
      <c r="T373" s="492"/>
      <c r="U373" s="489" t="s">
        <v>1201</v>
      </c>
      <c r="V373" s="489" t="s">
        <v>29</v>
      </c>
      <c r="W373" s="489" t="s">
        <v>29</v>
      </c>
      <c r="X373" s="492"/>
      <c r="Y373" s="489" t="s">
        <v>29</v>
      </c>
      <c r="Z373" s="492"/>
      <c r="AA373" s="492"/>
      <c r="AB373" s="489" t="s">
        <v>29</v>
      </c>
      <c r="AC373" s="492"/>
      <c r="AD373" s="489" t="s">
        <v>29</v>
      </c>
      <c r="AE373" s="492"/>
      <c r="AF373" s="492"/>
      <c r="AG373" s="492"/>
      <c r="AH373" s="489" t="s">
        <v>29</v>
      </c>
      <c r="AI373" s="492"/>
      <c r="AJ373" s="492" t="s">
        <v>29</v>
      </c>
      <c r="AK373" s="492" t="s">
        <v>1202</v>
      </c>
    </row>
    <row r="374" spans="1:38" s="472" customFormat="1" x14ac:dyDescent="0.25">
      <c r="A374" s="492" t="s">
        <v>6188</v>
      </c>
      <c r="B374" s="489">
        <v>1</v>
      </c>
      <c r="C374" s="490"/>
      <c r="D374" s="492"/>
      <c r="E374" s="492"/>
      <c r="F374" s="489" t="s">
        <v>1205</v>
      </c>
      <c r="G374" s="492" t="s">
        <v>29</v>
      </c>
      <c r="H374" s="492" t="s">
        <v>1206</v>
      </c>
      <c r="I374" s="492"/>
      <c r="J374" s="492"/>
      <c r="K374" s="492" t="s">
        <v>1207</v>
      </c>
      <c r="L374" s="492" t="s">
        <v>29</v>
      </c>
      <c r="M374" s="492" t="s">
        <v>29</v>
      </c>
      <c r="N374" s="471"/>
      <c r="O374" s="492"/>
      <c r="P374" s="471" t="s">
        <v>1208</v>
      </c>
      <c r="Q374" s="489"/>
      <c r="R374" s="489" t="s">
        <v>1200</v>
      </c>
      <c r="S374" s="489" t="s">
        <v>29</v>
      </c>
      <c r="T374" s="492"/>
      <c r="U374" s="489" t="s">
        <v>1201</v>
      </c>
      <c r="V374" s="489" t="s">
        <v>29</v>
      </c>
      <c r="W374" s="489" t="s">
        <v>29</v>
      </c>
      <c r="X374" s="492"/>
      <c r="Y374" s="489" t="s">
        <v>29</v>
      </c>
      <c r="Z374" s="492"/>
      <c r="AA374" s="492"/>
      <c r="AB374" s="489" t="s">
        <v>29</v>
      </c>
      <c r="AC374" s="492"/>
      <c r="AD374" s="489" t="s">
        <v>29</v>
      </c>
      <c r="AE374" s="492"/>
      <c r="AF374" s="492"/>
      <c r="AG374" s="492"/>
      <c r="AH374" s="489" t="s">
        <v>29</v>
      </c>
      <c r="AI374" s="492"/>
      <c r="AJ374" s="492" t="s">
        <v>29</v>
      </c>
      <c r="AK374" s="492" t="s">
        <v>1202</v>
      </c>
    </row>
    <row r="375" spans="1:38" s="500" customFormat="1" x14ac:dyDescent="0.25">
      <c r="A375" s="492" t="s">
        <v>6191</v>
      </c>
      <c r="B375" s="489">
        <v>1</v>
      </c>
      <c r="C375" s="490" t="s">
        <v>6209</v>
      </c>
      <c r="D375" s="492"/>
      <c r="E375" s="492"/>
      <c r="F375" s="489" t="s">
        <v>1205</v>
      </c>
      <c r="G375" s="492" t="s">
        <v>29</v>
      </c>
      <c r="H375" s="492" t="s">
        <v>1206</v>
      </c>
      <c r="I375" s="492"/>
      <c r="J375" s="492"/>
      <c r="K375" s="492" t="s">
        <v>1207</v>
      </c>
      <c r="L375" s="492" t="s">
        <v>29</v>
      </c>
      <c r="M375" s="492" t="s">
        <v>29</v>
      </c>
      <c r="N375" s="471"/>
      <c r="O375" s="492"/>
      <c r="P375" s="471" t="s">
        <v>1208</v>
      </c>
      <c r="Q375" s="489"/>
      <c r="R375" s="489" t="s">
        <v>1200</v>
      </c>
      <c r="S375" s="489" t="s">
        <v>29</v>
      </c>
      <c r="T375" s="492"/>
      <c r="U375" s="489" t="s">
        <v>1201</v>
      </c>
      <c r="V375" s="489" t="s">
        <v>29</v>
      </c>
      <c r="W375" s="489" t="s">
        <v>29</v>
      </c>
      <c r="X375" s="492"/>
      <c r="Y375" s="489" t="s">
        <v>29</v>
      </c>
      <c r="Z375" s="492"/>
      <c r="AA375" s="492"/>
      <c r="AB375" s="489" t="s">
        <v>29</v>
      </c>
      <c r="AC375" s="492"/>
      <c r="AD375" s="489" t="s">
        <v>29</v>
      </c>
      <c r="AE375" s="492"/>
      <c r="AF375" s="492"/>
      <c r="AG375" s="492"/>
      <c r="AH375" s="489" t="s">
        <v>29</v>
      </c>
      <c r="AI375" s="492"/>
      <c r="AJ375" s="492" t="s">
        <v>29</v>
      </c>
      <c r="AK375" s="492" t="s">
        <v>1202</v>
      </c>
    </row>
    <row r="376" spans="1:38" s="500" customFormat="1" x14ac:dyDescent="0.25">
      <c r="A376" s="492" t="s">
        <v>6193</v>
      </c>
      <c r="B376" s="489">
        <v>1</v>
      </c>
      <c r="C376" s="490" t="s">
        <v>6210</v>
      </c>
      <c r="D376" s="492"/>
      <c r="E376" s="492"/>
      <c r="F376" s="489" t="s">
        <v>1205</v>
      </c>
      <c r="G376" s="492" t="s">
        <v>29</v>
      </c>
      <c r="H376" s="492" t="s">
        <v>1206</v>
      </c>
      <c r="I376" s="492"/>
      <c r="J376" s="492"/>
      <c r="K376" s="492" t="s">
        <v>1207</v>
      </c>
      <c r="L376" s="492" t="s">
        <v>29</v>
      </c>
      <c r="M376" s="492" t="s">
        <v>29</v>
      </c>
      <c r="N376" s="471"/>
      <c r="O376" s="492"/>
      <c r="P376" s="471" t="s">
        <v>1208</v>
      </c>
      <c r="Q376" s="489"/>
      <c r="R376" s="489" t="s">
        <v>1200</v>
      </c>
      <c r="S376" s="489" t="s">
        <v>29</v>
      </c>
      <c r="T376" s="492"/>
      <c r="U376" s="489" t="s">
        <v>1201</v>
      </c>
      <c r="V376" s="489" t="s">
        <v>29</v>
      </c>
      <c r="W376" s="489" t="s">
        <v>29</v>
      </c>
      <c r="X376" s="492"/>
      <c r="Y376" s="489" t="s">
        <v>29</v>
      </c>
      <c r="Z376" s="492"/>
      <c r="AA376" s="492"/>
      <c r="AB376" s="489" t="s">
        <v>29</v>
      </c>
      <c r="AC376" s="492"/>
      <c r="AD376" s="489" t="s">
        <v>29</v>
      </c>
      <c r="AE376" s="492"/>
      <c r="AF376" s="492"/>
      <c r="AG376" s="492"/>
      <c r="AH376" s="489" t="s">
        <v>29</v>
      </c>
      <c r="AI376" s="492"/>
      <c r="AJ376" s="492" t="s">
        <v>29</v>
      </c>
      <c r="AK376" s="492" t="s">
        <v>1202</v>
      </c>
    </row>
    <row r="377" spans="1:38" s="500" customFormat="1" x14ac:dyDescent="0.25">
      <c r="A377" s="492" t="s">
        <v>6196</v>
      </c>
      <c r="B377" s="489">
        <v>1</v>
      </c>
      <c r="C377" s="490"/>
      <c r="D377" s="492"/>
      <c r="E377" s="492"/>
      <c r="F377" s="489" t="s">
        <v>1205</v>
      </c>
      <c r="G377" s="492" t="s">
        <v>29</v>
      </c>
      <c r="H377" s="492" t="s">
        <v>1206</v>
      </c>
      <c r="I377" s="492"/>
      <c r="J377" s="492"/>
      <c r="K377" s="492" t="s">
        <v>1207</v>
      </c>
      <c r="L377" s="492" t="s">
        <v>29</v>
      </c>
      <c r="M377" s="492" t="s">
        <v>29</v>
      </c>
      <c r="N377" s="471"/>
      <c r="O377" s="492"/>
      <c r="P377" s="471" t="s">
        <v>1208</v>
      </c>
      <c r="Q377" s="489"/>
      <c r="R377" s="489" t="s">
        <v>1200</v>
      </c>
      <c r="S377" s="489" t="s">
        <v>29</v>
      </c>
      <c r="T377" s="492"/>
      <c r="U377" s="489" t="s">
        <v>1201</v>
      </c>
      <c r="V377" s="489" t="s">
        <v>29</v>
      </c>
      <c r="W377" s="489" t="s">
        <v>29</v>
      </c>
      <c r="X377" s="492"/>
      <c r="Y377" s="489" t="s">
        <v>29</v>
      </c>
      <c r="Z377" s="492"/>
      <c r="AA377" s="492"/>
      <c r="AB377" s="489" t="s">
        <v>29</v>
      </c>
      <c r="AC377" s="492"/>
      <c r="AD377" s="489" t="s">
        <v>29</v>
      </c>
      <c r="AE377" s="492"/>
      <c r="AF377" s="492"/>
      <c r="AG377" s="492"/>
      <c r="AH377" s="489" t="s">
        <v>29</v>
      </c>
      <c r="AI377" s="492"/>
      <c r="AJ377" s="492" t="s">
        <v>29</v>
      </c>
      <c r="AK377" s="492" t="s">
        <v>1202</v>
      </c>
    </row>
    <row r="378" spans="1:38" s="500" customFormat="1" x14ac:dyDescent="0.25">
      <c r="A378" s="492" t="s">
        <v>6199</v>
      </c>
      <c r="B378" s="489">
        <v>1</v>
      </c>
      <c r="C378" s="490"/>
      <c r="D378" s="492"/>
      <c r="E378" s="492"/>
      <c r="F378" s="489" t="s">
        <v>1205</v>
      </c>
      <c r="G378" s="492" t="s">
        <v>29</v>
      </c>
      <c r="H378" s="492" t="s">
        <v>1206</v>
      </c>
      <c r="I378" s="492"/>
      <c r="J378" s="492"/>
      <c r="K378" s="492" t="s">
        <v>1207</v>
      </c>
      <c r="L378" s="492" t="s">
        <v>29</v>
      </c>
      <c r="M378" s="492" t="s">
        <v>29</v>
      </c>
      <c r="N378" s="471"/>
      <c r="O378" s="492"/>
      <c r="P378" s="471" t="s">
        <v>1208</v>
      </c>
      <c r="Q378" s="489"/>
      <c r="R378" s="489" t="s">
        <v>1200</v>
      </c>
      <c r="S378" s="489" t="s">
        <v>29</v>
      </c>
      <c r="T378" s="492"/>
      <c r="U378" s="489" t="s">
        <v>1201</v>
      </c>
      <c r="V378" s="489" t="s">
        <v>29</v>
      </c>
      <c r="W378" s="489" t="s">
        <v>29</v>
      </c>
      <c r="X378" s="492"/>
      <c r="Y378" s="489" t="s">
        <v>29</v>
      </c>
      <c r="Z378" s="492"/>
      <c r="AA378" s="492"/>
      <c r="AB378" s="489" t="s">
        <v>29</v>
      </c>
      <c r="AC378" s="492"/>
      <c r="AD378" s="489" t="s">
        <v>29</v>
      </c>
      <c r="AE378" s="492"/>
      <c r="AF378" s="492"/>
      <c r="AG378" s="492"/>
      <c r="AH378" s="489" t="s">
        <v>29</v>
      </c>
      <c r="AI378" s="492"/>
      <c r="AJ378" s="492" t="s">
        <v>29</v>
      </c>
      <c r="AK378" s="492" t="s">
        <v>1202</v>
      </c>
    </row>
    <row r="379" spans="1:38" s="500" customFormat="1" x14ac:dyDescent="0.25">
      <c r="A379" s="492" t="s">
        <v>6202</v>
      </c>
      <c r="B379" s="489">
        <v>1</v>
      </c>
      <c r="C379" s="490"/>
      <c r="D379" s="492"/>
      <c r="E379" s="492"/>
      <c r="F379" s="489" t="s">
        <v>1205</v>
      </c>
      <c r="G379" s="492" t="s">
        <v>29</v>
      </c>
      <c r="H379" s="492" t="s">
        <v>1206</v>
      </c>
      <c r="I379" s="492"/>
      <c r="J379" s="492"/>
      <c r="K379" s="492" t="s">
        <v>1207</v>
      </c>
      <c r="L379" s="492" t="s">
        <v>29</v>
      </c>
      <c r="M379" s="492" t="s">
        <v>29</v>
      </c>
      <c r="N379" s="471"/>
      <c r="O379" s="492"/>
      <c r="P379" s="471" t="s">
        <v>1208</v>
      </c>
      <c r="Q379" s="489"/>
      <c r="R379" s="489" t="s">
        <v>1200</v>
      </c>
      <c r="S379" s="489" t="s">
        <v>29</v>
      </c>
      <c r="T379" s="492"/>
      <c r="U379" s="489" t="s">
        <v>1201</v>
      </c>
      <c r="V379" s="489" t="s">
        <v>29</v>
      </c>
      <c r="W379" s="489" t="s">
        <v>29</v>
      </c>
      <c r="X379" s="492"/>
      <c r="Y379" s="489" t="s">
        <v>29</v>
      </c>
      <c r="Z379" s="492"/>
      <c r="AA379" s="492"/>
      <c r="AB379" s="489" t="s">
        <v>29</v>
      </c>
      <c r="AC379" s="492"/>
      <c r="AD379" s="489" t="s">
        <v>29</v>
      </c>
      <c r="AE379" s="492"/>
      <c r="AF379" s="492"/>
      <c r="AG379" s="492"/>
      <c r="AH379" s="489" t="s">
        <v>29</v>
      </c>
      <c r="AI379" s="492"/>
      <c r="AJ379" s="492" t="s">
        <v>29</v>
      </c>
      <c r="AK379" s="492" t="s">
        <v>1202</v>
      </c>
    </row>
    <row r="380" spans="1:38" s="500" customFormat="1" x14ac:dyDescent="0.25">
      <c r="A380" s="466" t="s">
        <v>6243</v>
      </c>
      <c r="B380" s="463">
        <v>1</v>
      </c>
      <c r="C380" s="490" t="s">
        <v>6248</v>
      </c>
      <c r="D380" s="462"/>
      <c r="E380" s="462"/>
      <c r="F380" s="463" t="s">
        <v>1196</v>
      </c>
      <c r="G380" s="461" t="s">
        <v>29</v>
      </c>
      <c r="H380" s="462"/>
      <c r="I380" s="465"/>
      <c r="J380" s="465"/>
      <c r="K380" s="465"/>
      <c r="L380" s="465"/>
      <c r="M380" s="461" t="s">
        <v>29</v>
      </c>
      <c r="N380" s="465"/>
      <c r="O380" s="462"/>
      <c r="P380" s="464" t="s">
        <v>1199</v>
      </c>
      <c r="Q380" s="465"/>
      <c r="R380" s="463" t="s">
        <v>1200</v>
      </c>
      <c r="S380" s="463" t="s">
        <v>29</v>
      </c>
      <c r="T380" s="465"/>
      <c r="U380" s="463" t="s">
        <v>1201</v>
      </c>
      <c r="V380" s="463" t="s">
        <v>29</v>
      </c>
      <c r="W380" s="463" t="s">
        <v>29</v>
      </c>
      <c r="X380" s="462"/>
      <c r="Y380" s="463" t="s">
        <v>29</v>
      </c>
      <c r="Z380" s="465"/>
      <c r="AA380" s="462"/>
      <c r="AB380" s="463" t="s">
        <v>29</v>
      </c>
      <c r="AC380" s="462"/>
      <c r="AD380" s="462" t="s">
        <v>29</v>
      </c>
      <c r="AE380" s="462"/>
      <c r="AF380" s="461"/>
      <c r="AG380" s="462"/>
      <c r="AH380" s="465" t="s">
        <v>29</v>
      </c>
      <c r="AI380" s="465"/>
      <c r="AJ380" s="461" t="s">
        <v>29</v>
      </c>
      <c r="AK380" s="461" t="s">
        <v>1202</v>
      </c>
      <c r="AL380" s="465"/>
    </row>
    <row r="381" spans="1:38" x14ac:dyDescent="0.25">
      <c r="A381" s="551" t="s">
        <v>6281</v>
      </c>
      <c r="B381" s="551">
        <v>1</v>
      </c>
      <c r="C381" s="490" t="s">
        <v>6315</v>
      </c>
      <c r="D381" s="551"/>
      <c r="E381" s="551"/>
      <c r="F381" s="531" t="s">
        <v>1196</v>
      </c>
      <c r="G381" s="551" t="s">
        <v>29</v>
      </c>
      <c r="H381" s="551"/>
      <c r="I381" s="551"/>
      <c r="J381" s="551"/>
      <c r="K381" s="551"/>
      <c r="L381" s="551"/>
      <c r="M381" s="551" t="s">
        <v>29</v>
      </c>
      <c r="N381" s="551"/>
      <c r="O381" s="551"/>
      <c r="P381" s="533" t="s">
        <v>1199</v>
      </c>
      <c r="Q381" s="551"/>
      <c r="R381" s="531" t="s">
        <v>1200</v>
      </c>
      <c r="S381" s="531" t="s">
        <v>29</v>
      </c>
      <c r="T381" s="551"/>
      <c r="U381" s="531" t="s">
        <v>1201</v>
      </c>
      <c r="V381" s="531" t="s">
        <v>29</v>
      </c>
      <c r="W381" s="531" t="s">
        <v>29</v>
      </c>
      <c r="X381" s="551"/>
      <c r="Y381" s="531" t="s">
        <v>29</v>
      </c>
      <c r="Z381" s="551"/>
      <c r="AA381" s="551"/>
      <c r="AB381" s="531" t="s">
        <v>29</v>
      </c>
      <c r="AC381" s="551"/>
      <c r="AD381" s="531" t="s">
        <v>29</v>
      </c>
      <c r="AE381" s="551"/>
      <c r="AF381" s="551"/>
      <c r="AG381" s="551"/>
      <c r="AH381" s="551" t="s">
        <v>29</v>
      </c>
      <c r="AI381" s="551"/>
      <c r="AJ381" s="551" t="s">
        <v>29</v>
      </c>
      <c r="AK381" s="551" t="s">
        <v>1202</v>
      </c>
    </row>
    <row r="382" spans="1:38" x14ac:dyDescent="0.25">
      <c r="A382" s="551" t="s">
        <v>6284</v>
      </c>
      <c r="B382" s="551">
        <v>1</v>
      </c>
      <c r="C382" s="490" t="s">
        <v>6316</v>
      </c>
      <c r="D382" s="551"/>
      <c r="E382" s="551"/>
      <c r="F382" s="531" t="s">
        <v>1196</v>
      </c>
      <c r="G382" s="551" t="s">
        <v>29</v>
      </c>
      <c r="H382" s="551"/>
      <c r="I382" s="551"/>
      <c r="J382" s="551"/>
      <c r="K382" s="551"/>
      <c r="L382" s="551"/>
      <c r="M382" s="551" t="s">
        <v>29</v>
      </c>
      <c r="N382" s="551"/>
      <c r="O382" s="551"/>
      <c r="P382" s="533" t="s">
        <v>1199</v>
      </c>
      <c r="Q382" s="551"/>
      <c r="R382" s="531" t="s">
        <v>1200</v>
      </c>
      <c r="S382" s="531" t="s">
        <v>29</v>
      </c>
      <c r="T382" s="551"/>
      <c r="U382" s="531" t="s">
        <v>1201</v>
      </c>
      <c r="V382" s="531" t="s">
        <v>29</v>
      </c>
      <c r="W382" s="531" t="s">
        <v>29</v>
      </c>
      <c r="X382" s="551"/>
      <c r="Y382" s="531" t="s">
        <v>29</v>
      </c>
      <c r="Z382" s="551"/>
      <c r="AA382" s="551"/>
      <c r="AB382" s="531" t="s">
        <v>29</v>
      </c>
      <c r="AC382" s="551"/>
      <c r="AD382" s="531" t="s">
        <v>29</v>
      </c>
      <c r="AE382" s="551"/>
      <c r="AF382" s="551"/>
      <c r="AG382" s="551"/>
      <c r="AH382" s="551" t="s">
        <v>29</v>
      </c>
      <c r="AI382" s="551"/>
      <c r="AJ382" s="551" t="s">
        <v>29</v>
      </c>
      <c r="AK382" s="551" t="s">
        <v>1202</v>
      </c>
    </row>
    <row r="383" spans="1:38" x14ac:dyDescent="0.25">
      <c r="A383" s="542" t="s">
        <v>6287</v>
      </c>
      <c r="B383" s="542">
        <v>1</v>
      </c>
      <c r="C383" s="490" t="s">
        <v>6317</v>
      </c>
      <c r="D383" s="542"/>
      <c r="E383" s="542"/>
      <c r="F383" s="531" t="s">
        <v>1196</v>
      </c>
      <c r="G383" s="551" t="s">
        <v>29</v>
      </c>
      <c r="H383" s="551"/>
      <c r="I383" s="551"/>
      <c r="J383" s="551"/>
      <c r="K383" s="551"/>
      <c r="L383" s="551"/>
      <c r="M383" s="551" t="s">
        <v>29</v>
      </c>
      <c r="N383" s="551"/>
      <c r="O383" s="551"/>
      <c r="P383" s="533" t="s">
        <v>1199</v>
      </c>
      <c r="Q383" s="551"/>
      <c r="R383" s="531" t="s">
        <v>1200</v>
      </c>
      <c r="S383" s="531" t="s">
        <v>29</v>
      </c>
      <c r="T383" s="551"/>
      <c r="U383" s="531" t="s">
        <v>1201</v>
      </c>
      <c r="V383" s="531" t="s">
        <v>29</v>
      </c>
      <c r="W383" s="531" t="s">
        <v>29</v>
      </c>
      <c r="X383" s="551"/>
      <c r="Y383" s="531" t="s">
        <v>29</v>
      </c>
      <c r="Z383" s="551"/>
      <c r="AA383" s="551"/>
      <c r="AB383" s="531" t="s">
        <v>29</v>
      </c>
      <c r="AC383" s="551"/>
      <c r="AD383" s="531" t="s">
        <v>29</v>
      </c>
      <c r="AE383" s="551"/>
      <c r="AF383" s="551"/>
      <c r="AG383" s="551"/>
      <c r="AH383" s="551" t="s">
        <v>29</v>
      </c>
      <c r="AI383" s="551"/>
      <c r="AJ383" s="551" t="s">
        <v>29</v>
      </c>
      <c r="AK383" s="551" t="s">
        <v>1202</v>
      </c>
    </row>
    <row r="384" spans="1:38" x14ac:dyDescent="0.25">
      <c r="A384" s="411" t="s">
        <v>6291</v>
      </c>
      <c r="B384" s="411">
        <v>1</v>
      </c>
      <c r="C384" s="490" t="s">
        <v>6318</v>
      </c>
      <c r="D384" s="542"/>
      <c r="E384" s="542"/>
      <c r="F384" s="531" t="s">
        <v>1196</v>
      </c>
      <c r="G384" s="551" t="s">
        <v>29</v>
      </c>
      <c r="H384" s="551"/>
      <c r="I384" s="551"/>
      <c r="J384" s="551"/>
      <c r="K384" s="551"/>
      <c r="L384" s="551"/>
      <c r="M384" s="551" t="s">
        <v>29</v>
      </c>
      <c r="N384" s="551"/>
      <c r="O384" s="551"/>
      <c r="P384" s="533" t="s">
        <v>1199</v>
      </c>
      <c r="Q384" s="551"/>
      <c r="R384" s="531" t="s">
        <v>1200</v>
      </c>
      <c r="S384" s="531" t="s">
        <v>29</v>
      </c>
      <c r="T384" s="551"/>
      <c r="U384" s="531" t="s">
        <v>1201</v>
      </c>
      <c r="V384" s="531" t="s">
        <v>29</v>
      </c>
      <c r="W384" s="531" t="s">
        <v>29</v>
      </c>
      <c r="X384" s="551"/>
      <c r="Y384" s="531" t="s">
        <v>29</v>
      </c>
      <c r="Z384" s="551"/>
      <c r="AA384" s="551"/>
      <c r="AB384" s="531" t="s">
        <v>29</v>
      </c>
      <c r="AC384" s="551"/>
      <c r="AD384" s="531" t="s">
        <v>29</v>
      </c>
      <c r="AE384" s="551"/>
      <c r="AF384" s="551"/>
      <c r="AG384" s="551"/>
      <c r="AH384" s="551" t="s">
        <v>29</v>
      </c>
      <c r="AI384" s="551"/>
      <c r="AJ384" s="551" t="s">
        <v>29</v>
      </c>
      <c r="AK384" s="551" t="s">
        <v>1202</v>
      </c>
    </row>
    <row r="385" spans="1:38" x14ac:dyDescent="0.25">
      <c r="A385" s="411" t="s">
        <v>6292</v>
      </c>
      <c r="B385" s="411">
        <v>1</v>
      </c>
      <c r="C385" s="490" t="s">
        <v>6319</v>
      </c>
      <c r="D385" s="411"/>
      <c r="E385" s="542"/>
      <c r="F385" s="531" t="s">
        <v>1196</v>
      </c>
      <c r="G385" s="551" t="s">
        <v>29</v>
      </c>
      <c r="H385" s="551"/>
      <c r="I385" s="551"/>
      <c r="J385" s="551"/>
      <c r="K385" s="551"/>
      <c r="L385" s="551"/>
      <c r="M385" s="551" t="s">
        <v>29</v>
      </c>
      <c r="N385" s="551"/>
      <c r="O385" s="551"/>
      <c r="P385" s="533" t="s">
        <v>1199</v>
      </c>
      <c r="Q385" s="551"/>
      <c r="R385" s="531" t="s">
        <v>1200</v>
      </c>
      <c r="S385" s="531" t="s">
        <v>29</v>
      </c>
      <c r="T385" s="551"/>
      <c r="U385" s="531" t="s">
        <v>1201</v>
      </c>
      <c r="V385" s="531" t="s">
        <v>29</v>
      </c>
      <c r="W385" s="531" t="s">
        <v>29</v>
      </c>
      <c r="X385" s="551"/>
      <c r="Y385" s="531" t="s">
        <v>29</v>
      </c>
      <c r="Z385" s="551"/>
      <c r="AA385" s="551"/>
      <c r="AB385" s="531" t="s">
        <v>29</v>
      </c>
      <c r="AC385" s="551"/>
      <c r="AD385" s="531" t="s">
        <v>29</v>
      </c>
      <c r="AE385" s="551"/>
      <c r="AF385" s="551"/>
      <c r="AG385" s="551"/>
      <c r="AH385" s="551" t="s">
        <v>29</v>
      </c>
      <c r="AI385" s="551"/>
      <c r="AJ385" s="551" t="s">
        <v>29</v>
      </c>
      <c r="AK385" s="551" t="s">
        <v>1202</v>
      </c>
    </row>
    <row r="386" spans="1:38" x14ac:dyDescent="0.25">
      <c r="A386" s="411" t="s">
        <v>6293</v>
      </c>
      <c r="B386" s="411">
        <v>1</v>
      </c>
      <c r="C386" s="490" t="s">
        <v>6320</v>
      </c>
      <c r="D386" s="411"/>
      <c r="E386" s="411"/>
      <c r="F386" s="378" t="s">
        <v>1196</v>
      </c>
      <c r="G386" s="13" t="s">
        <v>29</v>
      </c>
      <c r="H386" s="13"/>
      <c r="I386" s="13"/>
      <c r="J386" s="13"/>
      <c r="K386" s="13"/>
      <c r="L386" s="13"/>
      <c r="M386" s="13" t="s">
        <v>29</v>
      </c>
      <c r="N386" s="13"/>
      <c r="O386" s="13"/>
      <c r="P386" s="556" t="s">
        <v>1199</v>
      </c>
      <c r="Q386" s="13"/>
      <c r="R386" s="378" t="s">
        <v>1200</v>
      </c>
      <c r="S386" s="378" t="s">
        <v>29</v>
      </c>
      <c r="T386" s="13"/>
      <c r="U386" s="378" t="s">
        <v>1201</v>
      </c>
      <c r="V386" s="378" t="s">
        <v>29</v>
      </c>
      <c r="W386" s="378" t="s">
        <v>29</v>
      </c>
      <c r="X386" s="13"/>
      <c r="Y386" s="378" t="s">
        <v>29</v>
      </c>
      <c r="Z386" s="13"/>
      <c r="AA386" s="13"/>
      <c r="AB386" s="378" t="s">
        <v>29</v>
      </c>
      <c r="AC386" s="13"/>
      <c r="AD386" s="378" t="s">
        <v>29</v>
      </c>
      <c r="AE386" s="13"/>
      <c r="AF386" s="13"/>
      <c r="AG386" s="13"/>
      <c r="AH386" s="13" t="s">
        <v>29</v>
      </c>
      <c r="AI386" s="13"/>
      <c r="AJ386" s="13" t="s">
        <v>29</v>
      </c>
      <c r="AK386" s="13" t="s">
        <v>1202</v>
      </c>
    </row>
    <row r="387" spans="1:38" x14ac:dyDescent="0.25">
      <c r="A387" s="542" t="s">
        <v>6297</v>
      </c>
      <c r="B387" s="542">
        <v>1</v>
      </c>
      <c r="C387" s="530" t="s">
        <v>6321</v>
      </c>
      <c r="D387" s="542"/>
      <c r="E387" s="542"/>
      <c r="F387" s="531" t="s">
        <v>1196</v>
      </c>
      <c r="G387" s="551" t="s">
        <v>29</v>
      </c>
      <c r="H387" s="551"/>
      <c r="I387" s="551"/>
      <c r="J387" s="551"/>
      <c r="K387" s="551"/>
      <c r="L387" s="551"/>
      <c r="M387" s="551" t="s">
        <v>29</v>
      </c>
      <c r="N387" s="551"/>
      <c r="O387" s="551"/>
      <c r="P387" s="533" t="s">
        <v>1199</v>
      </c>
      <c r="Q387" s="551"/>
      <c r="R387" s="531" t="s">
        <v>1200</v>
      </c>
      <c r="S387" s="531" t="s">
        <v>29</v>
      </c>
      <c r="T387" s="551"/>
      <c r="U387" s="531" t="s">
        <v>1201</v>
      </c>
      <c r="V387" s="531" t="s">
        <v>29</v>
      </c>
      <c r="W387" s="531" t="s">
        <v>29</v>
      </c>
      <c r="X387" s="551"/>
      <c r="Y387" s="531" t="s">
        <v>29</v>
      </c>
      <c r="Z387" s="551"/>
      <c r="AA387" s="551"/>
      <c r="AB387" s="531" t="s">
        <v>29</v>
      </c>
      <c r="AC387" s="551"/>
      <c r="AD387" s="531" t="s">
        <v>29</v>
      </c>
      <c r="AE387" s="551"/>
      <c r="AF387" s="551"/>
      <c r="AG387" s="551"/>
      <c r="AH387" s="551" t="s">
        <v>29</v>
      </c>
      <c r="AI387" s="551"/>
      <c r="AJ387" s="551" t="s">
        <v>29</v>
      </c>
      <c r="AK387" s="551" t="s">
        <v>1202</v>
      </c>
    </row>
    <row r="388" spans="1:38" s="500" customFormat="1" x14ac:dyDescent="0.25">
      <c r="A388" s="466" t="s">
        <v>6342</v>
      </c>
      <c r="B388" s="463">
        <v>1</v>
      </c>
      <c r="C388" s="490" t="s">
        <v>6358</v>
      </c>
      <c r="D388" s="462"/>
      <c r="E388" s="462"/>
      <c r="F388" s="463" t="s">
        <v>1196</v>
      </c>
      <c r="G388" s="461" t="s">
        <v>29</v>
      </c>
      <c r="H388" s="462"/>
      <c r="I388" s="465"/>
      <c r="J388" s="465"/>
      <c r="K388" s="465"/>
      <c r="L388" s="465"/>
      <c r="M388" s="461" t="s">
        <v>29</v>
      </c>
      <c r="N388" s="465"/>
      <c r="O388" s="462"/>
      <c r="P388" s="464" t="s">
        <v>1199</v>
      </c>
      <c r="Q388" s="465"/>
      <c r="R388" s="463" t="s">
        <v>1200</v>
      </c>
      <c r="S388" s="463" t="s">
        <v>29</v>
      </c>
      <c r="T388" s="465"/>
      <c r="U388" s="463" t="s">
        <v>1201</v>
      </c>
      <c r="V388" s="463" t="s">
        <v>29</v>
      </c>
      <c r="W388" s="463" t="s">
        <v>29</v>
      </c>
      <c r="X388" s="462"/>
      <c r="Y388" s="463" t="s">
        <v>29</v>
      </c>
      <c r="Z388" s="465"/>
      <c r="AA388" s="462"/>
      <c r="AB388" s="463" t="s">
        <v>29</v>
      </c>
      <c r="AC388" s="462"/>
      <c r="AD388" s="462" t="s">
        <v>29</v>
      </c>
      <c r="AE388" s="462"/>
      <c r="AF388" s="461"/>
      <c r="AG388" s="462"/>
      <c r="AH388" s="465" t="s">
        <v>29</v>
      </c>
      <c r="AI388" s="465"/>
      <c r="AJ388" s="461" t="s">
        <v>29</v>
      </c>
      <c r="AK388" s="461" t="s">
        <v>1202</v>
      </c>
      <c r="AL388" s="465"/>
    </row>
    <row r="389" spans="1:38" s="500" customFormat="1" x14ac:dyDescent="0.25">
      <c r="A389" s="466" t="s">
        <v>6346</v>
      </c>
      <c r="B389" s="463">
        <v>1</v>
      </c>
      <c r="C389" s="490" t="s">
        <v>6359</v>
      </c>
      <c r="D389" s="462"/>
      <c r="E389" s="462"/>
      <c r="F389" s="463" t="s">
        <v>1196</v>
      </c>
      <c r="G389" s="461" t="s">
        <v>29</v>
      </c>
      <c r="H389" s="462"/>
      <c r="I389" s="465"/>
      <c r="J389" s="465"/>
      <c r="K389" s="465"/>
      <c r="L389" s="465"/>
      <c r="M389" s="461" t="s">
        <v>29</v>
      </c>
      <c r="N389" s="465"/>
      <c r="O389" s="462"/>
      <c r="P389" s="464" t="s">
        <v>1199</v>
      </c>
      <c r="Q389" s="465"/>
      <c r="R389" s="463" t="s">
        <v>1200</v>
      </c>
      <c r="S389" s="463" t="s">
        <v>29</v>
      </c>
      <c r="T389" s="465"/>
      <c r="U389" s="463" t="s">
        <v>1201</v>
      </c>
      <c r="V389" s="463" t="s">
        <v>29</v>
      </c>
      <c r="W389" s="463" t="s">
        <v>29</v>
      </c>
      <c r="X389" s="462"/>
      <c r="Y389" s="463" t="s">
        <v>29</v>
      </c>
      <c r="Z389" s="465"/>
      <c r="AA389" s="462"/>
      <c r="AB389" s="463" t="s">
        <v>29</v>
      </c>
      <c r="AC389" s="462"/>
      <c r="AD389" s="462" t="s">
        <v>29</v>
      </c>
      <c r="AE389" s="462"/>
      <c r="AF389" s="461"/>
      <c r="AG389" s="462"/>
      <c r="AH389" s="465" t="s">
        <v>29</v>
      </c>
      <c r="AI389" s="465"/>
      <c r="AJ389" s="461" t="s">
        <v>29</v>
      </c>
      <c r="AK389" s="461" t="s">
        <v>1202</v>
      </c>
      <c r="AL389" s="465"/>
    </row>
    <row r="390" spans="1:38" s="500" customFormat="1" x14ac:dyDescent="0.25">
      <c r="A390" s="466" t="s">
        <v>6349</v>
      </c>
      <c r="B390" s="463">
        <v>1</v>
      </c>
      <c r="C390" s="490" t="s">
        <v>6360</v>
      </c>
      <c r="D390" s="462"/>
      <c r="E390" s="462"/>
      <c r="F390" s="463" t="s">
        <v>1196</v>
      </c>
      <c r="G390" s="461" t="s">
        <v>29</v>
      </c>
      <c r="H390" s="462"/>
      <c r="I390" s="465"/>
      <c r="J390" s="465"/>
      <c r="K390" s="465"/>
      <c r="L390" s="465"/>
      <c r="M390" s="461" t="s">
        <v>29</v>
      </c>
      <c r="N390" s="465"/>
      <c r="O390" s="462"/>
      <c r="P390" s="464" t="s">
        <v>1199</v>
      </c>
      <c r="Q390" s="465"/>
      <c r="R390" s="463" t="s">
        <v>1200</v>
      </c>
      <c r="S390" s="463" t="s">
        <v>29</v>
      </c>
      <c r="T390" s="465"/>
      <c r="U390" s="463" t="s">
        <v>1201</v>
      </c>
      <c r="V390" s="463" t="s">
        <v>29</v>
      </c>
      <c r="W390" s="463" t="s">
        <v>29</v>
      </c>
      <c r="X390" s="462"/>
      <c r="Y390" s="463" t="s">
        <v>29</v>
      </c>
      <c r="Z390" s="465"/>
      <c r="AA390" s="462"/>
      <c r="AB390" s="463" t="s">
        <v>29</v>
      </c>
      <c r="AC390" s="462"/>
      <c r="AD390" s="462" t="s">
        <v>29</v>
      </c>
      <c r="AE390" s="462"/>
      <c r="AF390" s="461"/>
      <c r="AG390" s="462"/>
      <c r="AH390" s="465" t="s">
        <v>29</v>
      </c>
      <c r="AI390" s="465"/>
      <c r="AJ390" s="461" t="s">
        <v>29</v>
      </c>
      <c r="AK390" s="461" t="s">
        <v>1202</v>
      </c>
      <c r="AL390" s="465"/>
    </row>
    <row r="391" spans="1:38" s="500" customFormat="1" x14ac:dyDescent="0.25">
      <c r="A391" s="466" t="s">
        <v>6353</v>
      </c>
      <c r="B391" s="463">
        <v>1</v>
      </c>
      <c r="C391" s="490" t="s">
        <v>6361</v>
      </c>
      <c r="D391" s="462"/>
      <c r="E391" s="462"/>
      <c r="F391" s="463" t="s">
        <v>1196</v>
      </c>
      <c r="G391" s="461" t="s">
        <v>29</v>
      </c>
      <c r="H391" s="462"/>
      <c r="I391" s="465"/>
      <c r="J391" s="465"/>
      <c r="K391" s="465"/>
      <c r="L391" s="465"/>
      <c r="M391" s="461" t="s">
        <v>29</v>
      </c>
      <c r="N391" s="465"/>
      <c r="O391" s="462"/>
      <c r="P391" s="464" t="s">
        <v>1199</v>
      </c>
      <c r="Q391" s="465"/>
      <c r="R391" s="463" t="s">
        <v>1200</v>
      </c>
      <c r="S391" s="463" t="s">
        <v>29</v>
      </c>
      <c r="T391" s="465"/>
      <c r="U391" s="463" t="s">
        <v>1201</v>
      </c>
      <c r="V391" s="463" t="s">
        <v>29</v>
      </c>
      <c r="W391" s="463" t="s">
        <v>29</v>
      </c>
      <c r="X391" s="462"/>
      <c r="Y391" s="463" t="s">
        <v>29</v>
      </c>
      <c r="Z391" s="465"/>
      <c r="AA391" s="462"/>
      <c r="AB391" s="463" t="s">
        <v>29</v>
      </c>
      <c r="AC391" s="462"/>
      <c r="AD391" s="462" t="s">
        <v>29</v>
      </c>
      <c r="AE391" s="462"/>
      <c r="AF391" s="461"/>
      <c r="AG391" s="462"/>
      <c r="AH391" s="465" t="s">
        <v>29</v>
      </c>
      <c r="AI391" s="465"/>
      <c r="AJ391" s="461" t="s">
        <v>29</v>
      </c>
      <c r="AK391" s="461" t="s">
        <v>1202</v>
      </c>
      <c r="AL391" s="465"/>
    </row>
    <row r="392" spans="1:38" s="500" customFormat="1" x14ac:dyDescent="0.25">
      <c r="A392" s="466" t="s">
        <v>6356</v>
      </c>
      <c r="B392" s="463">
        <v>1</v>
      </c>
      <c r="C392" s="490" t="s">
        <v>6362</v>
      </c>
      <c r="D392" s="462"/>
      <c r="E392" s="462"/>
      <c r="F392" s="463" t="s">
        <v>1196</v>
      </c>
      <c r="G392" s="461" t="s">
        <v>29</v>
      </c>
      <c r="H392" s="462"/>
      <c r="I392" s="465"/>
      <c r="J392" s="465"/>
      <c r="K392" s="465"/>
      <c r="L392" s="465"/>
      <c r="M392" s="461" t="s">
        <v>29</v>
      </c>
      <c r="N392" s="465"/>
      <c r="O392" s="462"/>
      <c r="P392" s="464" t="s">
        <v>1199</v>
      </c>
      <c r="Q392" s="465"/>
      <c r="R392" s="463" t="s">
        <v>1200</v>
      </c>
      <c r="S392" s="463" t="s">
        <v>29</v>
      </c>
      <c r="T392" s="465"/>
      <c r="U392" s="463" t="s">
        <v>1201</v>
      </c>
      <c r="V392" s="463" t="s">
        <v>29</v>
      </c>
      <c r="W392" s="463" t="s">
        <v>29</v>
      </c>
      <c r="X392" s="462"/>
      <c r="Y392" s="463" t="s">
        <v>29</v>
      </c>
      <c r="Z392" s="465"/>
      <c r="AA392" s="462"/>
      <c r="AB392" s="463" t="s">
        <v>29</v>
      </c>
      <c r="AC392" s="462"/>
      <c r="AD392" s="462" t="s">
        <v>29</v>
      </c>
      <c r="AE392" s="462"/>
      <c r="AF392" s="461"/>
      <c r="AG392" s="462"/>
      <c r="AH392" s="465" t="s">
        <v>29</v>
      </c>
      <c r="AI392" s="465"/>
      <c r="AJ392" s="461" t="s">
        <v>29</v>
      </c>
      <c r="AK392" s="461" t="s">
        <v>1202</v>
      </c>
      <c r="AL392" s="465"/>
    </row>
    <row r="393" spans="1:38" x14ac:dyDescent="0.25">
      <c r="A393" s="566" t="s">
        <v>4384</v>
      </c>
      <c r="B393" s="568">
        <v>1</v>
      </c>
      <c r="C393" s="567" t="s">
        <v>6389</v>
      </c>
      <c r="D393" s="567"/>
      <c r="E393" s="567"/>
      <c r="F393" s="570" t="s">
        <v>1231</v>
      </c>
      <c r="G393" s="569" t="s">
        <v>29</v>
      </c>
      <c r="H393" s="568"/>
      <c r="I393" s="568"/>
      <c r="M393" s="566" t="s">
        <v>29</v>
      </c>
      <c r="P393" s="571" t="s">
        <v>1234</v>
      </c>
      <c r="Q393" s="567"/>
      <c r="R393" s="568" t="s">
        <v>1200</v>
      </c>
      <c r="S393" s="568" t="s">
        <v>29</v>
      </c>
      <c r="U393" s="568" t="s">
        <v>1201</v>
      </c>
      <c r="V393" s="568" t="s">
        <v>29</v>
      </c>
      <c r="W393" s="568" t="s">
        <v>29</v>
      </c>
      <c r="X393" s="567"/>
      <c r="Y393" s="568" t="s">
        <v>29</v>
      </c>
      <c r="Z393" s="567"/>
      <c r="AA393" s="567"/>
      <c r="AB393" s="568" t="s">
        <v>29</v>
      </c>
      <c r="AC393" s="567"/>
      <c r="AD393" s="568" t="s">
        <v>29</v>
      </c>
      <c r="AH393" s="566" t="s">
        <v>29</v>
      </c>
      <c r="AI393" s="567"/>
      <c r="AJ393" s="566" t="s">
        <v>29</v>
      </c>
      <c r="AK393" s="566" t="s">
        <v>1202</v>
      </c>
    </row>
    <row r="394" spans="1:38" x14ac:dyDescent="0.25">
      <c r="A394" s="566" t="s">
        <v>4386</v>
      </c>
      <c r="B394" s="568">
        <v>1</v>
      </c>
      <c r="C394" s="567" t="s">
        <v>6390</v>
      </c>
      <c r="D394" s="567"/>
      <c r="E394" s="567"/>
      <c r="F394" s="570" t="s">
        <v>1231</v>
      </c>
      <c r="G394" s="569" t="s">
        <v>29</v>
      </c>
      <c r="H394" s="568"/>
      <c r="I394" s="568"/>
      <c r="M394" s="566" t="s">
        <v>29</v>
      </c>
      <c r="P394" s="571" t="s">
        <v>1234</v>
      </c>
      <c r="Q394" s="567"/>
      <c r="R394" s="568" t="s">
        <v>1200</v>
      </c>
      <c r="S394" s="568" t="s">
        <v>29</v>
      </c>
      <c r="U394" s="568" t="s">
        <v>1201</v>
      </c>
      <c r="V394" s="568" t="s">
        <v>29</v>
      </c>
      <c r="W394" s="568" t="s">
        <v>29</v>
      </c>
      <c r="X394" s="567"/>
      <c r="Y394" s="568" t="s">
        <v>29</v>
      </c>
      <c r="Z394" s="567"/>
      <c r="AA394" s="567"/>
      <c r="AB394" s="568" t="s">
        <v>29</v>
      </c>
      <c r="AC394" s="567"/>
      <c r="AD394" s="568" t="s">
        <v>29</v>
      </c>
      <c r="AH394" s="566" t="s">
        <v>29</v>
      </c>
      <c r="AI394" s="567"/>
      <c r="AJ394" s="566" t="s">
        <v>29</v>
      </c>
      <c r="AK394" s="566" t="s">
        <v>1202</v>
      </c>
    </row>
    <row r="395" spans="1:38" x14ac:dyDescent="0.25">
      <c r="A395" s="566" t="s">
        <v>4388</v>
      </c>
      <c r="B395" s="568">
        <v>1</v>
      </c>
      <c r="C395" s="567" t="s">
        <v>6391</v>
      </c>
      <c r="D395" s="567"/>
      <c r="E395" s="567"/>
      <c r="F395" s="570" t="s">
        <v>1231</v>
      </c>
      <c r="G395" s="569" t="s">
        <v>29</v>
      </c>
      <c r="H395" s="568"/>
      <c r="I395" s="568"/>
      <c r="M395" s="566" t="s">
        <v>29</v>
      </c>
      <c r="P395" s="571" t="s">
        <v>1234</v>
      </c>
      <c r="Q395" s="567"/>
      <c r="R395" s="568" t="s">
        <v>1200</v>
      </c>
      <c r="S395" s="568" t="s">
        <v>29</v>
      </c>
      <c r="U395" s="568" t="s">
        <v>1201</v>
      </c>
      <c r="V395" s="568" t="s">
        <v>29</v>
      </c>
      <c r="W395" s="568" t="s">
        <v>29</v>
      </c>
      <c r="X395" s="567"/>
      <c r="Y395" s="568" t="s">
        <v>29</v>
      </c>
      <c r="Z395" s="567"/>
      <c r="AA395" s="567"/>
      <c r="AB395" s="568" t="s">
        <v>29</v>
      </c>
      <c r="AC395" s="567"/>
      <c r="AD395" s="568" t="s">
        <v>29</v>
      </c>
      <c r="AH395" s="566" t="s">
        <v>29</v>
      </c>
      <c r="AI395" s="567"/>
      <c r="AJ395" s="566" t="s">
        <v>29</v>
      </c>
      <c r="AK395" s="566" t="s">
        <v>1202</v>
      </c>
    </row>
    <row r="396" spans="1:38" x14ac:dyDescent="0.25">
      <c r="A396" s="566" t="s">
        <v>4390</v>
      </c>
      <c r="B396" s="568">
        <v>1</v>
      </c>
      <c r="C396" s="567" t="s">
        <v>6392</v>
      </c>
      <c r="D396" s="567"/>
      <c r="E396" s="567"/>
      <c r="F396" s="570" t="s">
        <v>1231</v>
      </c>
      <c r="G396" s="569" t="s">
        <v>29</v>
      </c>
      <c r="H396" s="568"/>
      <c r="I396" s="568"/>
      <c r="M396" s="566" t="s">
        <v>29</v>
      </c>
      <c r="P396" s="571" t="s">
        <v>1234</v>
      </c>
      <c r="Q396" s="567"/>
      <c r="R396" s="568" t="s">
        <v>1200</v>
      </c>
      <c r="S396" s="568" t="s">
        <v>29</v>
      </c>
      <c r="U396" s="568" t="s">
        <v>1201</v>
      </c>
      <c r="V396" s="568" t="s">
        <v>29</v>
      </c>
      <c r="W396" s="568" t="s">
        <v>29</v>
      </c>
      <c r="X396" s="567"/>
      <c r="Y396" s="568" t="s">
        <v>29</v>
      </c>
      <c r="Z396" s="567"/>
      <c r="AA396" s="567"/>
      <c r="AB396" s="568" t="s">
        <v>29</v>
      </c>
      <c r="AC396" s="567"/>
      <c r="AD396" s="568" t="s">
        <v>29</v>
      </c>
      <c r="AH396" s="566" t="s">
        <v>29</v>
      </c>
      <c r="AI396" s="567"/>
      <c r="AJ396" s="566" t="s">
        <v>29</v>
      </c>
      <c r="AK396" s="566" t="s">
        <v>1202</v>
      </c>
    </row>
    <row r="397" spans="1:38" x14ac:dyDescent="0.25">
      <c r="A397" s="657" t="s">
        <v>5059</v>
      </c>
      <c r="B397" s="531">
        <v>1</v>
      </c>
      <c r="C397" s="490" t="s">
        <v>6428</v>
      </c>
      <c r="D397" s="640"/>
      <c r="E397" s="640"/>
      <c r="F397" s="531" t="s">
        <v>1196</v>
      </c>
      <c r="G397" s="533" t="s">
        <v>29</v>
      </c>
      <c r="H397" s="531" t="s">
        <v>1197</v>
      </c>
      <c r="K397" s="531" t="s">
        <v>1198</v>
      </c>
      <c r="M397" s="655" t="s">
        <v>29</v>
      </c>
      <c r="P397" s="533" t="s">
        <v>1199</v>
      </c>
      <c r="R397" s="531" t="s">
        <v>1200</v>
      </c>
      <c r="S397" s="531" t="s">
        <v>29</v>
      </c>
      <c r="U397" s="626" t="s">
        <v>1201</v>
      </c>
      <c r="V397" s="531" t="s">
        <v>29</v>
      </c>
      <c r="W397" s="531" t="s">
        <v>29</v>
      </c>
      <c r="Y397" s="626" t="s">
        <v>29</v>
      </c>
      <c r="AB397" s="626" t="s">
        <v>29</v>
      </c>
      <c r="AD397" s="626" t="s">
        <v>29</v>
      </c>
      <c r="AH397" s="655" t="s">
        <v>29</v>
      </c>
      <c r="AJ397" s="655" t="s">
        <v>29</v>
      </c>
      <c r="AK397" s="655" t="s">
        <v>1202</v>
      </c>
    </row>
    <row r="398" spans="1:38" x14ac:dyDescent="0.25">
      <c r="A398" s="657" t="s">
        <v>5061</v>
      </c>
      <c r="B398" s="531">
        <v>1</v>
      </c>
      <c r="C398" s="490" t="s">
        <v>6429</v>
      </c>
      <c r="D398" s="640"/>
      <c r="E398" s="640"/>
      <c r="F398" s="531" t="s">
        <v>1196</v>
      </c>
      <c r="G398" s="533" t="s">
        <v>29</v>
      </c>
      <c r="H398" s="531" t="s">
        <v>1197</v>
      </c>
      <c r="K398" s="531" t="s">
        <v>1198</v>
      </c>
      <c r="M398" s="655" t="s">
        <v>29</v>
      </c>
      <c r="P398" s="533" t="s">
        <v>1199</v>
      </c>
      <c r="R398" s="531" t="s">
        <v>1200</v>
      </c>
      <c r="S398" s="531" t="s">
        <v>29</v>
      </c>
      <c r="U398" s="626" t="s">
        <v>1201</v>
      </c>
      <c r="V398" s="531" t="s">
        <v>29</v>
      </c>
      <c r="W398" s="531" t="s">
        <v>29</v>
      </c>
      <c r="Y398" s="626" t="s">
        <v>29</v>
      </c>
      <c r="AB398" s="626" t="s">
        <v>29</v>
      </c>
      <c r="AD398" s="626" t="s">
        <v>29</v>
      </c>
      <c r="AH398" s="655" t="s">
        <v>29</v>
      </c>
      <c r="AJ398" s="655" t="s">
        <v>29</v>
      </c>
      <c r="AK398" s="655" t="s">
        <v>1202</v>
      </c>
    </row>
    <row r="399" spans="1:38" s="634" customFormat="1" x14ac:dyDescent="0.25">
      <c r="A399" s="466" t="s">
        <v>6435</v>
      </c>
      <c r="B399" s="463">
        <v>1</v>
      </c>
      <c r="C399" s="490" t="s">
        <v>6443</v>
      </c>
      <c r="D399" s="462"/>
      <c r="E399" s="462"/>
      <c r="F399" s="463" t="s">
        <v>1196</v>
      </c>
      <c r="G399" s="461" t="s">
        <v>29</v>
      </c>
      <c r="H399" s="462"/>
      <c r="I399" s="465"/>
      <c r="J399" s="465"/>
      <c r="K399" s="465"/>
      <c r="L399" s="465"/>
      <c r="M399" s="461" t="s">
        <v>29</v>
      </c>
      <c r="N399" s="465"/>
      <c r="O399" s="462"/>
      <c r="P399" s="464" t="s">
        <v>1199</v>
      </c>
      <c r="Q399" s="465"/>
      <c r="R399" s="463" t="s">
        <v>1200</v>
      </c>
      <c r="S399" s="463" t="s">
        <v>29</v>
      </c>
      <c r="T399" s="465"/>
      <c r="U399" s="463" t="s">
        <v>1201</v>
      </c>
      <c r="V399" s="463" t="s">
        <v>29</v>
      </c>
      <c r="W399" s="463" t="s">
        <v>29</v>
      </c>
      <c r="X399" s="462"/>
      <c r="Y399" s="463" t="s">
        <v>29</v>
      </c>
      <c r="Z399" s="465"/>
      <c r="AA399" s="462"/>
      <c r="AB399" s="463" t="s">
        <v>29</v>
      </c>
      <c r="AC399" s="462"/>
      <c r="AD399" s="462" t="s">
        <v>29</v>
      </c>
      <c r="AE399" s="462"/>
      <c r="AF399" s="461"/>
      <c r="AG399" s="462"/>
      <c r="AH399" s="465" t="s">
        <v>29</v>
      </c>
      <c r="AI399" s="465"/>
      <c r="AJ399" s="461" t="s">
        <v>29</v>
      </c>
      <c r="AK399" s="461" t="s">
        <v>1202</v>
      </c>
      <c r="AL399" s="465"/>
    </row>
  </sheetData>
  <autoFilter ref="A1:AL396"/>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15"/>
  <sheetViews>
    <sheetView zoomScale="85" zoomScaleNormal="85" workbookViewId="0">
      <pane xSplit="2" ySplit="1" topLeftCell="C2" activePane="bottomRight" state="frozen"/>
      <selection pane="topRight" activeCell="C1" sqref="C1"/>
      <selection pane="bottomLeft" activeCell="A2" sqref="A2"/>
      <selection pane="bottomRight" activeCell="G1" sqref="G1:G1048576"/>
    </sheetView>
  </sheetViews>
  <sheetFormatPr defaultRowHeight="15" x14ac:dyDescent="0.25"/>
  <cols>
    <col min="1" max="1" width="8.140625" style="5" bestFit="1" customWidth="1" collapsed="1"/>
    <col min="2" max="2" width="8.7109375" style="5" bestFit="1" customWidth="1" collapsed="1"/>
    <col min="3" max="3" width="11.5703125" style="5" bestFit="1" customWidth="1" collapsed="1"/>
    <col min="4" max="4" width="18.42578125" style="5" bestFit="1" customWidth="1" collapsed="1"/>
    <col min="5" max="5" width="17.28515625" style="5" bestFit="1" customWidth="1" collapsed="1"/>
    <col min="6" max="6" width="12.7109375" style="5" bestFit="1" customWidth="1" collapsed="1"/>
    <col min="7" max="13" width="15.5703125" style="5" customWidth="1" collapsed="1"/>
    <col min="14" max="14" width="14" style="5" bestFit="1" customWidth="1" collapsed="1"/>
    <col min="15" max="15" width="20.28515625" style="5" bestFit="1" customWidth="1" collapsed="1"/>
    <col min="16" max="16384" width="9.140625" style="5" collapsed="1"/>
  </cols>
  <sheetData>
    <row r="1" spans="1:15" ht="15.75" customHeight="1" x14ac:dyDescent="0.25">
      <c r="A1" s="7" t="s">
        <v>0</v>
      </c>
      <c r="B1" s="26" t="s">
        <v>95</v>
      </c>
      <c r="C1" s="23" t="s">
        <v>1075</v>
      </c>
      <c r="D1" s="23" t="s">
        <v>1076</v>
      </c>
      <c r="E1" s="23" t="s">
        <v>1077</v>
      </c>
      <c r="F1" s="23" t="s">
        <v>1078</v>
      </c>
      <c r="G1" s="23" t="s">
        <v>1170</v>
      </c>
      <c r="H1" s="23" t="s">
        <v>1171</v>
      </c>
      <c r="I1" s="23" t="s">
        <v>1172</v>
      </c>
      <c r="J1" s="23" t="s">
        <v>1173</v>
      </c>
      <c r="K1" s="23" t="s">
        <v>1174</v>
      </c>
      <c r="L1" s="23" t="s">
        <v>1175</v>
      </c>
      <c r="M1" s="30" t="s">
        <v>1184</v>
      </c>
      <c r="N1" s="1" t="s">
        <v>1079</v>
      </c>
      <c r="O1" s="1" t="s">
        <v>1105</v>
      </c>
    </row>
    <row r="2" spans="1:15" x14ac:dyDescent="0.25">
      <c r="A2" s="3" t="s">
        <v>8</v>
      </c>
      <c r="B2" s="3">
        <v>1</v>
      </c>
      <c r="C2" s="3"/>
      <c r="D2" s="27"/>
      <c r="E2" s="3"/>
      <c r="F2" s="3" t="s">
        <v>29</v>
      </c>
      <c r="G2" s="3"/>
      <c r="H2" s="3"/>
      <c r="I2" s="3"/>
      <c r="J2" s="3"/>
      <c r="K2" s="3"/>
      <c r="L2" s="3"/>
      <c r="M2" s="3"/>
      <c r="N2" s="3" t="s">
        <v>29</v>
      </c>
      <c r="O2" s="3" t="s">
        <v>1366</v>
      </c>
    </row>
    <row r="3" spans="1:15" x14ac:dyDescent="0.25">
      <c r="A3" s="3" t="s">
        <v>16</v>
      </c>
      <c r="B3" s="3">
        <v>1</v>
      </c>
      <c r="C3" s="3" t="s">
        <v>29</v>
      </c>
      <c r="D3" s="3"/>
      <c r="E3" s="3"/>
      <c r="F3" s="3"/>
      <c r="G3" s="3"/>
      <c r="H3" s="3"/>
      <c r="I3" s="3"/>
      <c r="J3" s="3"/>
      <c r="K3" s="3"/>
      <c r="L3" s="3"/>
      <c r="M3" s="3"/>
      <c r="N3" s="3"/>
      <c r="O3" s="3"/>
    </row>
    <row r="4" spans="1:15" x14ac:dyDescent="0.25">
      <c r="A4" s="3" t="s">
        <v>17</v>
      </c>
      <c r="B4" s="3">
        <v>1</v>
      </c>
      <c r="C4" s="3"/>
      <c r="D4" s="27"/>
      <c r="E4" s="3"/>
      <c r="F4" s="3" t="s">
        <v>29</v>
      </c>
      <c r="G4" s="3"/>
      <c r="H4" s="3"/>
      <c r="I4" s="3"/>
      <c r="J4" s="3"/>
      <c r="K4" s="3"/>
      <c r="L4" s="3"/>
      <c r="M4" s="3"/>
      <c r="N4" s="3" t="s">
        <v>29</v>
      </c>
      <c r="O4" s="3" t="s">
        <v>1366</v>
      </c>
    </row>
    <row r="5" spans="1:15" x14ac:dyDescent="0.25">
      <c r="A5" s="3" t="s">
        <v>115</v>
      </c>
      <c r="B5" s="3">
        <v>1</v>
      </c>
      <c r="C5" s="3"/>
      <c r="D5" s="27"/>
      <c r="E5" s="3"/>
      <c r="F5" s="3" t="s">
        <v>29</v>
      </c>
      <c r="G5" s="3"/>
      <c r="H5" s="3"/>
      <c r="I5" s="3"/>
      <c r="J5" s="3"/>
      <c r="K5" s="3"/>
      <c r="L5" s="3"/>
      <c r="M5" s="3"/>
      <c r="N5" s="3" t="s">
        <v>29</v>
      </c>
      <c r="O5" s="3" t="s">
        <v>1366</v>
      </c>
    </row>
    <row r="6" spans="1:15" x14ac:dyDescent="0.25">
      <c r="A6" s="3" t="s">
        <v>117</v>
      </c>
      <c r="B6" s="3">
        <v>1</v>
      </c>
      <c r="C6" s="3"/>
      <c r="D6" s="27"/>
      <c r="E6" s="3"/>
      <c r="F6" s="3" t="s">
        <v>29</v>
      </c>
      <c r="G6" s="3"/>
      <c r="H6" s="3"/>
      <c r="I6" s="3"/>
      <c r="J6" s="3"/>
      <c r="K6" s="3"/>
      <c r="L6" s="3"/>
      <c r="M6" s="3"/>
      <c r="N6" s="3" t="s">
        <v>29</v>
      </c>
      <c r="O6" s="3" t="s">
        <v>1366</v>
      </c>
    </row>
    <row r="7" spans="1:15" x14ac:dyDescent="0.25">
      <c r="A7" s="3" t="s">
        <v>119</v>
      </c>
      <c r="B7" s="3">
        <v>1</v>
      </c>
      <c r="C7" s="3"/>
      <c r="D7" s="27"/>
      <c r="E7" s="3"/>
      <c r="F7" s="3" t="s">
        <v>29</v>
      </c>
      <c r="G7" s="3"/>
      <c r="H7" s="3"/>
      <c r="I7" s="3"/>
      <c r="J7" s="3"/>
      <c r="K7" s="3"/>
      <c r="L7" s="3"/>
      <c r="M7" s="3"/>
      <c r="N7" s="3" t="s">
        <v>29</v>
      </c>
      <c r="O7" s="3" t="s">
        <v>1366</v>
      </c>
    </row>
    <row r="8" spans="1:15" x14ac:dyDescent="0.25">
      <c r="A8" s="3" t="s">
        <v>123</v>
      </c>
      <c r="B8" s="3">
        <v>1</v>
      </c>
      <c r="C8" s="3"/>
      <c r="D8" s="27"/>
      <c r="E8" s="3"/>
      <c r="F8" s="3" t="s">
        <v>29</v>
      </c>
      <c r="G8" s="3"/>
      <c r="H8" s="3"/>
      <c r="I8" s="3"/>
      <c r="J8" s="3"/>
      <c r="K8" s="3"/>
      <c r="L8" s="3"/>
      <c r="M8" s="3"/>
      <c r="N8" s="3" t="s">
        <v>29</v>
      </c>
      <c r="O8" s="3" t="s">
        <v>1366</v>
      </c>
    </row>
    <row r="9" spans="1:15" x14ac:dyDescent="0.25">
      <c r="A9" s="3" t="s">
        <v>127</v>
      </c>
      <c r="B9" s="3">
        <v>1</v>
      </c>
      <c r="C9" s="3"/>
      <c r="D9" s="27"/>
      <c r="E9" s="3"/>
      <c r="F9" s="3" t="s">
        <v>29</v>
      </c>
      <c r="G9" s="3"/>
      <c r="H9" s="3"/>
      <c r="I9" s="3"/>
      <c r="J9" s="3"/>
      <c r="K9" s="3"/>
      <c r="L9" s="3"/>
      <c r="M9" s="3"/>
      <c r="N9" s="3" t="s">
        <v>29</v>
      </c>
      <c r="O9" s="3" t="s">
        <v>1366</v>
      </c>
    </row>
    <row r="10" spans="1:15" x14ac:dyDescent="0.25">
      <c r="A10" s="3" t="s">
        <v>181</v>
      </c>
      <c r="B10" s="3">
        <v>1</v>
      </c>
      <c r="C10" s="3"/>
      <c r="D10" s="27"/>
      <c r="E10" s="3"/>
      <c r="F10" s="3" t="s">
        <v>29</v>
      </c>
      <c r="G10" s="3"/>
      <c r="H10" s="3"/>
      <c r="I10" s="3"/>
      <c r="J10" s="3"/>
      <c r="K10" s="3"/>
      <c r="L10" s="3"/>
      <c r="M10" s="3"/>
      <c r="N10" s="3" t="s">
        <v>29</v>
      </c>
      <c r="O10" s="3" t="s">
        <v>1366</v>
      </c>
    </row>
    <row r="11" spans="1:15" x14ac:dyDescent="0.25">
      <c r="A11" s="3" t="s">
        <v>185</v>
      </c>
      <c r="B11" s="3">
        <v>1</v>
      </c>
      <c r="C11" s="3"/>
      <c r="D11" s="27"/>
      <c r="E11" s="3"/>
      <c r="F11" s="3" t="s">
        <v>29</v>
      </c>
      <c r="G11" s="3"/>
      <c r="H11" s="3"/>
      <c r="I11" s="3"/>
      <c r="J11" s="3"/>
      <c r="K11" s="3"/>
      <c r="L11" s="3"/>
      <c r="M11" s="3"/>
      <c r="N11" s="3" t="s">
        <v>29</v>
      </c>
      <c r="O11" s="3" t="s">
        <v>1366</v>
      </c>
    </row>
    <row r="12" spans="1:15" x14ac:dyDescent="0.25">
      <c r="A12" s="3" t="s">
        <v>247</v>
      </c>
      <c r="B12" s="3">
        <v>1</v>
      </c>
      <c r="C12" s="3"/>
      <c r="D12" s="27"/>
      <c r="E12" s="3"/>
      <c r="F12" s="3" t="s">
        <v>29</v>
      </c>
      <c r="G12" s="3"/>
      <c r="H12" s="3"/>
      <c r="I12" s="3"/>
      <c r="J12" s="3"/>
      <c r="K12" s="3"/>
      <c r="L12" s="3"/>
      <c r="M12" s="3"/>
      <c r="N12" s="3" t="s">
        <v>29</v>
      </c>
      <c r="O12" s="3" t="s">
        <v>1366</v>
      </c>
    </row>
    <row r="13" spans="1:15" x14ac:dyDescent="0.25">
      <c r="A13" s="3" t="s">
        <v>50</v>
      </c>
      <c r="B13" s="3">
        <v>1</v>
      </c>
      <c r="C13" s="3"/>
      <c r="D13" s="27"/>
      <c r="E13" s="3"/>
      <c r="F13" s="3" t="s">
        <v>29</v>
      </c>
      <c r="G13" s="3"/>
      <c r="H13" s="3"/>
      <c r="I13" s="3"/>
      <c r="J13" s="3"/>
      <c r="K13" s="3"/>
      <c r="L13" s="3"/>
      <c r="M13" s="3"/>
      <c r="N13" s="3" t="s">
        <v>29</v>
      </c>
      <c r="O13" s="3" t="s">
        <v>1366</v>
      </c>
    </row>
    <row r="14" spans="1:15" x14ac:dyDescent="0.25">
      <c r="A14" s="3" t="s">
        <v>314</v>
      </c>
      <c r="B14" s="3">
        <v>1</v>
      </c>
      <c r="C14" s="3"/>
      <c r="D14" s="27"/>
      <c r="E14" s="3"/>
      <c r="F14" s="3" t="s">
        <v>29</v>
      </c>
      <c r="G14" s="3"/>
      <c r="H14" s="3"/>
      <c r="I14" s="3"/>
      <c r="J14" s="3"/>
      <c r="K14" s="3"/>
      <c r="L14" s="3"/>
      <c r="M14" s="3"/>
      <c r="N14" s="3" t="s">
        <v>29</v>
      </c>
      <c r="O14" s="3" t="s">
        <v>1366</v>
      </c>
    </row>
    <row r="15" spans="1:15" x14ac:dyDescent="0.25">
      <c r="A15" s="3" t="s">
        <v>322</v>
      </c>
      <c r="B15" s="3">
        <v>1</v>
      </c>
      <c r="C15" s="3"/>
      <c r="D15" s="27"/>
      <c r="E15" s="3"/>
      <c r="F15" s="3" t="s">
        <v>29</v>
      </c>
      <c r="G15" s="3"/>
      <c r="H15" s="3"/>
      <c r="I15" s="3"/>
      <c r="J15" s="3"/>
      <c r="K15" s="3"/>
      <c r="L15" s="3"/>
      <c r="M15" s="3"/>
      <c r="N15" s="3" t="s">
        <v>29</v>
      </c>
      <c r="O15" s="3" t="s">
        <v>1366</v>
      </c>
    </row>
    <row r="16" spans="1:15" x14ac:dyDescent="0.25">
      <c r="A16" s="3" t="s">
        <v>209</v>
      </c>
      <c r="B16" s="3">
        <v>1</v>
      </c>
      <c r="C16" s="3"/>
      <c r="D16" s="27"/>
      <c r="E16" s="3"/>
      <c r="F16" s="3" t="s">
        <v>29</v>
      </c>
      <c r="G16" s="3"/>
      <c r="H16" s="3"/>
      <c r="I16" s="3"/>
      <c r="J16" s="3"/>
      <c r="K16" s="3"/>
      <c r="L16" s="3"/>
      <c r="M16" s="3"/>
      <c r="N16" s="3" t="s">
        <v>29</v>
      </c>
      <c r="O16" s="3" t="s">
        <v>1366</v>
      </c>
    </row>
    <row r="17" spans="1:15" x14ac:dyDescent="0.25">
      <c r="A17" s="3" t="s">
        <v>338</v>
      </c>
      <c r="B17" s="3">
        <v>1</v>
      </c>
      <c r="C17" s="3"/>
      <c r="D17" s="27"/>
      <c r="E17" s="3"/>
      <c r="F17" s="3" t="s">
        <v>29</v>
      </c>
      <c r="G17" s="3"/>
      <c r="H17" s="3"/>
      <c r="I17" s="3"/>
      <c r="J17" s="3"/>
      <c r="K17" s="3"/>
      <c r="L17" s="3"/>
      <c r="M17" s="3"/>
      <c r="N17" s="3" t="s">
        <v>29</v>
      </c>
      <c r="O17" s="3" t="s">
        <v>1366</v>
      </c>
    </row>
    <row r="18" spans="1:15" x14ac:dyDescent="0.25">
      <c r="A18" s="3" t="s">
        <v>341</v>
      </c>
      <c r="B18" s="3">
        <v>1</v>
      </c>
      <c r="C18" s="3"/>
      <c r="D18" s="27"/>
      <c r="E18" s="3"/>
      <c r="F18" s="3" t="s">
        <v>29</v>
      </c>
      <c r="G18" s="3"/>
      <c r="H18" s="3"/>
      <c r="I18" s="3"/>
      <c r="J18" s="3"/>
      <c r="K18" s="3"/>
      <c r="L18" s="3"/>
      <c r="M18" s="3"/>
      <c r="N18" s="3" t="s">
        <v>29</v>
      </c>
      <c r="O18" s="3" t="s">
        <v>1366</v>
      </c>
    </row>
    <row r="19" spans="1:15" x14ac:dyDescent="0.25">
      <c r="A19" s="3" t="s">
        <v>345</v>
      </c>
      <c r="B19" s="3">
        <v>1</v>
      </c>
      <c r="C19" s="3"/>
      <c r="D19" s="27"/>
      <c r="E19" s="3"/>
      <c r="F19" s="3" t="s">
        <v>29</v>
      </c>
      <c r="G19" s="3"/>
      <c r="H19" s="3"/>
      <c r="I19" s="3"/>
      <c r="J19" s="3"/>
      <c r="K19" s="3"/>
      <c r="L19" s="3"/>
      <c r="M19" s="3"/>
      <c r="N19" s="3" t="s">
        <v>29</v>
      </c>
      <c r="O19" s="3" t="s">
        <v>1366</v>
      </c>
    </row>
    <row r="20" spans="1:15" x14ac:dyDescent="0.25">
      <c r="A20" s="3" t="s">
        <v>350</v>
      </c>
      <c r="B20" s="3">
        <v>1</v>
      </c>
      <c r="C20" s="3"/>
      <c r="D20" s="27"/>
      <c r="E20" s="3"/>
      <c r="F20" s="3" t="s">
        <v>29</v>
      </c>
      <c r="G20" s="3"/>
      <c r="H20" s="3"/>
      <c r="I20" s="3"/>
      <c r="J20" s="3"/>
      <c r="K20" s="3"/>
      <c r="L20" s="3"/>
      <c r="M20" s="3"/>
      <c r="N20" s="3" t="s">
        <v>29</v>
      </c>
      <c r="O20" s="3" t="s">
        <v>1366</v>
      </c>
    </row>
    <row r="21" spans="1:15" x14ac:dyDescent="0.25">
      <c r="A21" s="3" t="s">
        <v>353</v>
      </c>
      <c r="B21" s="3">
        <v>1</v>
      </c>
      <c r="C21" s="3"/>
      <c r="D21" s="27"/>
      <c r="E21" s="3"/>
      <c r="F21" s="3" t="s">
        <v>29</v>
      </c>
      <c r="G21" s="3"/>
      <c r="H21" s="3"/>
      <c r="I21" s="3"/>
      <c r="J21" s="3"/>
      <c r="K21" s="3"/>
      <c r="L21" s="3"/>
      <c r="M21" s="3"/>
      <c r="N21" s="3" t="s">
        <v>29</v>
      </c>
      <c r="O21" s="3" t="s">
        <v>1366</v>
      </c>
    </row>
    <row r="22" spans="1:15" x14ac:dyDescent="0.25">
      <c r="A22" s="3" t="s">
        <v>360</v>
      </c>
      <c r="B22" s="3">
        <v>1</v>
      </c>
      <c r="C22" s="3"/>
      <c r="D22" s="27"/>
      <c r="E22" s="3"/>
      <c r="F22" s="3" t="s">
        <v>29</v>
      </c>
      <c r="G22" s="3"/>
      <c r="H22" s="3"/>
      <c r="I22" s="3"/>
      <c r="J22" s="3"/>
      <c r="K22" s="3"/>
      <c r="L22" s="3"/>
      <c r="M22" s="3"/>
      <c r="N22" s="3" t="s">
        <v>29</v>
      </c>
      <c r="O22" s="3" t="s">
        <v>1366</v>
      </c>
    </row>
    <row r="23" spans="1:15" x14ac:dyDescent="0.25">
      <c r="A23" s="3" t="s">
        <v>364</v>
      </c>
      <c r="B23" s="3">
        <v>1</v>
      </c>
      <c r="C23" s="3"/>
      <c r="D23" s="27"/>
      <c r="E23" s="3"/>
      <c r="F23" s="3" t="s">
        <v>29</v>
      </c>
      <c r="G23" s="3"/>
      <c r="H23" s="3"/>
      <c r="I23" s="3"/>
      <c r="J23" s="3"/>
      <c r="K23" s="3"/>
      <c r="L23" s="3"/>
      <c r="M23" s="3"/>
      <c r="N23" s="3" t="s">
        <v>29</v>
      </c>
      <c r="O23" s="3" t="s">
        <v>1366</v>
      </c>
    </row>
    <row r="24" spans="1:15" x14ac:dyDescent="0.25">
      <c r="A24" s="3" t="s">
        <v>367</v>
      </c>
      <c r="B24" s="3">
        <v>1</v>
      </c>
      <c r="C24" s="3"/>
      <c r="D24" s="27"/>
      <c r="E24" s="3"/>
      <c r="F24" s="3" t="s">
        <v>29</v>
      </c>
      <c r="G24" s="3"/>
      <c r="H24" s="3"/>
      <c r="I24" s="3"/>
      <c r="J24" s="3"/>
      <c r="K24" s="3"/>
      <c r="L24" s="3"/>
      <c r="M24" s="3"/>
      <c r="N24" s="3" t="s">
        <v>29</v>
      </c>
      <c r="O24" s="3" t="s">
        <v>1366</v>
      </c>
    </row>
    <row r="25" spans="1:15" x14ac:dyDescent="0.25">
      <c r="A25" s="3" t="s">
        <v>368</v>
      </c>
      <c r="B25" s="3">
        <v>1</v>
      </c>
      <c r="C25" s="3"/>
      <c r="D25" s="27"/>
      <c r="E25" s="3"/>
      <c r="F25" s="3" t="s">
        <v>29</v>
      </c>
      <c r="G25" s="3"/>
      <c r="H25" s="3"/>
      <c r="I25" s="3"/>
      <c r="J25" s="3"/>
      <c r="K25" s="3"/>
      <c r="L25" s="3"/>
      <c r="M25" s="3"/>
      <c r="N25" s="3" t="s">
        <v>29</v>
      </c>
      <c r="O25" s="3" t="s">
        <v>1366</v>
      </c>
    </row>
    <row r="26" spans="1:15" x14ac:dyDescent="0.25">
      <c r="A26" s="3" t="s">
        <v>369</v>
      </c>
      <c r="B26" s="3">
        <v>1</v>
      </c>
      <c r="C26" s="3"/>
      <c r="D26" s="27"/>
      <c r="E26" s="3"/>
      <c r="F26" s="3" t="s">
        <v>29</v>
      </c>
      <c r="G26" s="3"/>
      <c r="H26" s="3"/>
      <c r="I26" s="3"/>
      <c r="J26" s="3"/>
      <c r="K26" s="3"/>
      <c r="L26" s="3"/>
      <c r="M26" s="3"/>
      <c r="N26" s="3" t="s">
        <v>29</v>
      </c>
      <c r="O26" s="3" t="s">
        <v>1366</v>
      </c>
    </row>
    <row r="27" spans="1:15" x14ac:dyDescent="0.25">
      <c r="A27" s="3" t="s">
        <v>370</v>
      </c>
      <c r="B27" s="3">
        <v>1</v>
      </c>
      <c r="C27" s="3"/>
      <c r="D27" s="27"/>
      <c r="E27" s="3"/>
      <c r="F27" s="3" t="s">
        <v>29</v>
      </c>
      <c r="G27" s="3"/>
      <c r="H27" s="3"/>
      <c r="I27" s="3"/>
      <c r="J27" s="3"/>
      <c r="K27" s="3"/>
      <c r="L27" s="3"/>
      <c r="M27" s="3"/>
      <c r="N27" s="3" t="s">
        <v>29</v>
      </c>
      <c r="O27" s="3" t="s">
        <v>1366</v>
      </c>
    </row>
    <row r="28" spans="1:15" x14ac:dyDescent="0.25">
      <c r="A28" s="3" t="s">
        <v>372</v>
      </c>
      <c r="B28" s="3">
        <v>1</v>
      </c>
      <c r="C28" s="3"/>
      <c r="D28" s="27"/>
      <c r="E28" s="3"/>
      <c r="F28" s="3" t="s">
        <v>29</v>
      </c>
      <c r="G28" s="3"/>
      <c r="H28" s="3"/>
      <c r="I28" s="3"/>
      <c r="J28" s="3"/>
      <c r="K28" s="3"/>
      <c r="L28" s="3"/>
      <c r="M28" s="3"/>
      <c r="N28" s="3" t="s">
        <v>29</v>
      </c>
      <c r="O28" s="3" t="s">
        <v>1366</v>
      </c>
    </row>
    <row r="29" spans="1:15" x14ac:dyDescent="0.25">
      <c r="A29" s="3" t="s">
        <v>38</v>
      </c>
      <c r="B29" s="3">
        <v>1</v>
      </c>
      <c r="C29" s="3"/>
      <c r="D29" s="27"/>
      <c r="E29" s="3"/>
      <c r="F29" s="3" t="s">
        <v>29</v>
      </c>
      <c r="G29" s="3"/>
      <c r="H29" s="3"/>
      <c r="I29" s="3"/>
      <c r="J29" s="3"/>
      <c r="K29" s="3"/>
      <c r="L29" s="3"/>
      <c r="M29" s="3"/>
      <c r="N29" s="3" t="s">
        <v>29</v>
      </c>
      <c r="O29" s="3" t="s">
        <v>1366</v>
      </c>
    </row>
    <row r="30" spans="1:15" x14ac:dyDescent="0.25">
      <c r="A30" s="3" t="s">
        <v>44</v>
      </c>
      <c r="B30" s="3">
        <v>1</v>
      </c>
      <c r="C30" s="3"/>
      <c r="D30" s="27"/>
      <c r="E30" s="3"/>
      <c r="F30" s="3" t="s">
        <v>29</v>
      </c>
      <c r="G30" s="3"/>
      <c r="H30" s="3"/>
      <c r="I30" s="3"/>
      <c r="J30" s="3"/>
      <c r="K30" s="3"/>
      <c r="L30" s="3"/>
      <c r="M30" s="3"/>
      <c r="N30" s="3" t="s">
        <v>29</v>
      </c>
      <c r="O30" s="3" t="s">
        <v>1366</v>
      </c>
    </row>
    <row r="31" spans="1:15" x14ac:dyDescent="0.25">
      <c r="A31" s="3" t="s">
        <v>402</v>
      </c>
      <c r="B31" s="3">
        <v>1</v>
      </c>
      <c r="C31" s="3"/>
      <c r="D31" s="27"/>
      <c r="E31" s="3"/>
      <c r="F31" s="3" t="s">
        <v>29</v>
      </c>
      <c r="G31" s="3"/>
      <c r="H31" s="3"/>
      <c r="I31" s="3"/>
      <c r="J31" s="3"/>
      <c r="K31" s="3"/>
      <c r="L31" s="3"/>
      <c r="M31" s="3"/>
      <c r="N31" s="3" t="s">
        <v>29</v>
      </c>
      <c r="O31" s="3" t="s">
        <v>1366</v>
      </c>
    </row>
    <row r="32" spans="1:15" x14ac:dyDescent="0.25">
      <c r="A32" s="3" t="s">
        <v>405</v>
      </c>
      <c r="B32" s="3">
        <v>1</v>
      </c>
      <c r="C32" s="3"/>
      <c r="D32" s="27"/>
      <c r="E32" s="3"/>
      <c r="F32" s="3" t="s">
        <v>29</v>
      </c>
      <c r="G32" s="3"/>
      <c r="H32" s="3"/>
      <c r="I32" s="3"/>
      <c r="J32" s="3"/>
      <c r="K32" s="3"/>
      <c r="L32" s="3"/>
      <c r="M32" s="3"/>
      <c r="N32" s="3" t="s">
        <v>29</v>
      </c>
      <c r="O32" s="3" t="s">
        <v>1366</v>
      </c>
    </row>
    <row r="33" spans="1:15" x14ac:dyDescent="0.25">
      <c r="A33" s="3" t="s">
        <v>415</v>
      </c>
      <c r="B33" s="3">
        <v>1</v>
      </c>
      <c r="C33" s="3"/>
      <c r="D33" s="27"/>
      <c r="E33" s="3"/>
      <c r="F33" s="3" t="s">
        <v>29</v>
      </c>
      <c r="G33" s="3"/>
      <c r="H33" s="3"/>
      <c r="I33" s="3"/>
      <c r="J33" s="3"/>
      <c r="K33" s="3"/>
      <c r="L33" s="3"/>
      <c r="M33" s="3"/>
      <c r="N33" s="3" t="s">
        <v>29</v>
      </c>
      <c r="O33" s="3" t="s">
        <v>1366</v>
      </c>
    </row>
    <row r="34" spans="1:15" x14ac:dyDescent="0.25">
      <c r="A34" s="3" t="s">
        <v>421</v>
      </c>
      <c r="B34" s="3">
        <v>1</v>
      </c>
      <c r="C34" s="3"/>
      <c r="D34" s="27"/>
      <c r="E34" s="3"/>
      <c r="F34" s="3" t="s">
        <v>29</v>
      </c>
      <c r="G34" s="3"/>
      <c r="H34" s="3"/>
      <c r="I34" s="3"/>
      <c r="J34" s="3"/>
      <c r="K34" s="3"/>
      <c r="L34" s="3"/>
      <c r="M34" s="3"/>
      <c r="N34" s="3" t="s">
        <v>29</v>
      </c>
      <c r="O34" s="3" t="s">
        <v>1366</v>
      </c>
    </row>
    <row r="35" spans="1:15" x14ac:dyDescent="0.25">
      <c r="A35" s="3" t="s">
        <v>76</v>
      </c>
      <c r="B35" s="3">
        <v>1</v>
      </c>
      <c r="C35" s="3"/>
      <c r="D35" s="27"/>
      <c r="E35" s="3"/>
      <c r="F35" s="3" t="s">
        <v>29</v>
      </c>
      <c r="G35" s="3"/>
      <c r="H35" s="3"/>
      <c r="I35" s="3"/>
      <c r="J35" s="3"/>
      <c r="K35" s="3"/>
      <c r="L35" s="3"/>
      <c r="M35" s="3"/>
      <c r="N35" s="3" t="s">
        <v>29</v>
      </c>
      <c r="O35" s="3" t="s">
        <v>1366</v>
      </c>
    </row>
    <row r="36" spans="1:15" x14ac:dyDescent="0.25">
      <c r="A36" s="3" t="s">
        <v>459</v>
      </c>
      <c r="B36" s="3">
        <v>1</v>
      </c>
      <c r="C36" s="3"/>
      <c r="D36" s="27"/>
      <c r="E36" s="3"/>
      <c r="F36" s="3" t="s">
        <v>29</v>
      </c>
      <c r="G36" s="3"/>
      <c r="H36" s="3"/>
      <c r="I36" s="3"/>
      <c r="J36" s="3"/>
      <c r="K36" s="3"/>
      <c r="L36" s="3"/>
      <c r="M36" s="3"/>
      <c r="N36" s="3" t="s">
        <v>29</v>
      </c>
      <c r="O36" s="3" t="s">
        <v>1366</v>
      </c>
    </row>
    <row r="37" spans="1:15" x14ac:dyDescent="0.25">
      <c r="A37" s="3" t="s">
        <v>462</v>
      </c>
      <c r="B37" s="3">
        <v>1</v>
      </c>
      <c r="C37" s="3"/>
      <c r="D37" s="27"/>
      <c r="E37" s="3"/>
      <c r="F37" s="3" t="s">
        <v>29</v>
      </c>
      <c r="G37" s="3"/>
      <c r="H37" s="3"/>
      <c r="I37" s="3"/>
      <c r="J37" s="3"/>
      <c r="K37" s="3"/>
      <c r="L37" s="3"/>
      <c r="M37" s="3"/>
      <c r="N37" s="3" t="s">
        <v>29</v>
      </c>
      <c r="O37" s="3" t="s">
        <v>1366</v>
      </c>
    </row>
    <row r="38" spans="1:15" x14ac:dyDescent="0.25">
      <c r="A38" s="3" t="s">
        <v>470</v>
      </c>
      <c r="B38" s="3">
        <v>1</v>
      </c>
      <c r="C38" s="3"/>
      <c r="D38" s="27"/>
      <c r="E38" s="3"/>
      <c r="F38" s="3" t="s">
        <v>29</v>
      </c>
      <c r="G38" s="3"/>
      <c r="H38" s="3"/>
      <c r="I38" s="3"/>
      <c r="J38" s="3"/>
      <c r="K38" s="3"/>
      <c r="L38" s="3"/>
      <c r="M38" s="3"/>
      <c r="N38" s="3" t="s">
        <v>29</v>
      </c>
      <c r="O38" s="3" t="s">
        <v>1366</v>
      </c>
    </row>
    <row r="39" spans="1:15" x14ac:dyDescent="0.25">
      <c r="A39" s="3" t="s">
        <v>473</v>
      </c>
      <c r="B39" s="3">
        <v>1</v>
      </c>
      <c r="C39" s="3"/>
      <c r="D39" s="27"/>
      <c r="E39" s="3"/>
      <c r="F39" s="3" t="s">
        <v>29</v>
      </c>
      <c r="G39" s="3"/>
      <c r="H39" s="3"/>
      <c r="I39" s="3"/>
      <c r="J39" s="3"/>
      <c r="K39" s="3"/>
      <c r="L39" s="3"/>
      <c r="M39" s="3"/>
      <c r="N39" s="3" t="s">
        <v>29</v>
      </c>
      <c r="O39" s="3" t="s">
        <v>1366</v>
      </c>
    </row>
    <row r="40" spans="1:15" x14ac:dyDescent="0.25">
      <c r="A40" s="3" t="s">
        <v>81</v>
      </c>
      <c r="B40" s="3">
        <v>1</v>
      </c>
      <c r="C40" s="3"/>
      <c r="D40" s="27"/>
      <c r="E40" s="3"/>
      <c r="F40" s="3" t="s">
        <v>29</v>
      </c>
      <c r="G40" s="3"/>
      <c r="H40" s="3"/>
      <c r="I40" s="3"/>
      <c r="J40" s="3"/>
      <c r="K40" s="3"/>
      <c r="L40" s="3"/>
      <c r="M40" s="3"/>
      <c r="N40" s="3" t="s">
        <v>29</v>
      </c>
      <c r="O40" s="3" t="s">
        <v>1366</v>
      </c>
    </row>
    <row r="41" spans="1:15" x14ac:dyDescent="0.25">
      <c r="A41" s="3" t="s">
        <v>85</v>
      </c>
      <c r="B41" s="3">
        <v>1</v>
      </c>
      <c r="C41" s="3"/>
      <c r="D41" s="27"/>
      <c r="E41" s="3"/>
      <c r="F41" s="3" t="s">
        <v>29</v>
      </c>
      <c r="G41" s="3"/>
      <c r="H41" s="3"/>
      <c r="I41" s="3"/>
      <c r="J41" s="3"/>
      <c r="K41" s="3"/>
      <c r="L41" s="3"/>
      <c r="M41" s="3"/>
      <c r="N41" s="3" t="s">
        <v>29</v>
      </c>
      <c r="O41" s="3" t="s">
        <v>1366</v>
      </c>
    </row>
    <row r="42" spans="1:15" x14ac:dyDescent="0.25">
      <c r="A42" s="3" t="s">
        <v>488</v>
      </c>
      <c r="B42" s="3">
        <v>1</v>
      </c>
      <c r="C42" s="3"/>
      <c r="D42" s="27"/>
      <c r="E42" s="3"/>
      <c r="F42" s="3" t="s">
        <v>29</v>
      </c>
      <c r="G42" s="3"/>
      <c r="H42" s="3"/>
      <c r="I42" s="3"/>
      <c r="J42" s="3"/>
      <c r="K42" s="3"/>
      <c r="L42" s="3"/>
      <c r="M42" s="3"/>
      <c r="N42" s="3" t="s">
        <v>29</v>
      </c>
      <c r="O42" s="3" t="s">
        <v>1366</v>
      </c>
    </row>
    <row r="43" spans="1:15" x14ac:dyDescent="0.25">
      <c r="A43" s="3" t="s">
        <v>491</v>
      </c>
      <c r="B43" s="3">
        <v>1</v>
      </c>
      <c r="C43" s="3"/>
      <c r="D43" s="27"/>
      <c r="E43" s="3"/>
      <c r="F43" s="3" t="s">
        <v>29</v>
      </c>
      <c r="G43" s="3"/>
      <c r="H43" s="3"/>
      <c r="I43" s="3"/>
      <c r="J43" s="3"/>
      <c r="K43" s="3"/>
      <c r="L43" s="3"/>
      <c r="M43" s="3"/>
      <c r="N43" s="3" t="s">
        <v>29</v>
      </c>
      <c r="O43" s="3" t="s">
        <v>1366</v>
      </c>
    </row>
    <row r="44" spans="1:15" x14ac:dyDescent="0.25">
      <c r="A44" s="3" t="s">
        <v>498</v>
      </c>
      <c r="B44" s="3">
        <v>1</v>
      </c>
      <c r="C44" s="3"/>
      <c r="D44" s="27"/>
      <c r="E44" s="3"/>
      <c r="F44" s="3" t="s">
        <v>29</v>
      </c>
      <c r="G44" s="3"/>
      <c r="H44" s="3"/>
      <c r="I44" s="3"/>
      <c r="J44" s="3"/>
      <c r="K44" s="3"/>
      <c r="L44" s="3"/>
      <c r="M44" s="3"/>
      <c r="N44" s="3" t="s">
        <v>29</v>
      </c>
      <c r="O44" s="3" t="s">
        <v>1366</v>
      </c>
    </row>
    <row r="45" spans="1:15" x14ac:dyDescent="0.25">
      <c r="A45" s="3" t="s">
        <v>513</v>
      </c>
      <c r="B45" s="3">
        <v>1</v>
      </c>
      <c r="C45" s="3"/>
      <c r="D45" s="27"/>
      <c r="E45" s="3"/>
      <c r="F45" s="3" t="s">
        <v>29</v>
      </c>
      <c r="G45" s="3"/>
      <c r="H45" s="3"/>
      <c r="I45" s="3"/>
      <c r="J45" s="3"/>
      <c r="K45" s="3"/>
      <c r="L45" s="3"/>
      <c r="M45" s="3"/>
      <c r="N45" s="3" t="s">
        <v>29</v>
      </c>
      <c r="O45" s="3" t="s">
        <v>1366</v>
      </c>
    </row>
    <row r="46" spans="1:15" x14ac:dyDescent="0.25">
      <c r="A46" s="3" t="s">
        <v>517</v>
      </c>
      <c r="B46" s="3">
        <v>1</v>
      </c>
      <c r="C46" s="3"/>
      <c r="D46" s="27"/>
      <c r="E46" s="3"/>
      <c r="F46" s="3" t="s">
        <v>29</v>
      </c>
      <c r="G46" s="3"/>
      <c r="H46" s="3"/>
      <c r="I46" s="3"/>
      <c r="J46" s="3"/>
      <c r="K46" s="3"/>
      <c r="L46" s="3"/>
      <c r="M46" s="3"/>
      <c r="N46" s="3" t="s">
        <v>29</v>
      </c>
      <c r="O46" s="3" t="s">
        <v>1366</v>
      </c>
    </row>
    <row r="47" spans="1:15" x14ac:dyDescent="0.25">
      <c r="A47" s="3" t="s">
        <v>806</v>
      </c>
      <c r="B47" s="3">
        <v>1</v>
      </c>
      <c r="C47" s="3"/>
      <c r="D47" s="27"/>
      <c r="E47" s="3"/>
      <c r="F47" s="3" t="s">
        <v>29</v>
      </c>
      <c r="G47" s="3"/>
      <c r="H47" s="3"/>
      <c r="I47" s="3"/>
      <c r="J47" s="3"/>
      <c r="K47" s="3"/>
      <c r="L47" s="3"/>
      <c r="M47" s="3"/>
      <c r="N47" s="3" t="s">
        <v>29</v>
      </c>
      <c r="O47" s="3" t="s">
        <v>1366</v>
      </c>
    </row>
    <row r="48" spans="1:15" x14ac:dyDescent="0.25">
      <c r="A48" s="3" t="s">
        <v>811</v>
      </c>
      <c r="B48" s="3">
        <v>1</v>
      </c>
      <c r="C48" s="3"/>
      <c r="D48" s="27"/>
      <c r="E48" s="3"/>
      <c r="F48" s="3" t="s">
        <v>29</v>
      </c>
      <c r="G48" s="3"/>
      <c r="H48" s="3"/>
      <c r="I48" s="3"/>
      <c r="J48" s="3"/>
      <c r="K48" s="3"/>
      <c r="L48" s="3"/>
      <c r="M48" s="3"/>
      <c r="N48" s="3" t="s">
        <v>29</v>
      </c>
      <c r="O48" s="3" t="s">
        <v>1366</v>
      </c>
    </row>
    <row r="49" spans="1:15" x14ac:dyDescent="0.25">
      <c r="A49" s="3" t="s">
        <v>814</v>
      </c>
      <c r="B49" s="3">
        <v>1</v>
      </c>
      <c r="C49" s="3"/>
      <c r="D49" s="27"/>
      <c r="E49" s="3"/>
      <c r="F49" s="3" t="s">
        <v>29</v>
      </c>
      <c r="G49" s="3"/>
      <c r="H49" s="3"/>
      <c r="I49" s="3"/>
      <c r="J49" s="3"/>
      <c r="K49" s="3"/>
      <c r="L49" s="3"/>
      <c r="M49" s="3"/>
      <c r="N49" s="3" t="s">
        <v>29</v>
      </c>
      <c r="O49" s="3" t="s">
        <v>1366</v>
      </c>
    </row>
    <row r="50" spans="1:15" x14ac:dyDescent="0.25">
      <c r="A50" s="3" t="s">
        <v>69</v>
      </c>
      <c r="B50" s="3">
        <v>1</v>
      </c>
      <c r="C50" s="3"/>
      <c r="D50" s="27"/>
      <c r="E50" s="3"/>
      <c r="F50" s="3" t="s">
        <v>29</v>
      </c>
      <c r="G50" s="3"/>
      <c r="H50" s="3"/>
      <c r="I50" s="3"/>
      <c r="J50" s="3"/>
      <c r="K50" s="3"/>
      <c r="L50" s="3"/>
      <c r="M50" s="3"/>
      <c r="N50" s="3" t="s">
        <v>29</v>
      </c>
      <c r="O50" s="3" t="s">
        <v>1366</v>
      </c>
    </row>
    <row r="51" spans="1:15" x14ac:dyDescent="0.25">
      <c r="A51" s="3" t="s">
        <v>72</v>
      </c>
      <c r="B51" s="3">
        <v>1</v>
      </c>
      <c r="C51" s="3"/>
      <c r="D51" s="27"/>
      <c r="E51" s="3"/>
      <c r="F51" s="3" t="s">
        <v>29</v>
      </c>
      <c r="G51" s="3"/>
      <c r="H51" s="3"/>
      <c r="I51" s="3"/>
      <c r="J51" s="3"/>
      <c r="K51" s="3"/>
      <c r="L51" s="3"/>
      <c r="M51" s="3"/>
      <c r="N51" s="3" t="s">
        <v>29</v>
      </c>
      <c r="O51" s="3" t="s">
        <v>1366</v>
      </c>
    </row>
    <row r="52" spans="1:15" x14ac:dyDescent="0.25">
      <c r="A52" s="3" t="s">
        <v>532</v>
      </c>
      <c r="B52" s="3">
        <v>1</v>
      </c>
      <c r="C52" s="3"/>
      <c r="D52" s="27"/>
      <c r="E52" s="3"/>
      <c r="F52" s="3" t="s">
        <v>29</v>
      </c>
      <c r="G52" s="3"/>
      <c r="H52" s="3"/>
      <c r="I52" s="3"/>
      <c r="J52" s="3"/>
      <c r="K52" s="3"/>
      <c r="L52" s="3"/>
      <c r="M52" s="3"/>
      <c r="N52" s="3" t="s">
        <v>29</v>
      </c>
      <c r="O52" s="3" t="s">
        <v>1366</v>
      </c>
    </row>
    <row r="53" spans="1:15" x14ac:dyDescent="0.25">
      <c r="A53" s="3" t="s">
        <v>551</v>
      </c>
      <c r="B53" s="3">
        <v>1</v>
      </c>
      <c r="C53" s="3"/>
      <c r="D53" s="27"/>
      <c r="E53" s="3"/>
      <c r="F53" s="3" t="s">
        <v>29</v>
      </c>
      <c r="G53" s="3"/>
      <c r="H53" s="3"/>
      <c r="I53" s="3"/>
      <c r="J53" s="3"/>
      <c r="K53" s="3"/>
      <c r="L53" s="3"/>
      <c r="M53" s="3"/>
      <c r="N53" s="3" t="s">
        <v>29</v>
      </c>
      <c r="O53" s="3" t="s">
        <v>1366</v>
      </c>
    </row>
    <row r="54" spans="1:15" x14ac:dyDescent="0.25">
      <c r="A54" s="3" t="s">
        <v>559</v>
      </c>
      <c r="B54" s="3">
        <v>1</v>
      </c>
      <c r="C54" s="3"/>
      <c r="D54" s="27"/>
      <c r="E54" s="3"/>
      <c r="F54" s="3" t="s">
        <v>29</v>
      </c>
      <c r="G54" s="3"/>
      <c r="H54" s="3"/>
      <c r="I54" s="3"/>
      <c r="J54" s="3"/>
      <c r="K54" s="3"/>
      <c r="L54" s="3"/>
      <c r="M54" s="3"/>
      <c r="N54" s="3" t="s">
        <v>29</v>
      </c>
      <c r="O54" s="3" t="s">
        <v>1366</v>
      </c>
    </row>
    <row r="55" spans="1:15" x14ac:dyDescent="0.25">
      <c r="A55" s="3" t="s">
        <v>560</v>
      </c>
      <c r="B55" s="3">
        <v>1</v>
      </c>
      <c r="C55" s="3"/>
      <c r="D55" s="27"/>
      <c r="E55" s="3"/>
      <c r="F55" s="3" t="s">
        <v>29</v>
      </c>
      <c r="G55" s="3"/>
      <c r="H55" s="3"/>
      <c r="I55" s="3"/>
      <c r="J55" s="3"/>
      <c r="K55" s="3"/>
      <c r="L55" s="3"/>
      <c r="M55" s="3"/>
      <c r="N55" s="3" t="s">
        <v>29</v>
      </c>
      <c r="O55" s="3" t="s">
        <v>1366</v>
      </c>
    </row>
    <row r="56" spans="1:15" x14ac:dyDescent="0.25">
      <c r="A56" s="3" t="s">
        <v>561</v>
      </c>
      <c r="B56" s="3">
        <v>1</v>
      </c>
      <c r="C56" s="3"/>
      <c r="D56" s="27"/>
      <c r="E56" s="3"/>
      <c r="F56" s="3" t="s">
        <v>29</v>
      </c>
      <c r="G56" s="3"/>
      <c r="H56" s="3"/>
      <c r="I56" s="3"/>
      <c r="J56" s="3"/>
      <c r="K56" s="3"/>
      <c r="L56" s="3"/>
      <c r="M56" s="3"/>
      <c r="N56" s="3" t="s">
        <v>29</v>
      </c>
      <c r="O56" s="3" t="s">
        <v>1366</v>
      </c>
    </row>
    <row r="57" spans="1:15" x14ac:dyDescent="0.25">
      <c r="A57" s="3" t="s">
        <v>654</v>
      </c>
      <c r="B57" s="3">
        <v>1</v>
      </c>
      <c r="C57" s="3"/>
      <c r="D57" s="27"/>
      <c r="E57" s="3"/>
      <c r="F57" s="3" t="s">
        <v>29</v>
      </c>
      <c r="G57" s="3"/>
      <c r="H57" s="3"/>
      <c r="I57" s="3"/>
      <c r="J57" s="3"/>
      <c r="K57" s="3"/>
      <c r="L57" s="3"/>
      <c r="M57" s="3"/>
      <c r="N57" s="3" t="s">
        <v>29</v>
      </c>
      <c r="O57" s="3" t="s">
        <v>1366</v>
      </c>
    </row>
    <row r="58" spans="1:15" x14ac:dyDescent="0.25">
      <c r="A58" s="3" t="s">
        <v>661</v>
      </c>
      <c r="B58" s="3">
        <v>1</v>
      </c>
      <c r="C58" s="3"/>
      <c r="D58" s="3"/>
      <c r="E58" s="3"/>
      <c r="F58" s="3" t="s">
        <v>29</v>
      </c>
      <c r="G58" s="3"/>
      <c r="H58" s="3"/>
      <c r="I58" s="3"/>
      <c r="J58" s="3"/>
      <c r="K58" s="3"/>
      <c r="L58" s="3"/>
      <c r="M58" s="3"/>
      <c r="N58" s="3" t="s">
        <v>29</v>
      </c>
      <c r="O58" s="3" t="s">
        <v>1366</v>
      </c>
    </row>
    <row r="59" spans="1:15" x14ac:dyDescent="0.25">
      <c r="A59" s="3" t="s">
        <v>664</v>
      </c>
      <c r="B59" s="3">
        <v>1</v>
      </c>
      <c r="C59" s="3"/>
      <c r="D59" s="3"/>
      <c r="E59" s="3"/>
      <c r="F59" s="3" t="s">
        <v>29</v>
      </c>
      <c r="G59" s="3"/>
      <c r="H59" s="3"/>
      <c r="I59" s="3"/>
      <c r="J59" s="3"/>
      <c r="K59" s="3"/>
      <c r="L59" s="3"/>
      <c r="M59" s="3"/>
      <c r="N59" s="3" t="s">
        <v>29</v>
      </c>
      <c r="O59" s="3" t="s">
        <v>1366</v>
      </c>
    </row>
    <row r="60" spans="1:15" x14ac:dyDescent="0.25">
      <c r="A60" s="3" t="s">
        <v>667</v>
      </c>
      <c r="B60" s="3">
        <v>1</v>
      </c>
      <c r="C60" s="3"/>
      <c r="D60" s="3"/>
      <c r="E60" s="3"/>
      <c r="F60" s="3" t="s">
        <v>29</v>
      </c>
      <c r="G60" s="3"/>
      <c r="H60" s="3"/>
      <c r="I60" s="3"/>
      <c r="J60" s="3"/>
      <c r="K60" s="3"/>
      <c r="L60" s="3"/>
      <c r="M60" s="3"/>
      <c r="N60" s="3" t="s">
        <v>29</v>
      </c>
      <c r="O60" s="3" t="s">
        <v>1366</v>
      </c>
    </row>
    <row r="61" spans="1:15" x14ac:dyDescent="0.25">
      <c r="A61" s="3" t="s">
        <v>670</v>
      </c>
      <c r="B61" s="3">
        <v>1</v>
      </c>
      <c r="C61" s="3"/>
      <c r="D61" s="3"/>
      <c r="E61" s="3"/>
      <c r="F61" s="3" t="s">
        <v>29</v>
      </c>
      <c r="G61" s="3"/>
      <c r="H61" s="3"/>
      <c r="I61" s="3"/>
      <c r="J61" s="3"/>
      <c r="K61" s="3"/>
      <c r="L61" s="3"/>
      <c r="M61" s="3"/>
      <c r="N61" s="3" t="s">
        <v>29</v>
      </c>
      <c r="O61" s="3" t="s">
        <v>1366</v>
      </c>
    </row>
    <row r="62" spans="1:15" x14ac:dyDescent="0.25">
      <c r="A62" s="3" t="s">
        <v>674</v>
      </c>
      <c r="B62" s="3">
        <v>1</v>
      </c>
      <c r="C62" s="3"/>
      <c r="D62" s="27"/>
      <c r="E62" s="3"/>
      <c r="F62" s="3" t="s">
        <v>29</v>
      </c>
      <c r="G62" s="3"/>
      <c r="H62" s="3"/>
      <c r="I62" s="3"/>
      <c r="J62" s="3"/>
      <c r="K62" s="3"/>
      <c r="L62" s="3"/>
      <c r="M62" s="3"/>
      <c r="N62" s="3" t="s">
        <v>29</v>
      </c>
      <c r="O62" s="3" t="s">
        <v>1366</v>
      </c>
    </row>
    <row r="63" spans="1:15" x14ac:dyDescent="0.25">
      <c r="A63" s="3" t="s">
        <v>685</v>
      </c>
      <c r="B63" s="3">
        <v>1</v>
      </c>
      <c r="C63" s="3"/>
      <c r="D63" s="27"/>
      <c r="E63" s="3"/>
      <c r="F63" s="3" t="s">
        <v>29</v>
      </c>
      <c r="G63" s="3"/>
      <c r="H63" s="3"/>
      <c r="I63" s="3"/>
      <c r="J63" s="3"/>
      <c r="K63" s="3"/>
      <c r="L63" s="3"/>
      <c r="M63" s="3"/>
      <c r="N63" s="3" t="s">
        <v>29</v>
      </c>
      <c r="O63" s="3" t="s">
        <v>1366</v>
      </c>
    </row>
    <row r="64" spans="1:15" x14ac:dyDescent="0.25">
      <c r="A64" s="3" t="s">
        <v>687</v>
      </c>
      <c r="B64" s="3">
        <v>1</v>
      </c>
      <c r="C64" s="3"/>
      <c r="D64" s="27"/>
      <c r="E64" s="3"/>
      <c r="F64" s="3" t="s">
        <v>29</v>
      </c>
      <c r="G64" s="3"/>
      <c r="H64" s="3"/>
      <c r="I64" s="3"/>
      <c r="J64" s="3"/>
      <c r="K64" s="3"/>
      <c r="L64" s="3"/>
      <c r="M64" s="3"/>
      <c r="N64" s="3" t="s">
        <v>29</v>
      </c>
      <c r="O64" s="3" t="s">
        <v>1366</v>
      </c>
    </row>
    <row r="65" spans="1:15" x14ac:dyDescent="0.25">
      <c r="A65" s="3" t="s">
        <v>688</v>
      </c>
      <c r="B65" s="3">
        <v>1</v>
      </c>
      <c r="C65" s="3"/>
      <c r="D65" s="27"/>
      <c r="E65" s="3"/>
      <c r="F65" s="3" t="s">
        <v>29</v>
      </c>
      <c r="G65" s="3"/>
      <c r="H65" s="3"/>
      <c r="I65" s="3"/>
      <c r="J65" s="3"/>
      <c r="K65" s="3"/>
      <c r="L65" s="3"/>
      <c r="M65" s="3"/>
      <c r="N65" s="3" t="s">
        <v>29</v>
      </c>
      <c r="O65" s="3" t="s">
        <v>1366</v>
      </c>
    </row>
    <row r="66" spans="1:15" x14ac:dyDescent="0.25">
      <c r="A66" s="3" t="s">
        <v>689</v>
      </c>
      <c r="B66" s="3">
        <v>1</v>
      </c>
      <c r="C66" s="3"/>
      <c r="D66" s="27"/>
      <c r="E66" s="3"/>
      <c r="F66" s="3" t="s">
        <v>29</v>
      </c>
      <c r="G66" s="3"/>
      <c r="H66" s="3"/>
      <c r="I66" s="3"/>
      <c r="J66" s="3"/>
      <c r="K66" s="3"/>
      <c r="L66" s="3"/>
      <c r="M66" s="3"/>
      <c r="N66" s="3" t="s">
        <v>29</v>
      </c>
      <c r="O66" s="3" t="s">
        <v>1366</v>
      </c>
    </row>
    <row r="67" spans="1:15" x14ac:dyDescent="0.25">
      <c r="A67" s="3" t="s">
        <v>690</v>
      </c>
      <c r="B67" s="3">
        <v>1</v>
      </c>
      <c r="C67" s="3"/>
      <c r="D67" s="27"/>
      <c r="E67" s="3"/>
      <c r="F67" s="3" t="s">
        <v>29</v>
      </c>
      <c r="G67" s="3"/>
      <c r="H67" s="3"/>
      <c r="I67" s="3"/>
      <c r="J67" s="3"/>
      <c r="K67" s="3"/>
      <c r="L67" s="3"/>
      <c r="M67" s="3"/>
      <c r="N67" s="3" t="s">
        <v>29</v>
      </c>
      <c r="O67" s="3" t="s">
        <v>1366</v>
      </c>
    </row>
    <row r="68" spans="1:15" x14ac:dyDescent="0.25">
      <c r="A68" s="3" t="s">
        <v>696</v>
      </c>
      <c r="B68" s="3">
        <v>1</v>
      </c>
      <c r="C68" s="3"/>
      <c r="D68" s="27"/>
      <c r="E68" s="3"/>
      <c r="F68" s="3" t="s">
        <v>29</v>
      </c>
      <c r="G68" s="3"/>
      <c r="H68" s="3"/>
      <c r="I68" s="3"/>
      <c r="J68" s="3"/>
      <c r="K68" s="3"/>
      <c r="L68" s="3"/>
      <c r="M68" s="3"/>
      <c r="N68" s="3" t="s">
        <v>29</v>
      </c>
      <c r="O68" s="3" t="s">
        <v>1366</v>
      </c>
    </row>
    <row r="69" spans="1:15" x14ac:dyDescent="0.25">
      <c r="A69" s="3" t="s">
        <v>699</v>
      </c>
      <c r="B69" s="3">
        <v>1</v>
      </c>
      <c r="C69" s="3"/>
      <c r="D69" s="27"/>
      <c r="E69" s="3"/>
      <c r="F69" s="3" t="s">
        <v>29</v>
      </c>
      <c r="G69" s="3"/>
      <c r="H69" s="3"/>
      <c r="I69" s="3"/>
      <c r="J69" s="3"/>
      <c r="K69" s="3"/>
      <c r="L69" s="3"/>
      <c r="M69" s="3"/>
      <c r="N69" s="3" t="s">
        <v>29</v>
      </c>
      <c r="O69" s="3" t="s">
        <v>1366</v>
      </c>
    </row>
    <row r="70" spans="1:15" x14ac:dyDescent="0.25">
      <c r="A70" s="3" t="s">
        <v>718</v>
      </c>
      <c r="B70" s="3">
        <v>1</v>
      </c>
      <c r="C70" s="3"/>
      <c r="D70" s="27"/>
      <c r="E70" s="3"/>
      <c r="F70" s="3" t="s">
        <v>29</v>
      </c>
      <c r="G70" s="3"/>
      <c r="H70" s="3"/>
      <c r="I70" s="3"/>
      <c r="J70" s="3"/>
      <c r="K70" s="3"/>
      <c r="L70" s="3"/>
      <c r="M70" s="3"/>
      <c r="N70" s="3" t="s">
        <v>29</v>
      </c>
      <c r="O70" s="3" t="s">
        <v>1366</v>
      </c>
    </row>
    <row r="71" spans="1:15" x14ac:dyDescent="0.25">
      <c r="A71" s="3" t="s">
        <v>719</v>
      </c>
      <c r="B71" s="3">
        <v>1</v>
      </c>
      <c r="C71" s="3"/>
      <c r="D71" s="27"/>
      <c r="E71" s="3"/>
      <c r="F71" s="3" t="s">
        <v>29</v>
      </c>
      <c r="G71" s="3"/>
      <c r="H71" s="3"/>
      <c r="I71" s="3"/>
      <c r="J71" s="3"/>
      <c r="K71" s="3"/>
      <c r="L71" s="3"/>
      <c r="M71" s="3"/>
      <c r="N71" s="3" t="s">
        <v>29</v>
      </c>
      <c r="O71" s="3" t="s">
        <v>1366</v>
      </c>
    </row>
    <row r="72" spans="1:15" x14ac:dyDescent="0.25">
      <c r="A72" s="3" t="s">
        <v>720</v>
      </c>
      <c r="B72" s="3">
        <v>1</v>
      </c>
      <c r="C72" s="3"/>
      <c r="D72" s="27"/>
      <c r="E72" s="3"/>
      <c r="F72" s="3" t="s">
        <v>29</v>
      </c>
      <c r="G72" s="3"/>
      <c r="H72" s="3"/>
      <c r="I72" s="3"/>
      <c r="J72" s="3"/>
      <c r="K72" s="3"/>
      <c r="L72" s="3"/>
      <c r="M72" s="3"/>
      <c r="N72" s="3" t="s">
        <v>29</v>
      </c>
      <c r="O72" s="3" t="s">
        <v>1366</v>
      </c>
    </row>
    <row r="73" spans="1:15" x14ac:dyDescent="0.25">
      <c r="A73" s="3" t="s">
        <v>727</v>
      </c>
      <c r="B73" s="3">
        <v>1</v>
      </c>
      <c r="C73" s="3"/>
      <c r="D73" s="27"/>
      <c r="E73" s="3"/>
      <c r="F73" s="3" t="s">
        <v>29</v>
      </c>
      <c r="G73" s="3"/>
      <c r="H73" s="3"/>
      <c r="I73" s="3"/>
      <c r="J73" s="3"/>
      <c r="K73" s="3"/>
      <c r="L73" s="3"/>
      <c r="M73" s="3"/>
      <c r="N73" s="3" t="s">
        <v>29</v>
      </c>
      <c r="O73" s="3" t="s">
        <v>1366</v>
      </c>
    </row>
    <row r="74" spans="1:15" x14ac:dyDescent="0.25">
      <c r="A74" s="3" t="s">
        <v>736</v>
      </c>
      <c r="B74" s="3">
        <v>1</v>
      </c>
      <c r="C74" s="3"/>
      <c r="D74" s="27"/>
      <c r="E74" s="3"/>
      <c r="F74" s="3" t="s">
        <v>29</v>
      </c>
      <c r="G74" s="3"/>
      <c r="H74" s="3"/>
      <c r="I74" s="3"/>
      <c r="J74" s="3"/>
      <c r="K74" s="3"/>
      <c r="L74" s="3"/>
      <c r="M74" s="3"/>
      <c r="N74" s="3" t="s">
        <v>29</v>
      </c>
      <c r="O74" s="3" t="s">
        <v>1366</v>
      </c>
    </row>
    <row r="75" spans="1:15" x14ac:dyDescent="0.25">
      <c r="A75" s="3" t="s">
        <v>3423</v>
      </c>
      <c r="B75" s="3">
        <v>1</v>
      </c>
      <c r="C75" s="3"/>
      <c r="D75" s="27"/>
      <c r="E75" s="3"/>
      <c r="F75" s="3" t="s">
        <v>29</v>
      </c>
      <c r="G75" s="3"/>
      <c r="H75" s="3"/>
      <c r="I75" s="3"/>
      <c r="J75" s="3"/>
      <c r="K75" s="3"/>
      <c r="L75" s="3"/>
      <c r="M75" s="3"/>
      <c r="N75" s="3" t="s">
        <v>29</v>
      </c>
      <c r="O75" s="3" t="s">
        <v>1366</v>
      </c>
    </row>
    <row r="76" spans="1:15" x14ac:dyDescent="0.25">
      <c r="A76" s="3" t="s">
        <v>3424</v>
      </c>
      <c r="B76" s="3">
        <v>1</v>
      </c>
      <c r="C76" s="3"/>
      <c r="D76" s="27"/>
      <c r="E76" s="3"/>
      <c r="F76" s="3" t="s">
        <v>29</v>
      </c>
      <c r="G76" s="3"/>
      <c r="H76" s="3"/>
      <c r="I76" s="3"/>
      <c r="J76" s="3"/>
      <c r="K76" s="3"/>
      <c r="L76" s="3"/>
      <c r="M76" s="3"/>
      <c r="N76" s="3" t="s">
        <v>29</v>
      </c>
      <c r="O76" s="3" t="s">
        <v>1366</v>
      </c>
    </row>
    <row r="77" spans="1:15" x14ac:dyDescent="0.25">
      <c r="A77" s="3" t="s">
        <v>743</v>
      </c>
      <c r="B77" s="3">
        <v>1</v>
      </c>
      <c r="C77" s="3"/>
      <c r="D77" s="27"/>
      <c r="E77" s="3"/>
      <c r="F77" s="3" t="s">
        <v>29</v>
      </c>
      <c r="G77" s="3"/>
      <c r="H77" s="3"/>
      <c r="I77" s="3"/>
      <c r="J77" s="3"/>
      <c r="K77" s="3"/>
      <c r="L77" s="3"/>
      <c r="M77" s="3"/>
      <c r="N77" s="3" t="s">
        <v>29</v>
      </c>
      <c r="O77" s="3" t="s">
        <v>1366</v>
      </c>
    </row>
    <row r="78" spans="1:15" x14ac:dyDescent="0.25">
      <c r="A78" s="3" t="s">
        <v>766</v>
      </c>
      <c r="B78" s="3">
        <v>1</v>
      </c>
      <c r="C78" s="3"/>
      <c r="D78" s="27"/>
      <c r="E78" s="3"/>
      <c r="F78" s="3" t="s">
        <v>29</v>
      </c>
      <c r="G78" s="3"/>
      <c r="H78" s="3"/>
      <c r="I78" s="3"/>
      <c r="J78" s="3"/>
      <c r="K78" s="3"/>
      <c r="L78" s="3"/>
      <c r="M78" s="3"/>
      <c r="N78" s="3" t="s">
        <v>29</v>
      </c>
      <c r="O78" s="3" t="s">
        <v>1366</v>
      </c>
    </row>
    <row r="79" spans="1:15" x14ac:dyDescent="0.25">
      <c r="A79" s="3" t="s">
        <v>802</v>
      </c>
      <c r="B79" s="3">
        <v>1</v>
      </c>
      <c r="C79" s="3"/>
      <c r="D79" s="27"/>
      <c r="E79" s="3"/>
      <c r="F79" s="3" t="s">
        <v>29</v>
      </c>
      <c r="G79" s="3"/>
      <c r="H79" s="3"/>
      <c r="I79" s="3"/>
      <c r="J79" s="3"/>
      <c r="K79" s="3"/>
      <c r="L79" s="3"/>
      <c r="M79" s="3"/>
      <c r="N79" s="3" t="s">
        <v>29</v>
      </c>
      <c r="O79" s="3" t="s">
        <v>1366</v>
      </c>
    </row>
    <row r="80" spans="1:15" x14ac:dyDescent="0.25">
      <c r="A80" s="3" t="s">
        <v>806</v>
      </c>
      <c r="B80" s="3">
        <v>1</v>
      </c>
      <c r="C80" s="3"/>
      <c r="D80" s="27"/>
      <c r="E80" s="3"/>
      <c r="F80" s="3" t="s">
        <v>29</v>
      </c>
      <c r="G80" s="3"/>
      <c r="H80" s="3"/>
      <c r="I80" s="3"/>
      <c r="J80" s="3"/>
      <c r="K80" s="3"/>
      <c r="L80" s="3"/>
      <c r="M80" s="3"/>
      <c r="N80" s="3" t="s">
        <v>29</v>
      </c>
      <c r="O80" s="3" t="s">
        <v>1366</v>
      </c>
    </row>
    <row r="81" spans="1:15" x14ac:dyDescent="0.25">
      <c r="A81" s="3" t="s">
        <v>811</v>
      </c>
      <c r="B81" s="3">
        <v>1</v>
      </c>
      <c r="C81" s="3"/>
      <c r="D81" s="27"/>
      <c r="E81" s="3"/>
      <c r="F81" s="3" t="s">
        <v>29</v>
      </c>
      <c r="G81" s="3"/>
      <c r="H81" s="3"/>
      <c r="I81" s="3"/>
      <c r="J81" s="3"/>
      <c r="K81" s="3"/>
      <c r="L81" s="3"/>
      <c r="M81" s="3"/>
      <c r="N81" s="3" t="s">
        <v>29</v>
      </c>
      <c r="O81" s="3" t="s">
        <v>1366</v>
      </c>
    </row>
    <row r="82" spans="1:15" x14ac:dyDescent="0.25">
      <c r="A82" s="3" t="s">
        <v>814</v>
      </c>
      <c r="B82" s="3">
        <v>1</v>
      </c>
      <c r="C82" s="3"/>
      <c r="D82" s="27"/>
      <c r="E82" s="3"/>
      <c r="F82" s="3" t="s">
        <v>29</v>
      </c>
      <c r="G82" s="3"/>
      <c r="H82" s="3"/>
      <c r="I82" s="3"/>
      <c r="J82" s="3"/>
      <c r="K82" s="3"/>
      <c r="L82" s="3"/>
      <c r="M82" s="3"/>
      <c r="N82" s="3" t="s">
        <v>29</v>
      </c>
      <c r="O82" s="3" t="s">
        <v>1366</v>
      </c>
    </row>
    <row r="83" spans="1:15" x14ac:dyDescent="0.25">
      <c r="A83" s="3" t="s">
        <v>843</v>
      </c>
      <c r="B83" s="3">
        <v>1</v>
      </c>
      <c r="C83" s="3"/>
      <c r="D83" s="27"/>
      <c r="E83" s="3"/>
      <c r="F83" s="3" t="s">
        <v>29</v>
      </c>
      <c r="G83" s="3"/>
      <c r="H83" s="3"/>
      <c r="I83" s="3"/>
      <c r="J83" s="3"/>
      <c r="K83" s="3"/>
      <c r="L83" s="3"/>
      <c r="M83" s="3"/>
      <c r="N83" s="3" t="s">
        <v>29</v>
      </c>
      <c r="O83" s="3" t="s">
        <v>1366</v>
      </c>
    </row>
    <row r="84" spans="1:15" x14ac:dyDescent="0.25">
      <c r="A84" s="3" t="s">
        <v>846</v>
      </c>
      <c r="B84" s="3">
        <v>1</v>
      </c>
      <c r="C84" s="3"/>
      <c r="D84" s="27"/>
      <c r="E84" s="3"/>
      <c r="F84" s="3" t="s">
        <v>29</v>
      </c>
      <c r="G84" s="3"/>
      <c r="H84" s="3"/>
      <c r="I84" s="3"/>
      <c r="J84" s="3"/>
      <c r="K84" s="3"/>
      <c r="L84" s="3"/>
      <c r="M84" s="3"/>
      <c r="N84" s="3" t="s">
        <v>29</v>
      </c>
      <c r="O84" s="3" t="s">
        <v>1366</v>
      </c>
    </row>
    <row r="85" spans="1:15" x14ac:dyDescent="0.25">
      <c r="A85" s="3" t="s">
        <v>861</v>
      </c>
      <c r="B85" s="3">
        <v>1</v>
      </c>
      <c r="C85" s="3"/>
      <c r="D85" s="27"/>
      <c r="E85" s="3"/>
      <c r="F85" s="3" t="s">
        <v>29</v>
      </c>
      <c r="G85" s="3"/>
      <c r="H85" s="3"/>
      <c r="I85" s="3"/>
      <c r="J85" s="3"/>
      <c r="K85" s="3"/>
      <c r="L85" s="3"/>
      <c r="M85" s="3"/>
      <c r="N85" s="3" t="s">
        <v>29</v>
      </c>
      <c r="O85" s="3" t="s">
        <v>1366</v>
      </c>
    </row>
    <row r="86" spans="1:15" x14ac:dyDescent="0.25">
      <c r="A86" s="3" t="s">
        <v>865</v>
      </c>
      <c r="B86" s="3">
        <v>1</v>
      </c>
      <c r="C86" s="3"/>
      <c r="D86" s="27"/>
      <c r="E86" s="3"/>
      <c r="F86" s="3" t="s">
        <v>29</v>
      </c>
      <c r="G86" s="3"/>
      <c r="H86" s="3"/>
      <c r="I86" s="3"/>
      <c r="J86" s="3"/>
      <c r="K86" s="3"/>
      <c r="L86" s="3"/>
      <c r="M86" s="3"/>
      <c r="N86" s="3" t="s">
        <v>29</v>
      </c>
      <c r="O86" s="3" t="s">
        <v>1366</v>
      </c>
    </row>
    <row r="87" spans="1:15" x14ac:dyDescent="0.25">
      <c r="A87" s="3" t="s">
        <v>868</v>
      </c>
      <c r="B87" s="3">
        <v>1</v>
      </c>
      <c r="C87" s="3"/>
      <c r="D87" s="27"/>
      <c r="E87" s="3"/>
      <c r="F87" s="3" t="s">
        <v>29</v>
      </c>
      <c r="G87" s="3"/>
      <c r="H87" s="3"/>
      <c r="I87" s="3"/>
      <c r="J87" s="3"/>
      <c r="K87" s="3"/>
      <c r="L87" s="3"/>
      <c r="M87" s="3"/>
      <c r="N87" s="3" t="s">
        <v>29</v>
      </c>
      <c r="O87" s="3" t="s">
        <v>1366</v>
      </c>
    </row>
    <row r="88" spans="1:15" x14ac:dyDescent="0.25">
      <c r="A88" s="3" t="s">
        <v>871</v>
      </c>
      <c r="B88" s="3">
        <v>1</v>
      </c>
      <c r="C88" s="3"/>
      <c r="D88" s="27"/>
      <c r="E88" s="3"/>
      <c r="F88" s="3" t="s">
        <v>29</v>
      </c>
      <c r="G88" s="3"/>
      <c r="H88" s="3"/>
      <c r="I88" s="3"/>
      <c r="J88" s="3"/>
      <c r="K88" s="3"/>
      <c r="L88" s="3"/>
      <c r="M88" s="3"/>
      <c r="N88" s="3" t="s">
        <v>29</v>
      </c>
      <c r="O88" s="3" t="s">
        <v>1366</v>
      </c>
    </row>
    <row r="89" spans="1:15" x14ac:dyDescent="0.25">
      <c r="A89" s="3" t="s">
        <v>874</v>
      </c>
      <c r="B89" s="3">
        <v>1</v>
      </c>
      <c r="C89" s="3"/>
      <c r="D89" s="27"/>
      <c r="E89" s="3"/>
      <c r="F89" s="3" t="s">
        <v>29</v>
      </c>
      <c r="G89" s="3"/>
      <c r="H89" s="3"/>
      <c r="I89" s="3"/>
      <c r="J89" s="3"/>
      <c r="K89" s="3"/>
      <c r="L89" s="3"/>
      <c r="M89" s="3"/>
      <c r="N89" s="3" t="s">
        <v>29</v>
      </c>
      <c r="O89" s="3" t="s">
        <v>1366</v>
      </c>
    </row>
    <row r="90" spans="1:15" x14ac:dyDescent="0.25">
      <c r="A90" s="11" t="s">
        <v>877</v>
      </c>
      <c r="B90" s="11">
        <v>1</v>
      </c>
      <c r="C90" s="11"/>
      <c r="D90" s="28"/>
      <c r="E90" s="11"/>
      <c r="F90" s="11" t="s">
        <v>29</v>
      </c>
      <c r="G90" s="11"/>
      <c r="H90" s="11"/>
      <c r="I90" s="11"/>
      <c r="J90" s="11"/>
      <c r="K90" s="11"/>
      <c r="L90" s="11"/>
      <c r="M90" s="11"/>
      <c r="N90" s="11" t="s">
        <v>29</v>
      </c>
      <c r="O90" s="3" t="s">
        <v>1366</v>
      </c>
    </row>
    <row r="91" spans="1:15" x14ac:dyDescent="0.25">
      <c r="A91" s="20" t="s">
        <v>959</v>
      </c>
      <c r="B91" s="20">
        <v>1</v>
      </c>
      <c r="C91" s="20"/>
      <c r="D91" s="29"/>
      <c r="E91" s="20"/>
      <c r="F91" s="20" t="s">
        <v>29</v>
      </c>
      <c r="G91" s="20"/>
      <c r="H91" s="20"/>
      <c r="I91" s="20"/>
      <c r="J91" s="20"/>
      <c r="K91" s="20"/>
      <c r="L91" s="20"/>
      <c r="M91" s="20"/>
      <c r="N91" s="20" t="s">
        <v>29</v>
      </c>
      <c r="O91" s="3" t="s">
        <v>1366</v>
      </c>
    </row>
    <row r="92" spans="1:15" x14ac:dyDescent="0.25">
      <c r="A92" s="173" t="s">
        <v>3320</v>
      </c>
      <c r="B92" s="173">
        <v>1</v>
      </c>
      <c r="C92" s="173"/>
      <c r="D92" s="178"/>
      <c r="E92" s="173"/>
      <c r="F92" s="173" t="s">
        <v>29</v>
      </c>
      <c r="G92" s="173"/>
      <c r="H92" s="173"/>
      <c r="I92" s="173"/>
      <c r="J92" s="173"/>
      <c r="K92" s="173"/>
      <c r="L92" s="173"/>
      <c r="M92" s="173"/>
      <c r="N92" s="173" t="s">
        <v>29</v>
      </c>
      <c r="O92" s="3" t="s">
        <v>1366</v>
      </c>
    </row>
    <row r="93" spans="1:15" x14ac:dyDescent="0.25">
      <c r="A93" s="173" t="s">
        <v>3324</v>
      </c>
      <c r="B93" s="173">
        <v>1</v>
      </c>
      <c r="C93" s="173"/>
      <c r="D93" s="178"/>
      <c r="E93" s="173"/>
      <c r="F93" s="173" t="s">
        <v>29</v>
      </c>
      <c r="G93" s="173"/>
      <c r="H93" s="173"/>
      <c r="I93" s="173"/>
      <c r="J93" s="173"/>
      <c r="K93" s="173"/>
      <c r="L93" s="173"/>
      <c r="M93" s="173"/>
      <c r="N93" s="173" t="s">
        <v>29</v>
      </c>
      <c r="O93" s="3" t="s">
        <v>1366</v>
      </c>
    </row>
    <row r="94" spans="1:15" x14ac:dyDescent="0.25">
      <c r="A94" s="163" t="s">
        <v>3328</v>
      </c>
      <c r="B94" s="163">
        <v>1</v>
      </c>
      <c r="C94" s="163"/>
      <c r="D94" s="165"/>
      <c r="E94" s="163"/>
      <c r="F94" s="163" t="s">
        <v>29</v>
      </c>
      <c r="G94" s="163"/>
      <c r="H94" s="163"/>
      <c r="I94" s="163"/>
      <c r="J94" s="163"/>
      <c r="K94" s="163"/>
      <c r="L94" s="163"/>
      <c r="M94" s="163"/>
      <c r="N94" s="163" t="s">
        <v>29</v>
      </c>
      <c r="O94" s="3" t="s">
        <v>1366</v>
      </c>
    </row>
    <row r="95" spans="1:15" x14ac:dyDescent="0.25">
      <c r="A95" s="192" t="s">
        <v>3365</v>
      </c>
      <c r="B95" s="192">
        <v>1</v>
      </c>
      <c r="C95" s="192"/>
      <c r="D95" s="199"/>
      <c r="E95" s="192"/>
      <c r="F95" s="192" t="s">
        <v>29</v>
      </c>
      <c r="G95" s="192"/>
      <c r="H95" s="192"/>
      <c r="I95" s="192"/>
      <c r="J95" s="192"/>
      <c r="K95" s="192"/>
      <c r="L95" s="192"/>
      <c r="M95" s="192"/>
      <c r="N95" s="192" t="s">
        <v>29</v>
      </c>
      <c r="O95" s="3" t="s">
        <v>1366</v>
      </c>
    </row>
    <row r="96" spans="1:15" x14ac:dyDescent="0.25">
      <c r="A96" s="192" t="s">
        <v>3366</v>
      </c>
      <c r="B96" s="192">
        <v>1</v>
      </c>
      <c r="C96" s="192"/>
      <c r="D96" s="199"/>
      <c r="E96" s="192"/>
      <c r="F96" s="192" t="s">
        <v>29</v>
      </c>
      <c r="G96" s="192"/>
      <c r="H96" s="192"/>
      <c r="I96" s="192"/>
      <c r="J96" s="192"/>
      <c r="K96" s="192"/>
      <c r="L96" s="192"/>
      <c r="M96" s="192"/>
      <c r="N96" s="192" t="s">
        <v>29</v>
      </c>
      <c r="O96" s="3" t="s">
        <v>1366</v>
      </c>
    </row>
    <row r="97" spans="1:15" x14ac:dyDescent="0.25">
      <c r="A97" s="192" t="s">
        <v>3367</v>
      </c>
      <c r="B97" s="192">
        <v>1</v>
      </c>
      <c r="C97" s="192"/>
      <c r="D97" s="199"/>
      <c r="E97" s="192"/>
      <c r="F97" s="192" t="s">
        <v>29</v>
      </c>
      <c r="G97" s="192"/>
      <c r="H97" s="192"/>
      <c r="I97" s="192"/>
      <c r="J97" s="192"/>
      <c r="K97" s="192"/>
      <c r="L97" s="192"/>
      <c r="M97" s="192"/>
      <c r="N97" s="192" t="s">
        <v>29</v>
      </c>
      <c r="O97" s="3" t="s">
        <v>1366</v>
      </c>
    </row>
    <row r="98" spans="1:15" x14ac:dyDescent="0.25">
      <c r="A98" s="11" t="s">
        <v>4295</v>
      </c>
      <c r="B98" s="11">
        <v>1</v>
      </c>
      <c r="C98" s="11"/>
      <c r="D98" s="28"/>
      <c r="E98" s="11"/>
      <c r="F98" s="11" t="s">
        <v>29</v>
      </c>
      <c r="G98" s="11"/>
      <c r="H98" s="11"/>
      <c r="I98" s="11"/>
      <c r="J98" s="11"/>
      <c r="K98" s="11"/>
      <c r="L98" s="11"/>
      <c r="M98" s="11"/>
      <c r="N98" s="11" t="s">
        <v>29</v>
      </c>
      <c r="O98" s="3" t="s">
        <v>1366</v>
      </c>
    </row>
    <row r="99" spans="1:15" x14ac:dyDescent="0.25">
      <c r="A99" s="11" t="s">
        <v>4296</v>
      </c>
      <c r="B99" s="11">
        <v>1</v>
      </c>
      <c r="C99" s="11"/>
      <c r="D99" s="28"/>
      <c r="E99" s="11"/>
      <c r="F99" s="11" t="s">
        <v>29</v>
      </c>
      <c r="G99" s="11"/>
      <c r="H99" s="11"/>
      <c r="I99" s="11"/>
      <c r="J99" s="11"/>
      <c r="K99" s="11"/>
      <c r="L99" s="11"/>
      <c r="M99" s="11"/>
      <c r="N99" s="11" t="s">
        <v>29</v>
      </c>
      <c r="O99" s="3" t="s">
        <v>1366</v>
      </c>
    </row>
    <row r="100" spans="1:15" x14ac:dyDescent="0.25">
      <c r="A100" s="11" t="s">
        <v>5011</v>
      </c>
      <c r="B100" s="11">
        <v>1</v>
      </c>
      <c r="C100" s="11"/>
      <c r="D100" s="28"/>
      <c r="E100" s="11"/>
      <c r="F100" s="11" t="s">
        <v>29</v>
      </c>
      <c r="G100" s="267" t="s">
        <v>1231</v>
      </c>
      <c r="H100" s="11" t="s">
        <v>29</v>
      </c>
      <c r="I100" s="11" t="s">
        <v>1232</v>
      </c>
      <c r="J100" s="11" t="s">
        <v>1233</v>
      </c>
      <c r="K100" s="11" t="s">
        <v>29</v>
      </c>
      <c r="L100" s="268" t="s">
        <v>1234</v>
      </c>
      <c r="M100" s="11" t="s">
        <v>29</v>
      </c>
      <c r="N100" s="11" t="s">
        <v>29</v>
      </c>
      <c r="O100" s="3" t="s">
        <v>1366</v>
      </c>
    </row>
    <row r="101" spans="1:15" x14ac:dyDescent="0.25">
      <c r="A101" s="11" t="s">
        <v>5014</v>
      </c>
      <c r="B101" s="11">
        <v>1</v>
      </c>
      <c r="C101" s="11"/>
      <c r="D101" s="28"/>
      <c r="E101" s="11"/>
      <c r="F101" s="11" t="s">
        <v>29</v>
      </c>
      <c r="N101" s="11" t="s">
        <v>29</v>
      </c>
      <c r="O101" s="3" t="s">
        <v>1366</v>
      </c>
    </row>
    <row r="102" spans="1:15" x14ac:dyDescent="0.25">
      <c r="A102" s="11" t="s">
        <v>5016</v>
      </c>
      <c r="B102" s="11">
        <v>1</v>
      </c>
      <c r="C102" s="11"/>
      <c r="D102" s="28"/>
      <c r="E102" s="11"/>
      <c r="F102" s="11" t="s">
        <v>29</v>
      </c>
      <c r="N102" s="11" t="s">
        <v>29</v>
      </c>
      <c r="O102" s="3" t="s">
        <v>1366</v>
      </c>
    </row>
    <row r="103" spans="1:15" x14ac:dyDescent="0.25">
      <c r="A103" s="11" t="s">
        <v>5018</v>
      </c>
      <c r="B103" s="11">
        <v>1</v>
      </c>
      <c r="C103" s="11"/>
      <c r="D103" s="28"/>
      <c r="E103" s="11"/>
      <c r="F103" s="11" t="s">
        <v>29</v>
      </c>
      <c r="N103" s="11" t="s">
        <v>29</v>
      </c>
      <c r="O103" s="3" t="s">
        <v>1366</v>
      </c>
    </row>
    <row r="104" spans="1:15" x14ac:dyDescent="0.25">
      <c r="A104" s="163" t="s">
        <v>5020</v>
      </c>
      <c r="B104" s="163">
        <v>1</v>
      </c>
      <c r="C104" s="163"/>
      <c r="D104" s="165"/>
      <c r="E104" s="163"/>
      <c r="F104" s="163" t="s">
        <v>29</v>
      </c>
      <c r="G104" s="163"/>
      <c r="H104" s="163"/>
      <c r="I104" s="163"/>
      <c r="J104" s="163"/>
      <c r="K104" s="163"/>
      <c r="L104" s="163"/>
      <c r="M104" s="163"/>
      <c r="N104" s="163" t="s">
        <v>29</v>
      </c>
      <c r="O104" s="163" t="s">
        <v>1366</v>
      </c>
    </row>
    <row r="105" spans="1:15" x14ac:dyDescent="0.25">
      <c r="A105" s="163" t="s">
        <v>5023</v>
      </c>
      <c r="B105" s="163">
        <v>1</v>
      </c>
      <c r="C105" s="163"/>
      <c r="D105" s="165"/>
      <c r="E105" s="163"/>
      <c r="F105" s="163" t="s">
        <v>29</v>
      </c>
      <c r="G105" s="163"/>
      <c r="H105" s="163"/>
      <c r="I105" s="163"/>
      <c r="J105" s="163"/>
      <c r="K105" s="163"/>
      <c r="L105" s="163"/>
      <c r="M105" s="163"/>
      <c r="N105" s="163" t="s">
        <v>29</v>
      </c>
      <c r="O105" s="163" t="s">
        <v>1366</v>
      </c>
    </row>
    <row r="106" spans="1:15" x14ac:dyDescent="0.25">
      <c r="A106" s="163" t="s">
        <v>5027</v>
      </c>
      <c r="B106" s="163">
        <v>1</v>
      </c>
      <c r="C106" s="163"/>
      <c r="D106" s="165"/>
      <c r="E106" s="163"/>
      <c r="F106" s="163" t="s">
        <v>29</v>
      </c>
      <c r="G106" s="163"/>
      <c r="H106" s="163"/>
      <c r="I106" s="163"/>
      <c r="J106" s="163"/>
      <c r="K106" s="163"/>
      <c r="L106" s="163"/>
      <c r="M106" s="163"/>
      <c r="N106" s="163" t="s">
        <v>29</v>
      </c>
      <c r="O106" s="163" t="s">
        <v>1366</v>
      </c>
    </row>
    <row r="107" spans="1:15" x14ac:dyDescent="0.25">
      <c r="A107" s="163" t="s">
        <v>5025</v>
      </c>
      <c r="B107" s="163">
        <v>1</v>
      </c>
      <c r="C107" s="163"/>
      <c r="D107" s="165"/>
      <c r="E107" s="163"/>
      <c r="F107" s="163" t="s">
        <v>29</v>
      </c>
      <c r="G107" s="163"/>
      <c r="H107" s="163"/>
      <c r="I107" s="163"/>
      <c r="J107" s="163"/>
      <c r="K107" s="163"/>
      <c r="L107" s="163"/>
      <c r="M107" s="163"/>
      <c r="N107" s="163" t="s">
        <v>29</v>
      </c>
      <c r="O107" s="163" t="s">
        <v>1366</v>
      </c>
    </row>
    <row r="108" spans="1:15" x14ac:dyDescent="0.25">
      <c r="A108" s="3" t="s">
        <v>5053</v>
      </c>
      <c r="B108" s="3">
        <v>1</v>
      </c>
      <c r="C108" s="3"/>
      <c r="D108" s="27"/>
      <c r="E108" s="3"/>
      <c r="F108" s="3" t="s">
        <v>29</v>
      </c>
      <c r="N108" s="3" t="s">
        <v>29</v>
      </c>
      <c r="O108" s="3" t="s">
        <v>1366</v>
      </c>
    </row>
    <row r="109" spans="1:15" x14ac:dyDescent="0.25">
      <c r="A109" s="163" t="s">
        <v>5087</v>
      </c>
      <c r="B109" s="163">
        <v>1</v>
      </c>
      <c r="C109" s="163"/>
      <c r="D109" s="165"/>
      <c r="E109" s="163"/>
      <c r="F109" s="163" t="s">
        <v>29</v>
      </c>
      <c r="G109" s="163"/>
      <c r="H109" s="163"/>
      <c r="I109" s="163"/>
      <c r="J109" s="163"/>
      <c r="K109" s="163"/>
      <c r="L109" s="163"/>
      <c r="M109" s="163"/>
      <c r="N109" s="163" t="s">
        <v>29</v>
      </c>
      <c r="O109" s="163" t="s">
        <v>1366</v>
      </c>
    </row>
    <row r="110" spans="1:15" x14ac:dyDescent="0.25">
      <c r="A110" s="392" t="s">
        <v>5088</v>
      </c>
      <c r="B110" s="163">
        <v>1</v>
      </c>
      <c r="C110" s="163"/>
      <c r="D110" s="165"/>
      <c r="E110" s="163"/>
      <c r="F110" s="163" t="s">
        <v>29</v>
      </c>
      <c r="G110" s="163"/>
      <c r="H110" s="163"/>
      <c r="I110" s="163"/>
      <c r="J110" s="163"/>
      <c r="K110" s="163"/>
      <c r="L110" s="163"/>
      <c r="M110" s="163"/>
      <c r="N110" s="163" t="s">
        <v>29</v>
      </c>
      <c r="O110" s="163" t="s">
        <v>1366</v>
      </c>
    </row>
    <row r="111" spans="1:15" x14ac:dyDescent="0.25">
      <c r="A111" s="392" t="s">
        <v>5089</v>
      </c>
      <c r="B111" s="163">
        <v>1</v>
      </c>
      <c r="C111" s="163"/>
      <c r="D111" s="165"/>
      <c r="E111" s="163"/>
      <c r="F111" s="163" t="s">
        <v>29</v>
      </c>
      <c r="G111" s="163"/>
      <c r="H111" s="163"/>
      <c r="I111" s="163"/>
      <c r="J111" s="163"/>
      <c r="K111" s="163"/>
      <c r="L111" s="163"/>
      <c r="M111" s="163"/>
      <c r="N111" s="163" t="s">
        <v>29</v>
      </c>
      <c r="O111" s="163" t="s">
        <v>1366</v>
      </c>
    </row>
    <row r="112" spans="1:15" x14ac:dyDescent="0.25">
      <c r="A112" s="392" t="s">
        <v>5793</v>
      </c>
      <c r="B112" s="163">
        <v>1</v>
      </c>
      <c r="C112" s="163"/>
      <c r="D112" s="165"/>
      <c r="E112" s="163"/>
      <c r="F112" s="163" t="s">
        <v>29</v>
      </c>
      <c r="G112" s="163"/>
      <c r="H112" s="163"/>
      <c r="I112" s="163"/>
      <c r="J112" s="163"/>
      <c r="K112" s="163"/>
      <c r="L112" s="163"/>
      <c r="M112" s="163"/>
      <c r="N112" s="163" t="s">
        <v>29</v>
      </c>
      <c r="O112" s="163" t="s">
        <v>1366</v>
      </c>
    </row>
    <row r="113" spans="1:15" x14ac:dyDescent="0.25">
      <c r="A113" s="392" t="s">
        <v>5076</v>
      </c>
      <c r="B113" s="163">
        <v>1</v>
      </c>
      <c r="C113" s="163"/>
      <c r="D113" s="165"/>
      <c r="E113" s="163"/>
      <c r="F113" s="163" t="s">
        <v>29</v>
      </c>
      <c r="G113" s="163"/>
      <c r="H113" s="163"/>
      <c r="I113" s="163"/>
      <c r="J113" s="163"/>
      <c r="K113" s="163"/>
      <c r="L113" s="163"/>
      <c r="M113" s="163"/>
      <c r="N113" s="163" t="s">
        <v>29</v>
      </c>
      <c r="O113" s="163" t="s">
        <v>1366</v>
      </c>
    </row>
    <row r="114" spans="1:15" s="466" customFormat="1" x14ac:dyDescent="0.25">
      <c r="A114" s="192" t="s">
        <v>5059</v>
      </c>
      <c r="B114" s="192">
        <v>1</v>
      </c>
      <c r="C114" s="192"/>
      <c r="D114" s="199"/>
      <c r="E114" s="192"/>
      <c r="F114" s="192" t="s">
        <v>29</v>
      </c>
      <c r="N114" s="192" t="s">
        <v>29</v>
      </c>
      <c r="O114" s="652" t="s">
        <v>1366</v>
      </c>
    </row>
    <row r="115" spans="1:15" s="466" customFormat="1" x14ac:dyDescent="0.25">
      <c r="A115" s="192" t="s">
        <v>5061</v>
      </c>
      <c r="B115" s="192">
        <v>1</v>
      </c>
      <c r="C115" s="192"/>
      <c r="D115" s="199"/>
      <c r="E115" s="192"/>
      <c r="F115" s="192" t="s">
        <v>29</v>
      </c>
      <c r="N115" s="192" t="s">
        <v>29</v>
      </c>
      <c r="O115" s="652" t="s">
        <v>1366</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9"/>
  <sheetViews>
    <sheetView topLeftCell="D1" zoomScale="85" zoomScaleNormal="85" workbookViewId="0">
      <selection activeCell="G17" sqref="G17"/>
    </sheetView>
  </sheetViews>
  <sheetFormatPr defaultRowHeight="15" x14ac:dyDescent="0.25"/>
  <cols>
    <col min="1" max="1" width="7.140625" style="5" bestFit="1" customWidth="1" collapsed="1"/>
    <col min="2" max="2" width="9.140625" style="5" collapsed="1"/>
    <col min="3" max="3" width="11.42578125" style="5" bestFit="1" customWidth="1" collapsed="1"/>
    <col min="4" max="4" width="20.85546875" style="5" bestFit="1" customWidth="1" collapsed="1"/>
    <col min="5" max="5" width="17.7109375" style="5" bestFit="1" customWidth="1" collapsed="1"/>
    <col min="6" max="6" width="21.42578125" style="5" bestFit="1" customWidth="1" collapsed="1"/>
    <col min="7" max="8" width="21.42578125" style="5" customWidth="1" collapsed="1"/>
    <col min="9" max="9" width="20" style="5" bestFit="1" customWidth="1" collapsed="1"/>
    <col min="10" max="10" width="23.7109375" style="5" bestFit="1" customWidth="1" collapsed="1"/>
    <col min="11" max="11" width="13.7109375" style="5" bestFit="1" customWidth="1" collapsed="1"/>
    <col min="12" max="12" width="10.140625" style="5" bestFit="1" customWidth="1" collapsed="1"/>
    <col min="13" max="15" width="10.140625" style="5" customWidth="1" collapsed="1"/>
    <col min="16" max="16" width="15.7109375" style="5" customWidth="1" collapsed="1"/>
    <col min="17" max="16384" width="9.140625" style="5" collapsed="1"/>
  </cols>
  <sheetData>
    <row r="1" spans="1:16" ht="15.75" customHeight="1" x14ac:dyDescent="0.25">
      <c r="A1" s="7" t="s">
        <v>0</v>
      </c>
      <c r="B1" s="26" t="s">
        <v>95</v>
      </c>
      <c r="C1" s="23" t="s">
        <v>1081</v>
      </c>
      <c r="D1" s="1" t="s">
        <v>1082</v>
      </c>
      <c r="E1" s="1" t="s">
        <v>1083</v>
      </c>
      <c r="F1" s="1" t="s">
        <v>1084</v>
      </c>
      <c r="G1" s="1" t="s">
        <v>3141</v>
      </c>
      <c r="H1" s="1" t="s">
        <v>3142</v>
      </c>
      <c r="I1" s="1" t="s">
        <v>1085</v>
      </c>
      <c r="J1" s="1" t="s">
        <v>1086</v>
      </c>
      <c r="K1" s="1" t="s">
        <v>1087</v>
      </c>
      <c r="L1" s="1" t="s">
        <v>1088</v>
      </c>
      <c r="M1" s="1" t="s">
        <v>1089</v>
      </c>
      <c r="N1" s="1" t="s">
        <v>1090</v>
      </c>
      <c r="O1" s="1" t="s">
        <v>1091</v>
      </c>
      <c r="P1" s="1" t="s">
        <v>1092</v>
      </c>
    </row>
    <row r="2" spans="1:16" x14ac:dyDescent="0.25">
      <c r="A2" s="3" t="s">
        <v>129</v>
      </c>
      <c r="B2" s="3">
        <v>1</v>
      </c>
      <c r="C2" s="3" t="s">
        <v>29</v>
      </c>
      <c r="D2" s="3" t="s">
        <v>29</v>
      </c>
      <c r="E2" s="3" t="s">
        <v>29</v>
      </c>
      <c r="F2" s="3" t="s">
        <v>29</v>
      </c>
      <c r="G2" s="3"/>
      <c r="H2" s="3"/>
      <c r="I2" s="3"/>
      <c r="J2" s="3"/>
      <c r="K2" s="3" t="s">
        <v>1093</v>
      </c>
      <c r="L2" s="3" t="s">
        <v>131</v>
      </c>
      <c r="M2" s="3" t="s">
        <v>29</v>
      </c>
      <c r="N2" s="3" t="s">
        <v>29</v>
      </c>
      <c r="O2" s="3" t="s">
        <v>29</v>
      </c>
      <c r="P2" s="3" t="s">
        <v>29</v>
      </c>
    </row>
    <row r="3" spans="1:16" x14ac:dyDescent="0.25">
      <c r="A3" s="3" t="s">
        <v>129</v>
      </c>
      <c r="B3" s="3">
        <v>2</v>
      </c>
      <c r="C3" s="3"/>
      <c r="D3" s="3" t="s">
        <v>29</v>
      </c>
      <c r="E3" s="3"/>
      <c r="F3" s="3"/>
      <c r="G3" s="3"/>
      <c r="H3" s="3"/>
      <c r="I3" s="3" t="s">
        <v>29</v>
      </c>
      <c r="J3" s="3" t="s">
        <v>29</v>
      </c>
      <c r="K3" s="3" t="s">
        <v>1094</v>
      </c>
      <c r="L3" s="3" t="s">
        <v>131</v>
      </c>
      <c r="M3" s="3" t="s">
        <v>29</v>
      </c>
      <c r="N3" s="3" t="s">
        <v>29</v>
      </c>
      <c r="O3" s="3" t="s">
        <v>29</v>
      </c>
      <c r="P3" s="3" t="s">
        <v>29</v>
      </c>
    </row>
    <row r="4" spans="1:16" x14ac:dyDescent="0.25">
      <c r="A4" s="3" t="s">
        <v>1008</v>
      </c>
      <c r="B4" s="3">
        <v>1</v>
      </c>
      <c r="C4" s="3" t="s">
        <v>29</v>
      </c>
      <c r="D4" s="3" t="s">
        <v>29</v>
      </c>
      <c r="E4" s="3" t="s">
        <v>29</v>
      </c>
      <c r="F4" s="3" t="s">
        <v>29</v>
      </c>
      <c r="G4" s="3"/>
      <c r="H4" s="3"/>
      <c r="I4" s="3"/>
      <c r="J4" s="3"/>
      <c r="K4" s="3" t="s">
        <v>1095</v>
      </c>
      <c r="L4" s="3" t="s">
        <v>131</v>
      </c>
      <c r="M4" s="3" t="s">
        <v>29</v>
      </c>
      <c r="N4" s="3" t="s">
        <v>29</v>
      </c>
      <c r="O4" s="3" t="s">
        <v>29</v>
      </c>
      <c r="P4" s="3" t="s">
        <v>29</v>
      </c>
    </row>
    <row r="5" spans="1:16" x14ac:dyDescent="0.25">
      <c r="A5" s="3" t="s">
        <v>1008</v>
      </c>
      <c r="B5" s="3">
        <v>2</v>
      </c>
      <c r="C5" s="3"/>
      <c r="D5" s="3" t="s">
        <v>29</v>
      </c>
      <c r="E5" s="3"/>
      <c r="F5" s="3"/>
      <c r="G5" s="3"/>
      <c r="H5" s="3"/>
      <c r="I5" s="3" t="s">
        <v>29</v>
      </c>
      <c r="J5" s="3" t="s">
        <v>29</v>
      </c>
      <c r="K5" s="3" t="s">
        <v>1096</v>
      </c>
      <c r="L5" s="3" t="s">
        <v>131</v>
      </c>
      <c r="M5" s="3" t="s">
        <v>29</v>
      </c>
      <c r="N5" s="3" t="s">
        <v>29</v>
      </c>
      <c r="O5" s="3" t="s">
        <v>29</v>
      </c>
      <c r="P5" s="3" t="s">
        <v>29</v>
      </c>
    </row>
    <row r="6" spans="1:16" x14ac:dyDescent="0.25">
      <c r="A6" s="3" t="s">
        <v>132</v>
      </c>
      <c r="B6" s="3">
        <v>1</v>
      </c>
      <c r="C6" s="3" t="s">
        <v>29</v>
      </c>
      <c r="D6" s="3" t="s">
        <v>29</v>
      </c>
      <c r="E6" s="3" t="s">
        <v>29</v>
      </c>
      <c r="F6" s="3" t="s">
        <v>29</v>
      </c>
      <c r="G6" s="3"/>
      <c r="H6" s="3"/>
      <c r="I6" s="3"/>
      <c r="J6" s="3"/>
      <c r="K6" s="3" t="s">
        <v>1095</v>
      </c>
      <c r="L6" s="3" t="s">
        <v>131</v>
      </c>
      <c r="M6" s="3" t="s">
        <v>29</v>
      </c>
      <c r="N6" s="3" t="s">
        <v>29</v>
      </c>
      <c r="O6" s="3" t="s">
        <v>29</v>
      </c>
      <c r="P6" s="3" t="s">
        <v>29</v>
      </c>
    </row>
    <row r="7" spans="1:16" x14ac:dyDescent="0.25">
      <c r="A7" s="3" t="s">
        <v>132</v>
      </c>
      <c r="B7" s="3">
        <v>2</v>
      </c>
      <c r="C7" s="3"/>
      <c r="D7" s="3" t="s">
        <v>29</v>
      </c>
      <c r="E7" s="3"/>
      <c r="F7" s="3"/>
      <c r="G7" s="3"/>
      <c r="H7" s="3"/>
      <c r="I7" s="3" t="s">
        <v>29</v>
      </c>
      <c r="J7" s="3" t="s">
        <v>29</v>
      </c>
      <c r="K7" s="3" t="s">
        <v>1096</v>
      </c>
      <c r="L7" s="3" t="s">
        <v>131</v>
      </c>
      <c r="M7" s="3" t="s">
        <v>29</v>
      </c>
      <c r="N7" s="3" t="s">
        <v>29</v>
      </c>
      <c r="O7" s="3" t="s">
        <v>29</v>
      </c>
      <c r="P7" s="3" t="s">
        <v>29</v>
      </c>
    </row>
    <row r="8" spans="1:16" x14ac:dyDescent="0.25">
      <c r="A8" s="42" t="s">
        <v>999</v>
      </c>
      <c r="B8" s="3">
        <v>1</v>
      </c>
      <c r="C8" s="3" t="s">
        <v>29</v>
      </c>
      <c r="D8" s="3" t="s">
        <v>29</v>
      </c>
      <c r="E8" s="3"/>
      <c r="F8" s="3"/>
      <c r="G8" s="3"/>
      <c r="H8" s="3"/>
      <c r="I8" s="3" t="s">
        <v>29</v>
      </c>
      <c r="J8" s="3" t="s">
        <v>29</v>
      </c>
      <c r="K8" s="3" t="s">
        <v>3143</v>
      </c>
      <c r="L8" s="3" t="s">
        <v>3144</v>
      </c>
      <c r="M8" s="3" t="s">
        <v>29</v>
      </c>
      <c r="N8" s="3" t="s">
        <v>29</v>
      </c>
      <c r="O8" s="3" t="s">
        <v>29</v>
      </c>
      <c r="P8" s="3" t="s">
        <v>29</v>
      </c>
    </row>
    <row r="9" spans="1:16" s="374" customFormat="1" x14ac:dyDescent="0.25">
      <c r="A9" s="374" t="s">
        <v>5623</v>
      </c>
      <c r="B9" s="18">
        <v>1</v>
      </c>
      <c r="C9" s="18" t="s">
        <v>29</v>
      </c>
      <c r="D9" s="374" t="s">
        <v>29</v>
      </c>
      <c r="E9" s="18"/>
      <c r="F9" s="18"/>
      <c r="G9" s="18" t="s">
        <v>29</v>
      </c>
      <c r="H9" s="18" t="s">
        <v>29</v>
      </c>
      <c r="I9" s="18"/>
      <c r="J9" s="18"/>
      <c r="K9" s="18" t="s">
        <v>2274</v>
      </c>
      <c r="L9" s="18" t="s">
        <v>5736</v>
      </c>
      <c r="M9" s="18"/>
      <c r="N9" s="18"/>
      <c r="O9" s="18"/>
      <c r="P9" s="18" t="s">
        <v>29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73"/>
  <sheetViews>
    <sheetView zoomScale="85" zoomScaleNormal="85" workbookViewId="0">
      <pane ySplit="1" topLeftCell="A154" activePane="bottomLeft" state="frozen"/>
      <selection pane="bottomLeft" activeCell="D1" sqref="D1"/>
    </sheetView>
  </sheetViews>
  <sheetFormatPr defaultRowHeight="15" x14ac:dyDescent="0.25"/>
  <cols>
    <col min="1" max="1" width="10.28515625" style="162" bestFit="1" customWidth="1" collapsed="1"/>
    <col min="2" max="2" width="8.7109375" style="162" bestFit="1" customWidth="1" collapsed="1"/>
    <col min="3" max="3" width="11.5703125" style="162" bestFit="1" customWidth="1" collapsed="1"/>
    <col min="4" max="4" width="18.42578125" style="162" bestFit="1" customWidth="1" collapsed="1"/>
    <col min="5" max="5" width="22.7109375" style="162" bestFit="1" customWidth="1" collapsed="1"/>
    <col min="6" max="6" width="19.5703125" style="9" bestFit="1" customWidth="1" collapsed="1"/>
    <col min="7" max="16384" width="9.140625" style="9" collapsed="1"/>
  </cols>
  <sheetData>
    <row r="1" spans="1:6" x14ac:dyDescent="0.25">
      <c r="A1" s="1" t="s">
        <v>0</v>
      </c>
      <c r="B1" s="23" t="s">
        <v>95</v>
      </c>
      <c r="C1" s="23" t="s">
        <v>1920</v>
      </c>
      <c r="D1" s="23" t="s">
        <v>1921</v>
      </c>
      <c r="E1" s="23" t="s">
        <v>1922</v>
      </c>
      <c r="F1" s="372" t="s">
        <v>1105</v>
      </c>
    </row>
    <row r="2" spans="1:6" x14ac:dyDescent="0.25">
      <c r="A2" s="7" t="s">
        <v>405</v>
      </c>
      <c r="B2" s="7">
        <v>1</v>
      </c>
      <c r="C2" s="7" t="s">
        <v>29</v>
      </c>
      <c r="D2" t="s">
        <v>5500</v>
      </c>
      <c r="E2" s="7" t="s">
        <v>29</v>
      </c>
      <c r="F2" s="7"/>
    </row>
    <row r="3" spans="1:6" x14ac:dyDescent="0.25">
      <c r="A3" s="7" t="s">
        <v>562</v>
      </c>
      <c r="B3" s="7">
        <v>1</v>
      </c>
      <c r="C3" s="7" t="s">
        <v>29</v>
      </c>
      <c r="D3" t="s">
        <v>5549</v>
      </c>
      <c r="E3" s="7" t="s">
        <v>29</v>
      </c>
      <c r="F3" s="7"/>
    </row>
    <row r="4" spans="1:6" x14ac:dyDescent="0.25">
      <c r="A4" s="7" t="s">
        <v>563</v>
      </c>
      <c r="B4" s="7">
        <v>1</v>
      </c>
      <c r="C4" s="7" t="s">
        <v>29</v>
      </c>
      <c r="D4"/>
      <c r="E4" s="7" t="s">
        <v>29</v>
      </c>
      <c r="F4" s="7"/>
    </row>
    <row r="5" spans="1:6" x14ac:dyDescent="0.25">
      <c r="A5" s="7" t="s">
        <v>569</v>
      </c>
      <c r="B5" s="7">
        <v>1</v>
      </c>
      <c r="C5" s="7" t="s">
        <v>29</v>
      </c>
      <c r="D5" s="3" t="str">
        <f>D3</f>
        <v>ZT7880</v>
      </c>
      <c r="E5" s="7" t="s">
        <v>29</v>
      </c>
      <c r="F5" s="7"/>
    </row>
    <row r="6" spans="1:6" x14ac:dyDescent="0.25">
      <c r="A6" s="7" t="s">
        <v>571</v>
      </c>
      <c r="B6" s="7">
        <v>1</v>
      </c>
      <c r="C6" s="7" t="s">
        <v>29</v>
      </c>
      <c r="D6" s="3">
        <f>D4</f>
        <v>0</v>
      </c>
      <c r="E6" s="7" t="s">
        <v>29</v>
      </c>
      <c r="F6" s="7"/>
    </row>
    <row r="7" spans="1:6" x14ac:dyDescent="0.25">
      <c r="A7" s="7" t="s">
        <v>727</v>
      </c>
      <c r="B7" s="7">
        <v>1</v>
      </c>
      <c r="C7" s="7" t="s">
        <v>29</v>
      </c>
      <c r="D7" s="4" t="s">
        <v>3565</v>
      </c>
      <c r="E7" s="7" t="s">
        <v>29</v>
      </c>
      <c r="F7" s="7"/>
    </row>
    <row r="8" spans="1:6" x14ac:dyDescent="0.25">
      <c r="A8" s="7" t="s">
        <v>728</v>
      </c>
      <c r="B8" s="7">
        <v>1</v>
      </c>
      <c r="C8" s="7" t="s">
        <v>29</v>
      </c>
      <c r="D8" s="4" t="s">
        <v>3565</v>
      </c>
      <c r="E8" s="7" t="s">
        <v>29</v>
      </c>
      <c r="F8" s="7"/>
    </row>
    <row r="9" spans="1:6" x14ac:dyDescent="0.25">
      <c r="A9" s="7" t="s">
        <v>730</v>
      </c>
      <c r="B9" s="7">
        <v>1</v>
      </c>
      <c r="C9" s="7" t="s">
        <v>29</v>
      </c>
      <c r="D9" s="4" t="s">
        <v>3565</v>
      </c>
      <c r="E9" s="7" t="s">
        <v>29</v>
      </c>
      <c r="F9" s="7"/>
    </row>
    <row r="10" spans="1:6" x14ac:dyDescent="0.25">
      <c r="A10" s="7" t="s">
        <v>735</v>
      </c>
      <c r="B10" s="7">
        <v>1</v>
      </c>
      <c r="C10" s="7" t="s">
        <v>29</v>
      </c>
      <c r="D10" s="3" t="str">
        <f>D9</f>
        <v>ZT4315</v>
      </c>
      <c r="E10" s="7" t="s">
        <v>29</v>
      </c>
      <c r="F10" s="7"/>
    </row>
    <row r="11" spans="1:6" x14ac:dyDescent="0.25">
      <c r="A11" s="3" t="s">
        <v>3556</v>
      </c>
      <c r="B11" s="7">
        <v>1</v>
      </c>
      <c r="C11" s="7" t="s">
        <v>29</v>
      </c>
      <c r="D11" s="3" t="str">
        <f>D20</f>
        <v>ZT4378</v>
      </c>
      <c r="E11" s="7" t="s">
        <v>29</v>
      </c>
      <c r="F11" s="7"/>
    </row>
    <row r="12" spans="1:6" x14ac:dyDescent="0.25">
      <c r="A12" s="3" t="s">
        <v>3557</v>
      </c>
      <c r="B12" s="7">
        <v>1</v>
      </c>
      <c r="C12" s="7" t="s">
        <v>29</v>
      </c>
      <c r="D12" s="3" t="str">
        <f>D24</f>
        <v>ZT4379</v>
      </c>
      <c r="E12" s="7" t="s">
        <v>29</v>
      </c>
      <c r="F12" s="7"/>
    </row>
    <row r="13" spans="1:6" x14ac:dyDescent="0.25">
      <c r="A13" s="7" t="s">
        <v>769</v>
      </c>
      <c r="B13" s="7">
        <v>1</v>
      </c>
      <c r="C13" s="7" t="s">
        <v>29</v>
      </c>
      <c r="D13" s="3" t="s">
        <v>1923</v>
      </c>
      <c r="E13" s="7" t="s">
        <v>29</v>
      </c>
      <c r="F13" s="7"/>
    </row>
    <row r="14" spans="1:6" x14ac:dyDescent="0.25">
      <c r="A14" s="7" t="s">
        <v>777</v>
      </c>
      <c r="B14" s="7">
        <v>1</v>
      </c>
      <c r="C14" s="7" t="s">
        <v>29</v>
      </c>
      <c r="D14" s="3" t="str">
        <f>D13</f>
        <v>WJ0428</v>
      </c>
      <c r="E14" s="7" t="s">
        <v>29</v>
      </c>
      <c r="F14" s="7"/>
    </row>
    <row r="15" spans="1:6" x14ac:dyDescent="0.25">
      <c r="A15" s="7" t="s">
        <v>780</v>
      </c>
      <c r="B15" s="7">
        <v>1</v>
      </c>
      <c r="C15" s="7" t="s">
        <v>29</v>
      </c>
      <c r="D15" s="3" t="str">
        <f>D13</f>
        <v>WJ0428</v>
      </c>
      <c r="E15" s="7" t="s">
        <v>29</v>
      </c>
      <c r="F15" s="7"/>
    </row>
    <row r="16" spans="1:6" x14ac:dyDescent="0.25">
      <c r="A16" s="149" t="s">
        <v>881</v>
      </c>
      <c r="B16" s="149">
        <v>1</v>
      </c>
      <c r="C16" s="149" t="s">
        <v>29</v>
      </c>
      <c r="D16" s="4" t="s">
        <v>2271</v>
      </c>
      <c r="E16" s="149" t="s">
        <v>29</v>
      </c>
      <c r="F16" s="7"/>
    </row>
    <row r="17" spans="1:6" x14ac:dyDescent="0.25">
      <c r="A17" s="149" t="s">
        <v>3409</v>
      </c>
      <c r="B17" s="149">
        <v>1</v>
      </c>
      <c r="C17" s="149" t="s">
        <v>29</v>
      </c>
      <c r="D17" s="147" t="str">
        <f>D16</f>
        <v>null</v>
      </c>
      <c r="E17" s="149" t="s">
        <v>29</v>
      </c>
      <c r="F17" s="7"/>
    </row>
    <row r="18" spans="1:6" x14ac:dyDescent="0.25">
      <c r="A18" s="149" t="s">
        <v>884</v>
      </c>
      <c r="B18" s="149">
        <v>1</v>
      </c>
      <c r="C18" s="149" t="s">
        <v>29</v>
      </c>
      <c r="D18" s="4" t="s">
        <v>3485</v>
      </c>
      <c r="E18" s="149" t="s">
        <v>29</v>
      </c>
      <c r="F18" s="7"/>
    </row>
    <row r="19" spans="1:6" x14ac:dyDescent="0.25">
      <c r="A19" s="149" t="s">
        <v>3410</v>
      </c>
      <c r="B19" s="149">
        <v>1</v>
      </c>
      <c r="C19" s="149" t="s">
        <v>29</v>
      </c>
      <c r="D19" s="147" t="str">
        <f>D18</f>
        <v>ZT4375</v>
      </c>
      <c r="E19" s="149" t="s">
        <v>29</v>
      </c>
      <c r="F19" s="7"/>
    </row>
    <row r="20" spans="1:6" x14ac:dyDescent="0.25">
      <c r="A20" s="149" t="s">
        <v>887</v>
      </c>
      <c r="B20" s="149">
        <v>1</v>
      </c>
      <c r="C20" s="149" t="s">
        <v>29</v>
      </c>
      <c r="D20" s="4" t="s">
        <v>3493</v>
      </c>
      <c r="E20" s="149" t="s">
        <v>29</v>
      </c>
      <c r="F20" s="7"/>
    </row>
    <row r="21" spans="1:6" x14ac:dyDescent="0.25">
      <c r="A21" s="149" t="s">
        <v>3411</v>
      </c>
      <c r="B21" s="149">
        <v>1</v>
      </c>
      <c r="C21" s="149" t="s">
        <v>29</v>
      </c>
      <c r="D21" s="147" t="str">
        <f>D20</f>
        <v>ZT4378</v>
      </c>
      <c r="E21" s="149" t="s">
        <v>29</v>
      </c>
      <c r="F21" s="7"/>
    </row>
    <row r="22" spans="1:6" x14ac:dyDescent="0.25">
      <c r="A22" s="149" t="s">
        <v>890</v>
      </c>
      <c r="B22" s="149">
        <v>1</v>
      </c>
      <c r="C22" s="149" t="s">
        <v>29</v>
      </c>
      <c r="D22" s="4" t="s">
        <v>3488</v>
      </c>
      <c r="E22" s="149" t="s">
        <v>29</v>
      </c>
      <c r="F22" s="7"/>
    </row>
    <row r="23" spans="1:6" x14ac:dyDescent="0.25">
      <c r="A23" s="149" t="s">
        <v>3412</v>
      </c>
      <c r="B23" s="149">
        <v>1</v>
      </c>
      <c r="C23" s="149" t="s">
        <v>29</v>
      </c>
      <c r="D23" s="147" t="str">
        <f>D22</f>
        <v>ZT4376</v>
      </c>
      <c r="E23" s="149" t="s">
        <v>29</v>
      </c>
      <c r="F23" s="7"/>
    </row>
    <row r="24" spans="1:6" x14ac:dyDescent="0.25">
      <c r="A24" s="149" t="s">
        <v>893</v>
      </c>
      <c r="B24" s="149">
        <v>1</v>
      </c>
      <c r="C24" s="149" t="s">
        <v>29</v>
      </c>
      <c r="D24" s="4" t="s">
        <v>3496</v>
      </c>
      <c r="E24" s="149" t="s">
        <v>29</v>
      </c>
      <c r="F24" s="7"/>
    </row>
    <row r="25" spans="1:6" x14ac:dyDescent="0.25">
      <c r="A25" s="149" t="s">
        <v>3413</v>
      </c>
      <c r="B25" s="149">
        <v>1</v>
      </c>
      <c r="C25" s="149" t="s">
        <v>29</v>
      </c>
      <c r="D25" s="147" t="str">
        <f>D24</f>
        <v>ZT4379</v>
      </c>
      <c r="E25" s="149" t="s">
        <v>29</v>
      </c>
      <c r="F25" s="7"/>
    </row>
    <row r="26" spans="1:6" x14ac:dyDescent="0.25">
      <c r="A26" s="7" t="s">
        <v>914</v>
      </c>
      <c r="B26" s="7">
        <v>1</v>
      </c>
      <c r="C26" s="7" t="s">
        <v>29</v>
      </c>
      <c r="D26" s="3" t="str">
        <f>D22</f>
        <v>ZT4376</v>
      </c>
      <c r="E26" s="7" t="s">
        <v>29</v>
      </c>
      <c r="F26" s="7"/>
    </row>
    <row r="27" spans="1:6" x14ac:dyDescent="0.25">
      <c r="A27" s="7" t="s">
        <v>924</v>
      </c>
      <c r="B27" s="7">
        <v>1</v>
      </c>
      <c r="C27" s="7" t="s">
        <v>29</v>
      </c>
      <c r="D27" s="3" t="s">
        <v>1924</v>
      </c>
      <c r="E27" s="7" t="s">
        <v>29</v>
      </c>
      <c r="F27" s="7"/>
    </row>
    <row r="28" spans="1:6" x14ac:dyDescent="0.25">
      <c r="A28" s="7" t="s">
        <v>931</v>
      </c>
      <c r="B28" s="7">
        <v>1</v>
      </c>
      <c r="C28" s="7" t="s">
        <v>29</v>
      </c>
      <c r="D28" s="3" t="s">
        <v>1924</v>
      </c>
      <c r="E28" s="7" t="s">
        <v>29</v>
      </c>
      <c r="F28" s="7"/>
    </row>
    <row r="29" spans="1:6" x14ac:dyDescent="0.25">
      <c r="A29" s="7" t="s">
        <v>934</v>
      </c>
      <c r="B29" s="7">
        <v>1</v>
      </c>
      <c r="C29" s="7" t="s">
        <v>29</v>
      </c>
      <c r="D29" s="3" t="s">
        <v>1925</v>
      </c>
      <c r="E29" s="7" t="s">
        <v>29</v>
      </c>
      <c r="F29" s="7"/>
    </row>
    <row r="30" spans="1:6" x14ac:dyDescent="0.25">
      <c r="A30" s="7" t="s">
        <v>938</v>
      </c>
      <c r="B30" s="7">
        <v>1</v>
      </c>
      <c r="C30" s="7" t="s">
        <v>29</v>
      </c>
      <c r="D30" s="3" t="s">
        <v>1925</v>
      </c>
      <c r="E30" s="7" t="s">
        <v>29</v>
      </c>
      <c r="F30" s="7"/>
    </row>
    <row r="31" spans="1:6" x14ac:dyDescent="0.25">
      <c r="A31" s="7" t="s">
        <v>941</v>
      </c>
      <c r="B31" s="7">
        <v>1</v>
      </c>
      <c r="C31" s="7" t="s">
        <v>29</v>
      </c>
      <c r="D31" s="3" t="s">
        <v>1925</v>
      </c>
      <c r="E31" s="7" t="s">
        <v>29</v>
      </c>
      <c r="F31" s="7"/>
    </row>
    <row r="32" spans="1:6" x14ac:dyDescent="0.25">
      <c r="A32" s="7" t="s">
        <v>944</v>
      </c>
      <c r="B32" s="7">
        <v>1</v>
      </c>
      <c r="C32" s="7" t="s">
        <v>29</v>
      </c>
      <c r="D32" s="3" t="s">
        <v>1925</v>
      </c>
      <c r="E32" s="7" t="s">
        <v>29</v>
      </c>
      <c r="F32" s="7"/>
    </row>
    <row r="33" spans="1:6" x14ac:dyDescent="0.25">
      <c r="A33" s="7" t="s">
        <v>947</v>
      </c>
      <c r="B33" s="7">
        <v>1</v>
      </c>
      <c r="C33" s="7" t="s">
        <v>29</v>
      </c>
      <c r="D33" s="3" t="s">
        <v>1925</v>
      </c>
      <c r="E33" s="7" t="s">
        <v>29</v>
      </c>
      <c r="F33" s="7"/>
    </row>
    <row r="34" spans="1:6" x14ac:dyDescent="0.25">
      <c r="A34" s="7" t="s">
        <v>3208</v>
      </c>
      <c r="B34" s="7">
        <v>1</v>
      </c>
      <c r="C34" s="7" t="s">
        <v>29</v>
      </c>
      <c r="D34" s="3" t="s">
        <v>1925</v>
      </c>
      <c r="E34" s="7" t="s">
        <v>29</v>
      </c>
      <c r="F34" s="7"/>
    </row>
    <row r="35" spans="1:6" x14ac:dyDescent="0.25">
      <c r="A35" s="7" t="s">
        <v>3209</v>
      </c>
      <c r="B35" s="7">
        <v>1</v>
      </c>
      <c r="C35" s="7" t="s">
        <v>29</v>
      </c>
      <c r="D35" s="3" t="s">
        <v>1925</v>
      </c>
      <c r="E35" s="7" t="s">
        <v>29</v>
      </c>
      <c r="F35" s="7"/>
    </row>
    <row r="36" spans="1:6" x14ac:dyDescent="0.25">
      <c r="A36" s="7" t="s">
        <v>961</v>
      </c>
      <c r="B36" s="7">
        <v>1</v>
      </c>
      <c r="C36" s="7" t="s">
        <v>29</v>
      </c>
      <c r="D36" t="s">
        <v>4600</v>
      </c>
      <c r="E36" s="7" t="s">
        <v>29</v>
      </c>
      <c r="F36" s="7"/>
    </row>
    <row r="37" spans="1:6" x14ac:dyDescent="0.25">
      <c r="A37" s="7" t="s">
        <v>963</v>
      </c>
      <c r="B37" s="7">
        <v>1</v>
      </c>
      <c r="C37" s="7" t="s">
        <v>29</v>
      </c>
      <c r="D37" s="3" t="str">
        <f>D36</f>
        <v>ZT6704</v>
      </c>
      <c r="E37" s="7" t="s">
        <v>29</v>
      </c>
      <c r="F37" s="7"/>
    </row>
    <row r="38" spans="1:6" x14ac:dyDescent="0.25">
      <c r="A38" s="7" t="s">
        <v>966</v>
      </c>
      <c r="B38" s="7">
        <v>1</v>
      </c>
      <c r="C38" s="7" t="s">
        <v>29</v>
      </c>
      <c r="D38" s="3" t="str">
        <f>D36</f>
        <v>ZT6704</v>
      </c>
      <c r="E38" s="7" t="s">
        <v>29</v>
      </c>
      <c r="F38" s="7"/>
    </row>
    <row r="39" spans="1:6" s="169" customFormat="1" x14ac:dyDescent="0.25">
      <c r="A39" s="170" t="s">
        <v>3321</v>
      </c>
      <c r="B39" s="170">
        <v>1</v>
      </c>
      <c r="C39" s="170" t="s">
        <v>29</v>
      </c>
      <c r="D39" t="s">
        <v>5562</v>
      </c>
      <c r="E39" s="170" t="s">
        <v>29</v>
      </c>
      <c r="F39" s="7" t="s">
        <v>1483</v>
      </c>
    </row>
    <row r="40" spans="1:6" s="169" customFormat="1" x14ac:dyDescent="0.25">
      <c r="A40" s="171" t="s">
        <v>3322</v>
      </c>
      <c r="B40" s="171">
        <v>1</v>
      </c>
      <c r="C40" s="171" t="s">
        <v>29</v>
      </c>
      <c r="D40" s="3" t="s">
        <v>5562</v>
      </c>
      <c r="E40" s="171" t="s">
        <v>29</v>
      </c>
      <c r="F40" s="7" t="s">
        <v>1483</v>
      </c>
    </row>
    <row r="41" spans="1:6" s="169" customFormat="1" x14ac:dyDescent="0.25">
      <c r="A41" s="171" t="s">
        <v>3323</v>
      </c>
      <c r="B41" s="171">
        <v>1</v>
      </c>
      <c r="C41" s="171" t="s">
        <v>29</v>
      </c>
      <c r="D41" s="171" t="str">
        <f>D39</f>
        <v>ZT7932</v>
      </c>
      <c r="E41" s="171" t="s">
        <v>29</v>
      </c>
      <c r="F41" s="7" t="s">
        <v>1483</v>
      </c>
    </row>
    <row r="42" spans="1:6" s="169" customFormat="1" x14ac:dyDescent="0.25">
      <c r="A42" s="171" t="s">
        <v>3324</v>
      </c>
      <c r="B42" s="171">
        <v>1</v>
      </c>
      <c r="C42" s="171" t="s">
        <v>29</v>
      </c>
      <c r="D42" s="172" t="s">
        <v>3732</v>
      </c>
      <c r="E42" s="171" t="s">
        <v>29</v>
      </c>
      <c r="F42" s="7" t="s">
        <v>1483</v>
      </c>
    </row>
    <row r="43" spans="1:6" s="169" customFormat="1" x14ac:dyDescent="0.25">
      <c r="A43" s="171" t="s">
        <v>3325</v>
      </c>
      <c r="B43" s="171">
        <v>1</v>
      </c>
      <c r="C43" s="171" t="s">
        <v>29</v>
      </c>
      <c r="D43" s="171" t="str">
        <f>D42</f>
        <v>WJ0514</v>
      </c>
      <c r="E43" s="171" t="s">
        <v>29</v>
      </c>
      <c r="F43" s="7" t="s">
        <v>1483</v>
      </c>
    </row>
    <row r="44" spans="1:6" s="169" customFormat="1" x14ac:dyDescent="0.25">
      <c r="A44" s="171" t="s">
        <v>3326</v>
      </c>
      <c r="B44" s="171">
        <v>1</v>
      </c>
      <c r="C44" s="171" t="s">
        <v>29</v>
      </c>
      <c r="D44" s="171" t="str">
        <f>D39</f>
        <v>ZT7932</v>
      </c>
      <c r="E44" s="171" t="s">
        <v>29</v>
      </c>
      <c r="F44" s="7" t="s">
        <v>1483</v>
      </c>
    </row>
    <row r="45" spans="1:6" s="169" customFormat="1" x14ac:dyDescent="0.25">
      <c r="A45" s="171" t="s">
        <v>3327</v>
      </c>
      <c r="B45" s="171">
        <v>1</v>
      </c>
      <c r="C45" s="171" t="s">
        <v>29</v>
      </c>
      <c r="D45" s="171" t="str">
        <f>D39</f>
        <v>ZT7932</v>
      </c>
      <c r="E45" s="171" t="s">
        <v>29</v>
      </c>
      <c r="F45" s="7" t="s">
        <v>1483</v>
      </c>
    </row>
    <row r="46" spans="1:6" s="169" customFormat="1" x14ac:dyDescent="0.25">
      <c r="A46" s="167" t="s">
        <v>3336</v>
      </c>
      <c r="B46" s="168">
        <v>1</v>
      </c>
      <c r="C46" s="168" t="s">
        <v>29</v>
      </c>
      <c r="D46" s="4" t="s">
        <v>3731</v>
      </c>
      <c r="E46" s="168" t="s">
        <v>29</v>
      </c>
      <c r="F46" s="7"/>
    </row>
    <row r="47" spans="1:6" s="169" customFormat="1" x14ac:dyDescent="0.25">
      <c r="A47" s="167" t="s">
        <v>3337</v>
      </c>
      <c r="B47" s="168">
        <v>1</v>
      </c>
      <c r="C47" s="168" t="s">
        <v>29</v>
      </c>
      <c r="D47" s="4" t="s">
        <v>3731</v>
      </c>
      <c r="E47" s="168" t="s">
        <v>29</v>
      </c>
      <c r="F47" s="7"/>
    </row>
    <row r="48" spans="1:6" s="169" customFormat="1" x14ac:dyDescent="0.25">
      <c r="A48" s="167" t="s">
        <v>3338</v>
      </c>
      <c r="B48" s="168">
        <v>1</v>
      </c>
      <c r="C48" s="168" t="s">
        <v>29</v>
      </c>
      <c r="D48" s="4" t="s">
        <v>3731</v>
      </c>
      <c r="E48" s="168" t="s">
        <v>29</v>
      </c>
      <c r="F48" s="7"/>
    </row>
    <row r="49" spans="1:6" s="169" customFormat="1" x14ac:dyDescent="0.25">
      <c r="A49" s="167" t="s">
        <v>3339</v>
      </c>
      <c r="B49" s="168">
        <v>1</v>
      </c>
      <c r="C49" s="168" t="s">
        <v>29</v>
      </c>
      <c r="D49" s="4" t="s">
        <v>3731</v>
      </c>
      <c r="E49" s="168" t="s">
        <v>29</v>
      </c>
      <c r="F49" s="7"/>
    </row>
    <row r="50" spans="1:6" s="169" customFormat="1" x14ac:dyDescent="0.25">
      <c r="A50" s="167" t="s">
        <v>3340</v>
      </c>
      <c r="B50" s="168">
        <v>1</v>
      </c>
      <c r="C50" s="168" t="s">
        <v>29</v>
      </c>
      <c r="D50" s="4" t="s">
        <v>3731</v>
      </c>
      <c r="E50" s="168" t="s">
        <v>29</v>
      </c>
      <c r="F50" s="7"/>
    </row>
    <row r="51" spans="1:6" s="169" customFormat="1" x14ac:dyDescent="0.25">
      <c r="A51" s="167" t="s">
        <v>3341</v>
      </c>
      <c r="B51" s="168">
        <v>1</v>
      </c>
      <c r="C51" s="168" t="s">
        <v>29</v>
      </c>
      <c r="D51" s="4" t="s">
        <v>3731</v>
      </c>
      <c r="E51" s="168" t="s">
        <v>29</v>
      </c>
      <c r="F51" s="7"/>
    </row>
    <row r="52" spans="1:6" s="169" customFormat="1" x14ac:dyDescent="0.25">
      <c r="A52" s="167" t="s">
        <v>3342</v>
      </c>
      <c r="B52" s="168">
        <v>1</v>
      </c>
      <c r="C52" s="168" t="s">
        <v>29</v>
      </c>
      <c r="D52" s="4" t="s">
        <v>3731</v>
      </c>
      <c r="E52" s="168" t="s">
        <v>29</v>
      </c>
      <c r="F52" s="7"/>
    </row>
    <row r="53" spans="1:6" s="169" customFormat="1" x14ac:dyDescent="0.25">
      <c r="A53" s="167" t="s">
        <v>3343</v>
      </c>
      <c r="B53" s="168">
        <v>1</v>
      </c>
      <c r="C53" s="168" t="s">
        <v>29</v>
      </c>
      <c r="D53" s="4" t="s">
        <v>3731</v>
      </c>
      <c r="E53" s="168" t="s">
        <v>29</v>
      </c>
      <c r="F53" s="7"/>
    </row>
    <row r="54" spans="1:6" s="169" customFormat="1" x14ac:dyDescent="0.25">
      <c r="A54" s="167" t="s">
        <v>3344</v>
      </c>
      <c r="B54" s="168">
        <v>1</v>
      </c>
      <c r="C54" s="168" t="s">
        <v>29</v>
      </c>
      <c r="D54" s="4" t="s">
        <v>3731</v>
      </c>
      <c r="E54" s="168" t="s">
        <v>29</v>
      </c>
      <c r="F54" s="7"/>
    </row>
    <row r="55" spans="1:6" x14ac:dyDescent="0.25">
      <c r="A55" s="3" t="s">
        <v>3349</v>
      </c>
      <c r="B55" s="8">
        <v>1</v>
      </c>
      <c r="C55" s="8" t="s">
        <v>29</v>
      </c>
      <c r="D55" s="4"/>
      <c r="E55" s="7" t="s">
        <v>29</v>
      </c>
      <c r="F55" s="7"/>
    </row>
    <row r="56" spans="1:6" x14ac:dyDescent="0.25">
      <c r="A56" s="3" t="s">
        <v>3237</v>
      </c>
      <c r="B56" s="8">
        <v>1</v>
      </c>
      <c r="C56" s="8" t="s">
        <v>29</v>
      </c>
      <c r="D56" s="4"/>
      <c r="E56" s="7" t="s">
        <v>29</v>
      </c>
      <c r="F56" s="7"/>
    </row>
    <row r="57" spans="1:6" x14ac:dyDescent="0.25">
      <c r="A57" s="3" t="s">
        <v>3238</v>
      </c>
      <c r="B57" s="8">
        <v>1</v>
      </c>
      <c r="C57" s="8" t="s">
        <v>29</v>
      </c>
      <c r="D57" s="4"/>
      <c r="E57" s="7" t="s">
        <v>29</v>
      </c>
      <c r="F57" s="7"/>
    </row>
    <row r="58" spans="1:6" x14ac:dyDescent="0.25">
      <c r="A58" s="3" t="s">
        <v>3239</v>
      </c>
      <c r="B58" s="8">
        <v>1</v>
      </c>
      <c r="C58" s="8" t="s">
        <v>29</v>
      </c>
      <c r="D58" s="4"/>
      <c r="E58" s="7" t="s">
        <v>29</v>
      </c>
      <c r="F58" s="7"/>
    </row>
    <row r="59" spans="1:6" x14ac:dyDescent="0.25">
      <c r="A59" s="3" t="s">
        <v>3240</v>
      </c>
      <c r="B59" s="8">
        <v>1</v>
      </c>
      <c r="C59" s="8" t="s">
        <v>29</v>
      </c>
      <c r="D59" s="4"/>
      <c r="E59" s="7" t="s">
        <v>29</v>
      </c>
      <c r="F59" s="7"/>
    </row>
    <row r="60" spans="1:6" x14ac:dyDescent="0.25">
      <c r="A60" s="3" t="s">
        <v>3241</v>
      </c>
      <c r="B60" s="8">
        <v>1</v>
      </c>
      <c r="C60" s="8" t="s">
        <v>29</v>
      </c>
      <c r="D60" s="4"/>
      <c r="E60" s="7" t="s">
        <v>29</v>
      </c>
      <c r="F60" s="7"/>
    </row>
    <row r="61" spans="1:6" x14ac:dyDescent="0.25">
      <c r="A61" s="3" t="s">
        <v>3242</v>
      </c>
      <c r="B61" s="8">
        <v>1</v>
      </c>
      <c r="C61" s="8" t="s">
        <v>29</v>
      </c>
      <c r="D61" s="4"/>
      <c r="E61" s="7" t="s">
        <v>29</v>
      </c>
      <c r="F61" s="7"/>
    </row>
    <row r="62" spans="1:6" x14ac:dyDescent="0.25">
      <c r="A62" s="3" t="s">
        <v>3243</v>
      </c>
      <c r="B62" s="8">
        <v>1</v>
      </c>
      <c r="C62" s="8" t="s">
        <v>29</v>
      </c>
      <c r="D62" s="4"/>
      <c r="E62" s="7" t="s">
        <v>29</v>
      </c>
      <c r="F62" s="7"/>
    </row>
    <row r="63" spans="1:6" x14ac:dyDescent="0.25">
      <c r="A63" s="3" t="s">
        <v>3244</v>
      </c>
      <c r="B63" s="8">
        <v>1</v>
      </c>
      <c r="C63" s="8" t="s">
        <v>29</v>
      </c>
      <c r="D63" s="4"/>
      <c r="E63" s="7" t="s">
        <v>29</v>
      </c>
      <c r="F63" s="7"/>
    </row>
    <row r="64" spans="1:6" x14ac:dyDescent="0.25">
      <c r="A64" s="3" t="s">
        <v>3245</v>
      </c>
      <c r="B64" s="8">
        <v>1</v>
      </c>
      <c r="C64" s="8" t="s">
        <v>29</v>
      </c>
      <c r="D64" s="4"/>
      <c r="E64" s="7" t="s">
        <v>29</v>
      </c>
      <c r="F64" s="7"/>
    </row>
    <row r="65" spans="1:6" x14ac:dyDescent="0.25">
      <c r="A65" s="3" t="s">
        <v>3246</v>
      </c>
      <c r="B65" s="8">
        <v>1</v>
      </c>
      <c r="C65" s="8" t="s">
        <v>29</v>
      </c>
      <c r="D65" s="4"/>
      <c r="E65" s="7" t="s">
        <v>29</v>
      </c>
      <c r="F65" s="7"/>
    </row>
    <row r="66" spans="1:6" x14ac:dyDescent="0.25">
      <c r="A66" s="3" t="s">
        <v>3247</v>
      </c>
      <c r="B66" s="8">
        <v>1</v>
      </c>
      <c r="C66" s="8" t="s">
        <v>29</v>
      </c>
      <c r="D66" s="4"/>
      <c r="E66" s="7" t="s">
        <v>29</v>
      </c>
      <c r="F66" s="7"/>
    </row>
    <row r="67" spans="1:6" x14ac:dyDescent="0.25">
      <c r="A67" s="3" t="s">
        <v>3248</v>
      </c>
      <c r="B67" s="8">
        <v>1</v>
      </c>
      <c r="C67" s="8" t="s">
        <v>29</v>
      </c>
      <c r="D67" s="4"/>
      <c r="E67" s="7" t="s">
        <v>29</v>
      </c>
      <c r="F67" s="7"/>
    </row>
    <row r="68" spans="1:6" x14ac:dyDescent="0.25">
      <c r="A68" s="3" t="s">
        <v>3249</v>
      </c>
      <c r="B68" s="8">
        <v>1</v>
      </c>
      <c r="C68" s="8" t="s">
        <v>29</v>
      </c>
      <c r="D68" s="4"/>
      <c r="E68" s="7" t="s">
        <v>29</v>
      </c>
      <c r="F68" s="7"/>
    </row>
    <row r="69" spans="1:6" x14ac:dyDescent="0.25">
      <c r="A69" s="3" t="s">
        <v>3311</v>
      </c>
      <c r="B69" s="8">
        <v>1</v>
      </c>
      <c r="C69" s="8" t="s">
        <v>29</v>
      </c>
      <c r="D69" s="4" t="s">
        <v>3399</v>
      </c>
      <c r="E69" s="7" t="s">
        <v>29</v>
      </c>
      <c r="F69" s="7"/>
    </row>
    <row r="70" spans="1:6" x14ac:dyDescent="0.25">
      <c r="A70" s="3" t="s">
        <v>3370</v>
      </c>
      <c r="B70" s="8">
        <v>1</v>
      </c>
      <c r="C70" s="8" t="s">
        <v>29</v>
      </c>
      <c r="D70" s="3" t="str">
        <f>D69</f>
        <v>WJ0519</v>
      </c>
      <c r="E70" s="7" t="s">
        <v>29</v>
      </c>
      <c r="F70" s="7"/>
    </row>
    <row r="71" spans="1:6" x14ac:dyDescent="0.25">
      <c r="A71" s="3" t="s">
        <v>3371</v>
      </c>
      <c r="B71" s="8">
        <v>1</v>
      </c>
      <c r="C71" s="8" t="s">
        <v>29</v>
      </c>
      <c r="D71" s="3">
        <f>D68</f>
        <v>0</v>
      </c>
      <c r="E71" s="7" t="s">
        <v>29</v>
      </c>
      <c r="F71" s="7"/>
    </row>
    <row r="72" spans="1:6" x14ac:dyDescent="0.25">
      <c r="A72" s="261" t="s">
        <v>4186</v>
      </c>
      <c r="B72" s="261">
        <v>1</v>
      </c>
      <c r="C72" s="261" t="s">
        <v>29</v>
      </c>
      <c r="D72" s="261" t="s">
        <v>4974</v>
      </c>
      <c r="E72" s="237" t="s">
        <v>29</v>
      </c>
      <c r="F72" s="7"/>
    </row>
    <row r="73" spans="1:6" x14ac:dyDescent="0.25">
      <c r="A73" s="261" t="s">
        <v>4188</v>
      </c>
      <c r="B73" s="261">
        <v>1</v>
      </c>
      <c r="C73" s="261" t="s">
        <v>29</v>
      </c>
      <c r="D73" s="261"/>
      <c r="E73" s="237" t="s">
        <v>29</v>
      </c>
      <c r="F73" s="7"/>
    </row>
    <row r="74" spans="1:6" x14ac:dyDescent="0.25">
      <c r="A74" s="261" t="s">
        <v>4975</v>
      </c>
      <c r="B74" s="261">
        <v>1</v>
      </c>
      <c r="C74" s="261" t="s">
        <v>29</v>
      </c>
      <c r="D74" s="261" t="s">
        <v>4976</v>
      </c>
      <c r="E74" s="237" t="s">
        <v>29</v>
      </c>
      <c r="F74" s="7"/>
    </row>
    <row r="75" spans="1:6" x14ac:dyDescent="0.25">
      <c r="A75" s="261" t="s">
        <v>4977</v>
      </c>
      <c r="B75" s="261">
        <v>1</v>
      </c>
      <c r="C75" s="261" t="s">
        <v>29</v>
      </c>
      <c r="D75" s="261" t="s">
        <v>4978</v>
      </c>
      <c r="E75" s="237" t="s">
        <v>29</v>
      </c>
      <c r="F75" s="7"/>
    </row>
    <row r="76" spans="1:6" x14ac:dyDescent="0.25">
      <c r="A76" s="261" t="s">
        <v>4341</v>
      </c>
      <c r="B76" s="261">
        <v>1</v>
      </c>
      <c r="C76" s="261" t="s">
        <v>29</v>
      </c>
      <c r="D76" s="238" t="s">
        <v>4979</v>
      </c>
      <c r="E76" s="261" t="s">
        <v>29</v>
      </c>
      <c r="F76" s="7"/>
    </row>
    <row r="77" spans="1:6" x14ac:dyDescent="0.25">
      <c r="A77" s="261" t="s">
        <v>4342</v>
      </c>
      <c r="B77" s="261">
        <v>1</v>
      </c>
      <c r="C77" s="261" t="s">
        <v>29</v>
      </c>
      <c r="D77" s="261" t="str">
        <f>D76</f>
        <v>ZT5652</v>
      </c>
      <c r="E77" s="261" t="s">
        <v>29</v>
      </c>
      <c r="F77" s="7"/>
    </row>
    <row r="78" spans="1:6" x14ac:dyDescent="0.25">
      <c r="A78" s="261" t="s">
        <v>4343</v>
      </c>
      <c r="B78" s="261">
        <v>1</v>
      </c>
      <c r="C78" s="261" t="s">
        <v>29</v>
      </c>
      <c r="D78" s="258" t="s">
        <v>4980</v>
      </c>
      <c r="E78" s="261" t="s">
        <v>29</v>
      </c>
      <c r="F78" s="7"/>
    </row>
    <row r="79" spans="1:6" x14ac:dyDescent="0.25">
      <c r="A79" s="261" t="s">
        <v>4344</v>
      </c>
      <c r="B79" s="261">
        <v>1</v>
      </c>
      <c r="C79" s="261" t="s">
        <v>29</v>
      </c>
      <c r="D79" s="261" t="str">
        <f>D78</f>
        <v>ZT6698</v>
      </c>
      <c r="E79" s="261" t="s">
        <v>29</v>
      </c>
      <c r="F79" s="7"/>
    </row>
    <row r="80" spans="1:6" x14ac:dyDescent="0.25">
      <c r="A80" s="261" t="s">
        <v>4345</v>
      </c>
      <c r="B80" s="261">
        <v>1</v>
      </c>
      <c r="C80" s="261" t="s">
        <v>29</v>
      </c>
      <c r="D80" s="261"/>
      <c r="E80" s="261" t="s">
        <v>29</v>
      </c>
      <c r="F80" s="7"/>
    </row>
    <row r="81" spans="1:6" x14ac:dyDescent="0.25">
      <c r="A81" s="261" t="s">
        <v>4346</v>
      </c>
      <c r="B81" s="261">
        <v>1</v>
      </c>
      <c r="C81" s="261" t="s">
        <v>29</v>
      </c>
      <c r="D81" s="261">
        <f>D80</f>
        <v>0</v>
      </c>
      <c r="E81" s="261" t="s">
        <v>29</v>
      </c>
      <c r="F81" s="7"/>
    </row>
    <row r="82" spans="1:6" x14ac:dyDescent="0.25">
      <c r="A82" s="238" t="s">
        <v>4194</v>
      </c>
      <c r="B82" s="261">
        <v>1</v>
      </c>
      <c r="C82" s="261" t="s">
        <v>29</v>
      </c>
      <c r="D82" s="261"/>
      <c r="E82" s="261" t="s">
        <v>29</v>
      </c>
      <c r="F82" s="7"/>
    </row>
    <row r="83" spans="1:6" x14ac:dyDescent="0.25">
      <c r="A83" s="238" t="s">
        <v>4195</v>
      </c>
      <c r="B83" s="261">
        <v>1</v>
      </c>
      <c r="C83" s="261"/>
      <c r="D83" s="261"/>
      <c r="E83" s="261" t="s">
        <v>29</v>
      </c>
      <c r="F83" s="7"/>
    </row>
    <row r="84" spans="1:6" x14ac:dyDescent="0.25">
      <c r="A84" s="238" t="s">
        <v>4981</v>
      </c>
      <c r="B84" s="261">
        <v>1</v>
      </c>
      <c r="C84" s="261"/>
      <c r="D84" s="261"/>
      <c r="E84" s="261" t="s">
        <v>29</v>
      </c>
      <c r="F84" s="7"/>
    </row>
    <row r="85" spans="1:6" x14ac:dyDescent="0.25">
      <c r="A85" s="238" t="s">
        <v>4197</v>
      </c>
      <c r="B85" s="261">
        <v>1</v>
      </c>
      <c r="C85" s="261"/>
      <c r="D85" s="261"/>
      <c r="E85" s="261" t="s">
        <v>29</v>
      </c>
      <c r="F85" s="7"/>
    </row>
    <row r="86" spans="1:6" x14ac:dyDescent="0.25">
      <c r="A86" s="261" t="s">
        <v>4347</v>
      </c>
      <c r="B86" s="261">
        <v>1</v>
      </c>
      <c r="C86" s="261" t="s">
        <v>29</v>
      </c>
      <c r="D86" t="s">
        <v>4982</v>
      </c>
      <c r="E86" s="261" t="s">
        <v>29</v>
      </c>
      <c r="F86" s="7"/>
    </row>
    <row r="87" spans="1:6" x14ac:dyDescent="0.25">
      <c r="A87" s="261" t="s">
        <v>4196</v>
      </c>
      <c r="B87" s="261">
        <v>1</v>
      </c>
      <c r="C87" s="261" t="s">
        <v>29</v>
      </c>
      <c r="D87" s="261" t="str">
        <f>D86</f>
        <v>PT1507</v>
      </c>
      <c r="E87" s="261" t="s">
        <v>29</v>
      </c>
      <c r="F87" s="7"/>
    </row>
    <row r="88" spans="1:6" x14ac:dyDescent="0.25">
      <c r="A88" s="261" t="s">
        <v>4348</v>
      </c>
      <c r="B88" s="261">
        <v>1</v>
      </c>
      <c r="C88" s="261" t="s">
        <v>29</v>
      </c>
      <c r="D88" t="s">
        <v>4983</v>
      </c>
      <c r="E88" s="261" t="s">
        <v>29</v>
      </c>
      <c r="F88" s="7"/>
    </row>
    <row r="89" spans="1:6" x14ac:dyDescent="0.25">
      <c r="A89" s="261" t="s">
        <v>4984</v>
      </c>
      <c r="B89" s="261">
        <v>1</v>
      </c>
      <c r="C89" s="261" t="s">
        <v>29</v>
      </c>
      <c r="D89" s="261" t="str">
        <f>D88</f>
        <v>ZT5805</v>
      </c>
      <c r="E89" s="261" t="s">
        <v>29</v>
      </c>
      <c r="F89" s="7"/>
    </row>
    <row r="90" spans="1:6" x14ac:dyDescent="0.25">
      <c r="A90" s="261" t="s">
        <v>4349</v>
      </c>
      <c r="B90" s="261">
        <v>1</v>
      </c>
      <c r="C90" s="261" t="s">
        <v>29</v>
      </c>
      <c r="D90" t="s">
        <v>4985</v>
      </c>
      <c r="E90" s="261" t="s">
        <v>29</v>
      </c>
      <c r="F90" s="7"/>
    </row>
    <row r="91" spans="1:6" x14ac:dyDescent="0.25">
      <c r="A91" s="261" t="s">
        <v>4191</v>
      </c>
      <c r="B91" s="261">
        <v>1</v>
      </c>
      <c r="C91" s="261" t="s">
        <v>29</v>
      </c>
      <c r="D91" s="261" t="str">
        <f>D90</f>
        <v>ZT5806</v>
      </c>
      <c r="E91" s="261" t="s">
        <v>29</v>
      </c>
      <c r="F91" s="7"/>
    </row>
    <row r="92" spans="1:6" x14ac:dyDescent="0.25">
      <c r="A92" s="261" t="s">
        <v>4350</v>
      </c>
      <c r="B92" s="261">
        <v>1</v>
      </c>
      <c r="C92" s="261" t="s">
        <v>29</v>
      </c>
      <c r="D92" t="s">
        <v>4985</v>
      </c>
      <c r="E92" s="261" t="s">
        <v>29</v>
      </c>
      <c r="F92" s="7"/>
    </row>
    <row r="93" spans="1:6" x14ac:dyDescent="0.25">
      <c r="A93" s="261" t="s">
        <v>4190</v>
      </c>
      <c r="B93" s="261">
        <v>1</v>
      </c>
      <c r="C93" s="261" t="s">
        <v>29</v>
      </c>
      <c r="D93" s="261" t="str">
        <f>D92</f>
        <v>ZT5806</v>
      </c>
      <c r="E93" s="261" t="s">
        <v>29</v>
      </c>
      <c r="F93" s="7"/>
    </row>
    <row r="94" spans="1:6" x14ac:dyDescent="0.25">
      <c r="A94" s="261" t="s">
        <v>4351</v>
      </c>
      <c r="B94" s="261">
        <v>1</v>
      </c>
      <c r="C94" s="261" t="s">
        <v>29</v>
      </c>
      <c r="D94" t="s">
        <v>4986</v>
      </c>
      <c r="E94" s="261" t="s">
        <v>29</v>
      </c>
      <c r="F94" s="7"/>
    </row>
    <row r="95" spans="1:6" x14ac:dyDescent="0.25">
      <c r="A95" s="261" t="s">
        <v>4197</v>
      </c>
      <c r="B95" s="261">
        <v>1</v>
      </c>
      <c r="C95" s="261" t="s">
        <v>29</v>
      </c>
      <c r="D95" s="261" t="str">
        <f>D94</f>
        <v>ZT5807</v>
      </c>
      <c r="E95" s="261" t="s">
        <v>29</v>
      </c>
      <c r="F95" s="7"/>
    </row>
    <row r="96" spans="1:6" x14ac:dyDescent="0.25">
      <c r="A96" s="162" t="s">
        <v>4353</v>
      </c>
      <c r="B96" s="261">
        <v>1</v>
      </c>
      <c r="C96" s="261" t="s">
        <v>29</v>
      </c>
      <c r="D96" t="s">
        <v>4987</v>
      </c>
      <c r="E96" s="261" t="s">
        <v>29</v>
      </c>
      <c r="F96" s="7"/>
    </row>
    <row r="97" spans="1:6" x14ac:dyDescent="0.25">
      <c r="A97" s="162" t="s">
        <v>4354</v>
      </c>
      <c r="B97" s="261">
        <v>1</v>
      </c>
      <c r="C97" s="261" t="s">
        <v>29</v>
      </c>
      <c r="D97" s="261" t="str">
        <f>D96</f>
        <v>ZT5808</v>
      </c>
      <c r="E97" s="261" t="s">
        <v>29</v>
      </c>
      <c r="F97" s="7"/>
    </row>
    <row r="98" spans="1:6" x14ac:dyDescent="0.25">
      <c r="A98" s="162" t="s">
        <v>4681</v>
      </c>
      <c r="B98" s="261">
        <v>1</v>
      </c>
      <c r="C98" s="261" t="s">
        <v>29</v>
      </c>
      <c r="D98" s="261" t="s">
        <v>4985</v>
      </c>
      <c r="E98" s="261" t="s">
        <v>29</v>
      </c>
      <c r="F98" s="7"/>
    </row>
    <row r="99" spans="1:6" x14ac:dyDescent="0.25">
      <c r="A99" s="162" t="s">
        <v>4293</v>
      </c>
      <c r="B99" s="261">
        <v>1</v>
      </c>
      <c r="C99" s="261" t="s">
        <v>29</v>
      </c>
      <c r="D99" s="261" t="str">
        <f>D98</f>
        <v>ZT5806</v>
      </c>
      <c r="E99" s="261" t="s">
        <v>29</v>
      </c>
      <c r="F99" s="7"/>
    </row>
    <row r="100" spans="1:6" x14ac:dyDescent="0.25">
      <c r="A100" s="162" t="s">
        <v>4294</v>
      </c>
      <c r="B100" s="261">
        <v>1</v>
      </c>
      <c r="C100" s="261" t="s">
        <v>29</v>
      </c>
      <c r="D100" s="261" t="str">
        <f>D98</f>
        <v>ZT5806</v>
      </c>
      <c r="E100" s="261" t="s">
        <v>29</v>
      </c>
      <c r="F100" s="7"/>
    </row>
    <row r="101" spans="1:6" x14ac:dyDescent="0.25">
      <c r="A101" s="162" t="s">
        <v>4356</v>
      </c>
      <c r="B101" s="261">
        <v>1</v>
      </c>
      <c r="C101" s="261" t="s">
        <v>29</v>
      </c>
      <c r="D101" s="261"/>
      <c r="E101" s="261" t="s">
        <v>29</v>
      </c>
      <c r="F101" s="7"/>
    </row>
    <row r="102" spans="1:6" x14ac:dyDescent="0.25">
      <c r="A102" s="162" t="s">
        <v>4357</v>
      </c>
      <c r="B102" s="261">
        <v>1</v>
      </c>
      <c r="C102" s="261" t="s">
        <v>29</v>
      </c>
      <c r="D102" s="261">
        <f>D101</f>
        <v>0</v>
      </c>
      <c r="E102" s="261" t="s">
        <v>29</v>
      </c>
      <c r="F102" s="7"/>
    </row>
    <row r="103" spans="1:6" x14ac:dyDescent="0.25">
      <c r="A103" s="162" t="s">
        <v>4358</v>
      </c>
      <c r="B103" s="261">
        <v>1</v>
      </c>
      <c r="C103" s="261" t="s">
        <v>29</v>
      </c>
      <c r="D103" t="s">
        <v>4988</v>
      </c>
      <c r="E103" s="261" t="s">
        <v>29</v>
      </c>
      <c r="F103" s="7"/>
    </row>
    <row r="104" spans="1:6" x14ac:dyDescent="0.25">
      <c r="A104" s="162" t="s">
        <v>4359</v>
      </c>
      <c r="B104" s="261">
        <v>1</v>
      </c>
      <c r="C104" s="261" t="s">
        <v>29</v>
      </c>
      <c r="D104" s="261" t="str">
        <f>D103</f>
        <v>ZT6052</v>
      </c>
      <c r="E104" s="261" t="s">
        <v>29</v>
      </c>
      <c r="F104" s="7"/>
    </row>
    <row r="105" spans="1:6" x14ac:dyDescent="0.25">
      <c r="A105" s="162" t="s">
        <v>4360</v>
      </c>
      <c r="B105" s="261">
        <v>1</v>
      </c>
      <c r="C105" s="261" t="s">
        <v>29</v>
      </c>
      <c r="D105" t="s">
        <v>4989</v>
      </c>
      <c r="E105" s="261" t="s">
        <v>29</v>
      </c>
      <c r="F105" s="7"/>
    </row>
    <row r="106" spans="1:6" x14ac:dyDescent="0.25">
      <c r="A106" s="162" t="s">
        <v>4361</v>
      </c>
      <c r="B106" s="261">
        <v>1</v>
      </c>
      <c r="C106" s="261" t="s">
        <v>29</v>
      </c>
      <c r="D106" s="261" t="str">
        <f>D105</f>
        <v>ZT6053</v>
      </c>
      <c r="E106" s="261" t="s">
        <v>29</v>
      </c>
      <c r="F106" s="7"/>
    </row>
    <row r="107" spans="1:6" x14ac:dyDescent="0.25">
      <c r="A107" s="162" t="s">
        <v>4362</v>
      </c>
      <c r="B107" s="261">
        <v>1</v>
      </c>
      <c r="C107" s="261" t="s">
        <v>29</v>
      </c>
      <c r="D107" t="s">
        <v>4990</v>
      </c>
      <c r="E107" s="261" t="s">
        <v>29</v>
      </c>
      <c r="F107" s="7"/>
    </row>
    <row r="108" spans="1:6" x14ac:dyDescent="0.25">
      <c r="A108" s="162" t="s">
        <v>4363</v>
      </c>
      <c r="B108" s="261">
        <v>1</v>
      </c>
      <c r="C108" s="261" t="s">
        <v>29</v>
      </c>
      <c r="D108" s="261" t="str">
        <f>D107</f>
        <v>ZT6054</v>
      </c>
      <c r="E108" s="261" t="s">
        <v>29</v>
      </c>
      <c r="F108" s="7"/>
    </row>
    <row r="109" spans="1:6" x14ac:dyDescent="0.25">
      <c r="A109" s="162" t="s">
        <v>4364</v>
      </c>
      <c r="B109" s="261">
        <v>1</v>
      </c>
      <c r="C109" s="261" t="s">
        <v>29</v>
      </c>
      <c r="D109" s="261" t="s">
        <v>4991</v>
      </c>
      <c r="E109" s="261" t="s">
        <v>29</v>
      </c>
      <c r="F109" s="7"/>
    </row>
    <row r="110" spans="1:6" x14ac:dyDescent="0.25">
      <c r="A110" s="162" t="s">
        <v>4365</v>
      </c>
      <c r="B110" s="261">
        <v>1</v>
      </c>
      <c r="C110" s="261" t="s">
        <v>29</v>
      </c>
      <c r="D110" s="261" t="str">
        <f>D109</f>
        <v>ZT6047</v>
      </c>
      <c r="E110" s="261" t="s">
        <v>29</v>
      </c>
      <c r="F110" s="7"/>
    </row>
    <row r="111" spans="1:6" x14ac:dyDescent="0.25">
      <c r="A111" s="162" t="s">
        <v>4366</v>
      </c>
      <c r="B111" s="261">
        <v>1</v>
      </c>
      <c r="C111" s="261" t="s">
        <v>29</v>
      </c>
      <c r="D111" s="261" t="str">
        <f>D110</f>
        <v>ZT6047</v>
      </c>
      <c r="E111" s="261" t="s">
        <v>29</v>
      </c>
      <c r="F111" s="7"/>
    </row>
    <row r="112" spans="1:6" x14ac:dyDescent="0.25">
      <c r="A112" s="162" t="s">
        <v>4392</v>
      </c>
      <c r="B112" s="261">
        <v>1</v>
      </c>
      <c r="C112" s="261" t="s">
        <v>29</v>
      </c>
      <c r="D112" s="261" t="s">
        <v>4987</v>
      </c>
      <c r="E112" s="261" t="s">
        <v>29</v>
      </c>
      <c r="F112" s="7"/>
    </row>
    <row r="113" spans="1:6" x14ac:dyDescent="0.25">
      <c r="A113" s="162" t="s">
        <v>4393</v>
      </c>
      <c r="B113" s="261">
        <v>1</v>
      </c>
      <c r="C113" s="261" t="s">
        <v>29</v>
      </c>
      <c r="D113" s="261" t="str">
        <f>D112</f>
        <v>ZT5808</v>
      </c>
      <c r="E113" s="261" t="s">
        <v>29</v>
      </c>
      <c r="F113" s="7"/>
    </row>
    <row r="114" spans="1:6" x14ac:dyDescent="0.25">
      <c r="A114" s="162" t="s">
        <v>4394</v>
      </c>
      <c r="B114" s="261">
        <v>1</v>
      </c>
      <c r="C114" s="261" t="s">
        <v>29</v>
      </c>
      <c r="D114" s="261" t="s">
        <v>4987</v>
      </c>
      <c r="E114" s="261" t="s">
        <v>29</v>
      </c>
      <c r="F114" s="7"/>
    </row>
    <row r="115" spans="1:6" x14ac:dyDescent="0.25">
      <c r="A115" s="162" t="s">
        <v>4395</v>
      </c>
      <c r="B115" s="261">
        <v>1</v>
      </c>
      <c r="C115" s="261" t="s">
        <v>29</v>
      </c>
      <c r="D115" s="261" t="str">
        <f>D114</f>
        <v>ZT5808</v>
      </c>
      <c r="E115" s="261" t="s">
        <v>29</v>
      </c>
      <c r="F115" s="7"/>
    </row>
    <row r="116" spans="1:6" x14ac:dyDescent="0.25">
      <c r="A116" s="162" t="s">
        <v>4396</v>
      </c>
      <c r="B116" s="261">
        <v>1</v>
      </c>
      <c r="C116" s="261" t="s">
        <v>29</v>
      </c>
      <c r="D116" t="s">
        <v>4992</v>
      </c>
      <c r="E116" s="261" t="s">
        <v>29</v>
      </c>
      <c r="F116" s="7"/>
    </row>
    <row r="117" spans="1:6" x14ac:dyDescent="0.25">
      <c r="A117" s="162" t="s">
        <v>4397</v>
      </c>
      <c r="B117" s="261">
        <v>1</v>
      </c>
      <c r="C117" s="261" t="s">
        <v>29</v>
      </c>
      <c r="D117" s="261" t="str">
        <f>D116</f>
        <v>ZT6102</v>
      </c>
      <c r="E117" s="261" t="s">
        <v>29</v>
      </c>
      <c r="F117" s="7"/>
    </row>
    <row r="118" spans="1:6" x14ac:dyDescent="0.25">
      <c r="A118" s="162" t="s">
        <v>4398</v>
      </c>
      <c r="B118" s="261">
        <v>1</v>
      </c>
      <c r="C118" s="261" t="s">
        <v>29</v>
      </c>
      <c r="D118" t="s">
        <v>4993</v>
      </c>
      <c r="E118" s="261" t="s">
        <v>29</v>
      </c>
      <c r="F118" s="7"/>
    </row>
    <row r="119" spans="1:6" x14ac:dyDescent="0.25">
      <c r="A119" s="162" t="s">
        <v>4399</v>
      </c>
      <c r="B119" s="261">
        <v>1</v>
      </c>
      <c r="C119" s="261" t="s">
        <v>29</v>
      </c>
      <c r="D119" s="261" t="str">
        <f>D118</f>
        <v>ZT6103</v>
      </c>
      <c r="E119" s="261" t="s">
        <v>29</v>
      </c>
      <c r="F119" s="7"/>
    </row>
    <row r="120" spans="1:6" x14ac:dyDescent="0.25">
      <c r="A120" s="162" t="s">
        <v>4400</v>
      </c>
      <c r="B120" s="261">
        <v>1</v>
      </c>
      <c r="C120" s="261" t="s">
        <v>29</v>
      </c>
      <c r="D120" t="s">
        <v>4983</v>
      </c>
      <c r="E120" s="261" t="s">
        <v>29</v>
      </c>
      <c r="F120" s="7"/>
    </row>
    <row r="121" spans="1:6" x14ac:dyDescent="0.25">
      <c r="A121" s="162" t="s">
        <v>4195</v>
      </c>
      <c r="B121" s="261">
        <v>1</v>
      </c>
      <c r="C121" s="261" t="s">
        <v>29</v>
      </c>
      <c r="D121" s="261" t="str">
        <f>D120</f>
        <v>ZT5805</v>
      </c>
      <c r="E121" s="261" t="s">
        <v>29</v>
      </c>
      <c r="F121" s="7"/>
    </row>
    <row r="122" spans="1:6" x14ac:dyDescent="0.25">
      <c r="A122" s="162" t="s">
        <v>4299</v>
      </c>
      <c r="B122" s="261">
        <v>1</v>
      </c>
      <c r="C122" s="261" t="s">
        <v>29</v>
      </c>
      <c r="D122" s="262" t="s">
        <v>4994</v>
      </c>
      <c r="E122" s="261" t="s">
        <v>29</v>
      </c>
      <c r="F122" s="7"/>
    </row>
    <row r="123" spans="1:6" x14ac:dyDescent="0.25">
      <c r="A123" s="162" t="s">
        <v>4714</v>
      </c>
      <c r="B123" s="261">
        <v>1</v>
      </c>
      <c r="C123" s="261" t="s">
        <v>29</v>
      </c>
      <c r="D123" t="str">
        <f>D122</f>
        <v>ZT6638</v>
      </c>
      <c r="E123" s="261" t="s">
        <v>29</v>
      </c>
      <c r="F123" s="7"/>
    </row>
    <row r="124" spans="1:6" x14ac:dyDescent="0.25">
      <c r="A124" s="11" t="s">
        <v>4295</v>
      </c>
      <c r="B124" s="261">
        <v>1</v>
      </c>
      <c r="C124" s="261" t="s">
        <v>29</v>
      </c>
      <c r="D124" s="261"/>
      <c r="E124" s="261" t="s">
        <v>29</v>
      </c>
      <c r="F124" s="7"/>
    </row>
    <row r="125" spans="1:6" x14ac:dyDescent="0.25">
      <c r="A125" s="11" t="s">
        <v>4705</v>
      </c>
      <c r="B125" s="261">
        <v>1</v>
      </c>
      <c r="C125" s="261" t="s">
        <v>29</v>
      </c>
      <c r="D125" s="261">
        <f>D124</f>
        <v>0</v>
      </c>
      <c r="E125" s="261" t="s">
        <v>29</v>
      </c>
      <c r="F125" s="7"/>
    </row>
    <row r="126" spans="1:6" x14ac:dyDescent="0.25">
      <c r="A126" s="11" t="s">
        <v>4296</v>
      </c>
      <c r="B126" s="261">
        <v>1</v>
      </c>
      <c r="C126" s="261" t="s">
        <v>29</v>
      </c>
      <c r="D126" s="261"/>
      <c r="E126" s="261" t="s">
        <v>29</v>
      </c>
      <c r="F126" s="7"/>
    </row>
    <row r="127" spans="1:6" x14ac:dyDescent="0.25">
      <c r="A127" s="11" t="s">
        <v>4995</v>
      </c>
      <c r="B127" s="261">
        <v>1</v>
      </c>
      <c r="C127" s="261" t="s">
        <v>29</v>
      </c>
      <c r="D127" s="261">
        <f>D126</f>
        <v>0</v>
      </c>
      <c r="E127" s="261" t="s">
        <v>29</v>
      </c>
      <c r="F127" s="7"/>
    </row>
    <row r="128" spans="1:6" x14ac:dyDescent="0.25">
      <c r="A128" s="11" t="s">
        <v>4297</v>
      </c>
      <c r="B128" s="261">
        <v>1</v>
      </c>
      <c r="C128" s="261" t="s">
        <v>29</v>
      </c>
      <c r="D128" s="261"/>
      <c r="E128" s="261" t="s">
        <v>29</v>
      </c>
      <c r="F128" s="7"/>
    </row>
    <row r="129" spans="1:6" x14ac:dyDescent="0.25">
      <c r="A129" s="11" t="s">
        <v>4708</v>
      </c>
      <c r="B129" s="261">
        <v>1</v>
      </c>
      <c r="C129" s="261" t="s">
        <v>29</v>
      </c>
      <c r="D129" s="261">
        <f>D128</f>
        <v>0</v>
      </c>
      <c r="E129" s="261" t="s">
        <v>29</v>
      </c>
      <c r="F129" s="7"/>
    </row>
    <row r="130" spans="1:6" x14ac:dyDescent="0.25">
      <c r="A130" s="11" t="s">
        <v>4298</v>
      </c>
      <c r="B130" s="261">
        <v>1</v>
      </c>
      <c r="C130" s="261" t="s">
        <v>29</v>
      </c>
      <c r="D130" s="261"/>
      <c r="E130" s="261" t="s">
        <v>29</v>
      </c>
      <c r="F130" s="7"/>
    </row>
    <row r="131" spans="1:6" x14ac:dyDescent="0.25">
      <c r="A131" s="11" t="s">
        <v>4710</v>
      </c>
      <c r="B131" s="261">
        <v>1</v>
      </c>
      <c r="C131" s="261" t="s">
        <v>29</v>
      </c>
      <c r="D131" s="261">
        <f>D130</f>
        <v>0</v>
      </c>
      <c r="E131" s="261" t="s">
        <v>29</v>
      </c>
      <c r="F131" s="7"/>
    </row>
    <row r="132" spans="1:6" x14ac:dyDescent="0.25">
      <c r="A132" s="162" t="s">
        <v>4973</v>
      </c>
      <c r="B132" s="261">
        <v>1</v>
      </c>
      <c r="C132" s="261" t="s">
        <v>29</v>
      </c>
      <c r="D132" s="261" t="s">
        <v>4976</v>
      </c>
      <c r="E132" s="261" t="s">
        <v>29</v>
      </c>
      <c r="F132" s="7"/>
    </row>
    <row r="133" spans="1:6" x14ac:dyDescent="0.25">
      <c r="A133" s="162" t="s">
        <v>4401</v>
      </c>
      <c r="B133" s="261">
        <v>1</v>
      </c>
      <c r="C133" s="261" t="s">
        <v>29</v>
      </c>
      <c r="D133" s="261" t="s">
        <v>4996</v>
      </c>
      <c r="E133" s="261" t="s">
        <v>29</v>
      </c>
      <c r="F133" s="7"/>
    </row>
    <row r="134" spans="1:6" x14ac:dyDescent="0.25">
      <c r="A134" s="261" t="s">
        <v>4721</v>
      </c>
      <c r="B134" s="261">
        <v>1</v>
      </c>
      <c r="C134" s="261" t="s">
        <v>29</v>
      </c>
      <c r="D134" s="261" t="s">
        <v>4996</v>
      </c>
      <c r="E134" s="261" t="s">
        <v>29</v>
      </c>
      <c r="F134" s="7"/>
    </row>
    <row r="135" spans="1:6" x14ac:dyDescent="0.25">
      <c r="A135" s="261" t="s">
        <v>4402</v>
      </c>
      <c r="B135" s="261">
        <v>1</v>
      </c>
      <c r="C135" s="261" t="s">
        <v>29</v>
      </c>
      <c r="D135" s="261" t="str">
        <f>D134</f>
        <v>ZT6634</v>
      </c>
      <c r="E135" s="261" t="s">
        <v>29</v>
      </c>
      <c r="F135" s="7"/>
    </row>
    <row r="136" spans="1:6" x14ac:dyDescent="0.25">
      <c r="A136" s="261" t="s">
        <v>4725</v>
      </c>
      <c r="B136" s="261">
        <v>1</v>
      </c>
      <c r="C136" s="261" t="s">
        <v>29</v>
      </c>
      <c r="D136" s="261" t="s">
        <v>4997</v>
      </c>
      <c r="E136" s="261" t="s">
        <v>29</v>
      </c>
      <c r="F136" s="7"/>
    </row>
    <row r="137" spans="1:6" x14ac:dyDescent="0.25">
      <c r="A137" s="261" t="s">
        <v>4403</v>
      </c>
      <c r="B137" s="261">
        <v>1</v>
      </c>
      <c r="C137" s="261" t="s">
        <v>29</v>
      </c>
      <c r="D137" s="261" t="str">
        <f>D136</f>
        <v>ZT6593</v>
      </c>
      <c r="E137" s="261" t="s">
        <v>29</v>
      </c>
      <c r="F137" s="7"/>
    </row>
    <row r="138" spans="1:6" x14ac:dyDescent="0.25">
      <c r="A138" s="261" t="s">
        <v>4729</v>
      </c>
      <c r="B138" s="261">
        <v>1</v>
      </c>
      <c r="C138" s="261" t="s">
        <v>29</v>
      </c>
      <c r="D138" s="261" t="s">
        <v>4998</v>
      </c>
      <c r="E138" s="261" t="s">
        <v>29</v>
      </c>
      <c r="F138" s="7"/>
    </row>
    <row r="139" spans="1:6" x14ac:dyDescent="0.25">
      <c r="A139" s="261" t="s">
        <v>4404</v>
      </c>
      <c r="B139" s="261">
        <v>1</v>
      </c>
      <c r="C139" s="261" t="s">
        <v>29</v>
      </c>
      <c r="D139" s="261" t="str">
        <f>D138</f>
        <v>ZT6594</v>
      </c>
      <c r="E139" s="261" t="s">
        <v>29</v>
      </c>
      <c r="F139" s="7"/>
    </row>
    <row r="140" spans="1:6" x14ac:dyDescent="0.25">
      <c r="A140" s="261" t="s">
        <v>4732</v>
      </c>
      <c r="B140" s="261">
        <v>1</v>
      </c>
      <c r="C140" s="261" t="s">
        <v>29</v>
      </c>
      <c r="D140" t="s">
        <v>4994</v>
      </c>
      <c r="E140" s="261" t="s">
        <v>29</v>
      </c>
      <c r="F140" s="7"/>
    </row>
    <row r="141" spans="1:6" x14ac:dyDescent="0.25">
      <c r="A141" s="261" t="s">
        <v>4405</v>
      </c>
      <c r="B141" s="261">
        <v>1</v>
      </c>
      <c r="C141" s="261" t="s">
        <v>29</v>
      </c>
      <c r="D141" s="261" t="str">
        <f>D140</f>
        <v>ZT6638</v>
      </c>
      <c r="E141" s="261" t="s">
        <v>29</v>
      </c>
      <c r="F141" s="7"/>
    </row>
    <row r="142" spans="1:6" x14ac:dyDescent="0.25">
      <c r="A142" s="261" t="s">
        <v>4735</v>
      </c>
      <c r="B142" s="261">
        <v>1</v>
      </c>
      <c r="C142" s="261" t="s">
        <v>29</v>
      </c>
      <c r="D142" s="261" t="s">
        <v>4999</v>
      </c>
      <c r="E142" s="261" t="s">
        <v>29</v>
      </c>
      <c r="F142" s="7"/>
    </row>
    <row r="143" spans="1:6" x14ac:dyDescent="0.25">
      <c r="A143" s="261" t="s">
        <v>4406</v>
      </c>
      <c r="B143" s="261">
        <v>1</v>
      </c>
      <c r="C143" s="261" t="s">
        <v>29</v>
      </c>
      <c r="D143" s="261" t="str">
        <f>D142</f>
        <v>ZT6143</v>
      </c>
      <c r="E143" s="261" t="s">
        <v>29</v>
      </c>
      <c r="F143" s="7"/>
    </row>
    <row r="144" spans="1:6" x14ac:dyDescent="0.25">
      <c r="A144" s="261" t="s">
        <v>4738</v>
      </c>
      <c r="B144" s="261">
        <v>1</v>
      </c>
      <c r="C144" s="261" t="s">
        <v>29</v>
      </c>
      <c r="D144" t="s">
        <v>5000</v>
      </c>
      <c r="E144" s="261" t="s">
        <v>29</v>
      </c>
      <c r="F144" s="7"/>
    </row>
    <row r="145" spans="1:6" x14ac:dyDescent="0.25">
      <c r="A145" s="261" t="s">
        <v>4407</v>
      </c>
      <c r="B145" s="261">
        <v>1</v>
      </c>
      <c r="C145" s="261" t="s">
        <v>29</v>
      </c>
      <c r="D145" s="261" t="str">
        <f>D144</f>
        <v>ZT6633</v>
      </c>
      <c r="E145" s="261" t="s">
        <v>29</v>
      </c>
      <c r="F145" s="7"/>
    </row>
    <row r="146" spans="1:6" x14ac:dyDescent="0.25">
      <c r="A146" s="261" t="s">
        <v>4741</v>
      </c>
      <c r="B146" s="261">
        <v>1</v>
      </c>
      <c r="C146" s="261" t="s">
        <v>29</v>
      </c>
      <c r="D146" s="261" t="s">
        <v>5001</v>
      </c>
      <c r="E146" s="261" t="s">
        <v>29</v>
      </c>
      <c r="F146" s="7"/>
    </row>
    <row r="147" spans="1:6" x14ac:dyDescent="0.25">
      <c r="A147" s="261" t="s">
        <v>4408</v>
      </c>
      <c r="B147" s="261">
        <v>1</v>
      </c>
      <c r="C147" s="261" t="s">
        <v>29</v>
      </c>
      <c r="D147" s="162" t="str">
        <f>D146</f>
        <v>ZT6592</v>
      </c>
      <c r="E147" s="261" t="s">
        <v>29</v>
      </c>
      <c r="F147" s="7"/>
    </row>
    <row r="148" spans="1:6" x14ac:dyDescent="0.25">
      <c r="A148" s="261" t="s">
        <v>4745</v>
      </c>
      <c r="B148" s="261">
        <v>1</v>
      </c>
      <c r="C148" s="261" t="s">
        <v>29</v>
      </c>
      <c r="D148" t="s">
        <v>5002</v>
      </c>
      <c r="E148" s="261" t="s">
        <v>29</v>
      </c>
      <c r="F148" s="7"/>
    </row>
    <row r="149" spans="1:6" x14ac:dyDescent="0.25">
      <c r="A149" s="261" t="s">
        <v>4409</v>
      </c>
      <c r="B149" s="261">
        <v>1</v>
      </c>
      <c r="C149" s="261" t="s">
        <v>29</v>
      </c>
      <c r="D149" s="261" t="str">
        <f>D148</f>
        <v>ZT6898</v>
      </c>
      <c r="E149" s="261" t="s">
        <v>29</v>
      </c>
      <c r="F149" s="7"/>
    </row>
    <row r="150" spans="1:6" x14ac:dyDescent="0.25">
      <c r="A150" s="261" t="s">
        <v>4749</v>
      </c>
      <c r="B150" s="261">
        <v>1</v>
      </c>
      <c r="C150" s="261" t="s">
        <v>29</v>
      </c>
      <c r="D150"/>
      <c r="E150" s="261" t="s">
        <v>29</v>
      </c>
      <c r="F150" s="7"/>
    </row>
    <row r="151" spans="1:6" x14ac:dyDescent="0.25">
      <c r="A151" s="261" t="s">
        <v>4410</v>
      </c>
      <c r="B151" s="261">
        <v>1</v>
      </c>
      <c r="C151" s="261" t="s">
        <v>29</v>
      </c>
      <c r="D151" s="261">
        <f>D150</f>
        <v>0</v>
      </c>
      <c r="E151" s="261" t="s">
        <v>29</v>
      </c>
      <c r="F151" s="7"/>
    </row>
    <row r="152" spans="1:6" x14ac:dyDescent="0.25">
      <c r="A152" s="261" t="s">
        <v>4752</v>
      </c>
      <c r="B152" s="261">
        <v>1</v>
      </c>
      <c r="C152" s="261" t="s">
        <v>29</v>
      </c>
      <c r="D152" t="s">
        <v>5003</v>
      </c>
      <c r="E152" s="261" t="s">
        <v>29</v>
      </c>
      <c r="F152" s="7"/>
    </row>
    <row r="153" spans="1:6" x14ac:dyDescent="0.25">
      <c r="A153" s="261" t="s">
        <v>4411</v>
      </c>
      <c r="B153" s="261">
        <v>1</v>
      </c>
      <c r="C153" s="261" t="s">
        <v>29</v>
      </c>
      <c r="D153" s="261" t="str">
        <f>D152</f>
        <v>ZT6635</v>
      </c>
      <c r="E153" s="261" t="s">
        <v>29</v>
      </c>
      <c r="F153" s="7"/>
    </row>
    <row r="154" spans="1:6" x14ac:dyDescent="0.25">
      <c r="A154" s="239" t="s">
        <v>5008</v>
      </c>
      <c r="B154" s="261">
        <v>1</v>
      </c>
      <c r="C154" s="261" t="s">
        <v>29</v>
      </c>
      <c r="D154" s="8" t="str">
        <f>D153</f>
        <v>ZT6635</v>
      </c>
      <c r="E154" s="8" t="s">
        <v>29</v>
      </c>
      <c r="F154" s="7"/>
    </row>
    <row r="155" spans="1:6" x14ac:dyDescent="0.25">
      <c r="A155" s="239" t="s">
        <v>5009</v>
      </c>
      <c r="B155" s="261">
        <v>1</v>
      </c>
      <c r="C155" s="261" t="s">
        <v>29</v>
      </c>
      <c r="D155" t="s">
        <v>5045</v>
      </c>
      <c r="E155" s="8" t="s">
        <v>29</v>
      </c>
      <c r="F155" s="7"/>
    </row>
    <row r="156" spans="1:6" x14ac:dyDescent="0.25">
      <c r="A156" s="239" t="s">
        <v>5010</v>
      </c>
      <c r="B156" s="261">
        <v>1</v>
      </c>
      <c r="C156" s="261" t="s">
        <v>29</v>
      </c>
      <c r="D156" s="8" t="str">
        <f>D155</f>
        <v>ZT6620</v>
      </c>
      <c r="E156" s="8" t="s">
        <v>29</v>
      </c>
      <c r="F156" s="7"/>
    </row>
    <row r="157" spans="1:6" x14ac:dyDescent="0.25">
      <c r="A157" s="239" t="s">
        <v>5013</v>
      </c>
      <c r="B157" s="261">
        <v>1</v>
      </c>
      <c r="C157" s="261" t="s">
        <v>29</v>
      </c>
      <c r="D157" s="8" t="str">
        <f>D155</f>
        <v>ZT6620</v>
      </c>
      <c r="E157" s="8" t="s">
        <v>29</v>
      </c>
      <c r="F157" s="7"/>
    </row>
    <row r="158" spans="1:6" x14ac:dyDescent="0.25">
      <c r="A158" s="3" t="s">
        <v>5056</v>
      </c>
      <c r="B158" s="8">
        <v>1</v>
      </c>
      <c r="C158" s="8" t="s">
        <v>29</v>
      </c>
      <c r="D158" s="291" t="s">
        <v>5136</v>
      </c>
      <c r="E158" s="7" t="s">
        <v>29</v>
      </c>
      <c r="F158" s="7"/>
    </row>
    <row r="159" spans="1:6" x14ac:dyDescent="0.25">
      <c r="A159" s="335" t="s">
        <v>4341</v>
      </c>
      <c r="B159" s="336">
        <v>1</v>
      </c>
      <c r="C159" s="336" t="s">
        <v>29</v>
      </c>
      <c r="D159" t="s">
        <v>5356</v>
      </c>
      <c r="E159" s="337" t="s">
        <v>29</v>
      </c>
      <c r="F159" s="7"/>
    </row>
    <row r="160" spans="1:6" x14ac:dyDescent="0.25">
      <c r="A160" s="335" t="s">
        <v>4343</v>
      </c>
      <c r="B160" s="336">
        <v>1</v>
      </c>
      <c r="C160" s="336" t="s">
        <v>29</v>
      </c>
      <c r="D160" s="335" t="str">
        <f>D159</f>
        <v>ZT7230</v>
      </c>
      <c r="E160" s="337" t="s">
        <v>29</v>
      </c>
      <c r="F160" s="7"/>
    </row>
    <row r="161" spans="1:5" x14ac:dyDescent="0.25">
      <c r="A161" s="167" t="s">
        <v>5084</v>
      </c>
      <c r="B161" s="167">
        <v>1</v>
      </c>
      <c r="C161" s="167" t="s">
        <v>29</v>
      </c>
      <c r="D161" s="167" t="s">
        <v>5815</v>
      </c>
      <c r="E161" s="167" t="s">
        <v>29</v>
      </c>
    </row>
    <row r="162" spans="1:5" x14ac:dyDescent="0.25">
      <c r="A162" s="167" t="s">
        <v>5087</v>
      </c>
      <c r="B162" s="167">
        <v>1</v>
      </c>
      <c r="C162" s="167" t="s">
        <v>29</v>
      </c>
      <c r="D162" s="167" t="s">
        <v>5816</v>
      </c>
      <c r="E162" s="167" t="s">
        <v>29</v>
      </c>
    </row>
    <row r="163" spans="1:5" x14ac:dyDescent="0.25">
      <c r="A163" s="167" t="s">
        <v>5076</v>
      </c>
      <c r="B163" s="167">
        <v>1</v>
      </c>
      <c r="C163" s="167" t="s">
        <v>29</v>
      </c>
      <c r="D163" s="163" t="s">
        <v>5817</v>
      </c>
      <c r="E163" s="167" t="s">
        <v>29</v>
      </c>
    </row>
    <row r="164" spans="1:5" x14ac:dyDescent="0.25">
      <c r="A164" s="167" t="s">
        <v>5020</v>
      </c>
      <c r="B164" s="167"/>
      <c r="C164" s="167" t="s">
        <v>29</v>
      </c>
      <c r="D164" s="163"/>
      <c r="E164" s="167" t="s">
        <v>29</v>
      </c>
    </row>
    <row r="165" spans="1:5" x14ac:dyDescent="0.25">
      <c r="A165" s="167" t="s">
        <v>5025</v>
      </c>
      <c r="B165" s="167"/>
      <c r="C165" s="167" t="s">
        <v>29</v>
      </c>
      <c r="D165" s="163"/>
      <c r="E165" s="167" t="s">
        <v>29</v>
      </c>
    </row>
    <row r="166" spans="1:5" x14ac:dyDescent="0.25">
      <c r="A166" s="237" t="s">
        <v>4189</v>
      </c>
      <c r="B166" s="167"/>
      <c r="C166" s="167" t="s">
        <v>29</v>
      </c>
      <c r="D166" s="163"/>
      <c r="E166" s="167" t="s">
        <v>29</v>
      </c>
    </row>
    <row r="167" spans="1:5" x14ac:dyDescent="0.25">
      <c r="A167" s="237" t="s">
        <v>4193</v>
      </c>
      <c r="B167" s="167"/>
      <c r="C167" s="167" t="s">
        <v>29</v>
      </c>
      <c r="D167" s="163">
        <f>D166</f>
        <v>0</v>
      </c>
      <c r="E167" s="167" t="s">
        <v>29</v>
      </c>
    </row>
    <row r="168" spans="1:5" x14ac:dyDescent="0.25">
      <c r="A168" s="421" t="s">
        <v>5643</v>
      </c>
      <c r="B168" s="167"/>
      <c r="C168" s="167" t="s">
        <v>29</v>
      </c>
      <c r="D168" t="s">
        <v>6005</v>
      </c>
      <c r="E168" s="167" t="s">
        <v>29</v>
      </c>
    </row>
    <row r="169" spans="1:5" x14ac:dyDescent="0.25">
      <c r="A169" s="421" t="s">
        <v>5644</v>
      </c>
      <c r="B169" s="167"/>
      <c r="C169" s="167" t="s">
        <v>29</v>
      </c>
      <c r="D169" t="s">
        <v>6006</v>
      </c>
      <c r="E169" s="167" t="s">
        <v>29</v>
      </c>
    </row>
    <row r="170" spans="1:5" x14ac:dyDescent="0.25">
      <c r="A170" s="421" t="s">
        <v>5645</v>
      </c>
      <c r="B170" s="167"/>
      <c r="C170" s="167" t="s">
        <v>29</v>
      </c>
      <c r="D170" t="s">
        <v>6007</v>
      </c>
      <c r="E170" s="167" t="s">
        <v>29</v>
      </c>
    </row>
    <row r="171" spans="1:5" x14ac:dyDescent="0.25">
      <c r="A171" s="421" t="s">
        <v>5646</v>
      </c>
      <c r="B171" s="167"/>
      <c r="C171" s="167" t="s">
        <v>29</v>
      </c>
      <c r="D171" t="s">
        <v>6008</v>
      </c>
      <c r="E171" s="167" t="s">
        <v>29</v>
      </c>
    </row>
    <row r="172" spans="1:5" x14ac:dyDescent="0.25">
      <c r="A172" s="421" t="s">
        <v>5647</v>
      </c>
      <c r="B172" s="167"/>
      <c r="C172" s="167" t="s">
        <v>29</v>
      </c>
      <c r="D172" s="135" t="s">
        <v>6009</v>
      </c>
      <c r="E172" s="167" t="s">
        <v>29</v>
      </c>
    </row>
    <row r="173" spans="1:5" x14ac:dyDescent="0.25">
      <c r="A173" s="162" t="s">
        <v>6191</v>
      </c>
      <c r="C173" s="162" t="s">
        <v>29</v>
      </c>
      <c r="D173" s="162" t="s">
        <v>6211</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J401"/>
  <sheetViews>
    <sheetView zoomScale="70" zoomScaleNormal="70" workbookViewId="0">
      <pane xSplit="2" ySplit="1" topLeftCell="M2" activePane="bottomRight" state="frozen"/>
      <selection activeCell="V163" sqref="V163"/>
      <selection pane="topRight" activeCell="V163" sqref="V163"/>
      <selection pane="bottomLeft" activeCell="V163" sqref="V163"/>
      <selection pane="bottomRight" activeCell="Q1" sqref="Q1"/>
    </sheetView>
  </sheetViews>
  <sheetFormatPr defaultColWidth="7.140625" defaultRowHeight="15" x14ac:dyDescent="0.25"/>
  <cols>
    <col min="1" max="1" width="11.7109375" style="5" bestFit="1" customWidth="1" collapsed="1"/>
    <col min="2" max="2" width="14.28515625" style="5" bestFit="1" customWidth="1" collapsed="1"/>
    <col min="3" max="3" width="20.5703125" style="5" bestFit="1" customWidth="1" collapsed="1"/>
    <col min="4" max="4" width="22" style="5" bestFit="1" customWidth="1" collapsed="1"/>
    <col min="5" max="5" width="26.28515625" style="5" bestFit="1" customWidth="1" collapsed="1"/>
    <col min="6" max="6" width="37.7109375" style="5" bestFit="1" customWidth="1" collapsed="1"/>
    <col min="7" max="7" width="27.7109375" style="5" bestFit="1" customWidth="1" collapsed="1"/>
    <col min="8" max="8" width="35.28515625" style="5" bestFit="1" customWidth="1" collapsed="1"/>
    <col min="9" max="9" width="37.42578125" style="5" bestFit="1" customWidth="1" collapsed="1"/>
    <col min="10" max="10" width="34.85546875" style="5" bestFit="1" customWidth="1" collapsed="1"/>
    <col min="11" max="11" width="46.85546875" style="5" bestFit="1" customWidth="1" collapsed="1"/>
    <col min="12" max="12" width="25.7109375" style="5" bestFit="1" customWidth="1" collapsed="1"/>
    <col min="13" max="13" width="42.85546875" style="5" bestFit="1" customWidth="1" collapsed="1"/>
    <col min="14" max="14" width="33.42578125" style="5" bestFit="1" customWidth="1" collapsed="1"/>
    <col min="15" max="15" width="28.5703125" style="5" bestFit="1" customWidth="1" collapsed="1"/>
    <col min="16" max="17" width="25.7109375" style="5" bestFit="1" customWidth="1" collapsed="1"/>
    <col min="18" max="18" width="31" style="5" bestFit="1" customWidth="1" collapsed="1"/>
    <col min="19" max="19" width="36.85546875" style="5" bestFit="1" customWidth="1" collapsed="1"/>
    <col min="20" max="20" width="25.85546875" style="5" bestFit="1" customWidth="1" collapsed="1"/>
    <col min="21" max="21" width="26" style="5" bestFit="1" customWidth="1" collapsed="1"/>
    <col min="22" max="22" width="32.85546875" style="5" bestFit="1" customWidth="1" collapsed="1"/>
    <col min="23" max="23" width="26.42578125" style="5" bestFit="1" customWidth="1" collapsed="1"/>
    <col min="24" max="24" width="25.7109375" style="5" bestFit="1" customWidth="1" collapsed="1"/>
    <col min="25" max="25" width="25.7109375" style="466" customWidth="1" collapsed="1"/>
    <col min="26" max="26" width="20.5703125" style="5" bestFit="1" customWidth="1" collapsed="1"/>
    <col min="27" max="27" width="21.7109375" style="5" bestFit="1" customWidth="1" collapsed="1"/>
    <col min="28" max="28" width="17.28515625" style="5" bestFit="1" customWidth="1" collapsed="1"/>
    <col min="29" max="29" width="31" style="5" bestFit="1" customWidth="1" collapsed="1"/>
    <col min="30" max="30" width="29.28515625" style="5" bestFit="1" customWidth="1" collapsed="1"/>
    <col min="31" max="31" width="25.42578125" style="5" bestFit="1" customWidth="1" collapsed="1"/>
    <col min="32" max="32" width="30.7109375" style="5" bestFit="1" customWidth="1" collapsed="1"/>
    <col min="33" max="33" width="19.140625" style="5" bestFit="1" customWidth="1" collapsed="1"/>
    <col min="34" max="34" width="18.28515625" style="5" bestFit="1" customWidth="1" collapsed="1"/>
    <col min="35" max="35" width="20.7109375" style="5" bestFit="1" customWidth="1" collapsed="1"/>
    <col min="36" max="36" width="21.7109375" style="5" bestFit="1" customWidth="1" collapsed="1"/>
    <col min="37" max="37" width="38.28515625" style="5" bestFit="1" customWidth="1" collapsed="1"/>
    <col min="38" max="38" width="37.7109375" style="5" bestFit="1" customWidth="1" collapsed="1"/>
    <col min="39" max="40" width="28.7109375" style="5" bestFit="1" customWidth="1" collapsed="1"/>
    <col min="41" max="41" width="21.140625" style="5" bestFit="1" customWidth="1" collapsed="1"/>
    <col min="42" max="42" width="26.28515625" style="5" bestFit="1" customWidth="1" collapsed="1"/>
    <col min="43" max="43" width="22.85546875" style="5" bestFit="1" customWidth="1" collapsed="1"/>
    <col min="44" max="44" width="26" style="5" bestFit="1" customWidth="1" collapsed="1"/>
    <col min="45" max="46" width="25.28515625" style="5" bestFit="1" customWidth="1" collapsed="1"/>
    <col min="47" max="47" width="25.85546875" style="5" bestFit="1" customWidth="1" collapsed="1"/>
    <col min="48" max="48" width="26" style="5" bestFit="1" customWidth="1" collapsed="1"/>
    <col min="49" max="49" width="30" style="5" bestFit="1" customWidth="1" collapsed="1"/>
    <col min="50" max="50" width="21.5703125" style="5" bestFit="1" customWidth="1" collapsed="1"/>
    <col min="51" max="51" width="23" style="5" bestFit="1" customWidth="1" collapsed="1"/>
    <col min="52" max="52" width="27.140625" style="5" bestFit="1" customWidth="1" collapsed="1"/>
    <col min="53" max="53" width="30" style="5" bestFit="1" customWidth="1" collapsed="1"/>
    <col min="54" max="54" width="24.28515625" style="5" bestFit="1" customWidth="1" collapsed="1"/>
    <col min="55" max="55" width="29.140625" style="5" bestFit="1" customWidth="1" collapsed="1"/>
    <col min="56" max="56" width="31.7109375" style="5" bestFit="1" customWidth="1" collapsed="1"/>
    <col min="57" max="57" width="33.42578125" style="5" bestFit="1" customWidth="1" collapsed="1"/>
    <col min="58" max="58" width="22.42578125" style="5" bestFit="1" customWidth="1" collapsed="1"/>
    <col min="59" max="59" width="27.28515625" style="5" bestFit="1" customWidth="1" collapsed="1"/>
    <col min="60" max="60" width="38.140625" style="5" bestFit="1" customWidth="1" collapsed="1"/>
    <col min="61" max="66" width="38.140625" style="5" customWidth="1" collapsed="1"/>
    <col min="67" max="67" width="21.5703125" style="5" bestFit="1" customWidth="1" collapsed="1"/>
    <col min="68" max="68" width="29.7109375" style="5" bestFit="1" customWidth="1" collapsed="1"/>
    <col min="69" max="69" width="24" style="5" bestFit="1" customWidth="1" collapsed="1"/>
    <col min="70" max="70" width="25.28515625" style="5" bestFit="1" customWidth="1" collapsed="1"/>
    <col min="71" max="71" width="85.7109375" style="5" bestFit="1" customWidth="1" collapsed="1"/>
    <col min="72" max="72" width="31.140625" style="5" bestFit="1" customWidth="1" collapsed="1"/>
    <col min="73" max="73" width="30.7109375" style="5" bestFit="1" customWidth="1" collapsed="1"/>
    <col min="74" max="74" width="68.85546875" style="5" bestFit="1" customWidth="1" collapsed="1"/>
    <col min="75" max="75" width="93.140625" style="5" bestFit="1" customWidth="1" collapsed="1"/>
    <col min="76" max="76" width="45.7109375" style="5" bestFit="1" customWidth="1" collapsed="1"/>
    <col min="77" max="77" width="36" style="5" bestFit="1" customWidth="1" collapsed="1"/>
    <col min="78" max="78" width="29.5703125" style="5" bestFit="1" customWidth="1" collapsed="1"/>
    <col min="79" max="79" width="23.140625" style="5" bestFit="1" customWidth="1" collapsed="1"/>
    <col min="80" max="80" width="22.140625" style="5" bestFit="1" customWidth="1" collapsed="1"/>
    <col min="81" max="16384" width="7.140625" style="5" collapsed="1"/>
  </cols>
  <sheetData>
    <row r="1" spans="1:80" x14ac:dyDescent="0.25">
      <c r="A1" s="1" t="s">
        <v>0</v>
      </c>
      <c r="B1" s="23" t="s">
        <v>95</v>
      </c>
      <c r="C1" s="1" t="s">
        <v>1287</v>
      </c>
      <c r="D1" s="23" t="s">
        <v>1452</v>
      </c>
      <c r="E1" s="23" t="s">
        <v>1316</v>
      </c>
      <c r="F1" s="23" t="s">
        <v>1317</v>
      </c>
      <c r="G1" s="23" t="s">
        <v>1318</v>
      </c>
      <c r="H1" s="23" t="s">
        <v>1319</v>
      </c>
      <c r="I1" s="23" t="s">
        <v>2317</v>
      </c>
      <c r="J1" s="23" t="s">
        <v>2318</v>
      </c>
      <c r="K1" s="23" t="s">
        <v>2319</v>
      </c>
      <c r="L1" s="23" t="s">
        <v>4135</v>
      </c>
      <c r="M1" s="23" t="s">
        <v>2320</v>
      </c>
      <c r="N1" s="23" t="s">
        <v>2321</v>
      </c>
      <c r="O1" s="23" t="s">
        <v>2322</v>
      </c>
      <c r="P1" s="23" t="s">
        <v>4135</v>
      </c>
      <c r="Q1" s="23" t="s">
        <v>1322</v>
      </c>
      <c r="R1" s="23" t="s">
        <v>2323</v>
      </c>
      <c r="S1" s="23" t="s">
        <v>2326</v>
      </c>
      <c r="T1" s="23" t="s">
        <v>3407</v>
      </c>
      <c r="U1" s="23" t="s">
        <v>2333</v>
      </c>
      <c r="V1" s="23" t="s">
        <v>1321</v>
      </c>
      <c r="W1" s="23" t="s">
        <v>1257</v>
      </c>
      <c r="X1" s="23" t="s">
        <v>1322</v>
      </c>
      <c r="Y1" s="256" t="s">
        <v>6253</v>
      </c>
      <c r="Z1" s="23" t="s">
        <v>3802</v>
      </c>
      <c r="AA1" s="23" t="s">
        <v>2566</v>
      </c>
      <c r="AB1" s="23" t="s">
        <v>3907</v>
      </c>
      <c r="AC1" s="23" t="s">
        <v>4549</v>
      </c>
      <c r="AD1" s="23" t="s">
        <v>3942</v>
      </c>
      <c r="AE1" s="23" t="s">
        <v>3943</v>
      </c>
      <c r="AF1" s="23" t="s">
        <v>3944</v>
      </c>
      <c r="AG1" s="23" t="s">
        <v>6455</v>
      </c>
      <c r="AH1" s="23" t="s">
        <v>3945</v>
      </c>
      <c r="AI1" s="23" t="s">
        <v>4556</v>
      </c>
      <c r="AJ1" s="23" t="s">
        <v>4557</v>
      </c>
      <c r="AK1" s="23" t="s">
        <v>6015</v>
      </c>
      <c r="AL1" s="23" t="s">
        <v>3317</v>
      </c>
      <c r="AM1" s="23" t="s">
        <v>1105</v>
      </c>
      <c r="AN1" s="23" t="s">
        <v>3316</v>
      </c>
      <c r="AO1" s="23" t="s">
        <v>1105</v>
      </c>
      <c r="AP1" s="23" t="s">
        <v>3569</v>
      </c>
      <c r="AQ1" s="23" t="s">
        <v>1105</v>
      </c>
      <c r="AR1" s="23" t="s">
        <v>1325</v>
      </c>
      <c r="AS1" s="23" t="s">
        <v>2329</v>
      </c>
      <c r="AT1" s="23" t="s">
        <v>1327</v>
      </c>
      <c r="AU1" s="23" t="s">
        <v>1105</v>
      </c>
      <c r="AV1" s="23" t="s">
        <v>1325</v>
      </c>
      <c r="AW1" s="23" t="s">
        <v>1330</v>
      </c>
      <c r="AX1" s="23" t="s">
        <v>1331</v>
      </c>
      <c r="AY1" s="23" t="s">
        <v>4536</v>
      </c>
      <c r="AZ1" s="23" t="s">
        <v>1105</v>
      </c>
      <c r="BA1" s="23" t="s">
        <v>1343</v>
      </c>
      <c r="BB1" s="23" t="s">
        <v>2330</v>
      </c>
      <c r="BC1" s="23" t="s">
        <v>4498</v>
      </c>
      <c r="BD1" s="23" t="s">
        <v>1351</v>
      </c>
      <c r="BE1" s="1" t="s">
        <v>2331</v>
      </c>
      <c r="BF1" s="1" t="s">
        <v>2332</v>
      </c>
      <c r="BG1" s="1" t="s">
        <v>1332</v>
      </c>
      <c r="BH1" s="1" t="s">
        <v>1341</v>
      </c>
      <c r="BI1" s="1" t="s">
        <v>1337</v>
      </c>
      <c r="BJ1" s="1" t="s">
        <v>1338</v>
      </c>
      <c r="BK1" s="1" t="s">
        <v>5337</v>
      </c>
      <c r="BL1" s="1" t="s">
        <v>3978</v>
      </c>
      <c r="BM1" s="1" t="s">
        <v>3979</v>
      </c>
      <c r="BN1" s="1" t="s">
        <v>1340</v>
      </c>
      <c r="BO1" s="1" t="s">
        <v>1331</v>
      </c>
      <c r="BP1" s="1" t="s">
        <v>2328</v>
      </c>
      <c r="BQ1" s="1" t="s">
        <v>2390</v>
      </c>
      <c r="BR1" s="1" t="s">
        <v>2334</v>
      </c>
      <c r="BS1" s="43" t="s">
        <v>1101</v>
      </c>
      <c r="BT1" s="1" t="s">
        <v>1105</v>
      </c>
      <c r="BU1" s="1" t="s">
        <v>2960</v>
      </c>
      <c r="BV1" s="1" t="s">
        <v>2961</v>
      </c>
      <c r="BW1" s="1" t="s">
        <v>1275</v>
      </c>
      <c r="BX1" s="1" t="s">
        <v>3940</v>
      </c>
      <c r="BY1" s="1" t="s">
        <v>3210</v>
      </c>
      <c r="BZ1" s="1" t="s">
        <v>5004</v>
      </c>
      <c r="CA1" s="1" t="s">
        <v>4807</v>
      </c>
      <c r="CB1" s="1" t="s">
        <v>4806</v>
      </c>
    </row>
    <row r="2" spans="1:80" x14ac:dyDescent="0.25">
      <c r="A2" s="3" t="s">
        <v>117</v>
      </c>
      <c r="B2" s="25">
        <v>1</v>
      </c>
      <c r="C2" s="3"/>
      <c r="D2" s="3"/>
      <c r="E2" s="3" t="s">
        <v>29</v>
      </c>
      <c r="F2" s="3"/>
      <c r="G2" s="3" t="s">
        <v>3451</v>
      </c>
      <c r="H2" s="3"/>
      <c r="I2" s="3"/>
      <c r="J2" s="3"/>
      <c r="K2" s="3"/>
      <c r="L2" s="3"/>
      <c r="M2" s="3"/>
      <c r="N2" s="3"/>
      <c r="O2" s="3"/>
      <c r="P2" s="3"/>
      <c r="Q2" s="3"/>
      <c r="R2" s="3"/>
      <c r="S2" s="3"/>
      <c r="T2" s="3"/>
      <c r="U2" s="3"/>
      <c r="V2" s="3"/>
      <c r="W2" s="3"/>
      <c r="X2" s="3"/>
      <c r="Y2" s="541"/>
      <c r="Z2" s="3"/>
      <c r="AA2" s="3"/>
      <c r="AB2" s="3"/>
      <c r="AC2" s="3"/>
      <c r="AD2" s="3"/>
      <c r="AE2" s="3"/>
      <c r="AF2" s="3"/>
      <c r="AG2" s="3"/>
      <c r="AH2" s="3"/>
      <c r="AI2" s="3"/>
      <c r="AJ2" s="3"/>
      <c r="AK2" s="641" t="s">
        <v>5737</v>
      </c>
      <c r="AL2" s="3" t="s">
        <v>29</v>
      </c>
      <c r="AM2" s="3" t="s">
        <v>4568</v>
      </c>
      <c r="AN2" s="3" t="s">
        <v>29</v>
      </c>
      <c r="AO2" s="3"/>
      <c r="AP2" s="3"/>
      <c r="AQ2" s="3"/>
      <c r="AR2" s="6" t="s">
        <v>29</v>
      </c>
      <c r="AS2" s="3"/>
      <c r="AT2" s="6" t="s">
        <v>29</v>
      </c>
      <c r="AU2" s="3"/>
      <c r="AV2" s="3"/>
      <c r="AW2" s="3"/>
      <c r="AX2" s="3"/>
      <c r="AY2" s="3"/>
      <c r="AZ2" s="3"/>
      <c r="BA2" s="3"/>
      <c r="BB2" s="6" t="s">
        <v>29</v>
      </c>
      <c r="BC2" s="6"/>
      <c r="BD2" s="3"/>
      <c r="BE2" s="3"/>
      <c r="BF2" s="3"/>
      <c r="BG2" s="3"/>
      <c r="BH2" s="3"/>
      <c r="BI2" s="3"/>
      <c r="BJ2" s="3"/>
      <c r="BK2" s="3"/>
      <c r="BL2" s="3"/>
      <c r="BM2" s="3"/>
      <c r="BN2" s="3"/>
      <c r="BO2" s="3"/>
      <c r="BP2" s="3"/>
      <c r="BQ2" s="3"/>
      <c r="BR2" s="3"/>
      <c r="BS2" s="3"/>
      <c r="BT2" s="3"/>
      <c r="BU2" s="3"/>
      <c r="BV2" s="3"/>
      <c r="BW2" s="3"/>
      <c r="BX2" s="3"/>
      <c r="BY2" s="3"/>
      <c r="BZ2" s="3"/>
      <c r="CA2" s="3"/>
      <c r="CB2" s="3"/>
    </row>
    <row r="3" spans="1:80" x14ac:dyDescent="0.25">
      <c r="A3" s="3" t="s">
        <v>3130</v>
      </c>
      <c r="B3" s="25">
        <v>1</v>
      </c>
      <c r="C3" s="3" t="s">
        <v>3137</v>
      </c>
      <c r="D3" s="3"/>
      <c r="E3" s="3" t="s">
        <v>29</v>
      </c>
      <c r="F3" s="3"/>
      <c r="G3" s="3" t="s">
        <v>2337</v>
      </c>
      <c r="H3" s="3"/>
      <c r="I3" s="3"/>
      <c r="J3" s="3"/>
      <c r="K3" s="3"/>
      <c r="L3" s="3"/>
      <c r="M3" s="3"/>
      <c r="N3" s="3"/>
      <c r="O3" s="3"/>
      <c r="P3" s="3"/>
      <c r="Q3" s="3"/>
      <c r="R3" s="3"/>
      <c r="S3" s="3"/>
      <c r="T3" s="3"/>
      <c r="U3" s="3"/>
      <c r="V3" s="3"/>
      <c r="W3" s="3"/>
      <c r="X3" s="3"/>
      <c r="Y3" s="541"/>
      <c r="Z3" s="3"/>
      <c r="AA3" s="3"/>
      <c r="AB3" s="3"/>
      <c r="AC3" s="3"/>
      <c r="AD3" s="3"/>
      <c r="AE3" s="3"/>
      <c r="AF3" s="3"/>
      <c r="AG3" s="3"/>
      <c r="AH3" s="3"/>
      <c r="AI3" s="3"/>
      <c r="AJ3" s="3"/>
      <c r="AK3" s="641" t="s">
        <v>6250</v>
      </c>
      <c r="AL3" s="3" t="s">
        <v>29</v>
      </c>
      <c r="AM3" s="3" t="s">
        <v>4568</v>
      </c>
      <c r="AN3" s="3" t="s">
        <v>29</v>
      </c>
      <c r="AO3" s="3"/>
      <c r="AP3" s="3"/>
      <c r="AQ3" s="3"/>
      <c r="AR3" s="3"/>
      <c r="AS3" s="3"/>
      <c r="AT3" s="3"/>
      <c r="AU3" s="3"/>
      <c r="AV3" s="3"/>
      <c r="AW3" s="3"/>
      <c r="AX3" s="3"/>
      <c r="AY3" s="3"/>
      <c r="AZ3" s="3"/>
      <c r="BA3" s="3"/>
      <c r="BB3" s="6" t="s">
        <v>29</v>
      </c>
      <c r="BC3" s="6"/>
      <c r="BD3" s="3"/>
      <c r="BE3" s="3"/>
      <c r="BF3" s="3"/>
      <c r="BG3" s="3"/>
      <c r="BH3" s="3"/>
      <c r="BI3" s="3"/>
      <c r="BJ3" s="3"/>
      <c r="BK3" s="3"/>
      <c r="BL3" s="3"/>
      <c r="BM3" s="3"/>
      <c r="BN3" s="3"/>
      <c r="BO3" s="3"/>
      <c r="BP3" s="3"/>
      <c r="BQ3" s="3"/>
      <c r="BR3" s="3"/>
      <c r="BS3" s="3"/>
      <c r="BT3" s="3" t="s">
        <v>2336</v>
      </c>
      <c r="BU3" s="3"/>
      <c r="BV3" s="3"/>
      <c r="BW3" s="3"/>
      <c r="BX3" s="3"/>
      <c r="BY3" s="3"/>
      <c r="BZ3" s="3"/>
      <c r="CA3" s="3"/>
      <c r="CB3" s="3"/>
    </row>
    <row r="4" spans="1:80" x14ac:dyDescent="0.25">
      <c r="A4" s="3" t="s">
        <v>119</v>
      </c>
      <c r="B4" s="25">
        <v>1</v>
      </c>
      <c r="C4" s="3" t="s">
        <v>5531</v>
      </c>
      <c r="D4" s="3"/>
      <c r="E4" s="3" t="s">
        <v>29</v>
      </c>
      <c r="F4" s="3"/>
      <c r="G4" s="3" t="s">
        <v>4091</v>
      </c>
      <c r="H4" s="3"/>
      <c r="I4" s="3"/>
      <c r="J4" s="3"/>
      <c r="K4" s="3"/>
      <c r="L4" s="3"/>
      <c r="M4" s="3"/>
      <c r="N4" s="3" t="s">
        <v>29</v>
      </c>
      <c r="O4" s="6" t="s">
        <v>2348</v>
      </c>
      <c r="P4" s="6" t="s">
        <v>29</v>
      </c>
      <c r="Q4" s="6" t="s">
        <v>29</v>
      </c>
      <c r="R4" s="3"/>
      <c r="S4" s="3"/>
      <c r="T4" s="3"/>
      <c r="U4" s="3"/>
      <c r="V4" s="3"/>
      <c r="W4" s="3"/>
      <c r="X4" s="3"/>
      <c r="Y4" s="541"/>
      <c r="Z4" s="3"/>
      <c r="AA4" s="3"/>
      <c r="AB4" s="3">
        <v>119</v>
      </c>
      <c r="AC4" s="3"/>
      <c r="AD4" s="3"/>
      <c r="AE4" s="3"/>
      <c r="AF4" s="3"/>
      <c r="AG4" s="3"/>
      <c r="AH4" s="3"/>
      <c r="AI4" s="3"/>
      <c r="AJ4" s="3"/>
      <c r="AK4" s="641" t="s">
        <v>6250</v>
      </c>
      <c r="AL4" s="3" t="s">
        <v>29</v>
      </c>
      <c r="AM4" s="3" t="s">
        <v>4568</v>
      </c>
      <c r="AN4" s="3" t="s">
        <v>29</v>
      </c>
      <c r="AO4" s="3"/>
      <c r="AP4" s="3"/>
      <c r="AQ4" s="3"/>
      <c r="AR4" s="3"/>
      <c r="AS4" s="3"/>
      <c r="AT4" s="3"/>
      <c r="AU4" s="3"/>
      <c r="AV4" s="3"/>
      <c r="AW4" s="3"/>
      <c r="AX4" s="3"/>
      <c r="AY4" s="3" t="s">
        <v>29</v>
      </c>
      <c r="AZ4" s="3" t="s">
        <v>4537</v>
      </c>
      <c r="BA4" s="3"/>
      <c r="BB4" s="6" t="s">
        <v>29</v>
      </c>
      <c r="BC4" s="6"/>
      <c r="BD4" s="3"/>
      <c r="BE4" s="3"/>
      <c r="BF4" s="3"/>
      <c r="BG4" s="3"/>
      <c r="BH4" s="3"/>
      <c r="BI4" s="3"/>
      <c r="BJ4" s="3"/>
      <c r="BK4" s="3"/>
      <c r="BL4" s="3"/>
      <c r="BM4" s="3"/>
      <c r="BN4" s="3"/>
      <c r="BO4" s="3"/>
      <c r="BP4" s="3"/>
      <c r="BQ4" s="3"/>
      <c r="BR4" s="3"/>
      <c r="BS4" s="3"/>
      <c r="BT4" s="3"/>
      <c r="BU4" s="3"/>
      <c r="BV4" s="3"/>
      <c r="BW4" s="3"/>
      <c r="BX4" s="3"/>
      <c r="BY4" s="3"/>
      <c r="BZ4" s="3"/>
      <c r="CA4" s="3"/>
      <c r="CB4" s="3"/>
    </row>
    <row r="5" spans="1:80" x14ac:dyDescent="0.25">
      <c r="A5" s="3" t="s">
        <v>154</v>
      </c>
      <c r="B5" s="25">
        <v>1</v>
      </c>
      <c r="C5" s="3" t="s">
        <v>5540</v>
      </c>
      <c r="D5" s="3"/>
      <c r="E5" s="3" t="s">
        <v>29</v>
      </c>
      <c r="F5" s="3"/>
      <c r="G5" s="3" t="s">
        <v>4091</v>
      </c>
      <c r="H5" s="3"/>
      <c r="I5" s="3"/>
      <c r="J5" s="3"/>
      <c r="K5" s="3"/>
      <c r="L5" s="3"/>
      <c r="M5" s="3"/>
      <c r="N5" s="3" t="s">
        <v>29</v>
      </c>
      <c r="O5" s="6" t="s">
        <v>2348</v>
      </c>
      <c r="P5" s="6" t="s">
        <v>29</v>
      </c>
      <c r="Q5" s="6" t="s">
        <v>29</v>
      </c>
      <c r="R5" s="3"/>
      <c r="S5" s="3"/>
      <c r="T5" s="3"/>
      <c r="U5" s="3"/>
      <c r="V5" s="3"/>
      <c r="W5" s="3"/>
      <c r="X5" s="3"/>
      <c r="Y5" s="541"/>
      <c r="Z5" s="3"/>
      <c r="AA5" s="3"/>
      <c r="AB5" s="3">
        <v>119</v>
      </c>
      <c r="AC5" s="3"/>
      <c r="AD5" s="3"/>
      <c r="AE5" s="3"/>
      <c r="AF5" s="3"/>
      <c r="AG5" s="3"/>
      <c r="AH5" s="3"/>
      <c r="AI5" s="3"/>
      <c r="AJ5" s="3"/>
      <c r="AK5" s="641" t="s">
        <v>6250</v>
      </c>
      <c r="AL5" s="3" t="s">
        <v>29</v>
      </c>
      <c r="AM5" s="3" t="s">
        <v>4568</v>
      </c>
      <c r="AN5" s="3" t="s">
        <v>29</v>
      </c>
      <c r="AO5" s="3"/>
      <c r="AP5" s="3"/>
      <c r="AQ5" s="3"/>
      <c r="AR5" s="3"/>
      <c r="AS5" s="3"/>
      <c r="AT5" s="3"/>
      <c r="AU5" s="3"/>
      <c r="AV5" s="3"/>
      <c r="AW5" s="3"/>
      <c r="AX5" s="3"/>
      <c r="AY5" s="3" t="s">
        <v>29</v>
      </c>
      <c r="AZ5" s="3" t="s">
        <v>4537</v>
      </c>
      <c r="BA5" s="3"/>
      <c r="BB5" s="6" t="s">
        <v>29</v>
      </c>
      <c r="BC5" s="6"/>
      <c r="BD5" s="3"/>
      <c r="BE5" s="3"/>
      <c r="BF5" s="3"/>
      <c r="BG5" s="3"/>
      <c r="BH5" s="3"/>
      <c r="BI5" s="3"/>
      <c r="BJ5" s="3"/>
      <c r="BK5" s="3"/>
      <c r="BL5" s="3"/>
      <c r="BM5" s="3"/>
      <c r="BN5" s="3"/>
      <c r="BO5" s="3"/>
      <c r="BP5" s="3"/>
      <c r="BQ5" s="3"/>
      <c r="BR5" s="3"/>
      <c r="BS5" s="3"/>
      <c r="BT5" s="3"/>
      <c r="BU5" s="3"/>
      <c r="BV5" s="3"/>
      <c r="BW5" s="3"/>
      <c r="BX5" s="3"/>
      <c r="BY5" s="3"/>
      <c r="BZ5" s="3"/>
      <c r="CA5" s="3"/>
      <c r="CB5" s="3"/>
    </row>
    <row r="6" spans="1:80" x14ac:dyDescent="0.25">
      <c r="A6" s="3" t="s">
        <v>157</v>
      </c>
      <c r="B6" s="25">
        <v>1</v>
      </c>
      <c r="C6" s="3" t="s">
        <v>5542</v>
      </c>
      <c r="D6" s="3"/>
      <c r="E6" s="3" t="s">
        <v>29</v>
      </c>
      <c r="F6" s="3"/>
      <c r="G6" s="3" t="s">
        <v>4091</v>
      </c>
      <c r="H6" s="3"/>
      <c r="I6" s="3"/>
      <c r="J6" s="3"/>
      <c r="K6" s="3"/>
      <c r="L6" s="3"/>
      <c r="M6" s="3"/>
      <c r="N6" s="3" t="s">
        <v>29</v>
      </c>
      <c r="O6" s="6" t="s">
        <v>2348</v>
      </c>
      <c r="P6" s="6" t="s">
        <v>29</v>
      </c>
      <c r="Q6" s="6" t="s">
        <v>29</v>
      </c>
      <c r="R6" s="3"/>
      <c r="S6" s="3"/>
      <c r="T6" s="3"/>
      <c r="U6" s="3"/>
      <c r="V6" s="3"/>
      <c r="W6" s="3"/>
      <c r="X6" s="3"/>
      <c r="Y6" s="541"/>
      <c r="Z6" s="3"/>
      <c r="AA6" s="3"/>
      <c r="AB6" s="3">
        <v>119</v>
      </c>
      <c r="AC6" s="3"/>
      <c r="AD6" s="3"/>
      <c r="AE6" s="3"/>
      <c r="AF6" s="3"/>
      <c r="AG6" s="3"/>
      <c r="AH6" s="3"/>
      <c r="AI6" s="3"/>
      <c r="AJ6" s="3"/>
      <c r="AK6" s="641" t="s">
        <v>6250</v>
      </c>
      <c r="AL6" s="3" t="s">
        <v>29</v>
      </c>
      <c r="AM6" s="3" t="s">
        <v>4568</v>
      </c>
      <c r="AN6" s="3" t="s">
        <v>29</v>
      </c>
      <c r="AO6" s="3"/>
      <c r="AP6" s="3"/>
      <c r="AQ6" s="3"/>
      <c r="AR6" s="3"/>
      <c r="AS6" s="3"/>
      <c r="AT6" s="3"/>
      <c r="AU6" s="3"/>
      <c r="AV6" s="3"/>
      <c r="AW6" s="3"/>
      <c r="AX6" s="3"/>
      <c r="AY6" s="3" t="s">
        <v>29</v>
      </c>
      <c r="AZ6" s="3" t="s">
        <v>4537</v>
      </c>
      <c r="BA6" s="3"/>
      <c r="BB6" s="6" t="s">
        <v>29</v>
      </c>
      <c r="BC6" s="6"/>
      <c r="BD6" s="3"/>
      <c r="BE6" s="3"/>
      <c r="BF6" s="3"/>
      <c r="BG6" s="3"/>
      <c r="BH6" s="3"/>
      <c r="BI6" s="3"/>
      <c r="BJ6" s="3"/>
      <c r="BK6" s="3"/>
      <c r="BL6" s="3"/>
      <c r="BM6" s="3"/>
      <c r="BN6" s="3"/>
      <c r="BO6" s="3"/>
      <c r="BP6" s="3"/>
      <c r="BQ6" s="3"/>
      <c r="BR6" s="3"/>
      <c r="BS6" s="3"/>
      <c r="BT6" s="3"/>
      <c r="BU6" s="3"/>
      <c r="BV6" s="3"/>
      <c r="BW6" s="3"/>
      <c r="BX6" s="3"/>
      <c r="BY6" s="3"/>
      <c r="BZ6" s="3"/>
      <c r="CA6" s="3"/>
      <c r="CB6" s="3"/>
    </row>
    <row r="7" spans="1:80" x14ac:dyDescent="0.25">
      <c r="A7" s="3" t="s">
        <v>159</v>
      </c>
      <c r="B7" s="25">
        <v>1</v>
      </c>
      <c r="C7" s="3" t="s">
        <v>5543</v>
      </c>
      <c r="D7" s="3"/>
      <c r="E7" s="3" t="s">
        <v>29</v>
      </c>
      <c r="F7" s="3"/>
      <c r="G7" s="3" t="s">
        <v>4091</v>
      </c>
      <c r="H7" s="3"/>
      <c r="I7" s="3"/>
      <c r="J7" s="3"/>
      <c r="K7" s="3"/>
      <c r="L7" s="3"/>
      <c r="M7" s="3"/>
      <c r="N7" s="3" t="s">
        <v>29</v>
      </c>
      <c r="O7" s="6" t="s">
        <v>2348</v>
      </c>
      <c r="P7" s="6" t="s">
        <v>29</v>
      </c>
      <c r="Q7" s="6" t="s">
        <v>29</v>
      </c>
      <c r="R7" s="3"/>
      <c r="S7" s="3"/>
      <c r="T7" s="3"/>
      <c r="U7" s="3"/>
      <c r="V7" s="3"/>
      <c r="W7" s="3"/>
      <c r="X7" s="3"/>
      <c r="Y7" s="541"/>
      <c r="Z7" s="3"/>
      <c r="AA7" s="3"/>
      <c r="AB7" s="3">
        <v>119</v>
      </c>
      <c r="AC7" s="3"/>
      <c r="AD7" s="3"/>
      <c r="AE7" s="3"/>
      <c r="AF7" s="3"/>
      <c r="AG7" s="3"/>
      <c r="AH7" s="3"/>
      <c r="AI7" s="3"/>
      <c r="AJ7" s="3"/>
      <c r="AK7" s="641" t="s">
        <v>6250</v>
      </c>
      <c r="AL7" s="3" t="s">
        <v>29</v>
      </c>
      <c r="AM7" s="3" t="s">
        <v>4568</v>
      </c>
      <c r="AN7" s="3" t="s">
        <v>29</v>
      </c>
      <c r="AO7" s="3"/>
      <c r="AP7" s="3"/>
      <c r="AQ7" s="3"/>
      <c r="AR7" s="3"/>
      <c r="AS7" s="3"/>
      <c r="AT7" s="3"/>
      <c r="AU7" s="3"/>
      <c r="AV7" s="3"/>
      <c r="AW7" s="3"/>
      <c r="AX7" s="3"/>
      <c r="AY7" s="3" t="s">
        <v>29</v>
      </c>
      <c r="AZ7" s="3" t="s">
        <v>4537</v>
      </c>
      <c r="BA7" s="3"/>
      <c r="BB7" s="6" t="s">
        <v>29</v>
      </c>
      <c r="BC7" s="6"/>
      <c r="BD7" s="3"/>
      <c r="BE7" s="3"/>
      <c r="BF7" s="3"/>
      <c r="BG7" s="3"/>
      <c r="BH7" s="3"/>
      <c r="BI7" s="3"/>
      <c r="BJ7" s="3"/>
      <c r="BK7" s="3"/>
      <c r="BL7" s="3"/>
      <c r="BM7" s="3"/>
      <c r="BN7" s="3"/>
      <c r="BO7" s="3"/>
      <c r="BP7" s="3"/>
      <c r="BQ7" s="3"/>
      <c r="BR7" s="3"/>
      <c r="BS7" s="3"/>
      <c r="BT7" s="3"/>
      <c r="BU7" s="3"/>
      <c r="BV7" s="3"/>
      <c r="BW7" s="3"/>
      <c r="BX7" s="3"/>
      <c r="BY7" s="3"/>
      <c r="BZ7" s="3"/>
      <c r="CA7" s="3"/>
      <c r="CB7" s="3"/>
    </row>
    <row r="8" spans="1:80" x14ac:dyDescent="0.25">
      <c r="A8" s="3" t="s">
        <v>161</v>
      </c>
      <c r="B8" s="25">
        <v>1</v>
      </c>
      <c r="C8" s="3" t="s">
        <v>5545</v>
      </c>
      <c r="D8" s="3"/>
      <c r="E8" s="3" t="s">
        <v>29</v>
      </c>
      <c r="F8" s="3"/>
      <c r="G8" s="3" t="s">
        <v>4091</v>
      </c>
      <c r="H8" s="3"/>
      <c r="I8" s="3"/>
      <c r="J8" s="3"/>
      <c r="K8" s="3"/>
      <c r="L8" s="3"/>
      <c r="M8" s="3"/>
      <c r="N8" s="3" t="s">
        <v>29</v>
      </c>
      <c r="O8" s="6" t="s">
        <v>2348</v>
      </c>
      <c r="P8" s="6" t="s">
        <v>29</v>
      </c>
      <c r="Q8" s="6" t="s">
        <v>29</v>
      </c>
      <c r="R8" s="3"/>
      <c r="S8" s="3"/>
      <c r="T8" s="3"/>
      <c r="U8" s="3"/>
      <c r="V8" s="3"/>
      <c r="W8" s="3"/>
      <c r="X8" s="3"/>
      <c r="Y8" s="541"/>
      <c r="Z8" s="3"/>
      <c r="AA8" s="3"/>
      <c r="AB8" s="3">
        <v>119</v>
      </c>
      <c r="AC8" s="3"/>
      <c r="AD8" s="3"/>
      <c r="AE8" s="3"/>
      <c r="AF8" s="3"/>
      <c r="AG8" s="3"/>
      <c r="AH8" s="3"/>
      <c r="AI8" s="3"/>
      <c r="AJ8" s="3"/>
      <c r="AK8" s="641" t="s">
        <v>6250</v>
      </c>
      <c r="AL8" s="3" t="s">
        <v>29</v>
      </c>
      <c r="AM8" s="3" t="s">
        <v>4568</v>
      </c>
      <c r="AN8" s="3" t="s">
        <v>29</v>
      </c>
      <c r="AO8" s="3"/>
      <c r="AP8" s="3"/>
      <c r="AQ8" s="3"/>
      <c r="AR8" s="3"/>
      <c r="AS8" s="3"/>
      <c r="AT8" s="3"/>
      <c r="AU8" s="3"/>
      <c r="AV8" s="3"/>
      <c r="AW8" s="3"/>
      <c r="AX8" s="3"/>
      <c r="AY8" s="3" t="s">
        <v>29</v>
      </c>
      <c r="AZ8" s="3" t="s">
        <v>4537</v>
      </c>
      <c r="BA8" s="3"/>
      <c r="BB8" s="6" t="s">
        <v>29</v>
      </c>
      <c r="BC8" s="6"/>
      <c r="BD8" s="3"/>
      <c r="BE8" s="3"/>
      <c r="BF8" s="3"/>
      <c r="BG8" s="3"/>
      <c r="BH8" s="3"/>
      <c r="BI8" s="3"/>
      <c r="BJ8" s="3"/>
      <c r="BK8" s="3"/>
      <c r="BL8" s="3"/>
      <c r="BM8" s="3"/>
      <c r="BN8" s="3"/>
      <c r="BO8" s="3"/>
      <c r="BP8" s="3"/>
      <c r="BQ8" s="3"/>
      <c r="BR8" s="3"/>
      <c r="BS8" s="3"/>
      <c r="BT8" s="3"/>
      <c r="BU8" s="3"/>
      <c r="BV8" s="3"/>
      <c r="BW8" s="3"/>
      <c r="BX8" s="3"/>
      <c r="BY8" s="3"/>
      <c r="BZ8" s="3"/>
      <c r="CA8" s="3"/>
      <c r="CB8" s="3"/>
    </row>
    <row r="9" spans="1:80" x14ac:dyDescent="0.25">
      <c r="A9" s="3" t="s">
        <v>209</v>
      </c>
      <c r="B9" s="25">
        <v>1</v>
      </c>
      <c r="C9" s="3" t="s">
        <v>4570</v>
      </c>
      <c r="D9" s="3"/>
      <c r="E9" s="3" t="s">
        <v>29</v>
      </c>
      <c r="F9" s="3"/>
      <c r="G9" s="3" t="s">
        <v>4091</v>
      </c>
      <c r="H9" s="3"/>
      <c r="I9" s="3"/>
      <c r="J9" s="3"/>
      <c r="K9" s="3"/>
      <c r="L9" s="3"/>
      <c r="M9" s="3"/>
      <c r="N9" s="3" t="s">
        <v>29</v>
      </c>
      <c r="O9" s="6" t="s">
        <v>2348</v>
      </c>
      <c r="P9" s="6" t="s">
        <v>29</v>
      </c>
      <c r="Q9" s="6" t="s">
        <v>29</v>
      </c>
      <c r="R9" s="3"/>
      <c r="S9" s="3"/>
      <c r="T9" s="3"/>
      <c r="U9" s="3"/>
      <c r="V9" s="3"/>
      <c r="W9" s="3"/>
      <c r="X9" s="3"/>
      <c r="Y9" s="541"/>
      <c r="Z9" s="3"/>
      <c r="AA9" s="3"/>
      <c r="AB9" s="3">
        <v>119</v>
      </c>
      <c r="AC9" s="3"/>
      <c r="AD9" s="3"/>
      <c r="AE9" s="3"/>
      <c r="AF9" s="3"/>
      <c r="AG9" s="3"/>
      <c r="AH9" s="3"/>
      <c r="AI9" s="3"/>
      <c r="AJ9" s="3"/>
      <c r="AK9" s="641" t="s">
        <v>6250</v>
      </c>
      <c r="AL9" s="3" t="s">
        <v>29</v>
      </c>
      <c r="AM9" s="3" t="s">
        <v>4568</v>
      </c>
      <c r="AN9" s="3" t="s">
        <v>29</v>
      </c>
      <c r="AO9" s="3"/>
      <c r="AP9" s="3"/>
      <c r="AQ9" s="3"/>
      <c r="AR9" s="3"/>
      <c r="AS9" s="3"/>
      <c r="AT9" s="3"/>
      <c r="AU9" s="3"/>
      <c r="AV9" s="3"/>
      <c r="AW9" s="3"/>
      <c r="AX9" s="3"/>
      <c r="AY9" s="3" t="s">
        <v>29</v>
      </c>
      <c r="AZ9" s="3" t="s">
        <v>4537</v>
      </c>
      <c r="BA9" s="3"/>
      <c r="BB9" s="6" t="s">
        <v>29</v>
      </c>
      <c r="BC9" s="6"/>
      <c r="BD9" s="3"/>
      <c r="BE9" s="3"/>
      <c r="BF9" s="3"/>
      <c r="BG9" s="3"/>
      <c r="BH9" s="3"/>
      <c r="BI9" s="3"/>
      <c r="BJ9" s="3"/>
      <c r="BK9" s="3"/>
      <c r="BL9" s="3"/>
      <c r="BM9" s="3"/>
      <c r="BN9" s="3"/>
      <c r="BO9" s="3"/>
      <c r="BP9" s="3"/>
      <c r="BQ9" s="3"/>
      <c r="BR9" s="3"/>
      <c r="BS9" s="3"/>
      <c r="BT9" s="3"/>
      <c r="BU9" s="3"/>
      <c r="BV9" s="3"/>
      <c r="BW9" s="3"/>
      <c r="BX9" s="3"/>
      <c r="BY9" s="3"/>
      <c r="BZ9" s="3"/>
      <c r="CA9" s="3"/>
      <c r="CB9" s="3"/>
    </row>
    <row r="10" spans="1:80" x14ac:dyDescent="0.25">
      <c r="A10" s="3" t="s">
        <v>326</v>
      </c>
      <c r="B10" s="25">
        <v>1</v>
      </c>
      <c r="C10" s="3" t="s">
        <v>5468</v>
      </c>
      <c r="D10" s="3"/>
      <c r="E10" s="3" t="s">
        <v>29</v>
      </c>
      <c r="F10" s="3"/>
      <c r="G10" s="3" t="s">
        <v>4091</v>
      </c>
      <c r="H10" s="3"/>
      <c r="I10" s="3"/>
      <c r="J10" s="3"/>
      <c r="K10" s="3"/>
      <c r="L10" s="3"/>
      <c r="M10" s="3"/>
      <c r="N10" s="3" t="s">
        <v>29</v>
      </c>
      <c r="O10" s="6" t="s">
        <v>2348</v>
      </c>
      <c r="P10" s="6" t="s">
        <v>29</v>
      </c>
      <c r="Q10" s="6" t="s">
        <v>29</v>
      </c>
      <c r="R10" s="3"/>
      <c r="S10" s="3"/>
      <c r="T10" s="3"/>
      <c r="U10" s="3"/>
      <c r="V10" s="3"/>
      <c r="W10" s="3"/>
      <c r="X10" s="3"/>
      <c r="Y10" s="541"/>
      <c r="Z10" s="3"/>
      <c r="AA10" s="3"/>
      <c r="AB10" s="3">
        <v>119</v>
      </c>
      <c r="AC10" s="3"/>
      <c r="AD10" s="3"/>
      <c r="AE10" s="3"/>
      <c r="AF10" s="3"/>
      <c r="AG10" s="3"/>
      <c r="AH10" s="3"/>
      <c r="AI10" s="3"/>
      <c r="AJ10" s="3"/>
      <c r="AK10" s="641" t="s">
        <v>6250</v>
      </c>
      <c r="AL10" s="3" t="s">
        <v>29</v>
      </c>
      <c r="AM10" s="3" t="s">
        <v>4568</v>
      </c>
      <c r="AN10" s="3" t="s">
        <v>29</v>
      </c>
      <c r="AO10" s="3"/>
      <c r="AP10" s="3"/>
      <c r="AQ10" s="3"/>
      <c r="AR10" s="3"/>
      <c r="AS10" s="3"/>
      <c r="AT10" s="3"/>
      <c r="AU10" s="3"/>
      <c r="AV10" s="3"/>
      <c r="AW10" s="3"/>
      <c r="AX10" s="3"/>
      <c r="AY10" s="3" t="s">
        <v>29</v>
      </c>
      <c r="AZ10" s="3" t="s">
        <v>4537</v>
      </c>
      <c r="BA10" s="3"/>
      <c r="BB10" s="6" t="s">
        <v>29</v>
      </c>
      <c r="BC10" s="6"/>
      <c r="BD10" s="3"/>
      <c r="BE10" s="3"/>
      <c r="BF10" s="3"/>
      <c r="BG10" s="3"/>
      <c r="BH10" s="3"/>
      <c r="BI10" s="3"/>
      <c r="BJ10" s="3"/>
      <c r="BK10" s="3"/>
      <c r="BL10" s="3"/>
      <c r="BM10" s="3"/>
      <c r="BN10" s="3"/>
      <c r="BO10" s="3"/>
      <c r="BP10" s="3"/>
      <c r="BQ10" s="3"/>
      <c r="BR10" s="3"/>
      <c r="BS10" s="3"/>
      <c r="BT10" s="3"/>
      <c r="BU10" s="3"/>
      <c r="BV10" s="3"/>
      <c r="BW10" s="3"/>
      <c r="BX10" s="3"/>
      <c r="BY10" s="3"/>
      <c r="BZ10" s="3"/>
      <c r="CA10" s="3"/>
      <c r="CB10" s="3"/>
    </row>
    <row r="11" spans="1:80" x14ac:dyDescent="0.25">
      <c r="A11" s="383" t="s">
        <v>338</v>
      </c>
      <c r="B11" s="384">
        <v>1</v>
      </c>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t="s">
        <v>29</v>
      </c>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t="s">
        <v>4543</v>
      </c>
      <c r="BX11" s="159"/>
      <c r="BY11" s="159"/>
      <c r="BZ11" s="159"/>
      <c r="CA11" s="159"/>
      <c r="CB11" s="159"/>
    </row>
    <row r="12" spans="1:80" x14ac:dyDescent="0.25">
      <c r="A12" s="380" t="s">
        <v>338</v>
      </c>
      <c r="B12" s="378">
        <v>2</v>
      </c>
      <c r="C12" s="13"/>
      <c r="D12" s="13"/>
      <c r="E12" s="13"/>
      <c r="F12" s="13"/>
      <c r="G12" s="13" t="s">
        <v>2337</v>
      </c>
      <c r="H12" s="13" t="s">
        <v>1354</v>
      </c>
      <c r="I12" s="13" t="s">
        <v>29</v>
      </c>
      <c r="J12" s="379" t="s">
        <v>2338</v>
      </c>
      <c r="K12" s="379" t="s">
        <v>2339</v>
      </c>
      <c r="L12" s="13" t="s">
        <v>29</v>
      </c>
      <c r="M12" s="379" t="s">
        <v>29</v>
      </c>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t="s">
        <v>29</v>
      </c>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t="s">
        <v>2336</v>
      </c>
      <c r="BU12" s="13"/>
      <c r="BV12" s="13"/>
      <c r="BW12" s="13"/>
      <c r="BX12" s="13"/>
      <c r="BY12" s="13"/>
      <c r="BZ12" s="13"/>
      <c r="CA12" s="13"/>
      <c r="CB12" s="13"/>
    </row>
    <row r="13" spans="1:80" x14ac:dyDescent="0.25">
      <c r="A13" s="7" t="s">
        <v>345</v>
      </c>
      <c r="B13" s="25">
        <v>1</v>
      </c>
      <c r="C13" s="3" t="s">
        <v>4592</v>
      </c>
      <c r="D13" s="3"/>
      <c r="E13" s="3" t="s">
        <v>29</v>
      </c>
      <c r="F13" s="3"/>
      <c r="G13" s="3" t="s">
        <v>3451</v>
      </c>
      <c r="H13" s="3"/>
      <c r="I13" s="3"/>
      <c r="J13" s="3"/>
      <c r="K13" s="3"/>
      <c r="L13" s="3"/>
      <c r="M13" s="3"/>
      <c r="N13" s="3" t="s">
        <v>29</v>
      </c>
      <c r="O13" s="6" t="s">
        <v>2348</v>
      </c>
      <c r="P13" s="6" t="s">
        <v>29</v>
      </c>
      <c r="Q13" s="6" t="s">
        <v>29</v>
      </c>
      <c r="R13" s="3"/>
      <c r="S13" s="3"/>
      <c r="T13" s="3"/>
      <c r="U13" s="3"/>
      <c r="V13" s="3"/>
      <c r="W13" s="3"/>
      <c r="X13" s="3"/>
      <c r="Y13" s="541"/>
      <c r="Z13" s="3"/>
      <c r="AA13" s="3"/>
      <c r="AB13" s="6" t="s">
        <v>3904</v>
      </c>
      <c r="AC13" s="3"/>
      <c r="AD13" s="3"/>
      <c r="AE13" s="3"/>
      <c r="AF13" s="3"/>
      <c r="AG13" s="3"/>
      <c r="AH13" s="3"/>
      <c r="AI13" s="3"/>
      <c r="AJ13" s="3"/>
      <c r="AK13" s="641" t="s">
        <v>5737</v>
      </c>
      <c r="AL13" s="3" t="s">
        <v>29</v>
      </c>
      <c r="AM13" s="3" t="s">
        <v>4568</v>
      </c>
      <c r="AN13" s="3" t="s">
        <v>29</v>
      </c>
      <c r="AO13" s="3"/>
      <c r="AP13" s="3"/>
      <c r="AQ13" s="3"/>
      <c r="AR13" s="6"/>
      <c r="AS13" s="3"/>
      <c r="AT13" s="6"/>
      <c r="AU13" s="3"/>
      <c r="AV13" s="6"/>
      <c r="AW13" s="6"/>
      <c r="AX13" s="6"/>
      <c r="AY13" s="6" t="s">
        <v>29</v>
      </c>
      <c r="AZ13" s="3" t="s">
        <v>4537</v>
      </c>
      <c r="BA13" s="3"/>
      <c r="BB13" s="6" t="s">
        <v>29</v>
      </c>
      <c r="BC13" s="6"/>
      <c r="BD13" s="3"/>
      <c r="BE13" s="3"/>
      <c r="BF13" s="3"/>
      <c r="BG13" s="3"/>
      <c r="BH13" s="3"/>
      <c r="BI13" s="3"/>
      <c r="BJ13" s="3"/>
      <c r="BK13" s="3"/>
      <c r="BL13" s="3"/>
      <c r="BM13" s="3"/>
      <c r="BN13" s="3"/>
      <c r="BO13" s="3"/>
      <c r="BP13" s="3"/>
      <c r="BQ13" s="3"/>
      <c r="BR13" s="3"/>
      <c r="BS13" s="3"/>
      <c r="BT13" s="3"/>
      <c r="BU13" s="3"/>
      <c r="BV13" s="3"/>
      <c r="BW13" s="3"/>
      <c r="BX13" s="3"/>
      <c r="BY13" s="3"/>
      <c r="BZ13" s="3"/>
      <c r="CA13" s="3"/>
      <c r="CB13" s="3"/>
    </row>
    <row r="14" spans="1:80" x14ac:dyDescent="0.25">
      <c r="A14" s="7" t="s">
        <v>350</v>
      </c>
      <c r="B14" s="25">
        <v>1</v>
      </c>
      <c r="C14" s="3" t="s">
        <v>3947</v>
      </c>
      <c r="D14" s="3"/>
      <c r="E14" s="3" t="s">
        <v>29</v>
      </c>
      <c r="F14" s="3"/>
      <c r="G14" s="3" t="s">
        <v>3451</v>
      </c>
      <c r="H14" s="3"/>
      <c r="I14" s="3"/>
      <c r="J14" s="3"/>
      <c r="K14" s="3"/>
      <c r="L14" s="3"/>
      <c r="M14" s="3"/>
      <c r="N14" s="3" t="s">
        <v>29</v>
      </c>
      <c r="O14" s="6" t="s">
        <v>2348</v>
      </c>
      <c r="P14" s="6" t="s">
        <v>29</v>
      </c>
      <c r="Q14" s="6" t="s">
        <v>29</v>
      </c>
      <c r="R14" s="3"/>
      <c r="S14" s="3"/>
      <c r="T14" s="3"/>
      <c r="U14" s="3"/>
      <c r="V14" s="3"/>
      <c r="W14" s="3"/>
      <c r="X14" s="3"/>
      <c r="Y14" s="541"/>
      <c r="Z14" s="3"/>
      <c r="AA14" s="3"/>
      <c r="AB14" s="6" t="s">
        <v>3904</v>
      </c>
      <c r="AC14" s="3"/>
      <c r="AD14" s="3"/>
      <c r="AE14" s="3"/>
      <c r="AF14" s="3"/>
      <c r="AG14" s="3"/>
      <c r="AH14" s="3"/>
      <c r="AI14" s="3"/>
      <c r="AJ14" s="3"/>
      <c r="AK14" s="641" t="s">
        <v>5737</v>
      </c>
      <c r="AL14" s="3" t="s">
        <v>29</v>
      </c>
      <c r="AM14" s="3" t="s">
        <v>4568</v>
      </c>
      <c r="AN14" s="3" t="s">
        <v>29</v>
      </c>
      <c r="AO14" s="3"/>
      <c r="AP14" s="3"/>
      <c r="AQ14" s="3"/>
      <c r="AR14" s="6"/>
      <c r="AS14" s="3"/>
      <c r="AT14" s="6"/>
      <c r="AU14" s="3"/>
      <c r="AV14" s="6"/>
      <c r="AW14" s="6"/>
      <c r="AX14" s="6"/>
      <c r="AY14" s="6" t="s">
        <v>29</v>
      </c>
      <c r="AZ14" s="3" t="s">
        <v>4537</v>
      </c>
      <c r="BA14" s="3"/>
      <c r="BB14" s="6" t="s">
        <v>29</v>
      </c>
      <c r="BC14" s="6"/>
      <c r="BD14" s="3"/>
      <c r="BE14" s="3"/>
      <c r="BF14" s="3"/>
      <c r="BG14" s="3"/>
      <c r="BH14" s="3"/>
      <c r="BI14" s="3"/>
      <c r="BJ14" s="3"/>
      <c r="BK14" s="3"/>
      <c r="BL14" s="3"/>
      <c r="BM14" s="3"/>
      <c r="BN14" s="3"/>
      <c r="BO14" s="3"/>
      <c r="BP14" s="3"/>
      <c r="BQ14" s="3"/>
      <c r="BR14" s="3"/>
      <c r="BS14" s="3"/>
      <c r="BT14" s="3"/>
      <c r="BU14" s="3"/>
      <c r="BV14" s="3"/>
      <c r="BW14" s="3"/>
      <c r="BX14" s="3"/>
      <c r="BY14" s="3"/>
      <c r="BZ14" s="3"/>
      <c r="CA14" s="3"/>
      <c r="CB14" s="3"/>
    </row>
    <row r="15" spans="1:80" x14ac:dyDescent="0.25">
      <c r="A15" s="7" t="s">
        <v>372</v>
      </c>
      <c r="B15" s="25">
        <v>1</v>
      </c>
      <c r="C15" s="3" t="s">
        <v>5569</v>
      </c>
      <c r="D15" s="3"/>
      <c r="E15" s="3" t="s">
        <v>29</v>
      </c>
      <c r="F15" s="3"/>
      <c r="G15" s="3" t="s">
        <v>4091</v>
      </c>
      <c r="H15" s="3"/>
      <c r="I15" s="3"/>
      <c r="J15" s="3"/>
      <c r="K15" s="3"/>
      <c r="L15" s="3"/>
      <c r="M15" s="3"/>
      <c r="N15" s="3" t="s">
        <v>29</v>
      </c>
      <c r="O15" s="6" t="s">
        <v>2348</v>
      </c>
      <c r="P15" s="6" t="s">
        <v>29</v>
      </c>
      <c r="Q15" s="6" t="s">
        <v>29</v>
      </c>
      <c r="R15" s="3"/>
      <c r="S15" s="3"/>
      <c r="T15" s="3"/>
      <c r="U15" s="3"/>
      <c r="V15" s="3"/>
      <c r="W15" s="3"/>
      <c r="X15" s="3"/>
      <c r="Y15" s="541"/>
      <c r="Z15" s="3"/>
      <c r="AA15" s="3"/>
      <c r="AB15" s="6" t="s">
        <v>3904</v>
      </c>
      <c r="AC15" s="3"/>
      <c r="AD15" s="3"/>
      <c r="AE15" s="3"/>
      <c r="AF15" s="3"/>
      <c r="AG15" s="3"/>
      <c r="AH15" s="3"/>
      <c r="AI15" s="3"/>
      <c r="AJ15" s="3"/>
      <c r="AK15" s="641" t="s">
        <v>6250</v>
      </c>
      <c r="AL15" s="3" t="s">
        <v>29</v>
      </c>
      <c r="AM15" s="3" t="s">
        <v>4568</v>
      </c>
      <c r="AN15" s="3" t="s">
        <v>29</v>
      </c>
      <c r="AO15" s="3"/>
      <c r="AP15" s="3"/>
      <c r="AQ15" s="3"/>
      <c r="AR15" s="6"/>
      <c r="AS15" s="3"/>
      <c r="AT15" s="6"/>
      <c r="AU15" s="3"/>
      <c r="AV15" s="6"/>
      <c r="AW15" s="6"/>
      <c r="AX15" s="6"/>
      <c r="AY15" s="6" t="s">
        <v>29</v>
      </c>
      <c r="AZ15" s="3" t="s">
        <v>4537</v>
      </c>
      <c r="BA15" s="3"/>
      <c r="BB15" s="6" t="s">
        <v>29</v>
      </c>
      <c r="BC15" s="6"/>
      <c r="BD15" s="3"/>
      <c r="BE15" s="3"/>
      <c r="BF15" s="3"/>
      <c r="BG15" s="3"/>
      <c r="BH15" s="3"/>
      <c r="BI15" s="3"/>
      <c r="BJ15" s="3"/>
      <c r="BK15" s="3"/>
      <c r="BL15" s="3"/>
      <c r="BM15" s="3"/>
      <c r="BN15" s="3"/>
      <c r="BO15" s="3"/>
      <c r="BP15" s="3"/>
      <c r="BQ15" s="3"/>
      <c r="BR15" s="3"/>
      <c r="BS15" s="3"/>
      <c r="BT15" s="3"/>
      <c r="BU15" s="3"/>
      <c r="BV15" s="3"/>
      <c r="BW15" s="3"/>
      <c r="BX15" s="3"/>
      <c r="BY15" s="3"/>
      <c r="BZ15" s="3"/>
      <c r="CA15" s="3"/>
      <c r="CB15" s="3"/>
    </row>
    <row r="16" spans="1:80" x14ac:dyDescent="0.25">
      <c r="A16" s="3" t="s">
        <v>38</v>
      </c>
      <c r="B16" s="25">
        <v>1</v>
      </c>
      <c r="C16" s="3" t="s">
        <v>2335</v>
      </c>
      <c r="D16" s="3"/>
      <c r="E16" s="3" t="s">
        <v>29</v>
      </c>
      <c r="F16" s="3"/>
      <c r="G16" s="3" t="s">
        <v>3451</v>
      </c>
      <c r="H16" s="3"/>
      <c r="I16" s="3"/>
      <c r="J16" s="3"/>
      <c r="K16" s="3"/>
      <c r="L16" s="3"/>
      <c r="M16" s="3"/>
      <c r="N16" s="3" t="s">
        <v>29</v>
      </c>
      <c r="O16" s="6" t="s">
        <v>2348</v>
      </c>
      <c r="P16" s="6" t="s">
        <v>29</v>
      </c>
      <c r="Q16" s="6" t="s">
        <v>29</v>
      </c>
      <c r="R16" s="3"/>
      <c r="S16" s="3"/>
      <c r="T16" s="3"/>
      <c r="U16" s="3"/>
      <c r="V16" s="3"/>
      <c r="W16" s="3"/>
      <c r="X16" s="3"/>
      <c r="Y16" s="541"/>
      <c r="Z16" s="3"/>
      <c r="AA16" s="3"/>
      <c r="AB16" s="6" t="s">
        <v>3904</v>
      </c>
      <c r="AC16" s="3"/>
      <c r="AD16" s="3"/>
      <c r="AE16" s="3"/>
      <c r="AF16" s="3"/>
      <c r="AG16" s="3"/>
      <c r="AH16" s="3"/>
      <c r="AI16" s="3"/>
      <c r="AJ16" s="3"/>
      <c r="AK16" s="641" t="s">
        <v>5737</v>
      </c>
      <c r="AL16" s="3" t="s">
        <v>29</v>
      </c>
      <c r="AM16" s="3" t="s">
        <v>4568</v>
      </c>
      <c r="AN16" s="3" t="s">
        <v>29</v>
      </c>
      <c r="AO16" s="3"/>
      <c r="AP16" s="3"/>
      <c r="AQ16" s="3"/>
      <c r="AR16" s="6" t="s">
        <v>29</v>
      </c>
      <c r="AS16" s="3"/>
      <c r="AT16" s="6" t="s">
        <v>29</v>
      </c>
      <c r="AU16" s="3"/>
      <c r="AV16" s="3"/>
      <c r="AW16" s="3"/>
      <c r="AX16" s="3"/>
      <c r="AY16" s="3"/>
      <c r="AZ16" s="3"/>
      <c r="BA16" s="3"/>
      <c r="BB16" s="6" t="s">
        <v>29</v>
      </c>
      <c r="BC16" s="6"/>
      <c r="BD16" s="3"/>
      <c r="BE16" s="3"/>
      <c r="BF16" s="3"/>
      <c r="BG16" s="3"/>
      <c r="BH16" s="3"/>
      <c r="BI16" s="3"/>
      <c r="BJ16" s="3"/>
      <c r="BK16" s="3"/>
      <c r="BL16" s="3"/>
      <c r="BM16" s="3"/>
      <c r="BN16" s="3"/>
      <c r="BO16" s="3"/>
      <c r="BP16" s="3"/>
      <c r="BQ16" s="3"/>
      <c r="BR16" s="3"/>
      <c r="BS16" s="3"/>
      <c r="BT16" s="3"/>
      <c r="BU16" s="3"/>
      <c r="BV16" s="3"/>
      <c r="BW16" s="3"/>
      <c r="BX16" s="3"/>
      <c r="BY16" s="3"/>
      <c r="BZ16" s="3"/>
      <c r="CA16" s="3"/>
      <c r="CB16" s="3"/>
    </row>
    <row r="17" spans="1:80" x14ac:dyDescent="0.25">
      <c r="A17" s="3" t="s">
        <v>44</v>
      </c>
      <c r="B17" s="25">
        <v>1</v>
      </c>
      <c r="C17" s="3" t="s">
        <v>2335</v>
      </c>
      <c r="D17" s="3"/>
      <c r="E17" s="3" t="s">
        <v>29</v>
      </c>
      <c r="F17" s="3"/>
      <c r="G17" s="3" t="s">
        <v>3451</v>
      </c>
      <c r="H17" s="3"/>
      <c r="I17" s="3"/>
      <c r="J17" s="3"/>
      <c r="K17" s="3"/>
      <c r="L17" s="3"/>
      <c r="M17" s="3"/>
      <c r="N17" s="3" t="s">
        <v>29</v>
      </c>
      <c r="O17" s="6" t="s">
        <v>2348</v>
      </c>
      <c r="P17" s="6" t="s">
        <v>29</v>
      </c>
      <c r="Q17" s="6" t="s">
        <v>29</v>
      </c>
      <c r="R17" s="3"/>
      <c r="S17" s="3"/>
      <c r="T17" s="3"/>
      <c r="U17" s="3"/>
      <c r="V17" s="3"/>
      <c r="W17" s="3"/>
      <c r="X17" s="3"/>
      <c r="Y17" s="541"/>
      <c r="Z17" s="3"/>
      <c r="AA17" s="3"/>
      <c r="AB17" s="6" t="s">
        <v>3904</v>
      </c>
      <c r="AC17" s="3"/>
      <c r="AD17" s="3"/>
      <c r="AE17" s="3"/>
      <c r="AF17" s="3"/>
      <c r="AG17" s="3"/>
      <c r="AH17" s="3"/>
      <c r="AI17" s="3"/>
      <c r="AJ17" s="3"/>
      <c r="AK17" s="641" t="s">
        <v>5737</v>
      </c>
      <c r="AL17" s="3" t="s">
        <v>29</v>
      </c>
      <c r="AM17" s="3" t="s">
        <v>4568</v>
      </c>
      <c r="AN17" s="3" t="s">
        <v>29</v>
      </c>
      <c r="AO17" s="3"/>
      <c r="AP17" s="3"/>
      <c r="AQ17" s="3"/>
      <c r="AR17" s="6" t="s">
        <v>29</v>
      </c>
      <c r="AS17" s="3"/>
      <c r="AT17" s="6" t="s">
        <v>29</v>
      </c>
      <c r="AU17" s="3"/>
      <c r="AV17" s="3"/>
      <c r="AW17" s="3"/>
      <c r="AX17" s="3"/>
      <c r="AY17" s="3"/>
      <c r="AZ17" s="3"/>
      <c r="BA17" s="3"/>
      <c r="BB17" s="6" t="s">
        <v>29</v>
      </c>
      <c r="BC17" s="6"/>
      <c r="BD17" s="3"/>
      <c r="BE17" s="3"/>
      <c r="BF17" s="3"/>
      <c r="BG17" s="3"/>
      <c r="BH17" s="3"/>
      <c r="BI17" s="3"/>
      <c r="BJ17" s="3"/>
      <c r="BK17" s="3"/>
      <c r="BL17" s="3"/>
      <c r="BM17" s="3"/>
      <c r="BN17" s="3"/>
      <c r="BO17" s="3"/>
      <c r="BP17" s="3"/>
      <c r="BQ17" s="3"/>
      <c r="BR17" s="3"/>
      <c r="BS17" s="3"/>
      <c r="BT17" s="3"/>
      <c r="BU17" s="3"/>
      <c r="BV17" s="3"/>
      <c r="BW17" s="3"/>
      <c r="BX17" s="3"/>
      <c r="BY17" s="3"/>
      <c r="BZ17" s="3"/>
      <c r="CA17" s="3"/>
      <c r="CB17" s="3"/>
    </row>
    <row r="18" spans="1:80" x14ac:dyDescent="0.25">
      <c r="A18" s="159" t="s">
        <v>402</v>
      </c>
      <c r="B18" s="384">
        <v>1</v>
      </c>
      <c r="C18" s="41" t="s">
        <v>5497</v>
      </c>
      <c r="D18" s="159"/>
      <c r="E18" s="159"/>
      <c r="F18" s="159"/>
      <c r="G18" s="159" t="s">
        <v>3451</v>
      </c>
      <c r="H18" s="159"/>
      <c r="I18" s="159"/>
      <c r="J18" s="159"/>
      <c r="K18" s="159"/>
      <c r="L18" s="159"/>
      <c r="M18" s="159"/>
      <c r="N18" s="159" t="s">
        <v>29</v>
      </c>
      <c r="O18" s="385" t="s">
        <v>2348</v>
      </c>
      <c r="P18" s="385" t="s">
        <v>29</v>
      </c>
      <c r="Q18" s="385" t="s">
        <v>29</v>
      </c>
      <c r="R18" s="159"/>
      <c r="S18" s="159"/>
      <c r="T18" s="159"/>
      <c r="U18" s="159"/>
      <c r="V18" s="159"/>
      <c r="W18" s="159"/>
      <c r="X18" s="159"/>
      <c r="Y18" s="159"/>
      <c r="Z18" s="159"/>
      <c r="AA18" s="159"/>
      <c r="AB18" s="385" t="s">
        <v>3904</v>
      </c>
      <c r="AC18" s="159"/>
      <c r="AD18" s="159"/>
      <c r="AE18" s="159"/>
      <c r="AF18" s="159"/>
      <c r="AG18" s="159"/>
      <c r="AH18" s="159"/>
      <c r="AI18" s="159"/>
      <c r="AJ18" s="159"/>
      <c r="AK18" s="641" t="s">
        <v>5737</v>
      </c>
      <c r="AL18" s="159" t="s">
        <v>29</v>
      </c>
      <c r="AM18" s="159" t="s">
        <v>4568</v>
      </c>
      <c r="AN18" s="159"/>
      <c r="AO18" s="159"/>
      <c r="AP18" s="159"/>
      <c r="AQ18" s="159"/>
      <c r="AR18" s="385" t="s">
        <v>29</v>
      </c>
      <c r="AS18" s="159"/>
      <c r="AT18" s="385" t="s">
        <v>29</v>
      </c>
      <c r="AU18" s="159"/>
      <c r="AV18" s="159"/>
      <c r="AW18" s="159"/>
      <c r="AX18" s="159"/>
      <c r="AY18" s="159"/>
      <c r="AZ18" s="159"/>
      <c r="BA18" s="159"/>
      <c r="BB18" s="385" t="s">
        <v>29</v>
      </c>
      <c r="BC18" s="385"/>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row>
    <row r="19" spans="1:80" x14ac:dyDescent="0.25">
      <c r="A19" s="3" t="s">
        <v>405</v>
      </c>
      <c r="B19" s="25">
        <v>1</v>
      </c>
      <c r="C19" s="41" t="s">
        <v>5499</v>
      </c>
      <c r="D19" s="3"/>
      <c r="E19" s="3"/>
      <c r="F19" s="3"/>
      <c r="G19" s="3" t="s">
        <v>3451</v>
      </c>
      <c r="H19" s="3"/>
      <c r="I19" s="3"/>
      <c r="J19" s="3"/>
      <c r="K19" s="3"/>
      <c r="L19" s="3"/>
      <c r="M19" s="3"/>
      <c r="N19" s="3" t="s">
        <v>29</v>
      </c>
      <c r="O19" s="6" t="s">
        <v>2348</v>
      </c>
      <c r="P19" s="6" t="s">
        <v>29</v>
      </c>
      <c r="Q19" s="6" t="s">
        <v>29</v>
      </c>
      <c r="R19" s="3"/>
      <c r="S19" s="3"/>
      <c r="T19" s="3"/>
      <c r="U19" s="3"/>
      <c r="V19" s="3"/>
      <c r="W19" s="3"/>
      <c r="X19" s="3"/>
      <c r="Y19" s="541"/>
      <c r="Z19" s="3"/>
      <c r="AA19" s="3"/>
      <c r="AB19" s="6" t="s">
        <v>3904</v>
      </c>
      <c r="AC19" s="3"/>
      <c r="AD19" s="3"/>
      <c r="AE19" s="3"/>
      <c r="AF19" s="3"/>
      <c r="AG19" s="3"/>
      <c r="AH19" s="3"/>
      <c r="AI19" s="3"/>
      <c r="AJ19" s="3"/>
      <c r="AK19" s="641" t="s">
        <v>5737</v>
      </c>
      <c r="AL19" s="3" t="s">
        <v>29</v>
      </c>
      <c r="AM19" s="3" t="s">
        <v>4568</v>
      </c>
      <c r="AN19" s="3"/>
      <c r="AO19" s="3"/>
      <c r="AP19" s="3"/>
      <c r="AQ19" s="3"/>
      <c r="AR19" s="6" t="s">
        <v>29</v>
      </c>
      <c r="AS19" s="3"/>
      <c r="AT19" s="6" t="s">
        <v>29</v>
      </c>
      <c r="AU19" s="3"/>
      <c r="AV19" s="3"/>
      <c r="AW19" s="3"/>
      <c r="AX19" s="3"/>
      <c r="AY19" s="3"/>
      <c r="AZ19" s="3"/>
      <c r="BA19" s="3"/>
      <c r="BB19" s="6" t="s">
        <v>29</v>
      </c>
      <c r="BC19" s="6"/>
      <c r="BD19" s="3"/>
      <c r="BE19" s="3"/>
      <c r="BF19" s="3"/>
      <c r="BG19" s="3"/>
      <c r="BH19" s="3"/>
      <c r="BI19" s="3"/>
      <c r="BJ19" s="3"/>
      <c r="BK19" s="3"/>
      <c r="BL19" s="3"/>
      <c r="BM19" s="3"/>
      <c r="BN19" s="3"/>
      <c r="BO19" s="3"/>
      <c r="BP19" s="3"/>
      <c r="BQ19" s="3"/>
      <c r="BR19" s="3"/>
      <c r="BS19" s="3"/>
      <c r="BT19" s="3"/>
      <c r="BU19" s="3"/>
      <c r="BV19" s="3"/>
      <c r="BW19" s="3"/>
      <c r="BX19" s="3"/>
      <c r="BY19" s="3"/>
      <c r="BZ19" s="3"/>
      <c r="CA19" s="3"/>
      <c r="CB19" s="3"/>
    </row>
    <row r="20" spans="1:80" x14ac:dyDescent="0.25">
      <c r="A20" s="3" t="s">
        <v>418</v>
      </c>
      <c r="B20" s="25">
        <v>1</v>
      </c>
      <c r="C20" s="3" t="s">
        <v>3971</v>
      </c>
      <c r="D20" s="3"/>
      <c r="E20" s="3"/>
      <c r="F20" s="3"/>
      <c r="G20" s="3" t="s">
        <v>3451</v>
      </c>
      <c r="H20" s="3"/>
      <c r="I20" s="3"/>
      <c r="J20" s="3"/>
      <c r="K20" s="3"/>
      <c r="L20" s="3"/>
      <c r="M20" s="3"/>
      <c r="N20" s="3" t="s">
        <v>29</v>
      </c>
      <c r="O20" s="6" t="s">
        <v>2348</v>
      </c>
      <c r="P20" s="6" t="s">
        <v>29</v>
      </c>
      <c r="Q20" s="6" t="s">
        <v>29</v>
      </c>
      <c r="R20" s="3"/>
      <c r="S20" s="3"/>
      <c r="T20" s="3"/>
      <c r="U20" s="3"/>
      <c r="V20" s="3"/>
      <c r="W20" s="3"/>
      <c r="X20" s="3"/>
      <c r="Y20" s="541"/>
      <c r="Z20" s="3"/>
      <c r="AA20" s="3"/>
      <c r="AB20" s="6" t="s">
        <v>3904</v>
      </c>
      <c r="AC20" s="3"/>
      <c r="AD20" s="3"/>
      <c r="AE20" s="3"/>
      <c r="AF20" s="3"/>
      <c r="AG20" s="3"/>
      <c r="AH20" s="3"/>
      <c r="AI20" s="3"/>
      <c r="AJ20" s="3"/>
      <c r="AK20" s="641" t="s">
        <v>5737</v>
      </c>
      <c r="AL20" s="3" t="s">
        <v>29</v>
      </c>
      <c r="AM20" s="3" t="s">
        <v>4568</v>
      </c>
      <c r="AN20" s="3" t="s">
        <v>29</v>
      </c>
      <c r="AO20" s="3"/>
      <c r="AP20" s="3"/>
      <c r="AQ20" s="3"/>
      <c r="AR20" s="6"/>
      <c r="AS20" s="3"/>
      <c r="AT20" s="6"/>
      <c r="AU20" s="3"/>
      <c r="AV20" s="3"/>
      <c r="AW20" s="3"/>
      <c r="AX20" s="3"/>
      <c r="AY20" s="3"/>
      <c r="AZ20" s="3"/>
      <c r="BA20" s="3"/>
      <c r="BB20" s="6" t="s">
        <v>29</v>
      </c>
      <c r="BC20" s="6"/>
      <c r="BD20" s="3"/>
      <c r="BE20" s="3"/>
      <c r="BF20" s="3"/>
      <c r="BG20" s="3"/>
      <c r="BH20" s="3"/>
      <c r="BI20" s="3"/>
      <c r="BJ20" s="3"/>
      <c r="BK20" s="3"/>
      <c r="BL20" s="3"/>
      <c r="BM20" s="3"/>
      <c r="BN20" s="3"/>
      <c r="BO20" s="3"/>
      <c r="BP20" s="3"/>
      <c r="BQ20" s="3"/>
      <c r="BR20" s="3"/>
      <c r="BS20" s="3"/>
      <c r="BT20" s="3"/>
      <c r="BU20" s="3"/>
      <c r="BV20" s="3"/>
      <c r="BW20" s="3"/>
      <c r="BX20" s="3"/>
      <c r="BY20" s="3"/>
      <c r="BZ20" s="3"/>
      <c r="CA20" s="3"/>
      <c r="CB20" s="3"/>
    </row>
    <row r="21" spans="1:80" x14ac:dyDescent="0.25">
      <c r="A21" s="3" t="s">
        <v>3961</v>
      </c>
      <c r="B21" s="25">
        <v>1</v>
      </c>
      <c r="C21" s="3" t="s">
        <v>3970</v>
      </c>
      <c r="D21" s="3"/>
      <c r="E21" s="3"/>
      <c r="F21" s="3"/>
      <c r="G21" s="3" t="s">
        <v>3451</v>
      </c>
      <c r="H21" s="3"/>
      <c r="I21" s="3"/>
      <c r="J21" s="3"/>
      <c r="K21" s="3"/>
      <c r="L21" s="3"/>
      <c r="M21" s="3"/>
      <c r="N21" s="3" t="s">
        <v>29</v>
      </c>
      <c r="O21" s="6" t="s">
        <v>2348</v>
      </c>
      <c r="P21" s="6" t="s">
        <v>29</v>
      </c>
      <c r="Q21" s="6" t="s">
        <v>29</v>
      </c>
      <c r="R21" s="3"/>
      <c r="S21" s="3"/>
      <c r="T21" s="3"/>
      <c r="U21" s="3"/>
      <c r="V21" s="3"/>
      <c r="W21" s="3"/>
      <c r="X21" s="3"/>
      <c r="Y21" s="541"/>
      <c r="Z21" s="3"/>
      <c r="AA21" s="3"/>
      <c r="AB21" s="6" t="s">
        <v>3904</v>
      </c>
      <c r="AC21" s="3"/>
      <c r="AD21" s="3"/>
      <c r="AE21" s="3"/>
      <c r="AF21" s="3"/>
      <c r="AG21" s="3"/>
      <c r="AH21" s="3"/>
      <c r="AI21" s="3"/>
      <c r="AJ21" s="3"/>
      <c r="AK21" s="3"/>
      <c r="AL21" s="3" t="s">
        <v>29</v>
      </c>
      <c r="AM21" s="3" t="s">
        <v>4568</v>
      </c>
      <c r="AN21" s="3" t="s">
        <v>29</v>
      </c>
      <c r="AO21" s="3"/>
      <c r="AP21" s="3"/>
      <c r="AQ21" s="3"/>
      <c r="AR21" s="6"/>
      <c r="AS21" s="3"/>
      <c r="AT21" s="6"/>
      <c r="AU21" s="3"/>
      <c r="AV21" s="3"/>
      <c r="AW21" s="3"/>
      <c r="AX21" s="3"/>
      <c r="AY21" s="3"/>
      <c r="AZ21" s="3"/>
      <c r="BA21" s="3"/>
      <c r="BB21" s="6" t="s">
        <v>29</v>
      </c>
      <c r="BC21" s="6"/>
      <c r="BD21" s="3"/>
      <c r="BE21" s="3"/>
      <c r="BF21" s="3"/>
      <c r="BG21" s="3"/>
      <c r="BH21" s="3"/>
      <c r="BI21" s="3"/>
      <c r="BJ21" s="3"/>
      <c r="BK21" s="3"/>
      <c r="BL21" s="3"/>
      <c r="BM21" s="3"/>
      <c r="BN21" s="3"/>
      <c r="BO21" s="3"/>
      <c r="BP21" s="3"/>
      <c r="BQ21" s="3"/>
      <c r="BR21" s="3"/>
      <c r="BS21" s="3"/>
      <c r="BT21" s="3"/>
      <c r="BU21" s="3"/>
      <c r="BV21" s="3"/>
      <c r="BW21" s="3"/>
      <c r="BX21" s="3"/>
      <c r="BY21" s="3"/>
      <c r="BZ21" s="3"/>
      <c r="CA21" s="3"/>
      <c r="CB21" s="3"/>
    </row>
    <row r="22" spans="1:80" x14ac:dyDescent="0.25">
      <c r="A22" s="3" t="s">
        <v>3962</v>
      </c>
      <c r="B22" s="25">
        <v>1</v>
      </c>
      <c r="C22" s="3" t="s">
        <v>3972</v>
      </c>
      <c r="D22" s="3"/>
      <c r="E22" s="3"/>
      <c r="F22" s="3"/>
      <c r="G22" s="3" t="s">
        <v>3451</v>
      </c>
      <c r="H22" s="3"/>
      <c r="I22" s="3"/>
      <c r="J22" s="3"/>
      <c r="K22" s="3"/>
      <c r="L22" s="3"/>
      <c r="M22" s="3"/>
      <c r="N22" s="3" t="s">
        <v>29</v>
      </c>
      <c r="O22" s="6" t="s">
        <v>2348</v>
      </c>
      <c r="P22" s="6" t="s">
        <v>29</v>
      </c>
      <c r="Q22" s="6" t="s">
        <v>29</v>
      </c>
      <c r="R22" s="3"/>
      <c r="S22" s="3"/>
      <c r="T22" s="3"/>
      <c r="U22" s="3"/>
      <c r="V22" s="3"/>
      <c r="W22" s="3"/>
      <c r="X22" s="3"/>
      <c r="Y22" s="541"/>
      <c r="Z22" s="3"/>
      <c r="AA22" s="3"/>
      <c r="AB22" s="6" t="s">
        <v>3904</v>
      </c>
      <c r="AC22" s="3"/>
      <c r="AD22" s="3"/>
      <c r="AE22" s="3"/>
      <c r="AF22" s="3"/>
      <c r="AG22" s="3"/>
      <c r="AH22" s="3"/>
      <c r="AI22" s="3"/>
      <c r="AJ22" s="3"/>
      <c r="AK22" s="3"/>
      <c r="AL22" s="3" t="s">
        <v>29</v>
      </c>
      <c r="AM22" s="3" t="s">
        <v>4568</v>
      </c>
      <c r="AN22" s="3" t="s">
        <v>29</v>
      </c>
      <c r="AO22" s="3"/>
      <c r="AP22" s="3"/>
      <c r="AQ22" s="3"/>
      <c r="AR22" s="6"/>
      <c r="AS22" s="3"/>
      <c r="AT22" s="6"/>
      <c r="AU22" s="3"/>
      <c r="AV22" s="3"/>
      <c r="AW22" s="3"/>
      <c r="AX22" s="3"/>
      <c r="AY22" s="3"/>
      <c r="AZ22" s="3"/>
      <c r="BA22" s="3"/>
      <c r="BB22" s="6" t="s">
        <v>29</v>
      </c>
      <c r="BC22" s="6"/>
      <c r="BD22" s="3"/>
      <c r="BE22" s="3"/>
      <c r="BF22" s="3"/>
      <c r="BG22" s="3"/>
      <c r="BH22" s="3"/>
      <c r="BI22" s="3"/>
      <c r="BJ22" s="3"/>
      <c r="BK22" s="3"/>
      <c r="BL22" s="3"/>
      <c r="BM22" s="3"/>
      <c r="BN22" s="3"/>
      <c r="BO22" s="3"/>
      <c r="BP22" s="3"/>
      <c r="BQ22" s="3"/>
      <c r="BR22" s="3"/>
      <c r="BS22" s="3"/>
      <c r="BT22" s="3"/>
      <c r="BU22" s="3"/>
      <c r="BV22" s="3"/>
      <c r="BW22" s="3"/>
      <c r="BX22" s="3"/>
      <c r="BY22" s="3"/>
      <c r="BZ22" s="3"/>
      <c r="CA22" s="3"/>
      <c r="CB22" s="3"/>
    </row>
    <row r="23" spans="1:80" x14ac:dyDescent="0.25">
      <c r="A23" s="3" t="s">
        <v>417</v>
      </c>
      <c r="B23" s="25">
        <v>1</v>
      </c>
      <c r="C23" s="3" t="s">
        <v>2340</v>
      </c>
      <c r="D23" s="3"/>
      <c r="E23" s="3"/>
      <c r="F23" s="3"/>
      <c r="G23" s="3" t="s">
        <v>3451</v>
      </c>
      <c r="H23" s="3"/>
      <c r="I23" s="3"/>
      <c r="J23" s="3"/>
      <c r="K23" s="3"/>
      <c r="L23" s="3"/>
      <c r="M23" s="3"/>
      <c r="N23" s="3" t="s">
        <v>29</v>
      </c>
      <c r="O23" s="6" t="s">
        <v>2348</v>
      </c>
      <c r="P23" s="6" t="s">
        <v>29</v>
      </c>
      <c r="Q23" s="6" t="s">
        <v>29</v>
      </c>
      <c r="R23" s="3"/>
      <c r="S23" s="3"/>
      <c r="T23" s="3"/>
      <c r="U23" s="3"/>
      <c r="V23" s="3"/>
      <c r="W23" s="3"/>
      <c r="X23" s="3"/>
      <c r="Y23" s="541"/>
      <c r="Z23" s="3"/>
      <c r="AA23" s="3"/>
      <c r="AB23" s="6" t="s">
        <v>3904</v>
      </c>
      <c r="AC23" s="3"/>
      <c r="AD23" s="3"/>
      <c r="AE23" s="3"/>
      <c r="AF23" s="3"/>
      <c r="AG23" s="3"/>
      <c r="AH23" s="3"/>
      <c r="AI23" s="3"/>
      <c r="AJ23" s="3"/>
      <c r="AK23" s="3"/>
      <c r="AL23" s="3" t="s">
        <v>29</v>
      </c>
      <c r="AM23" s="3" t="s">
        <v>4568</v>
      </c>
      <c r="AN23" s="3" t="s">
        <v>29</v>
      </c>
      <c r="AO23" s="3"/>
      <c r="AP23" s="3"/>
      <c r="AQ23" s="3"/>
      <c r="AR23" s="6" t="s">
        <v>29</v>
      </c>
      <c r="AS23" s="3"/>
      <c r="AT23" s="6" t="s">
        <v>29</v>
      </c>
      <c r="AU23" s="3"/>
      <c r="AV23" s="3"/>
      <c r="AW23" s="3"/>
      <c r="AX23" s="3"/>
      <c r="AY23" s="3"/>
      <c r="AZ23" s="3"/>
      <c r="BA23" s="3"/>
      <c r="BB23" s="6" t="s">
        <v>29</v>
      </c>
      <c r="BC23" s="6"/>
      <c r="BD23" s="3"/>
      <c r="BE23" s="3"/>
      <c r="BF23" s="3"/>
      <c r="BG23" s="3"/>
      <c r="BH23" s="3"/>
      <c r="BI23" s="3"/>
      <c r="BJ23" s="3"/>
      <c r="BK23" s="3"/>
      <c r="BL23" s="3"/>
      <c r="BM23" s="3"/>
      <c r="BN23" s="3"/>
      <c r="BO23" s="3"/>
      <c r="BP23" s="3"/>
      <c r="BQ23" s="3"/>
      <c r="BR23" s="3"/>
      <c r="BS23" s="3"/>
      <c r="BT23" s="3"/>
      <c r="BU23" s="3"/>
      <c r="BV23" s="3"/>
      <c r="BW23" s="3"/>
      <c r="BX23" s="3"/>
      <c r="BY23" s="3"/>
      <c r="BZ23" s="3"/>
      <c r="CA23" s="3"/>
      <c r="CB23" s="3"/>
    </row>
    <row r="24" spans="1:80" x14ac:dyDescent="0.25">
      <c r="A24" s="13" t="s">
        <v>421</v>
      </c>
      <c r="B24" s="378">
        <v>1</v>
      </c>
      <c r="C24" s="13" t="s">
        <v>4119</v>
      </c>
      <c r="D24" s="13"/>
      <c r="E24" s="431" t="s">
        <v>29</v>
      </c>
      <c r="F24" s="13"/>
      <c r="G24" s="13" t="s">
        <v>3451</v>
      </c>
      <c r="H24" s="13"/>
      <c r="I24" s="13"/>
      <c r="J24" s="13"/>
      <c r="K24" s="13"/>
      <c r="L24" s="13"/>
      <c r="M24" s="13"/>
      <c r="N24" s="13" t="s">
        <v>29</v>
      </c>
      <c r="O24" s="379" t="s">
        <v>2348</v>
      </c>
      <c r="P24" s="379" t="s">
        <v>29</v>
      </c>
      <c r="Q24" s="379" t="s">
        <v>29</v>
      </c>
      <c r="R24" s="13"/>
      <c r="S24" s="13"/>
      <c r="T24" s="13"/>
      <c r="U24" s="13"/>
      <c r="V24" s="13"/>
      <c r="W24" s="13"/>
      <c r="X24" s="13"/>
      <c r="Y24" s="13"/>
      <c r="Z24" s="13"/>
      <c r="AA24" s="13"/>
      <c r="AB24" s="379" t="s">
        <v>3904</v>
      </c>
      <c r="AC24" s="13"/>
      <c r="AD24" s="13"/>
      <c r="AE24" s="13"/>
      <c r="AF24" s="13"/>
      <c r="AG24" s="13"/>
      <c r="AH24" s="13"/>
      <c r="AI24" s="13"/>
      <c r="AJ24" s="13"/>
      <c r="AK24" s="641" t="s">
        <v>5737</v>
      </c>
      <c r="AL24" s="13" t="s">
        <v>29</v>
      </c>
      <c r="AM24" s="13" t="s">
        <v>4568</v>
      </c>
      <c r="AN24" s="13" t="s">
        <v>29</v>
      </c>
      <c r="AO24" s="13"/>
      <c r="AP24" s="13"/>
      <c r="AQ24" s="13"/>
      <c r="AR24" s="379" t="s">
        <v>29</v>
      </c>
      <c r="AS24" s="13"/>
      <c r="AT24" s="379" t="s">
        <v>29</v>
      </c>
      <c r="AU24" s="13"/>
      <c r="AV24" s="13"/>
      <c r="AW24" s="13"/>
      <c r="AX24" s="13"/>
      <c r="AY24" s="13"/>
      <c r="AZ24" s="431" t="s">
        <v>3314</v>
      </c>
      <c r="BA24" s="13"/>
      <c r="BB24" s="379" t="s">
        <v>29</v>
      </c>
      <c r="BC24" s="379"/>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row>
    <row r="25" spans="1:80" x14ac:dyDescent="0.25">
      <c r="A25" s="3" t="s">
        <v>423</v>
      </c>
      <c r="B25" s="25">
        <v>1</v>
      </c>
      <c r="C25" s="3" t="s">
        <v>4122</v>
      </c>
      <c r="D25" s="3"/>
      <c r="E25" s="3" t="s">
        <v>29</v>
      </c>
      <c r="F25" s="3"/>
      <c r="G25" s="3" t="s">
        <v>4091</v>
      </c>
      <c r="H25" s="3"/>
      <c r="I25" s="3"/>
      <c r="J25" s="3"/>
      <c r="K25" s="3"/>
      <c r="L25" s="3"/>
      <c r="M25" s="3"/>
      <c r="N25" s="3" t="s">
        <v>29</v>
      </c>
      <c r="O25" s="6" t="s">
        <v>2348</v>
      </c>
      <c r="P25" s="6" t="s">
        <v>29</v>
      </c>
      <c r="Q25" s="6" t="s">
        <v>29</v>
      </c>
      <c r="R25" s="3"/>
      <c r="S25" s="3"/>
      <c r="T25" s="3"/>
      <c r="U25" s="3"/>
      <c r="V25" s="3"/>
      <c r="W25" s="3"/>
      <c r="X25" s="3"/>
      <c r="Y25" s="541"/>
      <c r="Z25" s="3"/>
      <c r="AA25" s="3"/>
      <c r="AB25" s="3">
        <v>119</v>
      </c>
      <c r="AC25" s="3"/>
      <c r="AD25" s="3"/>
      <c r="AE25" s="3"/>
      <c r="AF25" s="3"/>
      <c r="AG25" s="3"/>
      <c r="AH25" s="3"/>
      <c r="AI25" s="3"/>
      <c r="AJ25" s="3"/>
      <c r="AK25" s="641" t="s">
        <v>6250</v>
      </c>
      <c r="AL25" s="3" t="s">
        <v>29</v>
      </c>
      <c r="AM25" s="3" t="s">
        <v>4568</v>
      </c>
      <c r="AN25" s="3" t="s">
        <v>29</v>
      </c>
      <c r="AO25" s="3"/>
      <c r="AP25" s="3"/>
      <c r="AQ25" s="3"/>
      <c r="AR25" s="3"/>
      <c r="AS25" s="3"/>
      <c r="AT25" s="3"/>
      <c r="AU25" s="3"/>
      <c r="AV25" s="3"/>
      <c r="AW25" s="3"/>
      <c r="AX25" s="3"/>
      <c r="AY25" s="3" t="s">
        <v>29</v>
      </c>
      <c r="AZ25" s="3" t="s">
        <v>4537</v>
      </c>
      <c r="BA25" s="3"/>
      <c r="BB25" s="6" t="s">
        <v>29</v>
      </c>
      <c r="BC25" s="6"/>
      <c r="BD25" s="3"/>
      <c r="BE25" s="3"/>
      <c r="BF25" s="3"/>
      <c r="BG25" s="3"/>
      <c r="BH25" s="3"/>
      <c r="BI25" s="3"/>
      <c r="BJ25" s="3"/>
      <c r="BK25" s="3"/>
      <c r="BL25" s="3"/>
      <c r="BM25" s="3"/>
      <c r="BN25" s="3"/>
      <c r="BO25" s="3"/>
      <c r="BP25" s="3"/>
      <c r="BQ25" s="3"/>
      <c r="BR25" s="3"/>
      <c r="BS25" s="3"/>
      <c r="BT25" s="3"/>
      <c r="BU25" s="3"/>
      <c r="BV25" s="3"/>
      <c r="BW25" s="3"/>
      <c r="BX25" s="3"/>
      <c r="BY25" s="3"/>
      <c r="BZ25" s="3"/>
      <c r="CA25" s="3"/>
      <c r="CB25" s="3"/>
    </row>
    <row r="26" spans="1:80" x14ac:dyDescent="0.25">
      <c r="A26" s="3" t="s">
        <v>424</v>
      </c>
      <c r="B26" s="25">
        <v>1</v>
      </c>
      <c r="C26" s="3" t="s">
        <v>4122</v>
      </c>
      <c r="D26" s="3"/>
      <c r="E26" s="3" t="s">
        <v>29</v>
      </c>
      <c r="F26" s="3"/>
      <c r="G26" s="3" t="s">
        <v>4091</v>
      </c>
      <c r="H26" s="3"/>
      <c r="I26" s="3"/>
      <c r="J26" s="3"/>
      <c r="K26" s="3"/>
      <c r="L26" s="3"/>
      <c r="M26" s="3"/>
      <c r="N26" s="3" t="s">
        <v>29</v>
      </c>
      <c r="O26" s="6" t="s">
        <v>2348</v>
      </c>
      <c r="P26" s="6" t="s">
        <v>29</v>
      </c>
      <c r="Q26" s="6" t="s">
        <v>29</v>
      </c>
      <c r="R26" s="3"/>
      <c r="S26" s="3"/>
      <c r="T26" s="3"/>
      <c r="U26" s="3"/>
      <c r="V26" s="3"/>
      <c r="W26" s="3"/>
      <c r="X26" s="3"/>
      <c r="Y26" s="541"/>
      <c r="Z26" s="3"/>
      <c r="AA26" s="3"/>
      <c r="AB26" s="3">
        <v>119</v>
      </c>
      <c r="AC26" s="3"/>
      <c r="AD26" s="3"/>
      <c r="AE26" s="3"/>
      <c r="AF26" s="3"/>
      <c r="AG26" s="3"/>
      <c r="AH26" s="3"/>
      <c r="AI26" s="3"/>
      <c r="AJ26" s="3"/>
      <c r="AK26" s="641" t="s">
        <v>6250</v>
      </c>
      <c r="AL26" s="3" t="s">
        <v>29</v>
      </c>
      <c r="AM26" s="3" t="s">
        <v>4568</v>
      </c>
      <c r="AN26" s="3" t="s">
        <v>29</v>
      </c>
      <c r="AO26" s="3"/>
      <c r="AP26" s="3"/>
      <c r="AQ26" s="3"/>
      <c r="AR26" s="3"/>
      <c r="AS26" s="3"/>
      <c r="AT26" s="3"/>
      <c r="AU26" s="3"/>
      <c r="AV26" s="3"/>
      <c r="AW26" s="3"/>
      <c r="AX26" s="3"/>
      <c r="AY26" s="3" t="s">
        <v>29</v>
      </c>
      <c r="AZ26" s="3" t="s">
        <v>4537</v>
      </c>
      <c r="BA26" s="3"/>
      <c r="BB26" s="6" t="s">
        <v>29</v>
      </c>
      <c r="BC26" s="6"/>
      <c r="BD26" s="3"/>
      <c r="BE26" s="3"/>
      <c r="BF26" s="3"/>
      <c r="BG26" s="3"/>
      <c r="BH26" s="3"/>
      <c r="BI26" s="3"/>
      <c r="BJ26" s="3"/>
      <c r="BK26" s="3"/>
      <c r="BL26" s="3"/>
      <c r="BM26" s="3"/>
      <c r="BN26" s="3"/>
      <c r="BO26" s="3"/>
      <c r="BP26" s="3"/>
      <c r="BQ26" s="3"/>
      <c r="BR26" s="3"/>
      <c r="BS26" s="3"/>
      <c r="BT26" s="3"/>
      <c r="BU26" s="3"/>
      <c r="BV26" s="3"/>
      <c r="BW26" s="3"/>
      <c r="BX26" s="3"/>
      <c r="BY26" s="3"/>
      <c r="BZ26" s="3"/>
      <c r="CA26" s="3"/>
      <c r="CB26" s="3"/>
    </row>
    <row r="27" spans="1:80" x14ac:dyDescent="0.25">
      <c r="A27" s="3" t="s">
        <v>76</v>
      </c>
      <c r="B27" s="25">
        <v>1</v>
      </c>
      <c r="C27" s="3" t="s">
        <v>4595</v>
      </c>
      <c r="D27" s="3"/>
      <c r="E27" s="3" t="s">
        <v>29</v>
      </c>
      <c r="F27" s="3"/>
      <c r="G27" s="3" t="s">
        <v>3451</v>
      </c>
      <c r="H27" s="3"/>
      <c r="I27" s="3"/>
      <c r="J27" s="3"/>
      <c r="K27" s="3"/>
      <c r="L27" s="3"/>
      <c r="M27" s="3"/>
      <c r="N27" s="3" t="s">
        <v>29</v>
      </c>
      <c r="O27" s="6" t="s">
        <v>2348</v>
      </c>
      <c r="P27" s="6" t="s">
        <v>29</v>
      </c>
      <c r="Q27" s="6" t="s">
        <v>29</v>
      </c>
      <c r="R27" s="3"/>
      <c r="S27" s="3"/>
      <c r="T27" s="3"/>
      <c r="U27" s="3"/>
      <c r="V27" s="3"/>
      <c r="W27" s="3"/>
      <c r="X27" s="3"/>
      <c r="Y27" s="541"/>
      <c r="Z27" s="3"/>
      <c r="AA27" s="3"/>
      <c r="AB27" s="6" t="s">
        <v>3904</v>
      </c>
      <c r="AC27" s="3"/>
      <c r="AD27" s="3"/>
      <c r="AE27" s="3"/>
      <c r="AF27" s="3"/>
      <c r="AG27" s="3"/>
      <c r="AH27" s="3"/>
      <c r="AI27" s="3"/>
      <c r="AJ27" s="3"/>
      <c r="AK27" s="641" t="s">
        <v>5737</v>
      </c>
      <c r="AL27" s="3" t="s">
        <v>29</v>
      </c>
      <c r="AM27" s="3" t="s">
        <v>4568</v>
      </c>
      <c r="AN27" s="3" t="s">
        <v>29</v>
      </c>
      <c r="AO27" s="3"/>
      <c r="AP27" s="3"/>
      <c r="AQ27" s="3"/>
      <c r="AR27" s="3"/>
      <c r="AS27" s="3"/>
      <c r="AT27" s="3"/>
      <c r="AU27" s="3"/>
      <c r="AV27" s="6"/>
      <c r="AW27" s="3"/>
      <c r="AX27" s="3"/>
      <c r="AY27" s="6" t="s">
        <v>29</v>
      </c>
      <c r="AZ27" s="3" t="s">
        <v>4537</v>
      </c>
      <c r="BA27" s="3"/>
      <c r="BB27" s="6" t="s">
        <v>29</v>
      </c>
      <c r="BC27" s="6"/>
      <c r="BD27" s="3"/>
      <c r="BE27" s="3"/>
      <c r="BF27" s="3"/>
      <c r="BG27" s="3"/>
      <c r="BH27" s="3"/>
      <c r="BI27" s="3"/>
      <c r="BJ27" s="3"/>
      <c r="BK27" s="3"/>
      <c r="BL27" s="3"/>
      <c r="BM27" s="3"/>
      <c r="BN27" s="3"/>
      <c r="BO27" s="3"/>
      <c r="BP27" s="3"/>
      <c r="BQ27" s="3"/>
      <c r="BR27" s="3"/>
      <c r="BS27" s="3"/>
      <c r="BT27" s="3"/>
      <c r="BU27" s="3"/>
      <c r="BV27" s="3"/>
      <c r="BW27" s="3"/>
      <c r="BX27" s="3"/>
      <c r="BY27" s="3"/>
      <c r="BZ27" s="3"/>
      <c r="CA27" s="3"/>
      <c r="CB27" s="3"/>
    </row>
    <row r="28" spans="1:80" x14ac:dyDescent="0.25">
      <c r="A28" s="3" t="s">
        <v>439</v>
      </c>
      <c r="B28" s="25">
        <v>1</v>
      </c>
      <c r="C28" s="3" t="s">
        <v>4596</v>
      </c>
      <c r="D28" s="3"/>
      <c r="E28" s="3" t="s">
        <v>29</v>
      </c>
      <c r="F28" s="3"/>
      <c r="G28" s="3" t="s">
        <v>3451</v>
      </c>
      <c r="H28" s="3"/>
      <c r="I28" s="3"/>
      <c r="J28" s="3"/>
      <c r="K28" s="3"/>
      <c r="L28" s="3"/>
      <c r="M28" s="3"/>
      <c r="N28" s="3" t="s">
        <v>29</v>
      </c>
      <c r="O28" s="6" t="s">
        <v>2348</v>
      </c>
      <c r="P28" s="6" t="s">
        <v>29</v>
      </c>
      <c r="Q28" s="6" t="s">
        <v>29</v>
      </c>
      <c r="R28" s="3"/>
      <c r="S28" s="3"/>
      <c r="T28" s="3"/>
      <c r="U28" s="3"/>
      <c r="V28" s="3"/>
      <c r="W28" s="3"/>
      <c r="X28" s="3"/>
      <c r="Y28" s="541"/>
      <c r="Z28" s="3"/>
      <c r="AA28" s="3"/>
      <c r="AB28" s="6" t="s">
        <v>3904</v>
      </c>
      <c r="AC28" s="3"/>
      <c r="AD28" s="3"/>
      <c r="AE28" s="3"/>
      <c r="AF28" s="3"/>
      <c r="AG28" s="3"/>
      <c r="AH28" s="3"/>
      <c r="AI28" s="3"/>
      <c r="AJ28" s="3"/>
      <c r="AK28" s="641" t="s">
        <v>5737</v>
      </c>
      <c r="AL28" s="3" t="s">
        <v>29</v>
      </c>
      <c r="AM28" s="3" t="s">
        <v>4568</v>
      </c>
      <c r="AN28" s="3" t="s">
        <v>29</v>
      </c>
      <c r="AO28" s="3"/>
      <c r="AP28" s="3"/>
      <c r="AQ28" s="3"/>
      <c r="AR28" s="3"/>
      <c r="AS28" s="3"/>
      <c r="AT28" s="3"/>
      <c r="AU28" s="3"/>
      <c r="AV28" s="6"/>
      <c r="AW28" s="3"/>
      <c r="AX28" s="3"/>
      <c r="AY28" s="6" t="s">
        <v>29</v>
      </c>
      <c r="AZ28" s="3" t="s">
        <v>4537</v>
      </c>
      <c r="BA28" s="3"/>
      <c r="BB28" s="6" t="s">
        <v>29</v>
      </c>
      <c r="BC28" s="6"/>
      <c r="BD28" s="3"/>
      <c r="BE28" s="3"/>
      <c r="BF28" s="3"/>
      <c r="BG28" s="3"/>
      <c r="BH28" s="3"/>
      <c r="BI28" s="3"/>
      <c r="BJ28" s="3"/>
      <c r="BK28" s="3"/>
      <c r="BL28" s="3"/>
      <c r="BM28" s="3"/>
      <c r="BN28" s="3"/>
      <c r="BO28" s="3"/>
      <c r="BP28" s="3"/>
      <c r="BQ28" s="3"/>
      <c r="BR28" s="3"/>
      <c r="BS28" s="3"/>
      <c r="BT28" s="3"/>
      <c r="BU28" s="3"/>
      <c r="BV28" s="3"/>
      <c r="BW28" s="3"/>
      <c r="BX28" s="3"/>
      <c r="BY28" s="3"/>
      <c r="BZ28" s="3"/>
      <c r="CA28" s="3"/>
      <c r="CB28" s="3"/>
    </row>
    <row r="29" spans="1:80" x14ac:dyDescent="0.25">
      <c r="A29" s="3" t="s">
        <v>470</v>
      </c>
      <c r="B29" s="25">
        <v>1</v>
      </c>
      <c r="C29" s="3"/>
      <c r="D29" s="3"/>
      <c r="E29" s="3" t="s">
        <v>29</v>
      </c>
      <c r="F29" s="3" t="s">
        <v>29</v>
      </c>
      <c r="G29" s="3" t="s">
        <v>3281</v>
      </c>
      <c r="H29" s="3"/>
      <c r="I29" s="3"/>
      <c r="J29" s="3"/>
      <c r="K29" s="3"/>
      <c r="L29" s="3"/>
      <c r="M29" s="3"/>
      <c r="N29" s="3"/>
      <c r="O29" s="3"/>
      <c r="P29" s="3"/>
      <c r="Q29" s="3"/>
      <c r="R29" s="3"/>
      <c r="S29" s="3"/>
      <c r="T29" s="3"/>
      <c r="U29" s="3"/>
      <c r="V29" s="3"/>
      <c r="W29" s="3"/>
      <c r="X29" s="3"/>
      <c r="Y29" s="541"/>
      <c r="Z29" s="3"/>
      <c r="AA29" s="3"/>
      <c r="AB29" s="3"/>
      <c r="AC29" s="3"/>
      <c r="AD29" s="3"/>
      <c r="AE29" s="3"/>
      <c r="AF29" s="3"/>
      <c r="AG29" s="3"/>
      <c r="AH29" s="3"/>
      <c r="AI29" s="3"/>
      <c r="AJ29" s="3"/>
      <c r="AK29" s="641" t="s">
        <v>5737</v>
      </c>
      <c r="AL29" s="3" t="s">
        <v>29</v>
      </c>
      <c r="AM29" s="3" t="s">
        <v>4568</v>
      </c>
      <c r="AN29" s="3" t="s">
        <v>29</v>
      </c>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t="s">
        <v>3973</v>
      </c>
      <c r="BU29" s="3"/>
      <c r="BV29" s="3"/>
      <c r="BW29" s="3"/>
      <c r="BX29" s="3"/>
      <c r="BY29" s="3"/>
      <c r="BZ29" s="3"/>
      <c r="CA29" s="3"/>
      <c r="CB29" s="3"/>
    </row>
    <row r="30" spans="1:80" s="218" customFormat="1" x14ac:dyDescent="0.25">
      <c r="A30" s="160" t="s">
        <v>66</v>
      </c>
      <c r="B30" s="216">
        <v>1</v>
      </c>
      <c r="C30" s="160"/>
      <c r="D30" s="216" t="s">
        <v>1366</v>
      </c>
      <c r="E30" s="160" t="s">
        <v>29</v>
      </c>
      <c r="F30" s="160" t="s">
        <v>29</v>
      </c>
      <c r="G30" s="160" t="s">
        <v>2341</v>
      </c>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641" t="s">
        <v>5737</v>
      </c>
      <c r="AL30" s="160"/>
      <c r="AM30" s="160"/>
      <c r="AN30" s="160" t="s">
        <v>29</v>
      </c>
      <c r="AO30" s="160"/>
      <c r="AP30" s="160"/>
      <c r="AQ30" s="160"/>
      <c r="AR30" s="160"/>
      <c r="AS30" s="160"/>
      <c r="AT30" s="160"/>
      <c r="AU30" s="160"/>
      <c r="AV30" s="215" t="s">
        <v>29</v>
      </c>
      <c r="AW30" s="215" t="s">
        <v>29</v>
      </c>
      <c r="AX30" s="215" t="s">
        <v>29</v>
      </c>
      <c r="AY30" s="215"/>
      <c r="AZ30" s="160" t="s">
        <v>3315</v>
      </c>
      <c r="BA30" s="160" t="s">
        <v>1358</v>
      </c>
      <c r="BB30" s="160" t="s">
        <v>29</v>
      </c>
      <c r="BC30" s="160"/>
      <c r="BD30" s="160" t="s">
        <v>29</v>
      </c>
      <c r="BE30" s="160"/>
      <c r="BF30" s="160"/>
      <c r="BG30" s="160"/>
      <c r="BH30" s="160"/>
      <c r="BI30" s="160"/>
      <c r="BJ30" s="160"/>
      <c r="BK30" s="160"/>
      <c r="BL30" s="160"/>
      <c r="BM30" s="160"/>
      <c r="BN30" s="160"/>
      <c r="BO30" s="160"/>
      <c r="BP30" s="160"/>
      <c r="BQ30" s="160"/>
      <c r="BR30" s="160"/>
      <c r="BS30" s="160"/>
      <c r="BT30" s="160" t="s">
        <v>1366</v>
      </c>
      <c r="BU30" s="160"/>
      <c r="BV30" s="160"/>
      <c r="BW30" s="160"/>
      <c r="BX30" s="160"/>
      <c r="BY30" s="160"/>
      <c r="BZ30" s="160"/>
      <c r="CA30" s="160"/>
      <c r="CB30" s="160"/>
    </row>
    <row r="31" spans="1:80" x14ac:dyDescent="0.25">
      <c r="A31" s="160" t="s">
        <v>69</v>
      </c>
      <c r="B31" s="216">
        <v>1</v>
      </c>
      <c r="C31" s="160" t="s">
        <v>2342</v>
      </c>
      <c r="D31" s="160"/>
      <c r="E31" s="160" t="s">
        <v>29</v>
      </c>
      <c r="F31" s="160"/>
      <c r="G31" s="160" t="s">
        <v>2083</v>
      </c>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c r="AG31" s="160"/>
      <c r="AH31" s="160"/>
      <c r="AI31" s="160"/>
      <c r="AJ31" s="160"/>
      <c r="AK31" s="641" t="s">
        <v>5737</v>
      </c>
      <c r="AL31" s="160" t="s">
        <v>29</v>
      </c>
      <c r="AM31" s="3" t="s">
        <v>4568</v>
      </c>
      <c r="AN31" s="160" t="s">
        <v>29</v>
      </c>
      <c r="AO31" s="160"/>
      <c r="AP31" s="160"/>
      <c r="AQ31" s="160"/>
      <c r="AR31" s="160"/>
      <c r="AS31" s="160"/>
      <c r="AT31" s="215" t="s">
        <v>29</v>
      </c>
      <c r="AU31" s="160"/>
      <c r="AV31" s="215" t="s">
        <v>29</v>
      </c>
      <c r="AW31" s="160"/>
      <c r="AX31" s="160"/>
      <c r="AY31" s="160"/>
      <c r="AZ31" s="160"/>
      <c r="BA31" s="160"/>
      <c r="BB31" s="215" t="s">
        <v>29</v>
      </c>
      <c r="BC31" s="215"/>
      <c r="BD31" s="160"/>
      <c r="BE31" s="160"/>
      <c r="BF31" s="160"/>
      <c r="BG31" s="160"/>
      <c r="BH31" s="160"/>
      <c r="BI31" s="160"/>
      <c r="BJ31" s="160"/>
      <c r="BK31" s="160"/>
      <c r="BL31" s="160"/>
      <c r="BM31" s="160"/>
      <c r="BN31" s="160"/>
      <c r="BO31" s="160"/>
      <c r="BP31" s="160"/>
      <c r="BQ31" s="160"/>
      <c r="BR31" s="160"/>
      <c r="BS31" s="160"/>
      <c r="BT31" s="160" t="s">
        <v>2336</v>
      </c>
      <c r="BU31" s="3"/>
      <c r="BV31" s="3"/>
      <c r="BW31" s="3"/>
      <c r="BX31" s="3"/>
      <c r="BY31" s="3"/>
      <c r="BZ31" s="3"/>
      <c r="CA31" s="3"/>
      <c r="CB31" s="3"/>
    </row>
    <row r="32" spans="1:80" x14ac:dyDescent="0.25">
      <c r="A32" s="160" t="s">
        <v>72</v>
      </c>
      <c r="B32" s="216">
        <v>1</v>
      </c>
      <c r="C32" s="160" t="s">
        <v>2342</v>
      </c>
      <c r="D32" s="160"/>
      <c r="E32" s="160" t="s">
        <v>29</v>
      </c>
      <c r="F32" s="160"/>
      <c r="G32" s="160" t="s">
        <v>2083</v>
      </c>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c r="AI32" s="160"/>
      <c r="AJ32" s="160"/>
      <c r="AK32" s="641" t="s">
        <v>5737</v>
      </c>
      <c r="AL32" s="160" t="s">
        <v>29</v>
      </c>
      <c r="AM32" s="3" t="s">
        <v>4568</v>
      </c>
      <c r="AN32" s="160" t="s">
        <v>29</v>
      </c>
      <c r="AO32" s="160"/>
      <c r="AP32" s="160"/>
      <c r="AQ32" s="160"/>
      <c r="AR32" s="160"/>
      <c r="AS32" s="160"/>
      <c r="AT32" s="215" t="s">
        <v>29</v>
      </c>
      <c r="AU32" s="160"/>
      <c r="AV32" s="215" t="s">
        <v>29</v>
      </c>
      <c r="AW32" s="160"/>
      <c r="AX32" s="160"/>
      <c r="AY32" s="160"/>
      <c r="AZ32" s="160"/>
      <c r="BA32" s="160"/>
      <c r="BB32" s="215" t="s">
        <v>29</v>
      </c>
      <c r="BC32" s="215"/>
      <c r="BD32" s="160"/>
      <c r="BE32" s="160"/>
      <c r="BF32" s="160"/>
      <c r="BG32" s="160"/>
      <c r="BH32" s="160"/>
      <c r="BI32" s="160"/>
      <c r="BJ32" s="160"/>
      <c r="BK32" s="160"/>
      <c r="BL32" s="160"/>
      <c r="BM32" s="160"/>
      <c r="BN32" s="160"/>
      <c r="BO32" s="160"/>
      <c r="BP32" s="160"/>
      <c r="BQ32" s="160"/>
      <c r="BR32" s="160"/>
      <c r="BS32" s="160"/>
      <c r="BT32" s="160" t="s">
        <v>2336</v>
      </c>
      <c r="BU32" s="3"/>
      <c r="BV32" s="3"/>
      <c r="BW32" s="3"/>
      <c r="BX32" s="3"/>
      <c r="BY32" s="3"/>
      <c r="BZ32" s="3"/>
      <c r="CA32" s="3"/>
      <c r="CB32" s="3"/>
    </row>
    <row r="33" spans="1:80" x14ac:dyDescent="0.25">
      <c r="A33" s="3" t="s">
        <v>535</v>
      </c>
      <c r="B33" s="25">
        <v>1</v>
      </c>
      <c r="C33" s="3" t="s">
        <v>2343</v>
      </c>
      <c r="D33" s="3"/>
      <c r="E33" s="3" t="s">
        <v>29</v>
      </c>
      <c r="F33" s="3"/>
      <c r="G33" s="125" t="s">
        <v>4091</v>
      </c>
      <c r="H33" s="3"/>
      <c r="I33" s="3"/>
      <c r="J33" s="3"/>
      <c r="K33" s="3"/>
      <c r="L33" s="3"/>
      <c r="M33" s="3"/>
      <c r="N33" s="3" t="s">
        <v>29</v>
      </c>
      <c r="O33" s="6" t="s">
        <v>2348</v>
      </c>
      <c r="P33" s="6" t="s">
        <v>29</v>
      </c>
      <c r="Q33" s="6" t="s">
        <v>29</v>
      </c>
      <c r="R33" s="3"/>
      <c r="S33" s="3"/>
      <c r="T33" s="3"/>
      <c r="U33" s="3"/>
      <c r="V33" s="3"/>
      <c r="W33" s="3"/>
      <c r="X33" s="3"/>
      <c r="Y33" s="541"/>
      <c r="Z33" s="3"/>
      <c r="AA33" s="3"/>
      <c r="AB33" s="6" t="s">
        <v>3904</v>
      </c>
      <c r="AC33" s="3"/>
      <c r="AD33" s="3"/>
      <c r="AE33" s="3"/>
      <c r="AF33" s="3"/>
      <c r="AG33" s="3"/>
      <c r="AH33" s="3"/>
      <c r="AI33" s="3"/>
      <c r="AJ33" s="3"/>
      <c r="AK33" s="641" t="s">
        <v>6250</v>
      </c>
      <c r="AL33" s="3" t="s">
        <v>29</v>
      </c>
      <c r="AM33" s="3" t="s">
        <v>4568</v>
      </c>
      <c r="AN33" s="3" t="s">
        <v>29</v>
      </c>
      <c r="AO33" s="3"/>
      <c r="AP33" s="3"/>
      <c r="AQ33" s="3"/>
      <c r="AR33" s="3"/>
      <c r="AS33" s="3"/>
      <c r="AT33" s="3"/>
      <c r="AU33" s="3"/>
      <c r="AV33" s="6"/>
      <c r="AW33" s="6"/>
      <c r="AX33" s="6"/>
      <c r="AY33" s="6" t="s">
        <v>29</v>
      </c>
      <c r="AZ33" s="3" t="s">
        <v>4537</v>
      </c>
      <c r="BA33" s="3"/>
      <c r="BB33" s="6" t="s">
        <v>29</v>
      </c>
      <c r="BC33" s="6"/>
      <c r="BD33" s="3"/>
      <c r="BE33" s="3"/>
      <c r="BF33" s="3"/>
      <c r="BG33" s="3"/>
      <c r="BH33" s="3"/>
      <c r="BI33" s="3"/>
      <c r="BJ33" s="3"/>
      <c r="BK33" s="3"/>
      <c r="BL33" s="3"/>
      <c r="BM33" s="3"/>
      <c r="BN33" s="3"/>
      <c r="BO33" s="3"/>
      <c r="BP33" s="3"/>
      <c r="BQ33" s="3"/>
      <c r="BR33" s="3"/>
      <c r="BS33" s="3"/>
      <c r="BT33" s="3"/>
      <c r="BU33" s="3"/>
      <c r="BV33" s="3"/>
      <c r="BW33" s="3"/>
      <c r="BX33" s="3"/>
      <c r="BY33" s="3"/>
      <c r="BZ33" s="3"/>
      <c r="CA33" s="3"/>
      <c r="CB33" s="3"/>
    </row>
    <row r="34" spans="1:80" x14ac:dyDescent="0.25">
      <c r="A34" s="3" t="s">
        <v>560</v>
      </c>
      <c r="B34" s="25">
        <v>1</v>
      </c>
      <c r="C34" s="3" t="s">
        <v>4201</v>
      </c>
      <c r="D34" s="3"/>
      <c r="E34" s="3" t="s">
        <v>29</v>
      </c>
      <c r="F34" s="3"/>
      <c r="G34" s="125" t="s">
        <v>3451</v>
      </c>
      <c r="H34" s="3"/>
      <c r="I34" s="3"/>
      <c r="J34" s="3"/>
      <c r="K34" s="3"/>
      <c r="L34" s="3"/>
      <c r="M34" s="3"/>
      <c r="N34" s="3" t="s">
        <v>29</v>
      </c>
      <c r="O34" s="6" t="s">
        <v>2348</v>
      </c>
      <c r="P34" s="6" t="s">
        <v>29</v>
      </c>
      <c r="Q34" s="6" t="s">
        <v>29</v>
      </c>
      <c r="R34" s="3"/>
      <c r="S34" s="3"/>
      <c r="T34" s="3"/>
      <c r="U34" s="3"/>
      <c r="V34" s="3"/>
      <c r="W34" s="3"/>
      <c r="X34" s="3"/>
      <c r="Y34" s="541"/>
      <c r="Z34" s="3"/>
      <c r="AA34" s="3"/>
      <c r="AB34" s="6" t="s">
        <v>3904</v>
      </c>
      <c r="AC34" s="3"/>
      <c r="AD34" s="3"/>
      <c r="AE34" s="3"/>
      <c r="AF34" s="3"/>
      <c r="AG34" s="3"/>
      <c r="AH34" s="3"/>
      <c r="AI34" s="3"/>
      <c r="AJ34" s="3"/>
      <c r="AK34" s="641" t="s">
        <v>5737</v>
      </c>
      <c r="AL34" s="3" t="s">
        <v>29</v>
      </c>
      <c r="AM34" s="3" t="s">
        <v>4568</v>
      </c>
      <c r="AN34" s="3" t="s">
        <v>29</v>
      </c>
      <c r="AO34" s="3"/>
      <c r="AP34" s="3"/>
      <c r="AQ34" s="3"/>
      <c r="AR34" s="3"/>
      <c r="AS34" s="3"/>
      <c r="AT34" s="3"/>
      <c r="AU34" s="3"/>
      <c r="AV34" s="6"/>
      <c r="AW34" s="6"/>
      <c r="AX34" s="6"/>
      <c r="AY34" s="6" t="s">
        <v>29</v>
      </c>
      <c r="AZ34" s="3" t="s">
        <v>4537</v>
      </c>
      <c r="BA34" s="3"/>
      <c r="BB34" s="6" t="s">
        <v>29</v>
      </c>
      <c r="BC34" s="6"/>
      <c r="BD34" s="3"/>
      <c r="BE34" s="3"/>
      <c r="BF34" s="3"/>
      <c r="BG34" s="3"/>
      <c r="BH34" s="3"/>
      <c r="BI34" s="3"/>
      <c r="BJ34" s="3"/>
      <c r="BK34" s="3"/>
      <c r="BL34" s="3"/>
      <c r="BM34" s="3"/>
      <c r="BN34" s="3"/>
      <c r="BO34" s="3"/>
      <c r="BP34" s="3"/>
      <c r="BQ34" s="3"/>
      <c r="BR34" s="3"/>
      <c r="BS34" s="3"/>
      <c r="BT34" s="3"/>
      <c r="BU34" s="3"/>
      <c r="BV34" s="3"/>
      <c r="BW34" s="3"/>
      <c r="BX34" s="3"/>
      <c r="BY34" s="3"/>
      <c r="BZ34" s="3"/>
      <c r="CA34" s="3"/>
      <c r="CB34" s="3"/>
    </row>
    <row r="35" spans="1:80" x14ac:dyDescent="0.25">
      <c r="A35" s="3" t="s">
        <v>561</v>
      </c>
      <c r="B35" s="25">
        <v>1</v>
      </c>
      <c r="C35" s="3" t="s">
        <v>4203</v>
      </c>
      <c r="D35" s="3"/>
      <c r="E35" s="3" t="s">
        <v>29</v>
      </c>
      <c r="F35" s="3"/>
      <c r="G35" s="125" t="s">
        <v>3451</v>
      </c>
      <c r="H35" s="3"/>
      <c r="I35" s="3"/>
      <c r="J35" s="3"/>
      <c r="K35" s="3"/>
      <c r="L35" s="3"/>
      <c r="M35" s="3"/>
      <c r="N35" s="3" t="s">
        <v>29</v>
      </c>
      <c r="O35" s="6" t="s">
        <v>2348</v>
      </c>
      <c r="P35" s="6" t="s">
        <v>29</v>
      </c>
      <c r="Q35" s="6" t="s">
        <v>29</v>
      </c>
      <c r="R35" s="3"/>
      <c r="S35" s="3"/>
      <c r="T35" s="3"/>
      <c r="U35" s="3"/>
      <c r="V35" s="3"/>
      <c r="W35" s="3"/>
      <c r="X35" s="3"/>
      <c r="Y35" s="541"/>
      <c r="Z35" s="3"/>
      <c r="AA35" s="3"/>
      <c r="AB35" s="6" t="s">
        <v>3904</v>
      </c>
      <c r="AC35" s="3"/>
      <c r="AD35" s="3"/>
      <c r="AE35" s="3"/>
      <c r="AF35" s="3"/>
      <c r="AG35" s="3"/>
      <c r="AH35" s="3"/>
      <c r="AI35" s="3"/>
      <c r="AJ35" s="3"/>
      <c r="AK35" s="641" t="s">
        <v>5737</v>
      </c>
      <c r="AL35" s="3" t="s">
        <v>29</v>
      </c>
      <c r="AM35" s="3" t="s">
        <v>4568</v>
      </c>
      <c r="AN35" s="3" t="s">
        <v>29</v>
      </c>
      <c r="AO35" s="3"/>
      <c r="AP35" s="3"/>
      <c r="AQ35" s="3"/>
      <c r="AR35" s="3"/>
      <c r="AS35" s="3"/>
      <c r="AT35" s="3"/>
      <c r="AU35" s="3"/>
      <c r="AV35" s="6"/>
      <c r="AW35" s="6"/>
      <c r="AX35" s="6"/>
      <c r="AY35" s="6" t="s">
        <v>29</v>
      </c>
      <c r="AZ35" s="3" t="s">
        <v>4537</v>
      </c>
      <c r="BA35" s="3"/>
      <c r="BB35" s="6" t="s">
        <v>29</v>
      </c>
      <c r="BC35" s="6"/>
      <c r="BD35" s="3"/>
      <c r="BE35" s="3"/>
      <c r="BF35" s="3"/>
      <c r="BG35" s="3"/>
      <c r="BH35" s="3"/>
      <c r="BI35" s="3"/>
      <c r="BJ35" s="3"/>
      <c r="BK35" s="3"/>
      <c r="BL35" s="3"/>
      <c r="BM35" s="3"/>
      <c r="BN35" s="3"/>
      <c r="BO35" s="3"/>
      <c r="BP35" s="3"/>
      <c r="BQ35" s="3"/>
      <c r="BR35" s="3"/>
      <c r="BS35" s="3"/>
      <c r="BT35" s="3"/>
      <c r="BU35" s="3"/>
      <c r="BV35" s="3"/>
      <c r="BW35" s="3"/>
      <c r="BX35" s="3"/>
      <c r="BY35" s="3"/>
      <c r="BZ35" s="3"/>
      <c r="CA35" s="3"/>
      <c r="CB35" s="3"/>
    </row>
    <row r="36" spans="1:80" x14ac:dyDescent="0.25">
      <c r="A36" s="3" t="s">
        <v>562</v>
      </c>
      <c r="B36" s="25">
        <v>1</v>
      </c>
      <c r="C36" s="3" t="s">
        <v>5548</v>
      </c>
      <c r="D36" s="3"/>
      <c r="E36" s="3" t="s">
        <v>29</v>
      </c>
      <c r="F36" s="3"/>
      <c r="G36" s="125" t="s">
        <v>3451</v>
      </c>
      <c r="H36" s="3"/>
      <c r="I36" s="3"/>
      <c r="J36" s="3"/>
      <c r="K36" s="3"/>
      <c r="L36" s="3"/>
      <c r="M36" s="3"/>
      <c r="N36" s="3" t="s">
        <v>29</v>
      </c>
      <c r="O36" s="6" t="s">
        <v>2348</v>
      </c>
      <c r="P36" s="6" t="s">
        <v>29</v>
      </c>
      <c r="Q36" s="6" t="s">
        <v>29</v>
      </c>
      <c r="R36" s="3"/>
      <c r="S36" s="3"/>
      <c r="T36" s="3"/>
      <c r="U36" s="3"/>
      <c r="V36" s="3"/>
      <c r="W36" s="3"/>
      <c r="X36" s="3"/>
      <c r="Y36" s="541"/>
      <c r="Z36" s="3"/>
      <c r="AA36" s="3"/>
      <c r="AB36" s="6" t="s">
        <v>3904</v>
      </c>
      <c r="AC36" s="3"/>
      <c r="AD36" s="3"/>
      <c r="AE36" s="3"/>
      <c r="AF36" s="3"/>
      <c r="AG36" s="3"/>
      <c r="AH36" s="3"/>
      <c r="AI36" s="3"/>
      <c r="AJ36" s="3"/>
      <c r="AK36" s="641" t="s">
        <v>5737</v>
      </c>
      <c r="AL36" s="3" t="s">
        <v>29</v>
      </c>
      <c r="AM36" s="3" t="s">
        <v>4568</v>
      </c>
      <c r="AN36" s="3" t="s">
        <v>29</v>
      </c>
      <c r="AO36" s="3"/>
      <c r="AP36" s="3"/>
      <c r="AQ36" s="3"/>
      <c r="AR36" s="3"/>
      <c r="AS36" s="3"/>
      <c r="AT36" s="3"/>
      <c r="AU36" s="3"/>
      <c r="AV36" s="6"/>
      <c r="AW36" s="6"/>
      <c r="AX36" s="6"/>
      <c r="AY36" s="6" t="s">
        <v>29</v>
      </c>
      <c r="AZ36" s="3" t="s">
        <v>4537</v>
      </c>
      <c r="BA36" s="3"/>
      <c r="BB36" s="6" t="s">
        <v>29</v>
      </c>
      <c r="BC36" s="6"/>
      <c r="BD36" s="3"/>
      <c r="BE36" s="3"/>
      <c r="BF36" s="3"/>
      <c r="BG36" s="3"/>
      <c r="BH36" s="3"/>
      <c r="BI36" s="3"/>
      <c r="BJ36" s="3"/>
      <c r="BK36" s="3"/>
      <c r="BL36" s="3"/>
      <c r="BM36" s="3"/>
      <c r="BN36" s="3"/>
      <c r="BO36" s="3"/>
      <c r="BP36" s="3"/>
      <c r="BQ36" s="3"/>
      <c r="BR36" s="3"/>
      <c r="BS36" s="3"/>
      <c r="BT36" s="3"/>
      <c r="BU36" s="3"/>
      <c r="BV36" s="3"/>
      <c r="BW36" s="3"/>
      <c r="BX36" s="3"/>
      <c r="BY36" s="3"/>
      <c r="BZ36" s="3"/>
      <c r="CA36" s="3"/>
      <c r="CB36" s="3"/>
    </row>
    <row r="37" spans="1:80" s="343" customFormat="1" x14ac:dyDescent="0.25">
      <c r="A37" s="163" t="s">
        <v>654</v>
      </c>
      <c r="B37" s="163">
        <v>1</v>
      </c>
      <c r="C37" s="394" t="s">
        <v>5818</v>
      </c>
      <c r="D37" s="163"/>
      <c r="E37" s="163"/>
      <c r="F37" s="163"/>
      <c r="G37" s="163" t="s">
        <v>2344</v>
      </c>
      <c r="H37" s="163"/>
      <c r="I37" s="163"/>
      <c r="J37" s="163"/>
      <c r="K37" s="163"/>
      <c r="L37" s="163"/>
      <c r="M37" s="163"/>
      <c r="N37" s="163" t="s">
        <v>29</v>
      </c>
      <c r="O37" s="266" t="s">
        <v>2348</v>
      </c>
      <c r="P37" s="266" t="s">
        <v>29</v>
      </c>
      <c r="Q37" s="266" t="s">
        <v>29</v>
      </c>
      <c r="R37" s="163" t="s">
        <v>2372</v>
      </c>
      <c r="S37" s="163"/>
      <c r="T37" s="163"/>
      <c r="U37" s="266" t="s">
        <v>29</v>
      </c>
      <c r="V37" s="163" t="s">
        <v>1355</v>
      </c>
      <c r="W37" s="266" t="s">
        <v>29</v>
      </c>
      <c r="X37" s="266" t="s">
        <v>29</v>
      </c>
      <c r="Y37" s="491"/>
      <c r="Z37" s="266"/>
      <c r="AA37" s="266"/>
      <c r="AB37" s="266">
        <v>119</v>
      </c>
      <c r="AC37" s="163">
        <v>123456</v>
      </c>
      <c r="AD37" s="163"/>
      <c r="AE37" s="163"/>
      <c r="AF37" s="163"/>
      <c r="AG37" s="163"/>
      <c r="AH37" s="163"/>
      <c r="AI37" s="163"/>
      <c r="AJ37" s="163"/>
      <c r="AK37" s="641" t="s">
        <v>5737</v>
      </c>
      <c r="AL37" s="163" t="s">
        <v>29</v>
      </c>
      <c r="AM37" s="3" t="s">
        <v>4568</v>
      </c>
      <c r="AN37" s="163" t="s">
        <v>29</v>
      </c>
      <c r="AO37" s="163"/>
      <c r="AP37" s="163"/>
      <c r="AQ37" s="163"/>
      <c r="AR37" s="163"/>
      <c r="AS37" s="163"/>
      <c r="AT37" s="163"/>
      <c r="AU37" s="163"/>
      <c r="AV37" s="163"/>
      <c r="AW37" s="163"/>
      <c r="AX37" s="163"/>
      <c r="AY37" s="163" t="s">
        <v>29</v>
      </c>
      <c r="AZ37" s="163" t="s">
        <v>4537</v>
      </c>
      <c r="BA37" s="266"/>
      <c r="BB37" s="163" t="s">
        <v>29</v>
      </c>
      <c r="BC37" s="163"/>
      <c r="BD37" s="163"/>
      <c r="BE37" s="163"/>
      <c r="BF37" s="163"/>
      <c r="BG37" s="163"/>
      <c r="BH37" s="163"/>
      <c r="BI37" s="163"/>
      <c r="BJ37" s="163"/>
      <c r="BK37" s="163"/>
      <c r="BL37" s="163"/>
      <c r="BM37" s="163"/>
      <c r="BN37" s="163"/>
      <c r="BO37" s="163"/>
      <c r="BP37" s="163"/>
      <c r="BQ37" s="163"/>
      <c r="BR37" s="163"/>
      <c r="BS37" s="163"/>
      <c r="BT37" s="163"/>
    </row>
    <row r="38" spans="1:80" x14ac:dyDescent="0.25">
      <c r="A38" s="3" t="s">
        <v>661</v>
      </c>
      <c r="B38" s="3">
        <v>1</v>
      </c>
      <c r="C38" s="3" t="s">
        <v>2345</v>
      </c>
      <c r="D38" s="3"/>
      <c r="E38" s="3"/>
      <c r="F38" s="3"/>
      <c r="G38" s="3" t="s">
        <v>2344</v>
      </c>
      <c r="H38" s="3"/>
      <c r="I38" s="3"/>
      <c r="J38" s="3"/>
      <c r="K38" s="3"/>
      <c r="L38" s="3"/>
      <c r="M38" s="3"/>
      <c r="N38" s="3" t="s">
        <v>29</v>
      </c>
      <c r="O38" s="6" t="s">
        <v>2348</v>
      </c>
      <c r="P38" s="6" t="s">
        <v>29</v>
      </c>
      <c r="Q38" s="6" t="s">
        <v>29</v>
      </c>
      <c r="R38" s="3" t="s">
        <v>2372</v>
      </c>
      <c r="S38" s="3"/>
      <c r="T38" s="3"/>
      <c r="U38" s="6" t="s">
        <v>29</v>
      </c>
      <c r="V38" s="3" t="s">
        <v>1355</v>
      </c>
      <c r="W38" s="6" t="s">
        <v>29</v>
      </c>
      <c r="X38" s="6" t="s">
        <v>29</v>
      </c>
      <c r="Y38" s="417"/>
      <c r="Z38" s="6"/>
      <c r="AA38" s="6"/>
      <c r="AB38" s="3">
        <v>119</v>
      </c>
      <c r="AC38" s="6">
        <v>123456</v>
      </c>
      <c r="AD38" s="3"/>
      <c r="AE38" s="3"/>
      <c r="AF38" s="3"/>
      <c r="AG38" s="3"/>
      <c r="AH38" s="3"/>
      <c r="AI38" s="3"/>
      <c r="AJ38" s="3"/>
      <c r="AK38" s="641" t="s">
        <v>5737</v>
      </c>
      <c r="AL38" s="3" t="s">
        <v>29</v>
      </c>
      <c r="AM38" s="3" t="s">
        <v>4568</v>
      </c>
      <c r="AN38" s="3" t="s">
        <v>29</v>
      </c>
      <c r="AO38" s="3"/>
      <c r="AP38" s="3"/>
      <c r="AQ38" s="3"/>
      <c r="AR38" s="3"/>
      <c r="AS38" s="3"/>
      <c r="AT38" s="3"/>
      <c r="AU38" s="3"/>
      <c r="AV38" s="3"/>
      <c r="AW38" s="3"/>
      <c r="AX38" s="3"/>
      <c r="AY38" s="3"/>
      <c r="AZ38" s="3"/>
      <c r="BA38" s="3"/>
      <c r="BB38" s="6" t="s">
        <v>29</v>
      </c>
      <c r="BC38" s="6"/>
      <c r="BD38" s="3"/>
      <c r="BE38" s="3"/>
      <c r="BF38" s="3"/>
      <c r="BG38" s="3"/>
      <c r="BH38" s="3"/>
      <c r="BI38" s="3"/>
      <c r="BJ38" s="3"/>
      <c r="BK38" s="3"/>
      <c r="BL38" s="3"/>
      <c r="BM38" s="3"/>
      <c r="BN38" s="3"/>
      <c r="BO38" s="3"/>
      <c r="BP38" s="3"/>
      <c r="BQ38" s="3"/>
      <c r="BR38" s="3"/>
      <c r="BS38" s="3"/>
      <c r="BT38" s="3" t="s">
        <v>2336</v>
      </c>
      <c r="BU38" s="3"/>
      <c r="BV38" s="3"/>
      <c r="BW38" s="3"/>
      <c r="BX38" s="3"/>
      <c r="BY38" s="3"/>
      <c r="BZ38" s="3"/>
      <c r="CA38" s="3"/>
      <c r="CB38" s="3"/>
    </row>
    <row r="39" spans="1:80" x14ac:dyDescent="0.25">
      <c r="A39" s="3" t="s">
        <v>664</v>
      </c>
      <c r="B39" s="3">
        <v>1</v>
      </c>
      <c r="C39" s="3" t="s">
        <v>2346</v>
      </c>
      <c r="D39" s="3"/>
      <c r="E39" s="3"/>
      <c r="F39" s="3"/>
      <c r="G39" s="3" t="s">
        <v>2344</v>
      </c>
      <c r="H39" s="3"/>
      <c r="I39" s="3"/>
      <c r="J39" s="3"/>
      <c r="K39" s="3"/>
      <c r="L39" s="3"/>
      <c r="M39" s="3"/>
      <c r="N39" s="3" t="s">
        <v>29</v>
      </c>
      <c r="O39" s="6" t="s">
        <v>2348</v>
      </c>
      <c r="P39" s="6" t="s">
        <v>29</v>
      </c>
      <c r="Q39" s="6" t="s">
        <v>29</v>
      </c>
      <c r="R39" s="3" t="s">
        <v>2372</v>
      </c>
      <c r="S39" s="3"/>
      <c r="T39" s="3"/>
      <c r="U39" s="6" t="s">
        <v>29</v>
      </c>
      <c r="V39" s="3" t="s">
        <v>1355</v>
      </c>
      <c r="W39" s="6" t="s">
        <v>29</v>
      </c>
      <c r="X39" s="6" t="s">
        <v>29</v>
      </c>
      <c r="Y39" s="417"/>
      <c r="Z39" s="6"/>
      <c r="AA39" s="6"/>
      <c r="AB39" s="3">
        <v>119</v>
      </c>
      <c r="AC39" s="6">
        <v>123456</v>
      </c>
      <c r="AD39" s="3"/>
      <c r="AE39" s="3"/>
      <c r="AF39" s="3"/>
      <c r="AG39" s="3"/>
      <c r="AH39" s="3"/>
      <c r="AI39" s="3"/>
      <c r="AJ39" s="3"/>
      <c r="AK39" s="641" t="s">
        <v>5737</v>
      </c>
      <c r="AL39" s="3" t="s">
        <v>29</v>
      </c>
      <c r="AM39" s="3" t="s">
        <v>4568</v>
      </c>
      <c r="AN39" s="3" t="s">
        <v>29</v>
      </c>
      <c r="AO39" s="3"/>
      <c r="AP39" s="3"/>
      <c r="AQ39" s="3"/>
      <c r="AR39" s="3"/>
      <c r="AS39" s="3"/>
      <c r="AT39" s="3"/>
      <c r="AU39" s="3"/>
      <c r="AV39" s="3"/>
      <c r="AW39" s="3"/>
      <c r="AX39" s="3"/>
      <c r="AY39" s="3"/>
      <c r="AZ39" s="3"/>
      <c r="BA39" s="3"/>
      <c r="BB39" s="6" t="s">
        <v>29</v>
      </c>
      <c r="BC39" s="6"/>
      <c r="BD39" s="3"/>
      <c r="BE39" s="3"/>
      <c r="BF39" s="3"/>
      <c r="BG39" s="3"/>
      <c r="BH39" s="3"/>
      <c r="BI39" s="3"/>
      <c r="BJ39" s="3"/>
      <c r="BK39" s="3"/>
      <c r="BL39" s="3"/>
      <c r="BM39" s="3"/>
      <c r="BN39" s="3"/>
      <c r="BO39" s="3"/>
      <c r="BP39" s="3"/>
      <c r="BQ39" s="3"/>
      <c r="BR39" s="3"/>
      <c r="BS39" s="3"/>
      <c r="BT39" s="3" t="s">
        <v>2336</v>
      </c>
      <c r="BU39" s="3"/>
      <c r="BV39" s="3"/>
      <c r="BW39" s="3"/>
      <c r="BX39" s="3"/>
      <c r="BY39" s="3"/>
      <c r="BZ39" s="3"/>
      <c r="CA39" s="3"/>
      <c r="CB39" s="3"/>
    </row>
    <row r="40" spans="1:80" x14ac:dyDescent="0.25">
      <c r="A40" s="3" t="s">
        <v>667</v>
      </c>
      <c r="B40" s="3">
        <v>1</v>
      </c>
      <c r="C40" s="3" t="s">
        <v>2347</v>
      </c>
      <c r="D40" s="3"/>
      <c r="E40" s="3"/>
      <c r="F40" s="3"/>
      <c r="G40" s="3" t="s">
        <v>2344</v>
      </c>
      <c r="H40" s="3"/>
      <c r="I40" s="3"/>
      <c r="J40" s="3"/>
      <c r="K40" s="3"/>
      <c r="L40" s="3"/>
      <c r="M40" s="3"/>
      <c r="N40" s="3" t="s">
        <v>29</v>
      </c>
      <c r="O40" s="6" t="s">
        <v>2348</v>
      </c>
      <c r="P40" s="6" t="s">
        <v>29</v>
      </c>
      <c r="Q40" s="6" t="s">
        <v>29</v>
      </c>
      <c r="R40" s="3" t="s">
        <v>2372</v>
      </c>
      <c r="S40" s="3"/>
      <c r="T40" s="3"/>
      <c r="U40" s="6" t="s">
        <v>29</v>
      </c>
      <c r="V40" s="3" t="s">
        <v>1355</v>
      </c>
      <c r="W40" s="6" t="s">
        <v>29</v>
      </c>
      <c r="X40" s="6" t="s">
        <v>29</v>
      </c>
      <c r="Y40" s="417"/>
      <c r="Z40" s="6"/>
      <c r="AA40" s="6"/>
      <c r="AB40" s="3">
        <v>119</v>
      </c>
      <c r="AC40" s="6">
        <v>123456</v>
      </c>
      <c r="AD40" s="3"/>
      <c r="AE40" s="3"/>
      <c r="AF40" s="3"/>
      <c r="AG40" s="3"/>
      <c r="AH40" s="3"/>
      <c r="AI40" s="3"/>
      <c r="AJ40" s="3"/>
      <c r="AK40" s="641" t="s">
        <v>5737</v>
      </c>
      <c r="AL40" s="3" t="s">
        <v>29</v>
      </c>
      <c r="AM40" s="3" t="s">
        <v>4568</v>
      </c>
      <c r="AN40" s="3" t="s">
        <v>29</v>
      </c>
      <c r="AO40" s="3"/>
      <c r="AP40" s="3"/>
      <c r="AQ40" s="3"/>
      <c r="AR40" s="3"/>
      <c r="AS40" s="3"/>
      <c r="AT40" s="3"/>
      <c r="AU40" s="3"/>
      <c r="AV40" s="3"/>
      <c r="AW40" s="3"/>
      <c r="AX40" s="3"/>
      <c r="AY40" s="3"/>
      <c r="AZ40" s="3"/>
      <c r="BA40" s="3"/>
      <c r="BB40" s="6" t="s">
        <v>29</v>
      </c>
      <c r="BC40" s="6"/>
      <c r="BD40" s="3"/>
      <c r="BE40" s="3"/>
      <c r="BF40" s="3"/>
      <c r="BG40" s="3"/>
      <c r="BH40" s="3"/>
      <c r="BI40" s="3"/>
      <c r="BJ40" s="3"/>
      <c r="BK40" s="3"/>
      <c r="BL40" s="3"/>
      <c r="BM40" s="3"/>
      <c r="BN40" s="3"/>
      <c r="BO40" s="3"/>
      <c r="BP40" s="3"/>
      <c r="BQ40" s="3"/>
      <c r="BR40" s="3"/>
      <c r="BS40" s="3"/>
      <c r="BT40" s="3" t="s">
        <v>2336</v>
      </c>
      <c r="BU40" s="3"/>
      <c r="BV40" s="3"/>
      <c r="BW40" s="3"/>
      <c r="BX40" s="3"/>
      <c r="BY40" s="3"/>
      <c r="BZ40" s="3"/>
      <c r="CA40" s="3"/>
      <c r="CB40" s="3"/>
    </row>
    <row r="41" spans="1:80" x14ac:dyDescent="0.25">
      <c r="A41" s="3" t="s">
        <v>670</v>
      </c>
      <c r="B41" s="3">
        <v>1</v>
      </c>
      <c r="C41" s="3"/>
      <c r="D41" s="3"/>
      <c r="E41" s="3"/>
      <c r="F41" s="3"/>
      <c r="G41" s="3" t="s">
        <v>2344</v>
      </c>
      <c r="H41" s="3"/>
      <c r="I41" s="3"/>
      <c r="J41" s="3"/>
      <c r="K41" s="3"/>
      <c r="L41" s="3"/>
      <c r="M41" s="3"/>
      <c r="N41" s="3" t="s">
        <v>29</v>
      </c>
      <c r="O41" s="6" t="s">
        <v>2348</v>
      </c>
      <c r="P41" s="6" t="s">
        <v>29</v>
      </c>
      <c r="Q41" s="6" t="s">
        <v>29</v>
      </c>
      <c r="R41" s="3" t="s">
        <v>2372</v>
      </c>
      <c r="S41" s="3"/>
      <c r="T41" s="3"/>
      <c r="U41" s="6" t="s">
        <v>29</v>
      </c>
      <c r="V41" s="3" t="s">
        <v>1355</v>
      </c>
      <c r="W41" s="6" t="s">
        <v>29</v>
      </c>
      <c r="X41" s="6" t="s">
        <v>29</v>
      </c>
      <c r="Y41" s="417"/>
      <c r="Z41" s="6"/>
      <c r="AA41" s="6"/>
      <c r="AB41" s="3">
        <v>119</v>
      </c>
      <c r="AC41" s="6">
        <v>123456</v>
      </c>
      <c r="AD41" s="3"/>
      <c r="AE41" s="3"/>
      <c r="AF41" s="3"/>
      <c r="AG41" s="3"/>
      <c r="AH41" s="3"/>
      <c r="AI41" s="3"/>
      <c r="AJ41" s="3"/>
      <c r="AK41" s="641" t="s">
        <v>5737</v>
      </c>
      <c r="AL41" s="3" t="s">
        <v>29</v>
      </c>
      <c r="AM41" s="3" t="s">
        <v>4568</v>
      </c>
      <c r="AN41" s="3" t="s">
        <v>29</v>
      </c>
      <c r="AO41" s="3"/>
      <c r="AP41" s="3"/>
      <c r="AQ41" s="3"/>
      <c r="AR41" s="3"/>
      <c r="AS41" s="3"/>
      <c r="AT41" s="3"/>
      <c r="AU41" s="3"/>
      <c r="AV41" s="3"/>
      <c r="AW41" s="3"/>
      <c r="AX41" s="3"/>
      <c r="AY41" s="3"/>
      <c r="AZ41" s="3"/>
      <c r="BA41" s="3"/>
      <c r="BB41" s="6" t="s">
        <v>29</v>
      </c>
      <c r="BC41" s="6"/>
      <c r="BD41" s="3"/>
      <c r="BE41" s="3"/>
      <c r="BF41" s="3"/>
      <c r="BG41" s="3"/>
      <c r="BH41" s="3"/>
      <c r="BI41" s="3"/>
      <c r="BJ41" s="3"/>
      <c r="BK41" s="3"/>
      <c r="BL41" s="3"/>
      <c r="BM41" s="3"/>
      <c r="BN41" s="3"/>
      <c r="BO41" s="3"/>
      <c r="BP41" s="3"/>
      <c r="BQ41" s="3"/>
      <c r="BR41" s="3"/>
      <c r="BS41" s="3"/>
      <c r="BT41" s="3" t="s">
        <v>2336</v>
      </c>
      <c r="BU41" s="3"/>
      <c r="BV41" s="3"/>
      <c r="BW41" s="3"/>
      <c r="BX41" s="3"/>
      <c r="BY41" s="3"/>
      <c r="BZ41" s="3"/>
      <c r="CA41" s="3"/>
      <c r="CB41" s="3"/>
    </row>
    <row r="42" spans="1:80" x14ac:dyDescent="0.25">
      <c r="A42" s="3" t="s">
        <v>675</v>
      </c>
      <c r="B42" s="25">
        <v>1</v>
      </c>
      <c r="C42" s="3" t="s">
        <v>4626</v>
      </c>
      <c r="D42" s="3"/>
      <c r="E42" s="3"/>
      <c r="F42" s="3"/>
      <c r="G42" s="3" t="s">
        <v>1353</v>
      </c>
      <c r="H42" s="3"/>
      <c r="I42" s="3"/>
      <c r="J42" s="3"/>
      <c r="K42" s="3"/>
      <c r="L42" s="3"/>
      <c r="M42" s="3"/>
      <c r="N42" s="3" t="s">
        <v>29</v>
      </c>
      <c r="O42" s="6" t="s">
        <v>2348</v>
      </c>
      <c r="P42" s="6" t="s">
        <v>29</v>
      </c>
      <c r="Q42" s="6" t="s">
        <v>29</v>
      </c>
      <c r="R42" s="3" t="s">
        <v>2372</v>
      </c>
      <c r="S42" s="3"/>
      <c r="T42" s="3"/>
      <c r="U42" s="6" t="s">
        <v>29</v>
      </c>
      <c r="V42" s="3" t="s">
        <v>1355</v>
      </c>
      <c r="W42" s="6" t="s">
        <v>29</v>
      </c>
      <c r="X42" s="6" t="s">
        <v>29</v>
      </c>
      <c r="Y42" s="417"/>
      <c r="Z42" s="6"/>
      <c r="AA42" s="6"/>
      <c r="AB42" s="3">
        <v>119</v>
      </c>
      <c r="AC42" s="6">
        <v>123456</v>
      </c>
      <c r="AD42" s="3"/>
      <c r="AE42" s="3"/>
      <c r="AF42" s="3"/>
      <c r="AG42" s="3"/>
      <c r="AH42" s="3"/>
      <c r="AI42" s="3"/>
      <c r="AJ42" s="3"/>
      <c r="AK42" s="641" t="s">
        <v>5737</v>
      </c>
      <c r="AL42" s="3" t="s">
        <v>29</v>
      </c>
      <c r="AM42" s="3" t="s">
        <v>4568</v>
      </c>
      <c r="AN42" s="3" t="s">
        <v>29</v>
      </c>
      <c r="AO42" s="3"/>
      <c r="AP42" s="3"/>
      <c r="AQ42" s="3"/>
      <c r="AR42" s="3"/>
      <c r="AS42" s="3"/>
      <c r="AT42" s="3"/>
      <c r="AU42" s="3"/>
      <c r="AV42" s="6"/>
      <c r="AW42" s="6"/>
      <c r="AX42" s="6"/>
      <c r="AY42" s="6" t="s">
        <v>29</v>
      </c>
      <c r="AZ42" s="3" t="s">
        <v>4537</v>
      </c>
      <c r="BA42" s="3"/>
      <c r="BB42" s="6" t="s">
        <v>29</v>
      </c>
      <c r="BC42" s="6"/>
      <c r="BD42" s="3"/>
      <c r="BE42" s="3"/>
      <c r="BF42" s="3"/>
      <c r="BG42" s="3"/>
      <c r="BH42" s="3"/>
      <c r="BI42" s="3"/>
      <c r="BJ42" s="3"/>
      <c r="BK42" s="3"/>
      <c r="BL42" s="3"/>
      <c r="BM42" s="3"/>
      <c r="BN42" s="3"/>
      <c r="BO42" s="3"/>
      <c r="BP42" s="3"/>
      <c r="BQ42" s="3"/>
      <c r="BR42" s="3"/>
      <c r="BS42" s="3"/>
      <c r="BT42" s="3"/>
      <c r="BU42" s="3"/>
      <c r="BV42" s="3"/>
      <c r="BW42" s="3"/>
      <c r="BX42" s="3"/>
      <c r="BY42" s="3"/>
      <c r="BZ42" s="3"/>
      <c r="CA42" s="3"/>
      <c r="CB42" s="3"/>
    </row>
    <row r="43" spans="1:80" x14ac:dyDescent="0.25">
      <c r="A43" s="13" t="s">
        <v>682</v>
      </c>
      <c r="B43" s="378">
        <v>1</v>
      </c>
      <c r="C43" s="13" t="s">
        <v>4628</v>
      </c>
      <c r="D43" s="13"/>
      <c r="E43" s="13"/>
      <c r="F43" s="13"/>
      <c r="G43" s="13" t="s">
        <v>1353</v>
      </c>
      <c r="H43" s="13"/>
      <c r="I43" s="13"/>
      <c r="J43" s="13"/>
      <c r="K43" s="13"/>
      <c r="L43" s="13"/>
      <c r="M43" s="13"/>
      <c r="N43" s="13" t="s">
        <v>29</v>
      </c>
      <c r="O43" s="379" t="s">
        <v>2348</v>
      </c>
      <c r="P43" s="379" t="s">
        <v>29</v>
      </c>
      <c r="Q43" s="379" t="s">
        <v>29</v>
      </c>
      <c r="R43" s="13" t="s">
        <v>2372</v>
      </c>
      <c r="S43" s="13"/>
      <c r="T43" s="13"/>
      <c r="U43" s="379" t="s">
        <v>29</v>
      </c>
      <c r="V43" s="13" t="s">
        <v>1355</v>
      </c>
      <c r="W43" s="379" t="s">
        <v>29</v>
      </c>
      <c r="X43" s="379" t="s">
        <v>29</v>
      </c>
      <c r="Y43" s="379"/>
      <c r="Z43" s="379"/>
      <c r="AA43" s="379"/>
      <c r="AB43" s="13">
        <v>119</v>
      </c>
      <c r="AC43" s="379">
        <v>123456</v>
      </c>
      <c r="AD43" s="13"/>
      <c r="AE43" s="13"/>
      <c r="AF43" s="13"/>
      <c r="AG43" s="13"/>
      <c r="AH43" s="13"/>
      <c r="AI43" s="13"/>
      <c r="AJ43" s="13"/>
      <c r="AK43" s="641" t="s">
        <v>5737</v>
      </c>
      <c r="AL43" s="13" t="s">
        <v>29</v>
      </c>
      <c r="AM43" s="13" t="s">
        <v>4568</v>
      </c>
      <c r="AN43" s="13" t="s">
        <v>29</v>
      </c>
      <c r="AO43" s="13"/>
      <c r="AP43" s="13"/>
      <c r="AQ43" s="13"/>
      <c r="AR43" s="13"/>
      <c r="AS43" s="13"/>
      <c r="AT43" s="13"/>
      <c r="AU43" s="13"/>
      <c r="AV43" s="379"/>
      <c r="AW43" s="379"/>
      <c r="AX43" s="379"/>
      <c r="AY43" s="379" t="s">
        <v>29</v>
      </c>
      <c r="AZ43" s="13" t="s">
        <v>4537</v>
      </c>
      <c r="BA43" s="13"/>
      <c r="BB43" s="379" t="s">
        <v>29</v>
      </c>
      <c r="BC43" s="379"/>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row>
    <row r="44" spans="1:80" x14ac:dyDescent="0.25">
      <c r="A44" s="160" t="s">
        <v>685</v>
      </c>
      <c r="B44" s="216">
        <v>1</v>
      </c>
      <c r="C44" s="160" t="s">
        <v>2130</v>
      </c>
      <c r="D44" s="160"/>
      <c r="E44" s="160" t="s">
        <v>29</v>
      </c>
      <c r="F44" s="160"/>
      <c r="G44" s="160" t="s">
        <v>2083</v>
      </c>
      <c r="H44" s="160"/>
      <c r="I44" s="160"/>
      <c r="J44" s="160"/>
      <c r="K44" s="160"/>
      <c r="L44" s="160"/>
      <c r="M44" s="160"/>
      <c r="N44" s="160" t="s">
        <v>29</v>
      </c>
      <c r="O44" s="215" t="s">
        <v>2348</v>
      </c>
      <c r="P44" s="215" t="s">
        <v>29</v>
      </c>
      <c r="Q44" s="215" t="s">
        <v>29</v>
      </c>
      <c r="R44" s="160"/>
      <c r="S44" s="160"/>
      <c r="T44" s="160"/>
      <c r="U44" s="160"/>
      <c r="V44" s="160"/>
      <c r="W44" s="160"/>
      <c r="X44" s="160"/>
      <c r="Y44" s="160"/>
      <c r="Z44" s="160"/>
      <c r="AA44" s="160"/>
      <c r="AB44" s="160"/>
      <c r="AC44" s="160"/>
      <c r="AD44" s="160"/>
      <c r="AE44" s="160"/>
      <c r="AF44" s="160"/>
      <c r="AG44" s="160"/>
      <c r="AH44" s="160"/>
      <c r="AI44" s="160"/>
      <c r="AJ44" s="160"/>
      <c r="AK44" s="641" t="s">
        <v>5737</v>
      </c>
      <c r="AL44" s="160" t="s">
        <v>29</v>
      </c>
      <c r="AM44" s="3" t="s">
        <v>4568</v>
      </c>
      <c r="AN44" s="160" t="s">
        <v>29</v>
      </c>
      <c r="AO44" s="160"/>
      <c r="AP44" s="160"/>
      <c r="AQ44" s="160"/>
      <c r="AR44" s="160"/>
      <c r="AS44" s="160"/>
      <c r="AT44" s="215" t="s">
        <v>29</v>
      </c>
      <c r="AU44" s="160"/>
      <c r="AV44" s="215" t="s">
        <v>29</v>
      </c>
      <c r="AW44" s="160"/>
      <c r="AX44" s="160"/>
      <c r="AY44" s="160"/>
      <c r="AZ44" s="160"/>
      <c r="BA44" s="160"/>
      <c r="BB44" s="215" t="s">
        <v>29</v>
      </c>
      <c r="BC44" s="215"/>
      <c r="BD44" s="160"/>
      <c r="BE44" s="160"/>
      <c r="BF44" s="160"/>
      <c r="BG44" s="160"/>
      <c r="BH44" s="160"/>
      <c r="BI44" s="160"/>
      <c r="BJ44" s="160"/>
      <c r="BK44" s="160"/>
      <c r="BL44" s="160"/>
      <c r="BM44" s="160"/>
      <c r="BN44" s="160"/>
      <c r="BO44" s="160"/>
      <c r="BP44" s="160"/>
      <c r="BQ44" s="160"/>
      <c r="BR44" s="160"/>
      <c r="BS44" s="160"/>
      <c r="BT44" s="160" t="s">
        <v>2336</v>
      </c>
      <c r="BU44" s="3"/>
      <c r="BV44" s="3"/>
      <c r="BW44" s="3"/>
      <c r="BX44" s="3"/>
      <c r="BY44" s="3"/>
      <c r="BZ44" s="3"/>
      <c r="CA44" s="3"/>
      <c r="CB44" s="3"/>
    </row>
    <row r="45" spans="1:80" x14ac:dyDescent="0.25">
      <c r="A45" s="160" t="s">
        <v>687</v>
      </c>
      <c r="B45" s="216">
        <v>1</v>
      </c>
      <c r="C45" s="160" t="s">
        <v>2349</v>
      </c>
      <c r="D45" s="160"/>
      <c r="E45" s="160" t="s">
        <v>29</v>
      </c>
      <c r="F45" s="160"/>
      <c r="G45" s="160" t="s">
        <v>2083</v>
      </c>
      <c r="H45" s="160"/>
      <c r="I45" s="160"/>
      <c r="J45" s="160"/>
      <c r="K45" s="160"/>
      <c r="L45" s="160"/>
      <c r="M45" s="160"/>
      <c r="N45" s="160" t="s">
        <v>29</v>
      </c>
      <c r="O45" s="215" t="s">
        <v>2348</v>
      </c>
      <c r="P45" s="215" t="s">
        <v>29</v>
      </c>
      <c r="Q45" s="215" t="s">
        <v>29</v>
      </c>
      <c r="R45" s="160"/>
      <c r="S45" s="160"/>
      <c r="T45" s="160"/>
      <c r="U45" s="160"/>
      <c r="V45" s="160"/>
      <c r="W45" s="160"/>
      <c r="X45" s="160"/>
      <c r="Y45" s="160"/>
      <c r="Z45" s="160"/>
      <c r="AA45" s="160"/>
      <c r="AB45" s="160"/>
      <c r="AC45" s="160"/>
      <c r="AD45" s="160"/>
      <c r="AE45" s="160"/>
      <c r="AF45" s="160"/>
      <c r="AG45" s="160"/>
      <c r="AH45" s="160"/>
      <c r="AI45" s="160"/>
      <c r="AJ45" s="160"/>
      <c r="AK45" s="641" t="s">
        <v>5737</v>
      </c>
      <c r="AL45" s="160" t="s">
        <v>29</v>
      </c>
      <c r="AM45" s="3" t="s">
        <v>4568</v>
      </c>
      <c r="AN45" s="160" t="s">
        <v>29</v>
      </c>
      <c r="AO45" s="160"/>
      <c r="AP45" s="160"/>
      <c r="AQ45" s="160"/>
      <c r="AR45" s="160"/>
      <c r="AS45" s="160"/>
      <c r="AT45" s="215" t="s">
        <v>29</v>
      </c>
      <c r="AU45" s="160"/>
      <c r="AV45" s="215" t="s">
        <v>29</v>
      </c>
      <c r="AW45" s="160"/>
      <c r="AX45" s="160"/>
      <c r="AY45" s="160"/>
      <c r="AZ45" s="160"/>
      <c r="BA45" s="160"/>
      <c r="BB45" s="215" t="s">
        <v>29</v>
      </c>
      <c r="BC45" s="215"/>
      <c r="BD45" s="160"/>
      <c r="BE45" s="160"/>
      <c r="BF45" s="160"/>
      <c r="BG45" s="160"/>
      <c r="BH45" s="160"/>
      <c r="BI45" s="160"/>
      <c r="BJ45" s="160"/>
      <c r="BK45" s="160"/>
      <c r="BL45" s="160"/>
      <c r="BM45" s="160"/>
      <c r="BN45" s="160"/>
      <c r="BO45" s="160"/>
      <c r="BP45" s="160"/>
      <c r="BQ45" s="160"/>
      <c r="BR45" s="160"/>
      <c r="BS45" s="160"/>
      <c r="BT45" s="160" t="s">
        <v>2336</v>
      </c>
      <c r="BU45" s="3"/>
      <c r="BV45" s="3"/>
      <c r="BW45" s="3"/>
      <c r="BX45" s="3"/>
      <c r="BY45" s="3"/>
      <c r="BZ45" s="3"/>
      <c r="CA45" s="3"/>
      <c r="CB45" s="3"/>
    </row>
    <row r="46" spans="1:80" x14ac:dyDescent="0.25">
      <c r="A46" s="160" t="s">
        <v>688</v>
      </c>
      <c r="B46" s="216">
        <v>1</v>
      </c>
      <c r="C46" s="160" t="s">
        <v>2350</v>
      </c>
      <c r="D46" s="160"/>
      <c r="E46" s="160" t="s">
        <v>29</v>
      </c>
      <c r="F46" s="160"/>
      <c r="G46" s="160" t="s">
        <v>2083</v>
      </c>
      <c r="H46" s="160"/>
      <c r="I46" s="160"/>
      <c r="J46" s="160"/>
      <c r="K46" s="160"/>
      <c r="L46" s="160"/>
      <c r="M46" s="160"/>
      <c r="N46" s="160" t="s">
        <v>29</v>
      </c>
      <c r="O46" s="215" t="s">
        <v>2348</v>
      </c>
      <c r="P46" s="215" t="s">
        <v>29</v>
      </c>
      <c r="Q46" s="215" t="s">
        <v>29</v>
      </c>
      <c r="R46" s="160"/>
      <c r="S46" s="160"/>
      <c r="T46" s="160"/>
      <c r="U46" s="160"/>
      <c r="V46" s="160"/>
      <c r="W46" s="160"/>
      <c r="X46" s="160"/>
      <c r="Y46" s="160"/>
      <c r="Z46" s="160"/>
      <c r="AA46" s="160"/>
      <c r="AB46" s="160"/>
      <c r="AC46" s="160"/>
      <c r="AD46" s="160"/>
      <c r="AE46" s="160"/>
      <c r="AF46" s="160"/>
      <c r="AG46" s="160"/>
      <c r="AH46" s="160"/>
      <c r="AI46" s="160"/>
      <c r="AJ46" s="160"/>
      <c r="AK46" s="641" t="s">
        <v>5737</v>
      </c>
      <c r="AL46" s="160" t="s">
        <v>29</v>
      </c>
      <c r="AM46" s="3" t="s">
        <v>4568</v>
      </c>
      <c r="AN46" s="160" t="s">
        <v>29</v>
      </c>
      <c r="AO46" s="160"/>
      <c r="AP46" s="160"/>
      <c r="AQ46" s="160"/>
      <c r="AR46" s="160"/>
      <c r="AS46" s="160"/>
      <c r="AT46" s="215" t="s">
        <v>29</v>
      </c>
      <c r="AU46" s="160"/>
      <c r="AV46" s="215" t="s">
        <v>29</v>
      </c>
      <c r="AW46" s="160"/>
      <c r="AX46" s="160"/>
      <c r="AY46" s="160"/>
      <c r="AZ46" s="160"/>
      <c r="BA46" s="160"/>
      <c r="BB46" s="215" t="s">
        <v>29</v>
      </c>
      <c r="BC46" s="215"/>
      <c r="BD46" s="160"/>
      <c r="BE46" s="160"/>
      <c r="BF46" s="160"/>
      <c r="BG46" s="160"/>
      <c r="BH46" s="160"/>
      <c r="BI46" s="160"/>
      <c r="BJ46" s="160"/>
      <c r="BK46" s="160"/>
      <c r="BL46" s="160"/>
      <c r="BM46" s="160"/>
      <c r="BN46" s="160"/>
      <c r="BO46" s="160"/>
      <c r="BP46" s="160"/>
      <c r="BQ46" s="160"/>
      <c r="BR46" s="160"/>
      <c r="BS46" s="160"/>
      <c r="BT46" s="160" t="s">
        <v>2336</v>
      </c>
      <c r="BU46" s="3"/>
      <c r="BV46" s="3"/>
      <c r="BW46" s="3"/>
      <c r="BX46" s="3"/>
      <c r="BY46" s="3"/>
      <c r="BZ46" s="3"/>
      <c r="CA46" s="3"/>
      <c r="CB46" s="3"/>
    </row>
    <row r="47" spans="1:80" x14ac:dyDescent="0.25">
      <c r="A47" s="160" t="s">
        <v>689</v>
      </c>
      <c r="B47" s="216">
        <v>1</v>
      </c>
      <c r="C47" s="160" t="s">
        <v>2351</v>
      </c>
      <c r="D47" s="160"/>
      <c r="E47" s="160" t="s">
        <v>29</v>
      </c>
      <c r="F47" s="160"/>
      <c r="G47" s="160" t="s">
        <v>2083</v>
      </c>
      <c r="H47" s="160"/>
      <c r="I47" s="160"/>
      <c r="J47" s="160"/>
      <c r="K47" s="160"/>
      <c r="L47" s="160"/>
      <c r="M47" s="160"/>
      <c r="N47" s="160" t="s">
        <v>29</v>
      </c>
      <c r="O47" s="215" t="s">
        <v>2348</v>
      </c>
      <c r="P47" s="215" t="s">
        <v>29</v>
      </c>
      <c r="Q47" s="215" t="s">
        <v>29</v>
      </c>
      <c r="R47" s="160"/>
      <c r="S47" s="160"/>
      <c r="T47" s="160"/>
      <c r="U47" s="160"/>
      <c r="V47" s="160"/>
      <c r="W47" s="160"/>
      <c r="X47" s="160"/>
      <c r="Y47" s="160"/>
      <c r="Z47" s="160"/>
      <c r="AA47" s="160"/>
      <c r="AB47" s="160"/>
      <c r="AC47" s="160"/>
      <c r="AD47" s="160"/>
      <c r="AE47" s="160"/>
      <c r="AF47" s="160"/>
      <c r="AG47" s="160"/>
      <c r="AH47" s="160"/>
      <c r="AI47" s="160"/>
      <c r="AJ47" s="160"/>
      <c r="AK47" s="641" t="s">
        <v>5737</v>
      </c>
      <c r="AL47" s="160" t="s">
        <v>29</v>
      </c>
      <c r="AM47" s="3" t="s">
        <v>4568</v>
      </c>
      <c r="AN47" s="160" t="s">
        <v>29</v>
      </c>
      <c r="AO47" s="160"/>
      <c r="AP47" s="160"/>
      <c r="AQ47" s="160"/>
      <c r="AR47" s="160"/>
      <c r="AS47" s="160"/>
      <c r="AT47" s="215" t="s">
        <v>29</v>
      </c>
      <c r="AU47" s="160"/>
      <c r="AV47" s="215" t="s">
        <v>29</v>
      </c>
      <c r="AW47" s="160"/>
      <c r="AX47" s="160"/>
      <c r="AY47" s="160"/>
      <c r="AZ47" s="160"/>
      <c r="BA47" s="160"/>
      <c r="BB47" s="215" t="s">
        <v>29</v>
      </c>
      <c r="BC47" s="215"/>
      <c r="BD47" s="160"/>
      <c r="BE47" s="160"/>
      <c r="BF47" s="160"/>
      <c r="BG47" s="160"/>
      <c r="BH47" s="160"/>
      <c r="BI47" s="160"/>
      <c r="BJ47" s="160"/>
      <c r="BK47" s="160"/>
      <c r="BL47" s="160"/>
      <c r="BM47" s="160"/>
      <c r="BN47" s="160"/>
      <c r="BO47" s="160"/>
      <c r="BP47" s="160"/>
      <c r="BQ47" s="160"/>
      <c r="BR47" s="160"/>
      <c r="BS47" s="160"/>
      <c r="BT47" s="160" t="s">
        <v>2336</v>
      </c>
      <c r="BU47" s="3"/>
      <c r="BV47" s="3"/>
      <c r="BW47" s="3"/>
      <c r="BX47" s="3"/>
      <c r="BY47" s="3"/>
      <c r="BZ47" s="3"/>
      <c r="CA47" s="3"/>
      <c r="CB47" s="3"/>
    </row>
    <row r="48" spans="1:80" x14ac:dyDescent="0.25">
      <c r="A48" s="38" t="s">
        <v>690</v>
      </c>
      <c r="B48" s="386">
        <v>1</v>
      </c>
      <c r="C48" s="38" t="s">
        <v>4588</v>
      </c>
      <c r="D48" s="38"/>
      <c r="E48" s="38"/>
      <c r="F48" s="38"/>
      <c r="G48" s="38" t="s">
        <v>3451</v>
      </c>
      <c r="H48" s="38"/>
      <c r="I48" s="38"/>
      <c r="J48" s="38"/>
      <c r="K48" s="38"/>
      <c r="L48" s="38"/>
      <c r="M48" s="38"/>
      <c r="N48" s="38" t="s">
        <v>29</v>
      </c>
      <c r="O48" s="387" t="s">
        <v>4510</v>
      </c>
      <c r="P48" s="387" t="s">
        <v>29</v>
      </c>
      <c r="Q48" s="387" t="s">
        <v>29</v>
      </c>
      <c r="R48" s="38"/>
      <c r="S48" s="38"/>
      <c r="T48" s="38"/>
      <c r="U48" s="38"/>
      <c r="V48" s="38"/>
      <c r="W48" s="38"/>
      <c r="X48" s="38"/>
      <c r="Y48" s="38"/>
      <c r="Z48" s="38"/>
      <c r="AA48" s="38"/>
      <c r="AB48" s="387" t="s">
        <v>3904</v>
      </c>
      <c r="AC48" s="38"/>
      <c r="AD48" s="38"/>
      <c r="AE48" s="38"/>
      <c r="AF48" s="38"/>
      <c r="AG48" s="38"/>
      <c r="AH48" s="38"/>
      <c r="AI48" s="38"/>
      <c r="AJ48" s="38"/>
      <c r="AK48" s="38"/>
      <c r="AL48" s="38" t="s">
        <v>29</v>
      </c>
      <c r="AM48" s="38" t="s">
        <v>4568</v>
      </c>
      <c r="AN48" s="38" t="s">
        <v>29</v>
      </c>
      <c r="AO48" s="38"/>
      <c r="AP48" s="38" t="s">
        <v>29</v>
      </c>
      <c r="AQ48" s="38" t="s">
        <v>4569</v>
      </c>
      <c r="AR48" s="38"/>
      <c r="AS48" s="38"/>
      <c r="AT48" s="387"/>
      <c r="AU48" s="38"/>
      <c r="AV48" s="387"/>
      <c r="AW48" s="38"/>
      <c r="AX48" s="38"/>
      <c r="AY48" s="38"/>
      <c r="AZ48" s="38"/>
      <c r="BA48" s="38"/>
      <c r="BB48" s="387" t="s">
        <v>29</v>
      </c>
      <c r="BC48" s="387"/>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row>
    <row r="49" spans="1:80" x14ac:dyDescent="0.25">
      <c r="A49" s="3" t="s">
        <v>4497</v>
      </c>
      <c r="B49" s="25">
        <v>1</v>
      </c>
      <c r="C49" s="3" t="s">
        <v>3957</v>
      </c>
      <c r="D49" s="3"/>
      <c r="E49" s="3" t="s">
        <v>29</v>
      </c>
      <c r="F49" s="3"/>
      <c r="G49" s="3" t="s">
        <v>4091</v>
      </c>
      <c r="H49" s="3"/>
      <c r="I49" s="3"/>
      <c r="J49" s="3"/>
      <c r="K49" s="3"/>
      <c r="L49" s="3"/>
      <c r="M49" s="3"/>
      <c r="N49" s="3" t="s">
        <v>29</v>
      </c>
      <c r="O49" s="6" t="s">
        <v>4510</v>
      </c>
      <c r="P49" s="6" t="s">
        <v>29</v>
      </c>
      <c r="Q49" s="6" t="s">
        <v>29</v>
      </c>
      <c r="R49" s="3"/>
      <c r="S49" s="3"/>
      <c r="T49" s="3"/>
      <c r="U49" s="3"/>
      <c r="V49" s="3"/>
      <c r="W49" s="3"/>
      <c r="X49" s="3"/>
      <c r="Y49" s="541"/>
      <c r="Z49" s="3"/>
      <c r="AA49" s="3"/>
      <c r="AB49" s="6" t="s">
        <v>3904</v>
      </c>
      <c r="AC49" s="3"/>
      <c r="AD49" s="3"/>
      <c r="AE49" s="3"/>
      <c r="AF49" s="3"/>
      <c r="AG49" s="3"/>
      <c r="AH49" s="3"/>
      <c r="AI49" s="3"/>
      <c r="AJ49" s="3"/>
      <c r="AK49" s="641" t="s">
        <v>6250</v>
      </c>
      <c r="AL49" s="3" t="s">
        <v>29</v>
      </c>
      <c r="AM49" s="3" t="s">
        <v>4568</v>
      </c>
      <c r="AN49" s="3"/>
      <c r="AO49" s="3"/>
      <c r="AP49" s="3"/>
      <c r="AQ49" s="3"/>
      <c r="AR49" s="3"/>
      <c r="AS49" s="3"/>
      <c r="AT49" s="6" t="s">
        <v>29</v>
      </c>
      <c r="AU49" s="3"/>
      <c r="AV49" s="6" t="s">
        <v>29</v>
      </c>
      <c r="AW49" s="6"/>
      <c r="AX49" s="6"/>
      <c r="AY49" s="6"/>
      <c r="AZ49" s="3" t="s">
        <v>3314</v>
      </c>
      <c r="BA49" s="3"/>
      <c r="BB49" s="6" t="s">
        <v>29</v>
      </c>
      <c r="BC49" s="6" t="s">
        <v>29</v>
      </c>
      <c r="BD49" s="3"/>
      <c r="BE49" s="3"/>
      <c r="BF49" s="3"/>
      <c r="BG49" s="3"/>
      <c r="BH49" s="3"/>
      <c r="BI49" s="3"/>
      <c r="BJ49" s="3"/>
      <c r="BK49" s="3"/>
      <c r="BL49" s="3"/>
      <c r="BM49" s="3"/>
      <c r="BN49" s="3"/>
      <c r="BO49" s="3"/>
      <c r="BP49" s="3"/>
      <c r="BQ49" s="3"/>
      <c r="BR49" s="3"/>
      <c r="BS49" s="3"/>
      <c r="BT49" s="3" t="s">
        <v>4499</v>
      </c>
      <c r="BU49" s="3"/>
      <c r="BV49" s="3"/>
      <c r="BW49" s="3"/>
      <c r="BX49" s="3"/>
      <c r="BY49" s="3"/>
      <c r="BZ49" s="3"/>
      <c r="CA49" s="3"/>
      <c r="CB49" s="3"/>
    </row>
    <row r="50" spans="1:80" x14ac:dyDescent="0.25">
      <c r="A50" s="3" t="s">
        <v>694</v>
      </c>
      <c r="B50" s="25">
        <v>1</v>
      </c>
      <c r="C50" s="3" t="s">
        <v>4522</v>
      </c>
      <c r="D50" s="3"/>
      <c r="E50" s="3" t="s">
        <v>29</v>
      </c>
      <c r="F50" s="3"/>
      <c r="G50" s="3" t="s">
        <v>3451</v>
      </c>
      <c r="H50" s="3"/>
      <c r="I50" s="3"/>
      <c r="J50" s="3"/>
      <c r="K50" s="3"/>
      <c r="L50" s="3"/>
      <c r="M50" s="3"/>
      <c r="N50" s="3" t="s">
        <v>29</v>
      </c>
      <c r="O50" s="6" t="s">
        <v>4510</v>
      </c>
      <c r="P50" s="6" t="s">
        <v>29</v>
      </c>
      <c r="Q50" s="6" t="s">
        <v>29</v>
      </c>
      <c r="R50" s="3"/>
      <c r="S50" s="3"/>
      <c r="T50" s="3"/>
      <c r="U50" s="3"/>
      <c r="V50" s="3"/>
      <c r="W50" s="3"/>
      <c r="X50" s="3"/>
      <c r="Y50" s="541"/>
      <c r="Z50" s="3"/>
      <c r="AA50" s="3"/>
      <c r="AB50" s="6" t="s">
        <v>3904</v>
      </c>
      <c r="AC50" s="3"/>
      <c r="AD50" s="3"/>
      <c r="AE50" s="3"/>
      <c r="AF50" s="3"/>
      <c r="AG50" s="3"/>
      <c r="AH50" s="3"/>
      <c r="AI50" s="3"/>
      <c r="AJ50" s="3"/>
      <c r="AK50" s="641" t="s">
        <v>5737</v>
      </c>
      <c r="AL50" s="3" t="s">
        <v>29</v>
      </c>
      <c r="AM50" s="3" t="s">
        <v>4568</v>
      </c>
      <c r="AN50" s="3" t="s">
        <v>29</v>
      </c>
      <c r="AO50" s="3"/>
      <c r="AP50" s="3"/>
      <c r="AQ50" s="3"/>
      <c r="AR50" s="3"/>
      <c r="AS50" s="3"/>
      <c r="AT50" s="6" t="s">
        <v>29</v>
      </c>
      <c r="AU50" s="3"/>
      <c r="AV50" s="6" t="s">
        <v>29</v>
      </c>
      <c r="AW50" s="3"/>
      <c r="AX50" s="6"/>
      <c r="AY50" s="6"/>
      <c r="AZ50" s="3" t="s">
        <v>3314</v>
      </c>
      <c r="BA50" s="3"/>
      <c r="BB50" s="6" t="s">
        <v>29</v>
      </c>
      <c r="BC50" s="6" t="s">
        <v>29</v>
      </c>
      <c r="BD50" s="3"/>
      <c r="BE50" s="3"/>
      <c r="BF50" s="3"/>
      <c r="BG50" s="3"/>
      <c r="BH50" s="3"/>
      <c r="BI50" s="3"/>
      <c r="BJ50" s="3"/>
      <c r="BK50" s="3"/>
      <c r="BL50" s="3"/>
      <c r="BM50" s="3"/>
      <c r="BN50" s="3"/>
      <c r="BO50" s="3"/>
      <c r="BP50" s="3"/>
      <c r="BQ50" s="3"/>
      <c r="BR50" s="3"/>
      <c r="BS50" s="3"/>
      <c r="BT50" s="3" t="s">
        <v>4499</v>
      </c>
      <c r="BU50" s="3"/>
      <c r="BV50" s="3"/>
      <c r="BW50" s="3"/>
      <c r="BX50" s="3"/>
      <c r="BY50" s="3"/>
      <c r="BZ50" s="3"/>
      <c r="CA50" s="3"/>
      <c r="CB50" s="3"/>
    </row>
    <row r="51" spans="1:80" x14ac:dyDescent="0.25">
      <c r="A51" s="159" t="s">
        <v>695</v>
      </c>
      <c r="B51" s="384">
        <v>1</v>
      </c>
      <c r="C51" s="159" t="s">
        <v>4508</v>
      </c>
      <c r="D51" s="159"/>
      <c r="E51" s="159"/>
      <c r="F51" s="159"/>
      <c r="G51" s="159" t="s">
        <v>3451</v>
      </c>
      <c r="H51" s="159"/>
      <c r="I51" s="159"/>
      <c r="J51" s="159"/>
      <c r="K51" s="159"/>
      <c r="L51" s="159"/>
      <c r="M51" s="159"/>
      <c r="N51" s="159" t="s">
        <v>29</v>
      </c>
      <c r="O51" s="385" t="s">
        <v>2348</v>
      </c>
      <c r="P51" s="385" t="s">
        <v>29</v>
      </c>
      <c r="Q51" s="385" t="s">
        <v>29</v>
      </c>
      <c r="R51" s="159"/>
      <c r="S51" s="159"/>
      <c r="T51" s="159"/>
      <c r="U51" s="159"/>
      <c r="V51" s="159"/>
      <c r="W51" s="159"/>
      <c r="X51" s="159"/>
      <c r="Y51" s="159"/>
      <c r="Z51" s="159"/>
      <c r="AA51" s="159"/>
      <c r="AB51" s="385" t="s">
        <v>3904</v>
      </c>
      <c r="AC51" s="159"/>
      <c r="AD51" s="159"/>
      <c r="AE51" s="159"/>
      <c r="AF51" s="159"/>
      <c r="AG51" s="159"/>
      <c r="AH51" s="159"/>
      <c r="AI51" s="159"/>
      <c r="AJ51" s="159"/>
      <c r="AK51" s="159"/>
      <c r="AL51" s="159" t="s">
        <v>29</v>
      </c>
      <c r="AM51" s="159" t="s">
        <v>4568</v>
      </c>
      <c r="AN51" s="159" t="s">
        <v>29</v>
      </c>
      <c r="AO51" s="159"/>
      <c r="AP51" s="159" t="s">
        <v>29</v>
      </c>
      <c r="AQ51" s="159" t="s">
        <v>4569</v>
      </c>
      <c r="AR51" s="159"/>
      <c r="AS51" s="159"/>
      <c r="AT51" s="385"/>
      <c r="AU51" s="159"/>
      <c r="AV51" s="385"/>
      <c r="AW51" s="159"/>
      <c r="AX51" s="159"/>
      <c r="AY51" s="159"/>
      <c r="AZ51" s="159"/>
      <c r="BA51" s="159"/>
      <c r="BB51" s="385" t="s">
        <v>29</v>
      </c>
      <c r="BC51" s="385"/>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row>
    <row r="52" spans="1:80" x14ac:dyDescent="0.25">
      <c r="A52" s="3" t="s">
        <v>696</v>
      </c>
      <c r="B52" s="25">
        <v>1</v>
      </c>
      <c r="C52" s="3" t="s">
        <v>3959</v>
      </c>
      <c r="D52" s="3"/>
      <c r="E52" s="3"/>
      <c r="F52" s="3"/>
      <c r="G52" s="3" t="s">
        <v>3451</v>
      </c>
      <c r="H52" s="3"/>
      <c r="I52" s="3"/>
      <c r="J52" s="3"/>
      <c r="K52" s="3"/>
      <c r="L52" s="3"/>
      <c r="M52" s="3"/>
      <c r="N52" s="3" t="s">
        <v>29</v>
      </c>
      <c r="O52" s="6" t="s">
        <v>2348</v>
      </c>
      <c r="P52" s="6" t="s">
        <v>29</v>
      </c>
      <c r="Q52" s="6" t="s">
        <v>29</v>
      </c>
      <c r="R52" s="3"/>
      <c r="S52" s="3"/>
      <c r="T52" s="3"/>
      <c r="U52" s="3"/>
      <c r="V52" s="3"/>
      <c r="W52" s="3"/>
      <c r="X52" s="3"/>
      <c r="Y52" s="541"/>
      <c r="Z52" s="3"/>
      <c r="AA52" s="3"/>
      <c r="AB52" s="6" t="s">
        <v>3904</v>
      </c>
      <c r="AC52" s="3"/>
      <c r="AD52" s="3"/>
      <c r="AE52" s="3"/>
      <c r="AF52" s="3"/>
      <c r="AG52" s="3"/>
      <c r="AH52" s="3"/>
      <c r="AI52" s="3"/>
      <c r="AJ52" s="3"/>
      <c r="AK52" s="3"/>
      <c r="AL52" s="3" t="s">
        <v>29</v>
      </c>
      <c r="AM52" s="3" t="s">
        <v>4568</v>
      </c>
      <c r="AN52" s="3" t="s">
        <v>29</v>
      </c>
      <c r="AO52" s="3"/>
      <c r="AP52" s="3" t="s">
        <v>29</v>
      </c>
      <c r="AQ52" s="3" t="s">
        <v>4569</v>
      </c>
      <c r="AR52" s="3"/>
      <c r="AS52" s="3"/>
      <c r="AT52" s="6"/>
      <c r="AU52" s="3"/>
      <c r="AV52" s="6"/>
      <c r="AW52" s="3"/>
      <c r="AX52" s="3"/>
      <c r="AY52" s="3"/>
      <c r="AZ52" s="3"/>
      <c r="BA52" s="3"/>
      <c r="BB52" s="6" t="s">
        <v>29</v>
      </c>
      <c r="BC52" s="6"/>
      <c r="BD52" s="3"/>
      <c r="BE52" s="3"/>
      <c r="BF52" s="3"/>
      <c r="BG52" s="3"/>
      <c r="BH52" s="3"/>
      <c r="BI52" s="3"/>
      <c r="BJ52" s="3"/>
      <c r="BK52" s="3"/>
      <c r="BL52" s="3"/>
      <c r="BM52" s="3"/>
      <c r="BN52" s="3"/>
      <c r="BO52" s="3"/>
      <c r="BP52" s="3"/>
      <c r="BQ52" s="3"/>
      <c r="BR52" s="3"/>
      <c r="BS52" s="3"/>
      <c r="BT52" s="3"/>
      <c r="BU52" s="3"/>
      <c r="BV52" s="3"/>
      <c r="BW52" s="3"/>
      <c r="BX52" s="3"/>
      <c r="BY52" s="3"/>
      <c r="BZ52" s="3"/>
      <c r="CA52" s="3"/>
      <c r="CB52" s="3"/>
    </row>
    <row r="53" spans="1:80" x14ac:dyDescent="0.25">
      <c r="A53" s="3" t="s">
        <v>3439</v>
      </c>
      <c r="B53" s="25">
        <v>1</v>
      </c>
      <c r="C53" s="3" t="s">
        <v>3458</v>
      </c>
      <c r="D53" s="3"/>
      <c r="E53" s="3"/>
      <c r="F53" s="3"/>
      <c r="G53" s="125" t="s">
        <v>3451</v>
      </c>
      <c r="H53" s="3"/>
      <c r="I53" s="3"/>
      <c r="J53" s="3"/>
      <c r="K53" s="3"/>
      <c r="L53" s="3"/>
      <c r="M53" s="3"/>
      <c r="N53" s="3" t="s">
        <v>29</v>
      </c>
      <c r="O53" s="6" t="s">
        <v>2348</v>
      </c>
      <c r="P53" s="6" t="s">
        <v>29</v>
      </c>
      <c r="Q53" s="6" t="s">
        <v>29</v>
      </c>
      <c r="R53" s="3"/>
      <c r="S53" s="3"/>
      <c r="T53" s="3"/>
      <c r="U53" s="3"/>
      <c r="V53" s="3"/>
      <c r="W53" s="3"/>
      <c r="X53" s="3"/>
      <c r="Y53" s="541"/>
      <c r="Z53" s="3"/>
      <c r="AA53" s="3"/>
      <c r="AB53" s="6" t="s">
        <v>3904</v>
      </c>
      <c r="AC53" s="3"/>
      <c r="AD53" s="3"/>
      <c r="AE53" s="3"/>
      <c r="AF53" s="3"/>
      <c r="AG53" s="3"/>
      <c r="AH53" s="3"/>
      <c r="AI53" s="3"/>
      <c r="AJ53" s="3"/>
      <c r="AK53" s="3"/>
      <c r="AL53" s="3" t="s">
        <v>29</v>
      </c>
      <c r="AM53" s="3" t="s">
        <v>4568</v>
      </c>
      <c r="AN53" s="3" t="s">
        <v>29</v>
      </c>
      <c r="AO53" s="3"/>
      <c r="AP53" s="6" t="s">
        <v>29</v>
      </c>
      <c r="AQ53" s="3" t="s">
        <v>4569</v>
      </c>
      <c r="AR53" s="3"/>
      <c r="AS53" s="3"/>
      <c r="AT53" s="3"/>
      <c r="AU53" s="3"/>
      <c r="AV53" s="3"/>
      <c r="AW53" s="3"/>
      <c r="AX53" s="3"/>
      <c r="AY53" s="3"/>
      <c r="AZ53" s="3"/>
      <c r="BA53" s="3"/>
      <c r="BB53" s="6" t="s">
        <v>29</v>
      </c>
      <c r="BC53" s="6"/>
      <c r="BD53" s="3"/>
      <c r="BE53" s="3"/>
      <c r="BF53" s="3"/>
      <c r="BG53" s="3"/>
      <c r="BH53" s="3"/>
      <c r="BI53" s="3"/>
      <c r="BJ53" s="3"/>
      <c r="BK53" s="3"/>
      <c r="BL53" s="3"/>
      <c r="BM53" s="3"/>
      <c r="BN53" s="3"/>
      <c r="BO53" s="3"/>
      <c r="BP53" s="3"/>
      <c r="BQ53" s="3"/>
      <c r="BR53" s="3"/>
      <c r="BS53" s="3"/>
      <c r="BT53" s="3"/>
      <c r="BU53" s="3"/>
      <c r="BV53" s="3"/>
      <c r="BW53" s="3"/>
      <c r="BX53" s="3"/>
      <c r="BY53" s="3"/>
      <c r="BZ53" s="3"/>
      <c r="CA53" s="3"/>
      <c r="CB53" s="3"/>
    </row>
    <row r="54" spans="1:80" x14ac:dyDescent="0.25">
      <c r="A54" s="3" t="s">
        <v>3443</v>
      </c>
      <c r="B54" s="25">
        <v>1</v>
      </c>
      <c r="C54" s="3" t="s">
        <v>3460</v>
      </c>
      <c r="D54" s="3"/>
      <c r="E54" s="3"/>
      <c r="F54" s="3"/>
      <c r="G54" s="125" t="s">
        <v>3451</v>
      </c>
      <c r="H54" s="3"/>
      <c r="I54" s="3"/>
      <c r="J54" s="3"/>
      <c r="K54" s="3"/>
      <c r="L54" s="3"/>
      <c r="M54" s="3"/>
      <c r="N54" s="3" t="s">
        <v>29</v>
      </c>
      <c r="O54" s="6" t="s">
        <v>2348</v>
      </c>
      <c r="P54" s="6" t="s">
        <v>29</v>
      </c>
      <c r="Q54" s="6" t="s">
        <v>29</v>
      </c>
      <c r="R54" s="3"/>
      <c r="S54" s="3"/>
      <c r="T54" s="3"/>
      <c r="U54" s="3"/>
      <c r="V54" s="3"/>
      <c r="W54" s="3"/>
      <c r="X54" s="3"/>
      <c r="Y54" s="541"/>
      <c r="Z54" s="3"/>
      <c r="AA54" s="3"/>
      <c r="AB54" s="6" t="s">
        <v>3904</v>
      </c>
      <c r="AC54" s="3"/>
      <c r="AD54" s="3"/>
      <c r="AE54" s="3"/>
      <c r="AF54" s="3"/>
      <c r="AG54" s="3"/>
      <c r="AH54" s="3"/>
      <c r="AI54" s="3"/>
      <c r="AJ54" s="3"/>
      <c r="AK54" s="3"/>
      <c r="AL54" s="3" t="s">
        <v>29</v>
      </c>
      <c r="AM54" s="3" t="s">
        <v>4568</v>
      </c>
      <c r="AN54" s="3" t="s">
        <v>29</v>
      </c>
      <c r="AO54" s="3"/>
      <c r="AP54" s="6" t="s">
        <v>29</v>
      </c>
      <c r="AQ54" s="3" t="s">
        <v>4569</v>
      </c>
      <c r="AR54" s="3"/>
      <c r="AS54" s="3"/>
      <c r="AT54" s="3"/>
      <c r="AU54" s="3"/>
      <c r="AV54" s="3"/>
      <c r="AW54" s="3"/>
      <c r="AX54" s="3"/>
      <c r="AY54" s="3"/>
      <c r="AZ54" s="3"/>
      <c r="BA54" s="3"/>
      <c r="BB54" s="6" t="s">
        <v>29</v>
      </c>
      <c r="BC54" s="6"/>
      <c r="BD54" s="3"/>
      <c r="BE54" s="3"/>
      <c r="BF54" s="3"/>
      <c r="BG54" s="3"/>
      <c r="BH54" s="3"/>
      <c r="BI54" s="3"/>
      <c r="BJ54" s="3"/>
      <c r="BK54" s="3"/>
      <c r="BL54" s="3"/>
      <c r="BM54" s="3"/>
      <c r="BN54" s="3"/>
      <c r="BO54" s="3"/>
      <c r="BP54" s="3"/>
      <c r="BQ54" s="3"/>
      <c r="BR54" s="3"/>
      <c r="BS54" s="3"/>
      <c r="BT54" s="3"/>
      <c r="BU54" s="3"/>
      <c r="BV54" s="3"/>
      <c r="BW54" s="3"/>
      <c r="BX54" s="3"/>
      <c r="BY54" s="3"/>
      <c r="BZ54" s="3"/>
      <c r="CA54" s="3"/>
      <c r="CB54" s="3"/>
    </row>
    <row r="55" spans="1:80" x14ac:dyDescent="0.25">
      <c r="A55" s="3" t="s">
        <v>3444</v>
      </c>
      <c r="B55" s="25">
        <v>1</v>
      </c>
      <c r="C55" s="3" t="s">
        <v>3462</v>
      </c>
      <c r="D55" s="3"/>
      <c r="E55" s="3"/>
      <c r="F55" s="3"/>
      <c r="G55" s="125" t="s">
        <v>3451</v>
      </c>
      <c r="H55" s="3"/>
      <c r="I55" s="3"/>
      <c r="J55" s="3"/>
      <c r="K55" s="3"/>
      <c r="L55" s="3"/>
      <c r="M55" s="3"/>
      <c r="N55" s="3" t="s">
        <v>29</v>
      </c>
      <c r="O55" s="6" t="s">
        <v>2348</v>
      </c>
      <c r="P55" s="6" t="s">
        <v>29</v>
      </c>
      <c r="Q55" s="6" t="s">
        <v>29</v>
      </c>
      <c r="R55" s="3"/>
      <c r="S55" s="3"/>
      <c r="T55" s="3"/>
      <c r="U55" s="3"/>
      <c r="V55" s="3"/>
      <c r="W55" s="3"/>
      <c r="X55" s="3"/>
      <c r="Y55" s="541"/>
      <c r="Z55" s="3"/>
      <c r="AA55" s="3"/>
      <c r="AB55" s="6" t="s">
        <v>3904</v>
      </c>
      <c r="AC55" s="3"/>
      <c r="AD55" s="3"/>
      <c r="AE55" s="3"/>
      <c r="AF55" s="3"/>
      <c r="AG55" s="3"/>
      <c r="AH55" s="3"/>
      <c r="AI55" s="3"/>
      <c r="AJ55" s="3"/>
      <c r="AK55" s="3"/>
      <c r="AL55" s="3" t="s">
        <v>29</v>
      </c>
      <c r="AM55" s="3" t="s">
        <v>4568</v>
      </c>
      <c r="AN55" s="3" t="s">
        <v>29</v>
      </c>
      <c r="AO55" s="3"/>
      <c r="AP55" s="6" t="s">
        <v>29</v>
      </c>
      <c r="AQ55" s="3" t="s">
        <v>4569</v>
      </c>
      <c r="AR55" s="3"/>
      <c r="AS55" s="3"/>
      <c r="AT55" s="3"/>
      <c r="AU55" s="3"/>
      <c r="AV55" s="3"/>
      <c r="AW55" s="3"/>
      <c r="AX55" s="3"/>
      <c r="AY55" s="3"/>
      <c r="AZ55" s="3"/>
      <c r="BA55" s="3"/>
      <c r="BB55" s="6" t="s">
        <v>29</v>
      </c>
      <c r="BC55" s="6"/>
      <c r="BD55" s="3"/>
      <c r="BE55" s="3"/>
      <c r="BF55" s="3"/>
      <c r="BG55" s="3"/>
      <c r="BH55" s="3"/>
      <c r="BI55" s="3"/>
      <c r="BJ55" s="3"/>
      <c r="BK55" s="3"/>
      <c r="BL55" s="3"/>
      <c r="BM55" s="3"/>
      <c r="BN55" s="3"/>
      <c r="BO55" s="3"/>
      <c r="BP55" s="3"/>
      <c r="BQ55" s="3"/>
      <c r="BR55" s="3"/>
      <c r="BS55" s="3"/>
      <c r="BT55" s="3"/>
      <c r="BU55" s="3"/>
      <c r="BV55" s="3"/>
      <c r="BW55" s="3"/>
      <c r="BX55" s="3"/>
      <c r="BY55" s="3"/>
      <c r="BZ55" s="3"/>
      <c r="CA55" s="3"/>
      <c r="CB55" s="3"/>
    </row>
    <row r="56" spans="1:80" x14ac:dyDescent="0.25">
      <c r="A56" s="3" t="s">
        <v>3445</v>
      </c>
      <c r="B56" s="25">
        <v>1</v>
      </c>
      <c r="C56" s="3" t="s">
        <v>3464</v>
      </c>
      <c r="D56" s="3"/>
      <c r="E56" s="3"/>
      <c r="F56" s="3"/>
      <c r="G56" s="125" t="s">
        <v>3451</v>
      </c>
      <c r="H56" s="3"/>
      <c r="I56" s="3"/>
      <c r="J56" s="3"/>
      <c r="K56" s="3"/>
      <c r="L56" s="3"/>
      <c r="M56" s="3"/>
      <c r="N56" s="3" t="s">
        <v>29</v>
      </c>
      <c r="O56" s="6" t="s">
        <v>2348</v>
      </c>
      <c r="P56" s="6" t="s">
        <v>29</v>
      </c>
      <c r="Q56" s="6" t="s">
        <v>29</v>
      </c>
      <c r="R56" s="3"/>
      <c r="S56" s="3"/>
      <c r="T56" s="3"/>
      <c r="U56" s="3"/>
      <c r="V56" s="3"/>
      <c r="W56" s="3"/>
      <c r="X56" s="3"/>
      <c r="Y56" s="541"/>
      <c r="Z56" s="3"/>
      <c r="AA56" s="3"/>
      <c r="AB56" s="6" t="s">
        <v>3904</v>
      </c>
      <c r="AC56" s="3"/>
      <c r="AD56" s="3"/>
      <c r="AE56" s="3"/>
      <c r="AF56" s="3"/>
      <c r="AG56" s="3"/>
      <c r="AH56" s="3"/>
      <c r="AI56" s="3"/>
      <c r="AJ56" s="3"/>
      <c r="AK56" s="3"/>
      <c r="AL56" s="3" t="s">
        <v>29</v>
      </c>
      <c r="AM56" s="3" t="s">
        <v>4568</v>
      </c>
      <c r="AN56" s="3" t="s">
        <v>29</v>
      </c>
      <c r="AO56" s="3"/>
      <c r="AP56" s="6" t="s">
        <v>29</v>
      </c>
      <c r="AQ56" s="3" t="s">
        <v>4569</v>
      </c>
      <c r="AR56" s="3"/>
      <c r="AS56" s="3"/>
      <c r="AT56" s="3"/>
      <c r="AU56" s="3"/>
      <c r="AV56" s="3"/>
      <c r="AW56" s="3"/>
      <c r="AX56" s="3"/>
      <c r="AY56" s="3"/>
      <c r="AZ56" s="3"/>
      <c r="BA56" s="3"/>
      <c r="BB56" s="6" t="s">
        <v>29</v>
      </c>
      <c r="BC56" s="6"/>
      <c r="BD56" s="3"/>
      <c r="BE56" s="3"/>
      <c r="BF56" s="3"/>
      <c r="BG56" s="3"/>
      <c r="BH56" s="3"/>
      <c r="BI56" s="3"/>
      <c r="BJ56" s="3"/>
      <c r="BK56" s="3"/>
      <c r="BL56" s="3"/>
      <c r="BM56" s="3"/>
      <c r="BN56" s="3"/>
      <c r="BO56" s="3"/>
      <c r="BP56" s="3"/>
      <c r="BQ56" s="3"/>
      <c r="BR56" s="3"/>
      <c r="BS56" s="3"/>
      <c r="BT56" s="3"/>
      <c r="BU56" s="3"/>
      <c r="BV56" s="3"/>
      <c r="BW56" s="3"/>
      <c r="BX56" s="3"/>
      <c r="BY56" s="3"/>
      <c r="BZ56" s="3"/>
      <c r="CA56" s="3"/>
      <c r="CB56" s="3"/>
    </row>
    <row r="57" spans="1:80" x14ac:dyDescent="0.25">
      <c r="A57" s="3" t="s">
        <v>3446</v>
      </c>
      <c r="B57" s="25">
        <v>1</v>
      </c>
      <c r="C57" s="3" t="s">
        <v>3466</v>
      </c>
      <c r="D57" s="3"/>
      <c r="E57" s="3"/>
      <c r="F57" s="3"/>
      <c r="G57" s="125" t="s">
        <v>3451</v>
      </c>
      <c r="H57" s="3"/>
      <c r="I57" s="3"/>
      <c r="J57" s="3"/>
      <c r="K57" s="3"/>
      <c r="L57" s="3"/>
      <c r="M57" s="3"/>
      <c r="N57" s="3" t="s">
        <v>29</v>
      </c>
      <c r="O57" s="6" t="s">
        <v>2348</v>
      </c>
      <c r="P57" s="6" t="s">
        <v>29</v>
      </c>
      <c r="Q57" s="6" t="s">
        <v>29</v>
      </c>
      <c r="R57" s="3"/>
      <c r="S57" s="3"/>
      <c r="T57" s="3"/>
      <c r="U57" s="3"/>
      <c r="V57" s="3"/>
      <c r="W57" s="3"/>
      <c r="X57" s="3"/>
      <c r="Y57" s="541"/>
      <c r="Z57" s="3"/>
      <c r="AA57" s="3"/>
      <c r="AB57" s="6" t="s">
        <v>3904</v>
      </c>
      <c r="AC57" s="3"/>
      <c r="AD57" s="3"/>
      <c r="AE57" s="3"/>
      <c r="AF57" s="3"/>
      <c r="AG57" s="3"/>
      <c r="AH57" s="3"/>
      <c r="AI57" s="3"/>
      <c r="AJ57" s="3"/>
      <c r="AK57" s="3"/>
      <c r="AL57" s="3" t="s">
        <v>29</v>
      </c>
      <c r="AM57" s="3" t="s">
        <v>4568</v>
      </c>
      <c r="AN57" s="3" t="s">
        <v>29</v>
      </c>
      <c r="AO57" s="3"/>
      <c r="AP57" s="6" t="s">
        <v>29</v>
      </c>
      <c r="AQ57" s="3" t="s">
        <v>4569</v>
      </c>
      <c r="AR57" s="3"/>
      <c r="AS57" s="3"/>
      <c r="AT57" s="3"/>
      <c r="AU57" s="3"/>
      <c r="AV57" s="3"/>
      <c r="AW57" s="3"/>
      <c r="AX57" s="3"/>
      <c r="AY57" s="3"/>
      <c r="AZ57" s="3"/>
      <c r="BA57" s="3"/>
      <c r="BB57" s="6" t="s">
        <v>29</v>
      </c>
      <c r="BC57" s="6"/>
      <c r="BD57" s="3"/>
      <c r="BE57" s="3"/>
      <c r="BF57" s="3"/>
      <c r="BG57" s="3"/>
      <c r="BH57" s="3"/>
      <c r="BI57" s="3"/>
      <c r="BJ57" s="3"/>
      <c r="BK57" s="3"/>
      <c r="BL57" s="3"/>
      <c r="BM57" s="3"/>
      <c r="BN57" s="3"/>
      <c r="BO57" s="3"/>
      <c r="BP57" s="3"/>
      <c r="BQ57" s="3"/>
      <c r="BR57" s="3"/>
      <c r="BS57" s="3"/>
      <c r="BT57" s="3"/>
      <c r="BU57" s="3"/>
      <c r="BV57" s="3"/>
      <c r="BW57" s="3"/>
      <c r="BX57" s="3"/>
      <c r="BY57" s="3"/>
      <c r="BZ57" s="3"/>
      <c r="CA57" s="3"/>
      <c r="CB57" s="3"/>
    </row>
    <row r="58" spans="1:80" x14ac:dyDescent="0.25">
      <c r="A58" s="13" t="s">
        <v>700</v>
      </c>
      <c r="B58" s="378">
        <v>1</v>
      </c>
      <c r="C58" s="13" t="s">
        <v>1482</v>
      </c>
      <c r="D58" s="13"/>
      <c r="E58" s="13"/>
      <c r="F58" s="13"/>
      <c r="G58" s="13" t="s">
        <v>1353</v>
      </c>
      <c r="H58" s="13"/>
      <c r="I58" s="13"/>
      <c r="J58" s="13"/>
      <c r="K58" s="13"/>
      <c r="L58" s="13"/>
      <c r="M58" s="13"/>
      <c r="N58" s="13" t="s">
        <v>29</v>
      </c>
      <c r="O58" s="379" t="s">
        <v>2348</v>
      </c>
      <c r="P58" s="379" t="s">
        <v>29</v>
      </c>
      <c r="Q58" s="379" t="s">
        <v>29</v>
      </c>
      <c r="R58" s="13" t="s">
        <v>2372</v>
      </c>
      <c r="S58" s="13"/>
      <c r="T58" s="13"/>
      <c r="U58" s="379" t="s">
        <v>29</v>
      </c>
      <c r="V58" s="13" t="s">
        <v>1355</v>
      </c>
      <c r="W58" s="379" t="s">
        <v>29</v>
      </c>
      <c r="X58" s="379" t="s">
        <v>29</v>
      </c>
      <c r="Y58" s="379"/>
      <c r="Z58" s="379"/>
      <c r="AA58" s="379"/>
      <c r="AB58" s="417" t="s">
        <v>3904</v>
      </c>
      <c r="AC58" s="379">
        <v>123456</v>
      </c>
      <c r="AD58" s="13"/>
      <c r="AE58" s="13"/>
      <c r="AF58" s="13"/>
      <c r="AG58" s="13"/>
      <c r="AH58" s="13"/>
      <c r="AI58" s="13"/>
      <c r="AJ58" s="13"/>
      <c r="AK58" s="641" t="s">
        <v>5737</v>
      </c>
      <c r="AL58" s="13" t="s">
        <v>29</v>
      </c>
      <c r="AM58" s="13" t="s">
        <v>4568</v>
      </c>
      <c r="AN58" s="13"/>
      <c r="AO58" s="13"/>
      <c r="AP58" s="13"/>
      <c r="AQ58" s="13"/>
      <c r="AR58" s="13"/>
      <c r="AS58" s="13"/>
      <c r="AT58" s="13"/>
      <c r="AU58" s="13"/>
      <c r="AV58" s="13"/>
      <c r="AW58" s="379"/>
      <c r="AX58" s="379"/>
      <c r="AY58" s="379" t="s">
        <v>29</v>
      </c>
      <c r="AZ58" s="13" t="s">
        <v>4537</v>
      </c>
      <c r="BA58" s="13"/>
      <c r="BB58" s="379" t="s">
        <v>29</v>
      </c>
      <c r="BC58" s="379"/>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row>
    <row r="59" spans="1:80" x14ac:dyDescent="0.25">
      <c r="A59" s="3" t="s">
        <v>718</v>
      </c>
      <c r="B59" s="25">
        <v>1</v>
      </c>
      <c r="C59" s="3" t="s">
        <v>3450</v>
      </c>
      <c r="D59" s="25" t="s">
        <v>1366</v>
      </c>
      <c r="E59" s="3" t="s">
        <v>29</v>
      </c>
      <c r="F59" s="3"/>
      <c r="G59" s="3" t="s">
        <v>3281</v>
      </c>
      <c r="H59" s="3"/>
      <c r="I59" s="3"/>
      <c r="J59" s="3"/>
      <c r="K59" s="3"/>
      <c r="L59" s="3"/>
      <c r="M59" s="3"/>
      <c r="N59" s="13" t="s">
        <v>29</v>
      </c>
      <c r="O59" s="379" t="s">
        <v>2348</v>
      </c>
      <c r="P59" s="379" t="s">
        <v>29</v>
      </c>
      <c r="Q59" s="379" t="s">
        <v>29</v>
      </c>
      <c r="R59" s="3"/>
      <c r="S59" s="3"/>
      <c r="T59" s="3"/>
      <c r="U59" s="3"/>
      <c r="V59" s="3"/>
      <c r="W59" s="3"/>
      <c r="X59" s="3"/>
      <c r="Y59" s="541"/>
      <c r="Z59" s="3"/>
      <c r="AA59" s="3"/>
      <c r="AB59" s="417" t="s">
        <v>3904</v>
      </c>
      <c r="AC59" s="3"/>
      <c r="AD59" s="3"/>
      <c r="AE59" s="3"/>
      <c r="AF59" s="3"/>
      <c r="AG59" s="3"/>
      <c r="AH59" s="3"/>
      <c r="AI59" s="3"/>
      <c r="AJ59" s="3"/>
      <c r="AK59" s="641" t="s">
        <v>5737</v>
      </c>
      <c r="AL59" s="3" t="s">
        <v>29</v>
      </c>
      <c r="AM59" s="3" t="s">
        <v>4568</v>
      </c>
      <c r="AN59" s="3" t="s">
        <v>29</v>
      </c>
      <c r="AO59" s="3"/>
      <c r="AP59" s="3"/>
      <c r="AQ59" s="3"/>
      <c r="AR59" s="3"/>
      <c r="AS59" s="3"/>
      <c r="AT59" s="6"/>
      <c r="AU59" s="3"/>
      <c r="AV59" s="6"/>
      <c r="AW59" s="6"/>
      <c r="AX59" s="6"/>
      <c r="AY59" s="6" t="s">
        <v>29</v>
      </c>
      <c r="AZ59" s="3" t="s">
        <v>4537</v>
      </c>
      <c r="BA59" s="3"/>
      <c r="BB59" s="6" t="s">
        <v>29</v>
      </c>
      <c r="BC59" s="6"/>
      <c r="BD59" s="3"/>
      <c r="BE59" s="3"/>
      <c r="BF59" s="3"/>
      <c r="BG59" s="3"/>
      <c r="BH59" s="3"/>
      <c r="BI59" s="3"/>
      <c r="BJ59" s="3"/>
      <c r="BK59" s="3"/>
      <c r="BL59" s="3"/>
      <c r="BM59" s="3"/>
      <c r="BN59" s="3"/>
      <c r="BO59" s="3"/>
      <c r="BP59" s="3"/>
      <c r="BQ59" s="3"/>
      <c r="BR59" s="3"/>
      <c r="BS59" s="3"/>
      <c r="BT59" s="3"/>
      <c r="BU59" s="3"/>
      <c r="BV59" s="3"/>
      <c r="BW59" s="3"/>
      <c r="BX59" s="3"/>
      <c r="BY59" s="3"/>
      <c r="BZ59" s="3"/>
      <c r="CA59" s="3"/>
      <c r="CB59" s="3"/>
    </row>
    <row r="60" spans="1:80" x14ac:dyDescent="0.25">
      <c r="A60" s="3" t="s">
        <v>719</v>
      </c>
      <c r="B60" s="25">
        <v>1</v>
      </c>
      <c r="C60" s="3" t="s">
        <v>3499</v>
      </c>
      <c r="D60" s="25" t="s">
        <v>1366</v>
      </c>
      <c r="E60" s="3" t="s">
        <v>29</v>
      </c>
      <c r="F60" s="3"/>
      <c r="G60" s="3" t="s">
        <v>3281</v>
      </c>
      <c r="H60" s="3"/>
      <c r="I60" s="3"/>
      <c r="J60" s="3"/>
      <c r="K60" s="3"/>
      <c r="L60" s="3"/>
      <c r="M60" s="3"/>
      <c r="N60" s="13" t="s">
        <v>29</v>
      </c>
      <c r="O60" s="379" t="s">
        <v>2348</v>
      </c>
      <c r="P60" s="379" t="s">
        <v>29</v>
      </c>
      <c r="Q60" s="379" t="s">
        <v>29</v>
      </c>
      <c r="R60" s="3"/>
      <c r="S60" s="3"/>
      <c r="T60" s="3"/>
      <c r="U60" s="3"/>
      <c r="V60" s="3"/>
      <c r="W60" s="3"/>
      <c r="X60" s="3"/>
      <c r="Y60" s="541"/>
      <c r="Z60" s="3"/>
      <c r="AA60" s="3"/>
      <c r="AB60" s="417" t="s">
        <v>3904</v>
      </c>
      <c r="AC60" s="3"/>
      <c r="AD60" s="3"/>
      <c r="AE60" s="3"/>
      <c r="AF60" s="3"/>
      <c r="AG60" s="3"/>
      <c r="AH60" s="3"/>
      <c r="AI60" s="3"/>
      <c r="AJ60" s="3"/>
      <c r="AK60" s="641" t="s">
        <v>5737</v>
      </c>
      <c r="AL60" s="3" t="s">
        <v>29</v>
      </c>
      <c r="AM60" s="3" t="s">
        <v>4568</v>
      </c>
      <c r="AN60" s="3" t="s">
        <v>29</v>
      </c>
      <c r="AO60" s="3"/>
      <c r="AP60" s="3"/>
      <c r="AQ60" s="3"/>
      <c r="AR60" s="3"/>
      <c r="AS60" s="3"/>
      <c r="AT60" s="6"/>
      <c r="AU60" s="3"/>
      <c r="AV60" s="6"/>
      <c r="AW60" s="6"/>
      <c r="AX60" s="6"/>
      <c r="AY60" s="6" t="s">
        <v>29</v>
      </c>
      <c r="AZ60" s="3" t="s">
        <v>4537</v>
      </c>
      <c r="BA60" s="3"/>
      <c r="BB60" s="6" t="s">
        <v>29</v>
      </c>
      <c r="BC60" s="6"/>
      <c r="BD60" s="3"/>
      <c r="BE60" s="3"/>
      <c r="BF60" s="3"/>
      <c r="BG60" s="3"/>
      <c r="BH60" s="3"/>
      <c r="BI60" s="3"/>
      <c r="BJ60" s="3"/>
      <c r="BK60" s="3"/>
      <c r="BL60" s="3"/>
      <c r="BM60" s="3"/>
      <c r="BN60" s="3"/>
      <c r="BO60" s="3"/>
      <c r="BP60" s="3"/>
      <c r="BQ60" s="3"/>
      <c r="BR60" s="3"/>
      <c r="BS60" s="3"/>
      <c r="BT60" s="3"/>
      <c r="BU60" s="3"/>
      <c r="BV60" s="3"/>
      <c r="BW60" s="3"/>
      <c r="BX60" s="3"/>
      <c r="BY60" s="3"/>
      <c r="BZ60" s="3"/>
      <c r="CA60" s="3"/>
      <c r="CB60" s="3"/>
    </row>
    <row r="61" spans="1:80" x14ac:dyDescent="0.25">
      <c r="A61" s="38" t="s">
        <v>727</v>
      </c>
      <c r="B61" s="386">
        <v>1</v>
      </c>
      <c r="C61" s="38" t="s">
        <v>3468</v>
      </c>
      <c r="D61" s="38"/>
      <c r="E61" s="38"/>
      <c r="F61" s="38"/>
      <c r="G61" s="38" t="s">
        <v>3451</v>
      </c>
      <c r="H61" s="38"/>
      <c r="I61" s="38"/>
      <c r="J61" s="38"/>
      <c r="K61" s="38"/>
      <c r="L61" s="38"/>
      <c r="M61" s="38"/>
      <c r="N61" s="38" t="s">
        <v>29</v>
      </c>
      <c r="O61" s="387" t="s">
        <v>2348</v>
      </c>
      <c r="P61" s="387" t="s">
        <v>29</v>
      </c>
      <c r="Q61" s="387" t="s">
        <v>29</v>
      </c>
      <c r="R61" s="38"/>
      <c r="S61" s="38"/>
      <c r="T61" s="38"/>
      <c r="U61" s="38"/>
      <c r="V61" s="38"/>
      <c r="W61" s="38"/>
      <c r="X61" s="38"/>
      <c r="Y61" s="38"/>
      <c r="Z61" s="38"/>
      <c r="AA61" s="38"/>
      <c r="AB61" s="387" t="s">
        <v>3904</v>
      </c>
      <c r="AC61" s="38"/>
      <c r="AD61" s="38"/>
      <c r="AE61" s="38"/>
      <c r="AF61" s="38"/>
      <c r="AG61" s="38"/>
      <c r="AH61" s="38"/>
      <c r="AI61" s="38"/>
      <c r="AJ61" s="38"/>
      <c r="AK61" s="38"/>
      <c r="AL61" s="38" t="s">
        <v>29</v>
      </c>
      <c r="AM61" s="38" t="s">
        <v>4568</v>
      </c>
      <c r="AN61" s="38" t="s">
        <v>29</v>
      </c>
      <c r="AO61" s="38"/>
      <c r="AP61" s="387" t="s">
        <v>29</v>
      </c>
      <c r="AQ61" s="38" t="s">
        <v>4569</v>
      </c>
      <c r="AR61" s="38"/>
      <c r="AS61" s="38"/>
      <c r="AT61" s="38"/>
      <c r="AU61" s="38"/>
      <c r="AV61" s="38"/>
      <c r="AW61" s="38"/>
      <c r="AX61" s="38"/>
      <c r="AY61" s="38"/>
      <c r="AZ61" s="38"/>
      <c r="BA61" s="38"/>
      <c r="BB61" s="387" t="s">
        <v>29</v>
      </c>
      <c r="BC61" s="387"/>
      <c r="BD61" s="38"/>
      <c r="BE61" s="38"/>
      <c r="BF61" s="38"/>
      <c r="BG61" s="38"/>
      <c r="BH61" s="38"/>
      <c r="BI61" s="38"/>
      <c r="BJ61" s="38"/>
      <c r="BK61" s="38"/>
      <c r="BL61" s="38"/>
      <c r="BM61" s="38"/>
      <c r="BN61" s="38"/>
      <c r="BO61" s="38"/>
      <c r="BP61" s="38"/>
      <c r="BQ61" s="38"/>
      <c r="BR61" s="38"/>
      <c r="BS61" s="38"/>
      <c r="BT61" s="38"/>
      <c r="BU61" s="38"/>
      <c r="BV61" s="38"/>
      <c r="BW61" s="38"/>
      <c r="BX61" s="38"/>
      <c r="BY61" s="38"/>
      <c r="BZ61" s="38"/>
      <c r="CA61" s="38"/>
      <c r="CB61" s="38"/>
    </row>
    <row r="62" spans="1:80" x14ac:dyDescent="0.25">
      <c r="A62" s="3" t="s">
        <v>728</v>
      </c>
      <c r="B62" s="25">
        <v>1</v>
      </c>
      <c r="C62" s="3" t="s">
        <v>2335</v>
      </c>
      <c r="D62" s="3"/>
      <c r="E62" s="3" t="s">
        <v>29</v>
      </c>
      <c r="F62" s="3"/>
      <c r="G62" s="3" t="s">
        <v>3451</v>
      </c>
      <c r="H62" s="3"/>
      <c r="I62" s="3"/>
      <c r="J62" s="3"/>
      <c r="K62" s="3"/>
      <c r="L62" s="3"/>
      <c r="M62" s="3"/>
      <c r="N62" s="3" t="s">
        <v>29</v>
      </c>
      <c r="O62" s="6" t="s">
        <v>2348</v>
      </c>
      <c r="P62" s="6" t="s">
        <v>29</v>
      </c>
      <c r="Q62" s="6" t="s">
        <v>29</v>
      </c>
      <c r="R62" s="3"/>
      <c r="S62" s="3"/>
      <c r="T62" s="3"/>
      <c r="U62" s="3"/>
      <c r="V62" s="3"/>
      <c r="W62" s="3"/>
      <c r="X62" s="3"/>
      <c r="Y62" s="541"/>
      <c r="Z62" s="3"/>
      <c r="AA62" s="3"/>
      <c r="AB62" s="6" t="s">
        <v>3904</v>
      </c>
      <c r="AC62" s="3"/>
      <c r="AD62" s="3"/>
      <c r="AE62" s="3"/>
      <c r="AF62" s="3"/>
      <c r="AG62" s="3"/>
      <c r="AH62" s="3"/>
      <c r="AI62" s="3"/>
      <c r="AJ62" s="3"/>
      <c r="AK62" s="641" t="s">
        <v>5737</v>
      </c>
      <c r="AL62" s="3" t="s">
        <v>29</v>
      </c>
      <c r="AM62" s="3" t="s">
        <v>4568</v>
      </c>
      <c r="AN62" s="3" t="s">
        <v>29</v>
      </c>
      <c r="AO62" s="3"/>
      <c r="AP62" s="3"/>
      <c r="AQ62" s="3"/>
      <c r="AR62" s="3"/>
      <c r="AS62" s="3"/>
      <c r="AT62" s="3"/>
      <c r="AU62" s="3"/>
      <c r="AV62" s="3"/>
      <c r="AW62" s="3"/>
      <c r="AX62" s="6"/>
      <c r="AY62" s="6" t="s">
        <v>29</v>
      </c>
      <c r="AZ62" s="3" t="s">
        <v>4537</v>
      </c>
      <c r="BA62" s="3"/>
      <c r="BB62" s="6" t="s">
        <v>29</v>
      </c>
      <c r="BC62" s="6"/>
      <c r="BD62" s="3"/>
      <c r="BE62" s="3"/>
      <c r="BF62" s="3"/>
      <c r="BG62" s="3"/>
      <c r="BH62" s="3"/>
      <c r="BI62" s="3"/>
      <c r="BJ62" s="3"/>
      <c r="BK62" s="3"/>
      <c r="BL62" s="3"/>
      <c r="BM62" s="3"/>
      <c r="BN62" s="3"/>
      <c r="BO62" s="3"/>
      <c r="BP62" s="3"/>
      <c r="BQ62" s="3"/>
      <c r="BR62" s="3"/>
      <c r="BS62" s="3"/>
      <c r="BT62" s="3"/>
      <c r="BU62" s="3"/>
      <c r="BV62" s="3"/>
      <c r="BW62" s="3"/>
      <c r="BX62" s="3"/>
      <c r="BY62" s="3"/>
      <c r="BZ62" s="3"/>
      <c r="CA62" s="3"/>
      <c r="CB62" s="3"/>
    </row>
    <row r="63" spans="1:80" x14ac:dyDescent="0.25">
      <c r="A63" s="3" t="s">
        <v>737</v>
      </c>
      <c r="B63" s="25">
        <v>1</v>
      </c>
      <c r="C63" s="3" t="s">
        <v>3574</v>
      </c>
      <c r="D63" s="3"/>
      <c r="E63" s="3" t="s">
        <v>29</v>
      </c>
      <c r="F63" s="3"/>
      <c r="G63" s="3" t="s">
        <v>3451</v>
      </c>
      <c r="H63" s="3"/>
      <c r="I63" s="3"/>
      <c r="J63" s="3"/>
      <c r="K63" s="3"/>
      <c r="L63" s="3"/>
      <c r="M63" s="3"/>
      <c r="N63" s="3" t="s">
        <v>29</v>
      </c>
      <c r="O63" s="6" t="s">
        <v>2348</v>
      </c>
      <c r="P63" s="6" t="s">
        <v>29</v>
      </c>
      <c r="Q63" s="6" t="s">
        <v>29</v>
      </c>
      <c r="R63" s="3"/>
      <c r="S63" s="3"/>
      <c r="T63" s="3"/>
      <c r="U63" s="3"/>
      <c r="V63" s="3"/>
      <c r="W63" s="3"/>
      <c r="X63" s="3"/>
      <c r="Y63" s="541"/>
      <c r="Z63" s="3"/>
      <c r="AA63" s="3"/>
      <c r="AB63" s="6" t="s">
        <v>3904</v>
      </c>
      <c r="AC63" s="3"/>
      <c r="AD63" s="3"/>
      <c r="AE63" s="3"/>
      <c r="AF63" s="3"/>
      <c r="AG63" s="3"/>
      <c r="AH63" s="3"/>
      <c r="AI63" s="3"/>
      <c r="AJ63" s="3"/>
      <c r="AK63" s="641" t="s">
        <v>5737</v>
      </c>
      <c r="AL63" s="3" t="s">
        <v>29</v>
      </c>
      <c r="AM63" s="3" t="s">
        <v>4568</v>
      </c>
      <c r="AN63" s="3" t="s">
        <v>29</v>
      </c>
      <c r="AO63" s="3"/>
      <c r="AP63" s="3"/>
      <c r="AQ63" s="3"/>
      <c r="AR63" s="3"/>
      <c r="AS63" s="3"/>
      <c r="AT63" s="6"/>
      <c r="AU63" s="3"/>
      <c r="AV63" s="6"/>
      <c r="AW63" s="6"/>
      <c r="AX63" s="6"/>
      <c r="AY63" s="6" t="s">
        <v>29</v>
      </c>
      <c r="AZ63" s="3" t="s">
        <v>4537</v>
      </c>
      <c r="BA63" s="3"/>
      <c r="BB63" s="6" t="s">
        <v>29</v>
      </c>
      <c r="BC63" s="6"/>
      <c r="BD63" s="3"/>
      <c r="BE63" s="3"/>
      <c r="BF63" s="3"/>
      <c r="BG63" s="3"/>
      <c r="BH63" s="3"/>
      <c r="BI63" s="3"/>
      <c r="BJ63" s="3"/>
      <c r="BK63" s="3"/>
      <c r="BL63" s="3"/>
      <c r="BM63" s="3"/>
      <c r="BN63" s="3"/>
      <c r="BO63" s="3"/>
      <c r="BP63" s="3"/>
      <c r="BQ63" s="3"/>
      <c r="BR63" s="3"/>
      <c r="BS63" s="3"/>
      <c r="BT63" s="3"/>
      <c r="BU63" s="3"/>
      <c r="BV63" s="3"/>
      <c r="BW63" s="3"/>
      <c r="BX63" s="3"/>
      <c r="BY63" s="3"/>
      <c r="BZ63" s="3"/>
      <c r="CA63" s="3"/>
      <c r="CB63" s="3"/>
    </row>
    <row r="64" spans="1:80" x14ac:dyDescent="0.25">
      <c r="A64" s="3" t="s">
        <v>740</v>
      </c>
      <c r="B64" s="25">
        <v>1</v>
      </c>
      <c r="C64" s="3"/>
      <c r="D64" s="3"/>
      <c r="E64" s="3" t="s">
        <v>29</v>
      </c>
      <c r="F64" s="3"/>
      <c r="G64" s="3" t="s">
        <v>2352</v>
      </c>
      <c r="H64" s="3"/>
      <c r="I64" s="3"/>
      <c r="J64" s="3"/>
      <c r="K64" s="3"/>
      <c r="L64" s="3"/>
      <c r="M64" s="3"/>
      <c r="N64" s="3"/>
      <c r="O64" s="3"/>
      <c r="P64" s="3"/>
      <c r="Q64" s="3"/>
      <c r="R64" s="3"/>
      <c r="S64" s="3"/>
      <c r="T64" s="3"/>
      <c r="U64" s="3"/>
      <c r="V64" s="3"/>
      <c r="W64" s="3"/>
      <c r="X64" s="3"/>
      <c r="Y64" s="541"/>
      <c r="Z64" s="3"/>
      <c r="AA64" s="3"/>
      <c r="AB64" s="3"/>
      <c r="AC64" s="3"/>
      <c r="AD64" s="3"/>
      <c r="AE64" s="3"/>
      <c r="AF64" s="3"/>
      <c r="AG64" s="3"/>
      <c r="AH64" s="3"/>
      <c r="AI64" s="3"/>
      <c r="AJ64" s="3"/>
      <c r="AK64" s="641" t="s">
        <v>5737</v>
      </c>
      <c r="AL64" s="3" t="s">
        <v>29</v>
      </c>
      <c r="AM64" s="3" t="s">
        <v>4568</v>
      </c>
      <c r="AN64" s="3" t="s">
        <v>29</v>
      </c>
      <c r="AO64" s="3"/>
      <c r="AP64" s="3"/>
      <c r="AQ64" s="3"/>
      <c r="AR64" s="6"/>
      <c r="AS64" s="3"/>
      <c r="AT64" s="6"/>
      <c r="AU64" s="3"/>
      <c r="AV64" s="6"/>
      <c r="AW64" s="6"/>
      <c r="AX64" s="6"/>
      <c r="AY64" s="3" t="s">
        <v>29</v>
      </c>
      <c r="AZ64" s="3" t="s">
        <v>4537</v>
      </c>
      <c r="BA64" s="3"/>
      <c r="BB64" s="6" t="s">
        <v>29</v>
      </c>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row>
    <row r="65" spans="1:80" x14ac:dyDescent="0.25">
      <c r="A65" s="159" t="s">
        <v>3423</v>
      </c>
      <c r="B65" s="384">
        <v>1</v>
      </c>
      <c r="C65" s="159" t="s">
        <v>3470</v>
      </c>
      <c r="D65" s="159"/>
      <c r="E65" s="159"/>
      <c r="F65" s="159"/>
      <c r="G65" s="159" t="s">
        <v>3451</v>
      </c>
      <c r="H65" s="159"/>
      <c r="I65" s="159"/>
      <c r="J65" s="159"/>
      <c r="K65" s="159"/>
      <c r="L65" s="159"/>
      <c r="M65" s="159"/>
      <c r="N65" s="159" t="s">
        <v>29</v>
      </c>
      <c r="O65" s="385" t="s">
        <v>2348</v>
      </c>
      <c r="P65" s="385" t="s">
        <v>29</v>
      </c>
      <c r="Q65" s="385" t="s">
        <v>29</v>
      </c>
      <c r="R65" s="159"/>
      <c r="S65" s="159"/>
      <c r="T65" s="159"/>
      <c r="U65" s="159"/>
      <c r="V65" s="159"/>
      <c r="W65" s="159"/>
      <c r="X65" s="159"/>
      <c r="Y65" s="159"/>
      <c r="Z65" s="159"/>
      <c r="AA65" s="159"/>
      <c r="AB65" s="385" t="s">
        <v>3904</v>
      </c>
      <c r="AC65" s="159"/>
      <c r="AD65" s="159"/>
      <c r="AE65" s="159"/>
      <c r="AF65" s="159"/>
      <c r="AG65" s="159"/>
      <c r="AH65" s="159"/>
      <c r="AI65" s="159"/>
      <c r="AJ65" s="159"/>
      <c r="AK65" s="159"/>
      <c r="AL65" s="159" t="s">
        <v>29</v>
      </c>
      <c r="AM65" s="159" t="s">
        <v>4568</v>
      </c>
      <c r="AN65" s="159" t="s">
        <v>29</v>
      </c>
      <c r="AO65" s="159"/>
      <c r="AP65" s="385" t="s">
        <v>29</v>
      </c>
      <c r="AQ65" s="159" t="s">
        <v>4569</v>
      </c>
      <c r="AR65" s="159"/>
      <c r="AS65" s="159"/>
      <c r="AT65" s="159"/>
      <c r="AU65" s="159"/>
      <c r="AV65" s="159"/>
      <c r="AW65" s="159"/>
      <c r="AX65" s="159"/>
      <c r="AY65" s="159"/>
      <c r="AZ65" s="159"/>
      <c r="BA65" s="159"/>
      <c r="BB65" s="159" t="s">
        <v>29</v>
      </c>
      <c r="BC65" s="159"/>
      <c r="BD65" s="159"/>
      <c r="BE65" s="159"/>
      <c r="BF65" s="159"/>
      <c r="BG65" s="159"/>
      <c r="BH65" s="159"/>
      <c r="BI65" s="159"/>
      <c r="BJ65" s="159"/>
      <c r="BK65" s="159"/>
      <c r="BL65" s="159"/>
      <c r="BM65" s="159"/>
      <c r="BN65" s="159"/>
      <c r="BO65" s="159"/>
      <c r="BP65" s="159"/>
      <c r="BQ65" s="159"/>
      <c r="BR65" s="159"/>
      <c r="BS65" s="159"/>
      <c r="BT65" s="159"/>
      <c r="BU65" s="159"/>
      <c r="BV65" s="159"/>
      <c r="BW65" s="159"/>
      <c r="BX65" s="159"/>
      <c r="BY65" s="159"/>
      <c r="BZ65" s="159"/>
      <c r="CA65" s="159"/>
      <c r="CB65" s="159"/>
    </row>
    <row r="66" spans="1:80" x14ac:dyDescent="0.25">
      <c r="A66" s="13" t="s">
        <v>3424</v>
      </c>
      <c r="B66" s="378">
        <v>1</v>
      </c>
      <c r="C66" s="13" t="s">
        <v>3472</v>
      </c>
      <c r="D66" s="13"/>
      <c r="E66" s="13"/>
      <c r="F66" s="13"/>
      <c r="G66" s="13" t="s">
        <v>3451</v>
      </c>
      <c r="H66" s="13"/>
      <c r="I66" s="13"/>
      <c r="J66" s="13"/>
      <c r="K66" s="13"/>
      <c r="L66" s="13"/>
      <c r="M66" s="13"/>
      <c r="N66" s="13" t="s">
        <v>29</v>
      </c>
      <c r="O66" s="379" t="s">
        <v>2348</v>
      </c>
      <c r="P66" s="379" t="s">
        <v>29</v>
      </c>
      <c r="Q66" s="379" t="s">
        <v>29</v>
      </c>
      <c r="R66" s="13"/>
      <c r="S66" s="13"/>
      <c r="T66" s="13"/>
      <c r="U66" s="13"/>
      <c r="V66" s="13"/>
      <c r="W66" s="13"/>
      <c r="X66" s="13"/>
      <c r="Y66" s="13"/>
      <c r="Z66" s="13"/>
      <c r="AA66" s="13"/>
      <c r="AB66" s="379" t="s">
        <v>3904</v>
      </c>
      <c r="AC66" s="13"/>
      <c r="AD66" s="13"/>
      <c r="AE66" s="13"/>
      <c r="AF66" s="13"/>
      <c r="AG66" s="13"/>
      <c r="AH66" s="13"/>
      <c r="AI66" s="13"/>
      <c r="AJ66" s="13"/>
      <c r="AK66" s="13"/>
      <c r="AL66" s="13" t="s">
        <v>29</v>
      </c>
      <c r="AM66" s="13" t="s">
        <v>4568</v>
      </c>
      <c r="AN66" s="13" t="s">
        <v>29</v>
      </c>
      <c r="AO66" s="13"/>
      <c r="AP66" s="379" t="s">
        <v>29</v>
      </c>
      <c r="AQ66" s="13" t="s">
        <v>4569</v>
      </c>
      <c r="AR66" s="13"/>
      <c r="AS66" s="13"/>
      <c r="AT66" s="13"/>
      <c r="AU66" s="13"/>
      <c r="AV66" s="13"/>
      <c r="AW66" s="13"/>
      <c r="AX66" s="13"/>
      <c r="AY66" s="13"/>
      <c r="AZ66" s="13"/>
      <c r="BA66" s="13"/>
      <c r="BB66" s="13" t="s">
        <v>29</v>
      </c>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row>
    <row r="67" spans="1:80" x14ac:dyDescent="0.25">
      <c r="A67" s="3" t="s">
        <v>1023</v>
      </c>
      <c r="B67" s="25">
        <v>1</v>
      </c>
      <c r="C67" s="3"/>
      <c r="D67" s="3"/>
      <c r="E67" s="3" t="s">
        <v>29</v>
      </c>
      <c r="F67" s="3"/>
      <c r="G67" s="3" t="s">
        <v>2352</v>
      </c>
      <c r="H67" s="3"/>
      <c r="I67" s="3"/>
      <c r="J67" s="3"/>
      <c r="K67" s="3"/>
      <c r="L67" s="3"/>
      <c r="M67" s="3"/>
      <c r="N67" s="3"/>
      <c r="O67" s="3"/>
      <c r="P67" s="3"/>
      <c r="Q67" s="3"/>
      <c r="R67" s="3"/>
      <c r="S67" s="3"/>
      <c r="T67" s="3"/>
      <c r="U67" s="3"/>
      <c r="V67" s="3"/>
      <c r="W67" s="3"/>
      <c r="X67" s="3"/>
      <c r="Y67" s="541"/>
      <c r="Z67" s="3"/>
      <c r="AA67" s="3"/>
      <c r="AB67" s="3"/>
      <c r="AC67" s="3"/>
      <c r="AD67" s="3"/>
      <c r="AE67" s="3"/>
      <c r="AF67" s="3"/>
      <c r="AG67" s="3"/>
      <c r="AH67" s="3"/>
      <c r="AI67" s="3"/>
      <c r="AJ67" s="3"/>
      <c r="AK67" s="641" t="s">
        <v>5737</v>
      </c>
      <c r="AL67" s="3" t="s">
        <v>29</v>
      </c>
      <c r="AM67" s="3" t="s">
        <v>4568</v>
      </c>
      <c r="AN67" s="3" t="s">
        <v>29</v>
      </c>
      <c r="AO67" s="3"/>
      <c r="AP67" s="3"/>
      <c r="AQ67" s="3"/>
      <c r="AR67" s="6"/>
      <c r="AS67" s="3"/>
      <c r="AT67" s="6"/>
      <c r="AU67" s="3"/>
      <c r="AV67" s="6"/>
      <c r="AW67" s="6"/>
      <c r="AX67" s="6"/>
      <c r="AY67" s="3" t="s">
        <v>29</v>
      </c>
      <c r="AZ67" s="3" t="s">
        <v>4537</v>
      </c>
      <c r="BA67" s="3"/>
      <c r="BB67" s="6" t="s">
        <v>29</v>
      </c>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row>
    <row r="68" spans="1:80" x14ac:dyDescent="0.25">
      <c r="A68" s="159" t="s">
        <v>743</v>
      </c>
      <c r="B68" s="384">
        <v>1</v>
      </c>
      <c r="C68" s="159" t="s">
        <v>2353</v>
      </c>
      <c r="D68" s="159"/>
      <c r="E68" s="159"/>
      <c r="F68" s="159"/>
      <c r="G68" s="159" t="s">
        <v>3451</v>
      </c>
      <c r="H68" s="159"/>
      <c r="I68" s="159"/>
      <c r="J68" s="159"/>
      <c r="K68" s="159"/>
      <c r="L68" s="159"/>
      <c r="M68" s="159"/>
      <c r="N68" s="159" t="s">
        <v>29</v>
      </c>
      <c r="O68" s="385" t="s">
        <v>2348</v>
      </c>
      <c r="P68" s="385" t="s">
        <v>29</v>
      </c>
      <c r="Q68" s="385" t="s">
        <v>29</v>
      </c>
      <c r="R68" s="159"/>
      <c r="S68" s="159"/>
      <c r="T68" s="159"/>
      <c r="U68" s="159"/>
      <c r="V68" s="159"/>
      <c r="W68" s="159"/>
      <c r="X68" s="159"/>
      <c r="Y68" s="159"/>
      <c r="Z68" s="159"/>
      <c r="AA68" s="159"/>
      <c r="AB68" s="385" t="s">
        <v>3904</v>
      </c>
      <c r="AC68" s="159"/>
      <c r="AD68" s="159"/>
      <c r="AE68" s="159"/>
      <c r="AF68" s="159"/>
      <c r="AG68" s="159"/>
      <c r="AH68" s="159"/>
      <c r="AI68" s="159"/>
      <c r="AJ68" s="159"/>
      <c r="AK68" s="159"/>
      <c r="AL68" s="159" t="s">
        <v>29</v>
      </c>
      <c r="AM68" s="159" t="s">
        <v>4568</v>
      </c>
      <c r="AN68" s="159" t="s">
        <v>29</v>
      </c>
      <c r="AO68" s="159"/>
      <c r="AP68" s="159" t="s">
        <v>29</v>
      </c>
      <c r="AQ68" s="159" t="s">
        <v>4569</v>
      </c>
      <c r="AR68" s="159"/>
      <c r="AS68" s="159"/>
      <c r="AT68" s="159"/>
      <c r="AU68" s="159"/>
      <c r="AV68" s="159"/>
      <c r="AW68" s="159"/>
      <c r="AX68" s="159"/>
      <c r="AY68" s="159"/>
      <c r="AZ68" s="159"/>
      <c r="BA68" s="159"/>
      <c r="BB68" s="385" t="s">
        <v>29</v>
      </c>
      <c r="BC68" s="385"/>
      <c r="BD68" s="159"/>
      <c r="BE68" s="159"/>
      <c r="BF68" s="159"/>
      <c r="BG68" s="159"/>
      <c r="BH68" s="159"/>
      <c r="BI68" s="159"/>
      <c r="BJ68" s="159"/>
      <c r="BK68" s="159"/>
      <c r="BL68" s="159"/>
      <c r="BM68" s="159"/>
      <c r="BN68" s="159"/>
      <c r="BO68" s="159"/>
      <c r="BP68" s="159"/>
      <c r="BQ68" s="159"/>
      <c r="BR68" s="159"/>
      <c r="BS68" s="159"/>
      <c r="BT68" s="159"/>
      <c r="BU68" s="159"/>
      <c r="BV68" s="159"/>
      <c r="BW68" s="159"/>
      <c r="BX68" s="159"/>
      <c r="BY68" s="159"/>
      <c r="BZ68" s="159"/>
      <c r="CA68" s="159"/>
      <c r="CB68" s="159"/>
    </row>
    <row r="69" spans="1:80" x14ac:dyDescent="0.25">
      <c r="A69" s="3" t="s">
        <v>747</v>
      </c>
      <c r="B69" s="25">
        <v>1</v>
      </c>
      <c r="C69" s="3" t="s">
        <v>2354</v>
      </c>
      <c r="D69" s="3"/>
      <c r="E69" s="3"/>
      <c r="F69" s="3"/>
      <c r="G69" s="3" t="s">
        <v>3451</v>
      </c>
      <c r="H69" s="3"/>
      <c r="I69" s="3"/>
      <c r="J69" s="3"/>
      <c r="K69" s="3"/>
      <c r="L69" s="3"/>
      <c r="M69" s="3"/>
      <c r="N69" s="3" t="s">
        <v>29</v>
      </c>
      <c r="O69" s="6" t="s">
        <v>2348</v>
      </c>
      <c r="P69" s="6" t="s">
        <v>29</v>
      </c>
      <c r="Q69" s="6" t="s">
        <v>29</v>
      </c>
      <c r="R69" s="3"/>
      <c r="S69" s="3"/>
      <c r="T69" s="3"/>
      <c r="U69" s="3"/>
      <c r="V69" s="3"/>
      <c r="W69" s="3"/>
      <c r="X69" s="3"/>
      <c r="Y69" s="541"/>
      <c r="Z69" s="3"/>
      <c r="AA69" s="3"/>
      <c r="AB69" s="6" t="s">
        <v>3904</v>
      </c>
      <c r="AC69" s="3"/>
      <c r="AD69" s="3"/>
      <c r="AE69" s="3"/>
      <c r="AF69" s="3"/>
      <c r="AG69" s="3"/>
      <c r="AH69" s="3"/>
      <c r="AI69" s="3"/>
      <c r="AJ69" s="3"/>
      <c r="AK69" s="3"/>
      <c r="AL69" s="3" t="s">
        <v>29</v>
      </c>
      <c r="AM69" s="3" t="s">
        <v>4568</v>
      </c>
      <c r="AN69" s="3" t="s">
        <v>29</v>
      </c>
      <c r="AO69" s="3"/>
      <c r="AP69" s="3" t="s">
        <v>29</v>
      </c>
      <c r="AQ69" s="3" t="s">
        <v>4569</v>
      </c>
      <c r="AR69" s="3"/>
      <c r="AS69" s="3"/>
      <c r="AT69" s="3"/>
      <c r="AU69" s="3"/>
      <c r="AV69" s="3"/>
      <c r="AW69" s="3"/>
      <c r="AX69" s="3"/>
      <c r="AY69" s="3"/>
      <c r="AZ69" s="3"/>
      <c r="BA69" s="3"/>
      <c r="BB69" s="6" t="s">
        <v>29</v>
      </c>
      <c r="BC69" s="6"/>
      <c r="BD69" s="3"/>
      <c r="BE69" s="3"/>
      <c r="BF69" s="3"/>
      <c r="BG69" s="3"/>
      <c r="BH69" s="3"/>
      <c r="BI69" s="3"/>
      <c r="BJ69" s="3"/>
      <c r="BK69" s="3"/>
      <c r="BL69" s="3"/>
      <c r="BM69" s="3"/>
      <c r="BN69" s="3"/>
      <c r="BO69" s="3"/>
      <c r="BP69" s="3"/>
      <c r="BQ69" s="3"/>
      <c r="BR69" s="3"/>
      <c r="BS69" s="3"/>
      <c r="BT69" s="3"/>
      <c r="BU69" s="3"/>
      <c r="BV69" s="3"/>
      <c r="BW69" s="3"/>
      <c r="BX69" s="3"/>
      <c r="BY69" s="3"/>
      <c r="BZ69" s="3"/>
      <c r="CA69" s="3"/>
      <c r="CB69" s="3"/>
    </row>
    <row r="70" spans="1:80" x14ac:dyDescent="0.25">
      <c r="A70" s="3" t="s">
        <v>750</v>
      </c>
      <c r="B70" s="25">
        <v>1</v>
      </c>
      <c r="C70" s="3" t="s">
        <v>3474</v>
      </c>
      <c r="D70" s="3"/>
      <c r="E70" s="3"/>
      <c r="F70" s="3"/>
      <c r="G70" s="3" t="s">
        <v>3451</v>
      </c>
      <c r="H70" s="3"/>
      <c r="I70" s="3"/>
      <c r="J70" s="3"/>
      <c r="K70" s="3"/>
      <c r="L70" s="3"/>
      <c r="M70" s="3"/>
      <c r="N70" s="3" t="s">
        <v>29</v>
      </c>
      <c r="O70" s="6" t="s">
        <v>2348</v>
      </c>
      <c r="P70" s="6" t="s">
        <v>29</v>
      </c>
      <c r="Q70" s="6" t="s">
        <v>29</v>
      </c>
      <c r="R70" s="3"/>
      <c r="S70" s="3"/>
      <c r="T70" s="3"/>
      <c r="U70" s="3"/>
      <c r="V70" s="3"/>
      <c r="W70" s="3"/>
      <c r="X70" s="3"/>
      <c r="Y70" s="541"/>
      <c r="Z70" s="3"/>
      <c r="AA70" s="3"/>
      <c r="AB70" s="6" t="s">
        <v>3904</v>
      </c>
      <c r="AC70" s="3"/>
      <c r="AD70" s="3"/>
      <c r="AE70" s="3"/>
      <c r="AF70" s="3"/>
      <c r="AG70" s="3"/>
      <c r="AH70" s="3"/>
      <c r="AI70" s="3"/>
      <c r="AJ70" s="3"/>
      <c r="AK70" s="3"/>
      <c r="AL70" s="3" t="s">
        <v>29</v>
      </c>
      <c r="AM70" s="3" t="s">
        <v>4568</v>
      </c>
      <c r="AN70" s="3" t="s">
        <v>29</v>
      </c>
      <c r="AO70" s="3"/>
      <c r="AP70" s="3" t="s">
        <v>29</v>
      </c>
      <c r="AQ70" s="3" t="s">
        <v>4569</v>
      </c>
      <c r="AR70" s="3"/>
      <c r="AS70" s="3"/>
      <c r="AT70" s="3"/>
      <c r="AU70" s="3"/>
      <c r="AV70" s="3"/>
      <c r="AW70" s="3"/>
      <c r="AX70" s="3"/>
      <c r="AY70" s="3"/>
      <c r="AZ70" s="3"/>
      <c r="BA70" s="3"/>
      <c r="BB70" s="6" t="s">
        <v>29</v>
      </c>
      <c r="BC70" s="6"/>
      <c r="BD70" s="3"/>
      <c r="BE70" s="3"/>
      <c r="BF70" s="3"/>
      <c r="BG70" s="3"/>
      <c r="BH70" s="3"/>
      <c r="BI70" s="3"/>
      <c r="BJ70" s="3"/>
      <c r="BK70" s="3"/>
      <c r="BL70" s="3"/>
      <c r="BM70" s="3"/>
      <c r="BN70" s="3"/>
      <c r="BO70" s="3"/>
      <c r="BP70" s="3"/>
      <c r="BQ70" s="3"/>
      <c r="BR70" s="3"/>
      <c r="BS70" s="3"/>
      <c r="BT70" s="3"/>
      <c r="BU70" s="3"/>
      <c r="BV70" s="3"/>
      <c r="BW70" s="3"/>
      <c r="BX70" s="3"/>
      <c r="BY70" s="3"/>
      <c r="BZ70" s="3"/>
      <c r="CA70" s="3"/>
      <c r="CB70" s="3"/>
    </row>
    <row r="71" spans="1:80" x14ac:dyDescent="0.25">
      <c r="A71" s="13" t="s">
        <v>754</v>
      </c>
      <c r="B71" s="378">
        <v>1</v>
      </c>
      <c r="C71" s="13" t="s">
        <v>4491</v>
      </c>
      <c r="D71" s="13"/>
      <c r="E71" s="13"/>
      <c r="F71" s="13"/>
      <c r="G71" s="13" t="s">
        <v>3451</v>
      </c>
      <c r="H71" s="13"/>
      <c r="I71" s="13"/>
      <c r="J71" s="13"/>
      <c r="K71" s="13"/>
      <c r="L71" s="13"/>
      <c r="M71" s="13"/>
      <c r="N71" s="13" t="s">
        <v>29</v>
      </c>
      <c r="O71" s="379" t="s">
        <v>2348</v>
      </c>
      <c r="P71" s="379" t="s">
        <v>29</v>
      </c>
      <c r="Q71" s="379" t="s">
        <v>29</v>
      </c>
      <c r="R71" s="13"/>
      <c r="S71" s="13"/>
      <c r="T71" s="13"/>
      <c r="U71" s="13"/>
      <c r="V71" s="13"/>
      <c r="W71" s="13"/>
      <c r="X71" s="13"/>
      <c r="Y71" s="13"/>
      <c r="Z71" s="13"/>
      <c r="AA71" s="13"/>
      <c r="AB71" s="379" t="s">
        <v>3904</v>
      </c>
      <c r="AC71" s="13"/>
      <c r="AD71" s="13"/>
      <c r="AE71" s="13"/>
      <c r="AF71" s="13"/>
      <c r="AG71" s="13"/>
      <c r="AH71" s="13"/>
      <c r="AI71" s="13"/>
      <c r="AJ71" s="13"/>
      <c r="AK71" s="13"/>
      <c r="AL71" s="13" t="s">
        <v>29</v>
      </c>
      <c r="AM71" s="13" t="s">
        <v>4568</v>
      </c>
      <c r="AN71" s="13" t="s">
        <v>29</v>
      </c>
      <c r="AO71" s="13"/>
      <c r="AP71" s="13" t="s">
        <v>29</v>
      </c>
      <c r="AQ71" s="13" t="s">
        <v>4569</v>
      </c>
      <c r="AR71" s="13"/>
      <c r="AS71" s="13"/>
      <c r="AT71" s="13"/>
      <c r="AU71" s="13"/>
      <c r="AV71" s="13"/>
      <c r="AW71" s="13"/>
      <c r="AX71" s="13"/>
      <c r="AY71" s="13"/>
      <c r="AZ71" s="13"/>
      <c r="BA71" s="13"/>
      <c r="BB71" s="379" t="s">
        <v>29</v>
      </c>
      <c r="BC71" s="379"/>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row>
    <row r="72" spans="1:80" x14ac:dyDescent="0.25">
      <c r="A72" s="3" t="s">
        <v>757</v>
      </c>
      <c r="B72" s="25">
        <v>1</v>
      </c>
      <c r="C72" s="3" t="s">
        <v>3518</v>
      </c>
      <c r="D72" s="3"/>
      <c r="E72" s="3" t="s">
        <v>29</v>
      </c>
      <c r="F72" s="3"/>
      <c r="G72" s="3" t="s">
        <v>3451</v>
      </c>
      <c r="H72" s="3"/>
      <c r="I72" s="3"/>
      <c r="J72" s="3"/>
      <c r="K72" s="3"/>
      <c r="L72" s="3"/>
      <c r="M72" s="3"/>
      <c r="N72" s="3" t="s">
        <v>29</v>
      </c>
      <c r="O72" s="6" t="s">
        <v>2348</v>
      </c>
      <c r="P72" s="6" t="s">
        <v>29</v>
      </c>
      <c r="Q72" s="6" t="s">
        <v>29</v>
      </c>
      <c r="R72" s="3"/>
      <c r="S72" s="3"/>
      <c r="T72" s="3"/>
      <c r="U72" s="3"/>
      <c r="V72" s="3"/>
      <c r="W72" s="3"/>
      <c r="X72" s="3"/>
      <c r="Y72" s="541"/>
      <c r="Z72" s="3"/>
      <c r="AA72" s="3"/>
      <c r="AB72" s="6" t="s">
        <v>3904</v>
      </c>
      <c r="AC72" s="3"/>
      <c r="AD72" s="3"/>
      <c r="AE72" s="3"/>
      <c r="AF72" s="3"/>
      <c r="AG72" s="3"/>
      <c r="AH72" s="3"/>
      <c r="AI72" s="3"/>
      <c r="AJ72" s="3"/>
      <c r="AK72" s="641" t="s">
        <v>5737</v>
      </c>
      <c r="AL72" s="3" t="s">
        <v>29</v>
      </c>
      <c r="AM72" s="3" t="s">
        <v>4568</v>
      </c>
      <c r="AN72" s="3" t="s">
        <v>29</v>
      </c>
      <c r="AO72" s="3"/>
      <c r="AP72" s="3"/>
      <c r="AQ72" s="3"/>
      <c r="AR72" s="3"/>
      <c r="AS72" s="6"/>
      <c r="AT72" s="3"/>
      <c r="AU72" s="3"/>
      <c r="AV72" s="3"/>
      <c r="AW72" s="3"/>
      <c r="AX72" s="6"/>
      <c r="AY72" s="6" t="s">
        <v>29</v>
      </c>
      <c r="AZ72" s="3" t="s">
        <v>4537</v>
      </c>
      <c r="BA72" s="3"/>
      <c r="BB72" s="6" t="s">
        <v>29</v>
      </c>
      <c r="BC72" s="6"/>
      <c r="BD72" s="3"/>
      <c r="BE72" s="3"/>
      <c r="BF72" s="3"/>
      <c r="BG72" s="3"/>
      <c r="BH72" s="3"/>
      <c r="BI72" s="3"/>
      <c r="BJ72" s="3"/>
      <c r="BK72" s="3"/>
      <c r="BL72" s="3"/>
      <c r="BM72" s="3"/>
      <c r="BN72" s="3"/>
      <c r="BO72" s="3"/>
      <c r="BP72" s="3"/>
      <c r="BQ72" s="3"/>
      <c r="BR72" s="3"/>
      <c r="BS72" s="3"/>
      <c r="BT72" s="3"/>
      <c r="BU72" s="3"/>
      <c r="BV72" s="3"/>
      <c r="BW72" s="3"/>
      <c r="BX72" s="3"/>
      <c r="BY72" s="3"/>
      <c r="BZ72" s="3"/>
      <c r="CA72" s="3"/>
      <c r="CB72" s="3"/>
    </row>
    <row r="73" spans="1:80" x14ac:dyDescent="0.25">
      <c r="A73" s="3" t="s">
        <v>760</v>
      </c>
      <c r="B73" s="25">
        <v>1</v>
      </c>
      <c r="C73" s="3" t="s">
        <v>4098</v>
      </c>
      <c r="D73" s="3"/>
      <c r="E73" s="3" t="s">
        <v>29</v>
      </c>
      <c r="F73" s="3"/>
      <c r="G73" s="3" t="s">
        <v>3451</v>
      </c>
      <c r="H73" s="3"/>
      <c r="I73" s="3"/>
      <c r="J73" s="3"/>
      <c r="K73" s="3"/>
      <c r="L73" s="3"/>
      <c r="M73" s="3"/>
      <c r="N73" s="3" t="s">
        <v>29</v>
      </c>
      <c r="O73" s="6" t="s">
        <v>2348</v>
      </c>
      <c r="P73" s="6" t="s">
        <v>29</v>
      </c>
      <c r="Q73" s="6" t="s">
        <v>29</v>
      </c>
      <c r="R73" s="3"/>
      <c r="S73" s="3"/>
      <c r="T73" s="3"/>
      <c r="U73" s="3"/>
      <c r="V73" s="3"/>
      <c r="W73" s="3"/>
      <c r="X73" s="3"/>
      <c r="Y73" s="541"/>
      <c r="Z73" s="3"/>
      <c r="AA73" s="3"/>
      <c r="AB73" s="6" t="s">
        <v>3904</v>
      </c>
      <c r="AC73" s="3"/>
      <c r="AD73" s="3"/>
      <c r="AE73" s="3"/>
      <c r="AF73" s="3"/>
      <c r="AG73" s="3"/>
      <c r="AH73" s="3"/>
      <c r="AI73" s="3"/>
      <c r="AJ73" s="3"/>
      <c r="AK73" s="641" t="s">
        <v>5737</v>
      </c>
      <c r="AL73" s="3" t="s">
        <v>29</v>
      </c>
      <c r="AM73" s="3" t="s">
        <v>4568</v>
      </c>
      <c r="AN73" s="3" t="s">
        <v>29</v>
      </c>
      <c r="AO73" s="3"/>
      <c r="AP73" s="3"/>
      <c r="AQ73" s="3"/>
      <c r="AR73" s="3"/>
      <c r="AS73" s="6"/>
      <c r="AT73" s="3"/>
      <c r="AU73" s="3"/>
      <c r="AV73" s="3"/>
      <c r="AW73" s="3"/>
      <c r="AX73" s="6"/>
      <c r="AY73" s="6" t="s">
        <v>29</v>
      </c>
      <c r="AZ73" s="3" t="s">
        <v>4537</v>
      </c>
      <c r="BA73" s="3"/>
      <c r="BB73" s="6" t="s">
        <v>29</v>
      </c>
      <c r="BC73" s="6"/>
      <c r="BD73" s="3"/>
      <c r="BE73" s="3"/>
      <c r="BF73" s="3"/>
      <c r="BG73" s="3"/>
      <c r="BH73" s="3"/>
      <c r="BI73" s="3"/>
      <c r="BJ73" s="3"/>
      <c r="BK73" s="3"/>
      <c r="BL73" s="3"/>
      <c r="BM73" s="3"/>
      <c r="BN73" s="3"/>
      <c r="BO73" s="3"/>
      <c r="BP73" s="3"/>
      <c r="BQ73" s="3"/>
      <c r="BR73" s="3"/>
      <c r="BS73" s="3"/>
      <c r="BT73" s="3"/>
      <c r="BU73" s="3"/>
      <c r="BV73" s="3"/>
      <c r="BW73" s="3"/>
      <c r="BX73" s="3"/>
      <c r="BY73" s="3"/>
      <c r="BZ73" s="3"/>
      <c r="CA73" s="3"/>
      <c r="CB73" s="3"/>
    </row>
    <row r="74" spans="1:80" x14ac:dyDescent="0.25">
      <c r="A74" s="159" t="s">
        <v>763</v>
      </c>
      <c r="B74" s="384">
        <v>2</v>
      </c>
      <c r="C74" s="159" t="s">
        <v>4493</v>
      </c>
      <c r="D74" s="159"/>
      <c r="E74" s="159"/>
      <c r="F74" s="159"/>
      <c r="G74" s="159" t="s">
        <v>3451</v>
      </c>
      <c r="H74" s="159"/>
      <c r="I74" s="159"/>
      <c r="J74" s="159"/>
      <c r="K74" s="159"/>
      <c r="L74" s="159"/>
      <c r="M74" s="159"/>
      <c r="N74" s="159" t="s">
        <v>29</v>
      </c>
      <c r="O74" s="385" t="s">
        <v>2348</v>
      </c>
      <c r="P74" s="385" t="s">
        <v>29</v>
      </c>
      <c r="Q74" s="385" t="s">
        <v>29</v>
      </c>
      <c r="R74" s="159"/>
      <c r="S74" s="159"/>
      <c r="T74" s="159"/>
      <c r="U74" s="159"/>
      <c r="V74" s="159"/>
      <c r="W74" s="159"/>
      <c r="X74" s="159"/>
      <c r="Y74" s="159"/>
      <c r="Z74" s="159"/>
      <c r="AA74" s="159"/>
      <c r="AB74" s="385" t="s">
        <v>3904</v>
      </c>
      <c r="AC74" s="159"/>
      <c r="AD74" s="159"/>
      <c r="AE74" s="159"/>
      <c r="AF74" s="159"/>
      <c r="AG74" s="159"/>
      <c r="AH74" s="159"/>
      <c r="AI74" s="159"/>
      <c r="AJ74" s="159"/>
      <c r="AK74" s="159"/>
      <c r="AL74" s="159" t="s">
        <v>29</v>
      </c>
      <c r="AM74" s="159" t="s">
        <v>4568</v>
      </c>
      <c r="AN74" s="159" t="s">
        <v>29</v>
      </c>
      <c r="AO74" s="159"/>
      <c r="AP74" s="159" t="s">
        <v>29</v>
      </c>
      <c r="AQ74" s="159" t="s">
        <v>4569</v>
      </c>
      <c r="AR74" s="159"/>
      <c r="AS74" s="159"/>
      <c r="AT74" s="159"/>
      <c r="AU74" s="159"/>
      <c r="AV74" s="159"/>
      <c r="AW74" s="159"/>
      <c r="AX74" s="159"/>
      <c r="AY74" s="159"/>
      <c r="AZ74" s="159"/>
      <c r="BA74" s="159"/>
      <c r="BB74" s="385" t="s">
        <v>29</v>
      </c>
      <c r="BC74" s="385"/>
      <c r="BD74" s="159"/>
      <c r="BE74" s="159"/>
      <c r="BF74" s="159"/>
      <c r="BG74" s="159"/>
      <c r="BH74" s="159"/>
      <c r="BI74" s="159"/>
      <c r="BJ74" s="159"/>
      <c r="BK74" s="159"/>
      <c r="BL74" s="159"/>
      <c r="BM74" s="159"/>
      <c r="BN74" s="159"/>
      <c r="BO74" s="159"/>
      <c r="BP74" s="159"/>
      <c r="BQ74" s="159"/>
      <c r="BR74" s="159"/>
      <c r="BS74" s="159"/>
      <c r="BT74" s="159"/>
      <c r="BU74" s="159"/>
      <c r="BV74" s="159"/>
      <c r="BW74" s="159"/>
      <c r="BX74" s="159"/>
      <c r="BY74" s="159"/>
      <c r="BZ74" s="159"/>
      <c r="CA74" s="159"/>
      <c r="CB74" s="159"/>
    </row>
    <row r="75" spans="1:80" x14ac:dyDescent="0.25">
      <c r="A75" s="3" t="s">
        <v>3431</v>
      </c>
      <c r="B75" s="25">
        <v>2</v>
      </c>
      <c r="C75" s="3" t="s">
        <v>3476</v>
      </c>
      <c r="D75" s="3"/>
      <c r="E75" s="3"/>
      <c r="F75" s="3"/>
      <c r="G75" s="3" t="s">
        <v>3451</v>
      </c>
      <c r="H75" s="3"/>
      <c r="I75" s="3"/>
      <c r="J75" s="3"/>
      <c r="K75" s="3"/>
      <c r="L75" s="3"/>
      <c r="M75" s="3"/>
      <c r="N75" s="3" t="s">
        <v>29</v>
      </c>
      <c r="O75" s="6" t="s">
        <v>2348</v>
      </c>
      <c r="P75" s="6" t="s">
        <v>29</v>
      </c>
      <c r="Q75" s="6" t="s">
        <v>29</v>
      </c>
      <c r="R75" s="3"/>
      <c r="S75" s="3"/>
      <c r="T75" s="3"/>
      <c r="U75" s="3"/>
      <c r="V75" s="3"/>
      <c r="W75" s="3"/>
      <c r="X75" s="3"/>
      <c r="Y75" s="541"/>
      <c r="Z75" s="3"/>
      <c r="AA75" s="3"/>
      <c r="AB75" s="6" t="s">
        <v>3904</v>
      </c>
      <c r="AC75" s="3"/>
      <c r="AD75" s="3"/>
      <c r="AE75" s="3"/>
      <c r="AF75" s="3"/>
      <c r="AG75" s="3"/>
      <c r="AH75" s="3"/>
      <c r="AI75" s="3"/>
      <c r="AJ75" s="3"/>
      <c r="AK75" s="3"/>
      <c r="AL75" s="3" t="s">
        <v>29</v>
      </c>
      <c r="AM75" s="3" t="s">
        <v>4568</v>
      </c>
      <c r="AN75" s="3" t="s">
        <v>29</v>
      </c>
      <c r="AO75" s="3"/>
      <c r="AP75" s="3" t="s">
        <v>29</v>
      </c>
      <c r="AQ75" s="3" t="s">
        <v>4569</v>
      </c>
      <c r="AR75" s="3"/>
      <c r="AS75" s="3"/>
      <c r="AT75" s="3"/>
      <c r="AU75" s="3"/>
      <c r="AV75" s="3"/>
      <c r="AW75" s="3"/>
      <c r="AX75" s="3"/>
      <c r="AY75" s="3"/>
      <c r="AZ75" s="3"/>
      <c r="BA75" s="3"/>
      <c r="BB75" s="6" t="s">
        <v>29</v>
      </c>
      <c r="BC75" s="6"/>
      <c r="BD75" s="3"/>
      <c r="BE75" s="3"/>
      <c r="BF75" s="3"/>
      <c r="BG75" s="3"/>
      <c r="BH75" s="3"/>
      <c r="BI75" s="3"/>
      <c r="BJ75" s="3"/>
      <c r="BK75" s="3"/>
      <c r="BL75" s="3"/>
      <c r="BM75" s="3"/>
      <c r="BN75" s="3"/>
      <c r="BO75" s="3"/>
      <c r="BP75" s="3"/>
      <c r="BQ75" s="3"/>
      <c r="BR75" s="3"/>
      <c r="BS75" s="3"/>
      <c r="BT75" s="3"/>
      <c r="BU75" s="3"/>
      <c r="BV75" s="3"/>
      <c r="BW75" s="3"/>
      <c r="BX75" s="3"/>
      <c r="BY75" s="3"/>
      <c r="BZ75" s="3"/>
      <c r="CA75" s="3"/>
      <c r="CB75" s="3"/>
    </row>
    <row r="76" spans="1:80" x14ac:dyDescent="0.25">
      <c r="A76" s="3" t="s">
        <v>3432</v>
      </c>
      <c r="B76" s="25">
        <v>2</v>
      </c>
      <c r="C76" s="3" t="s">
        <v>3478</v>
      </c>
      <c r="D76" s="3"/>
      <c r="E76" s="3"/>
      <c r="F76" s="3"/>
      <c r="G76" s="3" t="s">
        <v>3451</v>
      </c>
      <c r="H76" s="3"/>
      <c r="I76" s="3"/>
      <c r="J76" s="3"/>
      <c r="K76" s="3"/>
      <c r="L76" s="3"/>
      <c r="M76" s="3"/>
      <c r="N76" s="3" t="s">
        <v>29</v>
      </c>
      <c r="O76" s="6" t="s">
        <v>2348</v>
      </c>
      <c r="P76" s="6" t="s">
        <v>29</v>
      </c>
      <c r="Q76" s="6" t="s">
        <v>29</v>
      </c>
      <c r="R76" s="3"/>
      <c r="S76" s="3"/>
      <c r="T76" s="3"/>
      <c r="U76" s="3"/>
      <c r="V76" s="3"/>
      <c r="W76" s="3"/>
      <c r="X76" s="3"/>
      <c r="Y76" s="541"/>
      <c r="Z76" s="3"/>
      <c r="AA76" s="3"/>
      <c r="AB76" s="6" t="s">
        <v>3904</v>
      </c>
      <c r="AC76" s="3"/>
      <c r="AD76" s="3"/>
      <c r="AE76" s="3"/>
      <c r="AF76" s="3"/>
      <c r="AG76" s="3"/>
      <c r="AH76" s="3"/>
      <c r="AI76" s="3"/>
      <c r="AJ76" s="3"/>
      <c r="AK76" s="3"/>
      <c r="AL76" s="3" t="s">
        <v>29</v>
      </c>
      <c r="AM76" s="3" t="s">
        <v>4568</v>
      </c>
      <c r="AN76" s="3" t="s">
        <v>29</v>
      </c>
      <c r="AO76" s="3"/>
      <c r="AP76" s="3" t="s">
        <v>29</v>
      </c>
      <c r="AQ76" s="3" t="s">
        <v>4569</v>
      </c>
      <c r="AR76" s="3"/>
      <c r="AS76" s="3"/>
      <c r="AT76" s="3"/>
      <c r="AU76" s="3"/>
      <c r="AV76" s="3"/>
      <c r="AW76" s="3"/>
      <c r="AX76" s="3"/>
      <c r="AY76" s="3"/>
      <c r="AZ76" s="3"/>
      <c r="BA76" s="3"/>
      <c r="BB76" s="6" t="s">
        <v>29</v>
      </c>
      <c r="BC76" s="6"/>
      <c r="BD76" s="3"/>
      <c r="BE76" s="3"/>
      <c r="BF76" s="3"/>
      <c r="BG76" s="3"/>
      <c r="BH76" s="3"/>
      <c r="BI76" s="3"/>
      <c r="BJ76" s="3"/>
      <c r="BK76" s="3"/>
      <c r="BL76" s="3"/>
      <c r="BM76" s="3"/>
      <c r="BN76" s="3"/>
      <c r="BO76" s="3"/>
      <c r="BP76" s="3"/>
      <c r="BQ76" s="3"/>
      <c r="BR76" s="3"/>
      <c r="BS76" s="3"/>
      <c r="BT76" s="3"/>
      <c r="BU76" s="3"/>
      <c r="BV76" s="3"/>
      <c r="BW76" s="3"/>
      <c r="BX76" s="3"/>
      <c r="BY76" s="3"/>
      <c r="BZ76" s="3"/>
      <c r="CA76" s="3"/>
      <c r="CB76" s="3"/>
    </row>
    <row r="77" spans="1:80" x14ac:dyDescent="0.25">
      <c r="A77" s="3" t="s">
        <v>3433</v>
      </c>
      <c r="B77" s="25">
        <v>2</v>
      </c>
      <c r="C77" s="3" t="s">
        <v>3480</v>
      </c>
      <c r="D77" s="3"/>
      <c r="E77" s="3"/>
      <c r="F77" s="3"/>
      <c r="G77" s="3" t="s">
        <v>3451</v>
      </c>
      <c r="H77" s="3"/>
      <c r="I77" s="3"/>
      <c r="J77" s="3"/>
      <c r="K77" s="3"/>
      <c r="L77" s="3"/>
      <c r="M77" s="3"/>
      <c r="N77" s="3" t="s">
        <v>29</v>
      </c>
      <c r="O77" s="6" t="s">
        <v>2348</v>
      </c>
      <c r="P77" s="6" t="s">
        <v>29</v>
      </c>
      <c r="Q77" s="6" t="s">
        <v>29</v>
      </c>
      <c r="R77" s="3"/>
      <c r="S77" s="3"/>
      <c r="T77" s="3"/>
      <c r="U77" s="3"/>
      <c r="V77" s="3"/>
      <c r="W77" s="3"/>
      <c r="X77" s="3"/>
      <c r="Y77" s="541"/>
      <c r="Z77" s="3"/>
      <c r="AA77" s="3"/>
      <c r="AB77" s="6" t="s">
        <v>3904</v>
      </c>
      <c r="AC77" s="3"/>
      <c r="AD77" s="3"/>
      <c r="AE77" s="3"/>
      <c r="AF77" s="3"/>
      <c r="AG77" s="3"/>
      <c r="AH77" s="3"/>
      <c r="AI77" s="51" t="s">
        <v>3550</v>
      </c>
      <c r="AJ77" s="51" t="s">
        <v>3551</v>
      </c>
      <c r="AK77" s="51"/>
      <c r="AL77" s="3" t="s">
        <v>29</v>
      </c>
      <c r="AM77" s="3" t="s">
        <v>4568</v>
      </c>
      <c r="AN77" s="3" t="s">
        <v>29</v>
      </c>
      <c r="AO77" s="3"/>
      <c r="AP77" s="3" t="s">
        <v>29</v>
      </c>
      <c r="AQ77" s="3" t="s">
        <v>4569</v>
      </c>
      <c r="AR77" s="3"/>
      <c r="AS77" s="3"/>
      <c r="AT77" s="3"/>
      <c r="AU77" s="3"/>
      <c r="AV77" s="3"/>
      <c r="AW77" s="3"/>
      <c r="AX77" s="3"/>
      <c r="AY77" s="3"/>
      <c r="AZ77" s="3"/>
      <c r="BA77" s="3"/>
      <c r="BB77" s="6" t="s">
        <v>29</v>
      </c>
      <c r="BC77" s="6"/>
      <c r="BD77" s="3"/>
      <c r="BE77" s="3"/>
      <c r="BF77" s="3"/>
      <c r="BG77" s="3"/>
      <c r="BH77" s="3"/>
      <c r="BI77" s="3"/>
      <c r="BJ77" s="3"/>
      <c r="BK77" s="3"/>
      <c r="BL77" s="3"/>
      <c r="BM77" s="3"/>
      <c r="BN77" s="3"/>
      <c r="BO77" s="3"/>
      <c r="BP77" s="3"/>
      <c r="BQ77" s="3"/>
      <c r="BR77" s="3"/>
      <c r="BS77" s="3"/>
      <c r="BT77" s="3"/>
      <c r="BU77" s="3"/>
      <c r="BV77" s="3"/>
      <c r="BW77" s="3"/>
      <c r="BX77" s="3"/>
      <c r="BY77" s="3"/>
      <c r="BZ77" s="3"/>
      <c r="CA77" s="3"/>
      <c r="CB77" s="3"/>
    </row>
    <row r="78" spans="1:80" x14ac:dyDescent="0.25">
      <c r="A78" s="3" t="s">
        <v>3434</v>
      </c>
      <c r="B78" s="25">
        <v>2</v>
      </c>
      <c r="C78" s="3" t="s">
        <v>3482</v>
      </c>
      <c r="D78" s="3"/>
      <c r="E78" s="3"/>
      <c r="F78" s="3"/>
      <c r="G78" s="3" t="s">
        <v>3451</v>
      </c>
      <c r="H78" s="3"/>
      <c r="I78" s="3"/>
      <c r="J78" s="3"/>
      <c r="K78" s="3"/>
      <c r="L78" s="3"/>
      <c r="M78" s="3"/>
      <c r="N78" s="3" t="s">
        <v>29</v>
      </c>
      <c r="O78" s="6" t="s">
        <v>2348</v>
      </c>
      <c r="P78" s="6" t="s">
        <v>29</v>
      </c>
      <c r="Q78" s="6" t="s">
        <v>29</v>
      </c>
      <c r="R78" s="3"/>
      <c r="S78" s="3"/>
      <c r="T78" s="3"/>
      <c r="U78" s="3"/>
      <c r="V78" s="3"/>
      <c r="W78" s="3"/>
      <c r="X78" s="3"/>
      <c r="Y78" s="541"/>
      <c r="Z78" s="3"/>
      <c r="AA78" s="3"/>
      <c r="AB78" s="6" t="s">
        <v>3904</v>
      </c>
      <c r="AC78" s="3"/>
      <c r="AD78" s="3"/>
      <c r="AE78" s="3"/>
      <c r="AF78" s="3"/>
      <c r="AG78" s="3"/>
      <c r="AH78" s="3"/>
      <c r="AI78" s="3"/>
      <c r="AJ78" s="3"/>
      <c r="AK78" s="3"/>
      <c r="AL78" s="3" t="s">
        <v>29</v>
      </c>
      <c r="AM78" s="3" t="s">
        <v>4568</v>
      </c>
      <c r="AN78" s="3" t="s">
        <v>29</v>
      </c>
      <c r="AO78" s="3"/>
      <c r="AP78" s="3" t="s">
        <v>29</v>
      </c>
      <c r="AQ78" s="3" t="s">
        <v>4569</v>
      </c>
      <c r="AR78" s="3"/>
      <c r="AS78" s="3"/>
      <c r="AT78" s="3"/>
      <c r="AU78" s="3"/>
      <c r="AV78" s="3"/>
      <c r="AW78" s="3"/>
      <c r="AX78" s="3"/>
      <c r="AY78" s="3"/>
      <c r="AZ78" s="3"/>
      <c r="BA78" s="3"/>
      <c r="BB78" s="6" t="s">
        <v>29</v>
      </c>
      <c r="BC78" s="6"/>
      <c r="BD78" s="3"/>
      <c r="BE78" s="3"/>
      <c r="BF78" s="3"/>
      <c r="BG78" s="3"/>
      <c r="BH78" s="3"/>
      <c r="BI78" s="3"/>
      <c r="BJ78" s="3"/>
      <c r="BK78" s="3"/>
      <c r="BL78" s="3"/>
      <c r="BM78" s="3"/>
      <c r="BN78" s="3"/>
      <c r="BO78" s="3"/>
      <c r="BP78" s="3"/>
      <c r="BQ78" s="3"/>
      <c r="BR78" s="3"/>
      <c r="BS78" s="3"/>
      <c r="BT78" s="3"/>
      <c r="BU78" s="3"/>
      <c r="BV78" s="3"/>
      <c r="BW78" s="3"/>
      <c r="BX78" s="3"/>
      <c r="BY78" s="3"/>
      <c r="BZ78" s="3"/>
      <c r="CA78" s="3"/>
      <c r="CB78" s="3"/>
    </row>
    <row r="79" spans="1:80" x14ac:dyDescent="0.25">
      <c r="A79" s="3" t="s">
        <v>3556</v>
      </c>
      <c r="B79" s="25">
        <v>1</v>
      </c>
      <c r="C79" s="3"/>
      <c r="D79" s="3"/>
      <c r="E79" s="3"/>
      <c r="F79" s="3"/>
      <c r="G79" s="3"/>
      <c r="H79" s="3"/>
      <c r="I79" s="3"/>
      <c r="J79" s="3"/>
      <c r="K79" s="3"/>
      <c r="L79" s="3"/>
      <c r="M79" s="3"/>
      <c r="N79" s="3"/>
      <c r="O79" s="3"/>
      <c r="P79" s="3"/>
      <c r="Q79" s="3"/>
      <c r="R79" s="3"/>
      <c r="S79" s="3"/>
      <c r="T79" s="3"/>
      <c r="U79" s="3"/>
      <c r="V79" s="3"/>
      <c r="W79" s="3"/>
      <c r="X79" s="3"/>
      <c r="Y79" s="541"/>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t="s">
        <v>2364</v>
      </c>
      <c r="BX79" s="3"/>
      <c r="BY79" s="3"/>
      <c r="BZ79" s="3"/>
      <c r="CA79" s="3"/>
      <c r="CB79" s="3"/>
    </row>
    <row r="80" spans="1:80" x14ac:dyDescent="0.25">
      <c r="A80" s="13" t="s">
        <v>3557</v>
      </c>
      <c r="B80" s="13">
        <v>1</v>
      </c>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t="s">
        <v>2366</v>
      </c>
      <c r="BX80" s="13"/>
      <c r="BY80" s="13"/>
      <c r="BZ80" s="13"/>
      <c r="CA80" s="13"/>
      <c r="CB80" s="13"/>
    </row>
    <row r="81" spans="1:80" x14ac:dyDescent="0.25">
      <c r="A81" s="3" t="s">
        <v>769</v>
      </c>
      <c r="B81" s="25">
        <v>1</v>
      </c>
      <c r="C81" s="3" t="s">
        <v>2356</v>
      </c>
      <c r="D81" s="3"/>
      <c r="E81" s="3" t="s">
        <v>29</v>
      </c>
      <c r="F81" s="3"/>
      <c r="G81" s="3" t="s">
        <v>2352</v>
      </c>
      <c r="H81" s="3"/>
      <c r="I81" s="3"/>
      <c r="J81" s="3"/>
      <c r="K81" s="3"/>
      <c r="L81" s="3"/>
      <c r="M81" s="3"/>
      <c r="N81" s="3"/>
      <c r="O81" s="3"/>
      <c r="P81" s="3"/>
      <c r="Q81" s="3"/>
      <c r="R81" s="3"/>
      <c r="S81" s="3"/>
      <c r="T81" s="3"/>
      <c r="U81" s="3"/>
      <c r="V81" s="3"/>
      <c r="W81" s="3"/>
      <c r="X81" s="3"/>
      <c r="Y81" s="541"/>
      <c r="Z81" s="3"/>
      <c r="AA81" s="3"/>
      <c r="AB81" s="3"/>
      <c r="AC81" s="3"/>
      <c r="AD81" s="3"/>
      <c r="AE81" s="3"/>
      <c r="AF81" s="3"/>
      <c r="AG81" s="3"/>
      <c r="AH81" s="3"/>
      <c r="AI81" s="3"/>
      <c r="AJ81" s="3"/>
      <c r="AK81" s="641" t="s">
        <v>5737</v>
      </c>
      <c r="AL81" s="3" t="s">
        <v>29</v>
      </c>
      <c r="AM81" s="3" t="s">
        <v>4568</v>
      </c>
      <c r="AN81" s="3" t="s">
        <v>29</v>
      </c>
      <c r="AO81" s="3"/>
      <c r="AP81" s="3"/>
      <c r="AQ81" s="3"/>
      <c r="AR81" s="6"/>
      <c r="AS81" s="3"/>
      <c r="AT81" s="3"/>
      <c r="AU81" s="3"/>
      <c r="AV81" s="3"/>
      <c r="AW81" s="6"/>
      <c r="AX81" s="6"/>
      <c r="AY81" s="6" t="s">
        <v>29</v>
      </c>
      <c r="AZ81" s="3" t="s">
        <v>4537</v>
      </c>
      <c r="BA81" s="3"/>
      <c r="BB81" s="6" t="s">
        <v>29</v>
      </c>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row>
    <row r="82" spans="1:80" x14ac:dyDescent="0.25">
      <c r="A82" s="3" t="s">
        <v>771</v>
      </c>
      <c r="B82" s="25">
        <v>1</v>
      </c>
      <c r="C82" s="3"/>
      <c r="D82" s="3"/>
      <c r="E82" s="3" t="s">
        <v>29</v>
      </c>
      <c r="F82" s="3"/>
      <c r="G82" s="3" t="s">
        <v>2352</v>
      </c>
      <c r="H82" s="3"/>
      <c r="I82" s="3"/>
      <c r="J82" s="3"/>
      <c r="K82" s="3"/>
      <c r="L82" s="3"/>
      <c r="M82" s="3"/>
      <c r="N82" s="3"/>
      <c r="O82" s="3"/>
      <c r="P82" s="3"/>
      <c r="Q82" s="3"/>
      <c r="R82" s="3"/>
      <c r="S82" s="3"/>
      <c r="T82" s="3"/>
      <c r="U82" s="3"/>
      <c r="V82" s="3"/>
      <c r="W82" s="3"/>
      <c r="X82" s="3"/>
      <c r="Y82" s="541"/>
      <c r="Z82" s="3"/>
      <c r="AA82" s="3"/>
      <c r="AB82" s="3"/>
      <c r="AC82" s="3"/>
      <c r="AD82" s="3"/>
      <c r="AE82" s="3"/>
      <c r="AF82" s="3"/>
      <c r="AG82" s="3"/>
      <c r="AH82" s="3"/>
      <c r="AI82" s="3"/>
      <c r="AJ82" s="3"/>
      <c r="AK82" s="641" t="s">
        <v>5737</v>
      </c>
      <c r="AL82" s="3" t="s">
        <v>29</v>
      </c>
      <c r="AM82" s="3" t="s">
        <v>4568</v>
      </c>
      <c r="AN82" s="3" t="s">
        <v>29</v>
      </c>
      <c r="AO82" s="3"/>
      <c r="AP82" s="3"/>
      <c r="AQ82" s="3"/>
      <c r="AR82" s="6"/>
      <c r="AS82" s="3"/>
      <c r="AT82" s="3"/>
      <c r="AU82" s="3"/>
      <c r="AV82" s="3"/>
      <c r="AW82" s="6"/>
      <c r="AX82" s="6"/>
      <c r="AY82" s="6" t="s">
        <v>29</v>
      </c>
      <c r="AZ82" s="3" t="s">
        <v>4537</v>
      </c>
      <c r="BA82" s="3"/>
      <c r="BB82" s="6" t="s">
        <v>29</v>
      </c>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row>
    <row r="83" spans="1:80" x14ac:dyDescent="0.25">
      <c r="A83" s="3" t="s">
        <v>774</v>
      </c>
      <c r="B83" s="25">
        <v>1</v>
      </c>
      <c r="C83" s="3"/>
      <c r="D83" s="3"/>
      <c r="E83" s="3" t="s">
        <v>29</v>
      </c>
      <c r="F83" s="3"/>
      <c r="G83" s="3" t="s">
        <v>2352</v>
      </c>
      <c r="H83" s="3"/>
      <c r="I83" s="3"/>
      <c r="J83" s="3"/>
      <c r="K83" s="3"/>
      <c r="L83" s="3"/>
      <c r="M83" s="3"/>
      <c r="N83" s="3"/>
      <c r="O83" s="3"/>
      <c r="P83" s="3"/>
      <c r="Q83" s="3"/>
      <c r="R83" s="3"/>
      <c r="S83" s="3"/>
      <c r="T83" s="3"/>
      <c r="U83" s="3"/>
      <c r="V83" s="3"/>
      <c r="W83" s="3"/>
      <c r="X83" s="3"/>
      <c r="Y83" s="541"/>
      <c r="Z83" s="3"/>
      <c r="AA83" s="3"/>
      <c r="AB83" s="3"/>
      <c r="AC83" s="3"/>
      <c r="AD83" s="3"/>
      <c r="AE83" s="3"/>
      <c r="AF83" s="3"/>
      <c r="AG83" s="3"/>
      <c r="AH83" s="3"/>
      <c r="AI83" s="3"/>
      <c r="AJ83" s="3"/>
      <c r="AK83" s="641" t="s">
        <v>5737</v>
      </c>
      <c r="AL83" s="3" t="s">
        <v>29</v>
      </c>
      <c r="AM83" s="3" t="s">
        <v>4568</v>
      </c>
      <c r="AN83" s="3" t="s">
        <v>29</v>
      </c>
      <c r="AO83" s="3"/>
      <c r="AP83" s="3"/>
      <c r="AQ83" s="3"/>
      <c r="AR83" s="6"/>
      <c r="AS83" s="3"/>
      <c r="AT83" s="3"/>
      <c r="AU83" s="3"/>
      <c r="AV83" s="3"/>
      <c r="AW83" s="6"/>
      <c r="AX83" s="6"/>
      <c r="AY83" s="6" t="s">
        <v>29</v>
      </c>
      <c r="AZ83" s="3" t="s">
        <v>4537</v>
      </c>
      <c r="BA83" s="3"/>
      <c r="BB83" s="6" t="s">
        <v>29</v>
      </c>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row>
    <row r="84" spans="1:80" x14ac:dyDescent="0.25">
      <c r="A84" s="3" t="s">
        <v>777</v>
      </c>
      <c r="B84" s="25">
        <v>1</v>
      </c>
      <c r="C84" s="3"/>
      <c r="D84" s="3"/>
      <c r="E84" s="3" t="s">
        <v>29</v>
      </c>
      <c r="F84" s="3"/>
      <c r="G84" s="3" t="s">
        <v>2352</v>
      </c>
      <c r="H84" s="3"/>
      <c r="I84" s="3"/>
      <c r="J84" s="3"/>
      <c r="K84" s="3"/>
      <c r="L84" s="3"/>
      <c r="M84" s="3"/>
      <c r="N84" s="3"/>
      <c r="O84" s="3"/>
      <c r="P84" s="3"/>
      <c r="Q84" s="3"/>
      <c r="R84" s="3"/>
      <c r="S84" s="3"/>
      <c r="T84" s="3"/>
      <c r="U84" s="3"/>
      <c r="V84" s="3"/>
      <c r="W84" s="3"/>
      <c r="X84" s="3"/>
      <c r="Y84" s="541"/>
      <c r="Z84" s="3"/>
      <c r="AA84" s="3"/>
      <c r="AB84" s="3"/>
      <c r="AC84" s="3"/>
      <c r="AD84" s="3"/>
      <c r="AE84" s="3"/>
      <c r="AF84" s="3"/>
      <c r="AG84" s="3"/>
      <c r="AH84" s="3"/>
      <c r="AI84" s="3"/>
      <c r="AJ84" s="3"/>
      <c r="AK84" s="641" t="s">
        <v>5737</v>
      </c>
      <c r="AL84" s="3" t="s">
        <v>29</v>
      </c>
      <c r="AM84" s="3" t="s">
        <v>4568</v>
      </c>
      <c r="AN84" s="3" t="s">
        <v>29</v>
      </c>
      <c r="AO84" s="3"/>
      <c r="AP84" s="3"/>
      <c r="AQ84" s="3"/>
      <c r="AR84" s="6"/>
      <c r="AS84" s="3"/>
      <c r="AT84" s="3"/>
      <c r="AU84" s="3"/>
      <c r="AV84" s="3"/>
      <c r="AW84" s="6"/>
      <c r="AX84" s="6"/>
      <c r="AY84" s="6" t="s">
        <v>29</v>
      </c>
      <c r="AZ84" s="3" t="s">
        <v>4537</v>
      </c>
      <c r="BA84" s="3"/>
      <c r="BB84" s="6" t="s">
        <v>29</v>
      </c>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row>
    <row r="85" spans="1:80" x14ac:dyDescent="0.25">
      <c r="A85" s="3" t="s">
        <v>780</v>
      </c>
      <c r="B85" s="25">
        <v>1</v>
      </c>
      <c r="C85" s="3"/>
      <c r="D85" s="3"/>
      <c r="E85" s="3" t="s">
        <v>29</v>
      </c>
      <c r="F85" s="3"/>
      <c r="G85" s="3" t="s">
        <v>2352</v>
      </c>
      <c r="H85" s="3"/>
      <c r="I85" s="3"/>
      <c r="J85" s="3"/>
      <c r="K85" s="3"/>
      <c r="L85" s="3"/>
      <c r="M85" s="3"/>
      <c r="N85" s="3"/>
      <c r="O85" s="3"/>
      <c r="P85" s="3"/>
      <c r="Q85" s="3"/>
      <c r="R85" s="3"/>
      <c r="S85" s="3"/>
      <c r="T85" s="3"/>
      <c r="U85" s="3"/>
      <c r="V85" s="3"/>
      <c r="W85" s="3"/>
      <c r="X85" s="3"/>
      <c r="Y85" s="541"/>
      <c r="Z85" s="3"/>
      <c r="AA85" s="3"/>
      <c r="AB85" s="3"/>
      <c r="AC85" s="3"/>
      <c r="AD85" s="3"/>
      <c r="AE85" s="3"/>
      <c r="AF85" s="3"/>
      <c r="AG85" s="3"/>
      <c r="AH85" s="3"/>
      <c r="AI85" s="3"/>
      <c r="AJ85" s="3"/>
      <c r="AK85" s="641" t="s">
        <v>5737</v>
      </c>
      <c r="AL85" s="3" t="s">
        <v>29</v>
      </c>
      <c r="AM85" s="3" t="s">
        <v>4568</v>
      </c>
      <c r="AN85" s="3" t="s">
        <v>29</v>
      </c>
      <c r="AO85" s="3"/>
      <c r="AP85" s="3"/>
      <c r="AQ85" s="3"/>
      <c r="AR85" s="6"/>
      <c r="AS85" s="3"/>
      <c r="AT85" s="3"/>
      <c r="AU85" s="3"/>
      <c r="AV85" s="3"/>
      <c r="AW85" s="6"/>
      <c r="AX85" s="6"/>
      <c r="AY85" s="6" t="s">
        <v>29</v>
      </c>
      <c r="AZ85" s="3" t="s">
        <v>4537</v>
      </c>
      <c r="BA85" s="3"/>
      <c r="BB85" s="6" t="s">
        <v>29</v>
      </c>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row>
    <row r="86" spans="1:80" x14ac:dyDescent="0.25">
      <c r="A86" s="3" t="s">
        <v>783</v>
      </c>
      <c r="B86" s="25">
        <v>1</v>
      </c>
      <c r="C86" s="3"/>
      <c r="D86" s="3"/>
      <c r="E86" s="3" t="s">
        <v>29</v>
      </c>
      <c r="F86" s="3"/>
      <c r="G86" s="3" t="s">
        <v>2352</v>
      </c>
      <c r="H86" s="3"/>
      <c r="I86" s="3"/>
      <c r="J86" s="3"/>
      <c r="K86" s="3"/>
      <c r="L86" s="3"/>
      <c r="M86" s="3"/>
      <c r="N86" s="3"/>
      <c r="O86" s="3"/>
      <c r="P86" s="3"/>
      <c r="Q86" s="3"/>
      <c r="R86" s="3"/>
      <c r="S86" s="3"/>
      <c r="T86" s="3"/>
      <c r="U86" s="3"/>
      <c r="V86" s="3"/>
      <c r="W86" s="3"/>
      <c r="X86" s="3"/>
      <c r="Y86" s="541"/>
      <c r="Z86" s="3"/>
      <c r="AA86" s="3"/>
      <c r="AB86" s="3"/>
      <c r="AC86" s="3"/>
      <c r="AD86" s="3"/>
      <c r="AE86" s="3"/>
      <c r="AF86" s="3"/>
      <c r="AG86" s="3"/>
      <c r="AH86" s="3"/>
      <c r="AI86" s="3"/>
      <c r="AJ86" s="3"/>
      <c r="AK86" s="641" t="s">
        <v>5737</v>
      </c>
      <c r="AL86" s="3" t="s">
        <v>29</v>
      </c>
      <c r="AM86" s="3" t="s">
        <v>4568</v>
      </c>
      <c r="AN86" s="3" t="s">
        <v>29</v>
      </c>
      <c r="AO86" s="3"/>
      <c r="AP86" s="3"/>
      <c r="AQ86" s="3"/>
      <c r="AR86" s="6"/>
      <c r="AS86" s="3"/>
      <c r="AT86" s="3"/>
      <c r="AU86" s="3"/>
      <c r="AV86" s="3"/>
      <c r="AW86" s="6"/>
      <c r="AX86" s="6"/>
      <c r="AY86" s="6" t="s">
        <v>29</v>
      </c>
      <c r="AZ86" s="3" t="s">
        <v>4537</v>
      </c>
      <c r="BA86" s="3"/>
      <c r="BB86" s="6" t="s">
        <v>29</v>
      </c>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row>
    <row r="87" spans="1:80" x14ac:dyDescent="0.25">
      <c r="A87" s="3" t="s">
        <v>786</v>
      </c>
      <c r="B87" s="25">
        <v>1</v>
      </c>
      <c r="C87" s="3"/>
      <c r="D87" s="3"/>
      <c r="E87" s="3" t="s">
        <v>29</v>
      </c>
      <c r="F87" s="3"/>
      <c r="G87" s="3" t="s">
        <v>2352</v>
      </c>
      <c r="H87" s="3"/>
      <c r="I87" s="3"/>
      <c r="J87" s="3"/>
      <c r="K87" s="3"/>
      <c r="L87" s="3"/>
      <c r="M87" s="3"/>
      <c r="N87" s="3"/>
      <c r="O87" s="3"/>
      <c r="P87" s="3"/>
      <c r="Q87" s="3"/>
      <c r="R87" s="3"/>
      <c r="S87" s="3"/>
      <c r="T87" s="3"/>
      <c r="U87" s="3"/>
      <c r="V87" s="3"/>
      <c r="W87" s="3"/>
      <c r="X87" s="3"/>
      <c r="Y87" s="541"/>
      <c r="Z87" s="3"/>
      <c r="AA87" s="3"/>
      <c r="AB87" s="3"/>
      <c r="AC87" s="3"/>
      <c r="AD87" s="3"/>
      <c r="AE87" s="3"/>
      <c r="AF87" s="3"/>
      <c r="AG87" s="3"/>
      <c r="AH87" s="3"/>
      <c r="AI87" s="3"/>
      <c r="AJ87" s="3"/>
      <c r="AK87" s="641" t="s">
        <v>5737</v>
      </c>
      <c r="AL87" s="3" t="s">
        <v>29</v>
      </c>
      <c r="AM87" s="3" t="s">
        <v>4568</v>
      </c>
      <c r="AN87" s="3" t="s">
        <v>29</v>
      </c>
      <c r="AO87" s="3"/>
      <c r="AP87" s="3"/>
      <c r="AQ87" s="3"/>
      <c r="AR87" s="6"/>
      <c r="AS87" s="3"/>
      <c r="AT87" s="3"/>
      <c r="AU87" s="3"/>
      <c r="AV87" s="3"/>
      <c r="AW87" s="6"/>
      <c r="AX87" s="6"/>
      <c r="AY87" s="6" t="s">
        <v>29</v>
      </c>
      <c r="AZ87" s="3" t="s">
        <v>4537</v>
      </c>
      <c r="BA87" s="3"/>
      <c r="BB87" s="6" t="s">
        <v>29</v>
      </c>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row>
    <row r="88" spans="1:80" x14ac:dyDescent="0.25">
      <c r="A88" s="3" t="s">
        <v>789</v>
      </c>
      <c r="B88" s="25">
        <v>1</v>
      </c>
      <c r="C88" s="3"/>
      <c r="D88" s="3"/>
      <c r="E88" s="3" t="s">
        <v>29</v>
      </c>
      <c r="F88" s="3"/>
      <c r="G88" s="3" t="s">
        <v>2352</v>
      </c>
      <c r="H88" s="3"/>
      <c r="I88" s="3"/>
      <c r="J88" s="3"/>
      <c r="K88" s="3"/>
      <c r="L88" s="3"/>
      <c r="M88" s="3"/>
      <c r="N88" s="3"/>
      <c r="O88" s="3"/>
      <c r="P88" s="3"/>
      <c r="Q88" s="3"/>
      <c r="R88" s="3"/>
      <c r="S88" s="3"/>
      <c r="T88" s="3"/>
      <c r="U88" s="3"/>
      <c r="V88" s="3"/>
      <c r="W88" s="3"/>
      <c r="X88" s="3"/>
      <c r="Y88" s="541"/>
      <c r="Z88" s="3"/>
      <c r="AA88" s="3"/>
      <c r="AB88" s="3"/>
      <c r="AC88" s="3"/>
      <c r="AD88" s="3"/>
      <c r="AE88" s="3"/>
      <c r="AF88" s="3"/>
      <c r="AG88" s="3"/>
      <c r="AH88" s="3"/>
      <c r="AI88" s="3"/>
      <c r="AJ88" s="3"/>
      <c r="AK88" s="641" t="s">
        <v>5737</v>
      </c>
      <c r="AL88" s="3" t="s">
        <v>29</v>
      </c>
      <c r="AM88" s="3" t="s">
        <v>4568</v>
      </c>
      <c r="AN88" s="3" t="s">
        <v>29</v>
      </c>
      <c r="AO88" s="3"/>
      <c r="AP88" s="3"/>
      <c r="AQ88" s="3"/>
      <c r="AR88" s="6"/>
      <c r="AS88" s="3"/>
      <c r="AT88" s="3"/>
      <c r="AU88" s="3"/>
      <c r="AV88" s="3"/>
      <c r="AW88" s="6"/>
      <c r="AX88" s="6"/>
      <c r="AY88" s="6" t="s">
        <v>29</v>
      </c>
      <c r="AZ88" s="3" t="s">
        <v>4537</v>
      </c>
      <c r="BA88" s="3"/>
      <c r="BB88" s="6" t="s">
        <v>29</v>
      </c>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row>
    <row r="89" spans="1:80" x14ac:dyDescent="0.25">
      <c r="A89" s="3" t="s">
        <v>792</v>
      </c>
      <c r="B89" s="25">
        <v>1</v>
      </c>
      <c r="C89" s="3"/>
      <c r="D89" s="3"/>
      <c r="E89" s="3" t="s">
        <v>29</v>
      </c>
      <c r="F89" s="3"/>
      <c r="G89" s="3" t="s">
        <v>2352</v>
      </c>
      <c r="H89" s="3"/>
      <c r="I89" s="3"/>
      <c r="J89" s="3"/>
      <c r="K89" s="3"/>
      <c r="L89" s="3"/>
      <c r="M89" s="3"/>
      <c r="N89" s="3"/>
      <c r="O89" s="3"/>
      <c r="P89" s="3"/>
      <c r="Q89" s="3"/>
      <c r="R89" s="3"/>
      <c r="S89" s="3"/>
      <c r="T89" s="3"/>
      <c r="U89" s="3"/>
      <c r="V89" s="3"/>
      <c r="W89" s="3"/>
      <c r="X89" s="3"/>
      <c r="Y89" s="541"/>
      <c r="Z89" s="3"/>
      <c r="AA89" s="3"/>
      <c r="AB89" s="3"/>
      <c r="AC89" s="3"/>
      <c r="AD89" s="3"/>
      <c r="AE89" s="3"/>
      <c r="AF89" s="3"/>
      <c r="AG89" s="3"/>
      <c r="AH89" s="3"/>
      <c r="AI89" s="3"/>
      <c r="AJ89" s="3"/>
      <c r="AK89" s="641" t="s">
        <v>5737</v>
      </c>
      <c r="AL89" s="3" t="s">
        <v>29</v>
      </c>
      <c r="AM89" s="3" t="s">
        <v>4568</v>
      </c>
      <c r="AN89" s="3" t="s">
        <v>29</v>
      </c>
      <c r="AO89" s="3"/>
      <c r="AP89" s="3"/>
      <c r="AQ89" s="3"/>
      <c r="AR89" s="6"/>
      <c r="AS89" s="3"/>
      <c r="AT89" s="3"/>
      <c r="AU89" s="3"/>
      <c r="AV89" s="3"/>
      <c r="AW89" s="6"/>
      <c r="AX89" s="6"/>
      <c r="AY89" s="6" t="s">
        <v>29</v>
      </c>
      <c r="AZ89" s="3" t="s">
        <v>4537</v>
      </c>
      <c r="BA89" s="3"/>
      <c r="BB89" s="6" t="s">
        <v>29</v>
      </c>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row>
    <row r="90" spans="1:80" x14ac:dyDescent="0.25">
      <c r="A90" s="3" t="s">
        <v>796</v>
      </c>
      <c r="B90" s="25">
        <v>1</v>
      </c>
      <c r="C90" s="3"/>
      <c r="D90" s="3"/>
      <c r="E90" s="3" t="s">
        <v>29</v>
      </c>
      <c r="F90" s="3"/>
      <c r="G90" s="3" t="s">
        <v>2352</v>
      </c>
      <c r="H90" s="3"/>
      <c r="I90" s="3"/>
      <c r="J90" s="3"/>
      <c r="K90" s="3"/>
      <c r="L90" s="3"/>
      <c r="M90" s="3"/>
      <c r="N90" s="3"/>
      <c r="O90" s="3"/>
      <c r="P90" s="3"/>
      <c r="Q90" s="3"/>
      <c r="R90" s="3"/>
      <c r="S90" s="3"/>
      <c r="T90" s="3"/>
      <c r="U90" s="3"/>
      <c r="V90" s="3"/>
      <c r="W90" s="3"/>
      <c r="X90" s="3"/>
      <c r="Y90" s="541"/>
      <c r="Z90" s="3"/>
      <c r="AA90" s="3"/>
      <c r="AB90" s="3"/>
      <c r="AC90" s="3"/>
      <c r="AD90" s="3"/>
      <c r="AE90" s="3"/>
      <c r="AF90" s="3"/>
      <c r="AG90" s="3"/>
      <c r="AH90" s="3"/>
      <c r="AI90" s="3"/>
      <c r="AJ90" s="3"/>
      <c r="AK90" s="641" t="s">
        <v>5737</v>
      </c>
      <c r="AL90" s="3" t="s">
        <v>29</v>
      </c>
      <c r="AM90" s="3" t="s">
        <v>4568</v>
      </c>
      <c r="AN90" s="3" t="s">
        <v>29</v>
      </c>
      <c r="AO90" s="3"/>
      <c r="AP90" s="3"/>
      <c r="AQ90" s="3"/>
      <c r="AR90" s="6"/>
      <c r="AS90" s="3"/>
      <c r="AT90" s="3"/>
      <c r="AU90" s="3"/>
      <c r="AV90" s="3"/>
      <c r="AW90" s="6"/>
      <c r="AX90" s="6"/>
      <c r="AY90" s="6" t="s">
        <v>29</v>
      </c>
      <c r="AZ90" s="3" t="s">
        <v>4537</v>
      </c>
      <c r="BA90" s="3"/>
      <c r="BB90" s="6" t="s">
        <v>29</v>
      </c>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row>
    <row r="91" spans="1:80" x14ac:dyDescent="0.25">
      <c r="A91" s="3" t="s">
        <v>799</v>
      </c>
      <c r="B91" s="25">
        <v>1</v>
      </c>
      <c r="C91" s="3"/>
      <c r="D91" s="3"/>
      <c r="E91" s="3" t="s">
        <v>29</v>
      </c>
      <c r="F91" s="3"/>
      <c r="G91" s="3" t="s">
        <v>2352</v>
      </c>
      <c r="H91" s="3"/>
      <c r="I91" s="3"/>
      <c r="J91" s="3"/>
      <c r="K91" s="3"/>
      <c r="L91" s="3"/>
      <c r="M91" s="3"/>
      <c r="N91" s="3"/>
      <c r="O91" s="3"/>
      <c r="P91" s="3"/>
      <c r="Q91" s="3"/>
      <c r="R91" s="3"/>
      <c r="S91" s="3"/>
      <c r="T91" s="3"/>
      <c r="U91" s="3"/>
      <c r="V91" s="3"/>
      <c r="W91" s="3"/>
      <c r="X91" s="3"/>
      <c r="Y91" s="541"/>
      <c r="Z91" s="3"/>
      <c r="AA91" s="3"/>
      <c r="AB91" s="3"/>
      <c r="AC91" s="3"/>
      <c r="AD91" s="3"/>
      <c r="AE91" s="3"/>
      <c r="AF91" s="3"/>
      <c r="AG91" s="3"/>
      <c r="AH91" s="3"/>
      <c r="AI91" s="3"/>
      <c r="AJ91" s="3"/>
      <c r="AK91" s="641" t="s">
        <v>5737</v>
      </c>
      <c r="AL91" s="3" t="s">
        <v>29</v>
      </c>
      <c r="AM91" s="3" t="s">
        <v>4568</v>
      </c>
      <c r="AN91" s="3" t="s">
        <v>29</v>
      </c>
      <c r="AO91" s="3"/>
      <c r="AP91" s="3"/>
      <c r="AQ91" s="3"/>
      <c r="AR91" s="6"/>
      <c r="AS91" s="3"/>
      <c r="AT91" s="3"/>
      <c r="AU91" s="3"/>
      <c r="AV91" s="3"/>
      <c r="AW91" s="6"/>
      <c r="AX91" s="6"/>
      <c r="AY91" s="6" t="s">
        <v>29</v>
      </c>
      <c r="AZ91" s="3" t="s">
        <v>4537</v>
      </c>
      <c r="BA91" s="3"/>
      <c r="BB91" s="6" t="s">
        <v>29</v>
      </c>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row>
    <row r="92" spans="1:80" x14ac:dyDescent="0.25">
      <c r="A92" s="3" t="s">
        <v>803</v>
      </c>
      <c r="B92" s="25">
        <v>1</v>
      </c>
      <c r="C92" s="3"/>
      <c r="D92" s="3"/>
      <c r="E92" s="3" t="s">
        <v>29</v>
      </c>
      <c r="F92" s="3"/>
      <c r="G92" s="3" t="s">
        <v>3451</v>
      </c>
      <c r="H92" s="3"/>
      <c r="I92" s="3"/>
      <c r="J92" s="3"/>
      <c r="K92" s="3"/>
      <c r="L92" s="3"/>
      <c r="M92" s="3"/>
      <c r="N92" s="3" t="s">
        <v>29</v>
      </c>
      <c r="O92" s="6" t="s">
        <v>2348</v>
      </c>
      <c r="P92" s="6" t="s">
        <v>29</v>
      </c>
      <c r="Q92" s="6" t="s">
        <v>29</v>
      </c>
      <c r="R92" s="3"/>
      <c r="S92" s="3"/>
      <c r="T92" s="3"/>
      <c r="U92" s="3"/>
      <c r="V92" s="3"/>
      <c r="W92" s="3"/>
      <c r="X92" s="3"/>
      <c r="Y92" s="541"/>
      <c r="Z92" s="3"/>
      <c r="AA92" s="3"/>
      <c r="AB92" s="6" t="s">
        <v>3904</v>
      </c>
      <c r="AC92" s="3"/>
      <c r="AD92" s="3"/>
      <c r="AE92" s="3"/>
      <c r="AF92" s="3"/>
      <c r="AG92" s="3"/>
      <c r="AH92" s="3"/>
      <c r="AI92" s="3"/>
      <c r="AJ92" s="3"/>
      <c r="AK92" s="641" t="s">
        <v>5737</v>
      </c>
      <c r="AL92" s="3" t="s">
        <v>29</v>
      </c>
      <c r="AM92" s="3" t="s">
        <v>4568</v>
      </c>
      <c r="AN92" s="3" t="s">
        <v>29</v>
      </c>
      <c r="AO92" s="3"/>
      <c r="AP92" s="3"/>
      <c r="AQ92" s="3"/>
      <c r="AR92" s="3" t="s">
        <v>29</v>
      </c>
      <c r="AS92" s="3"/>
      <c r="AT92" s="3" t="s">
        <v>29</v>
      </c>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row>
    <row r="93" spans="1:80" x14ac:dyDescent="0.25">
      <c r="A93" s="159" t="s">
        <v>806</v>
      </c>
      <c r="B93" s="384">
        <v>1</v>
      </c>
      <c r="C93" s="159" t="s">
        <v>4633</v>
      </c>
      <c r="D93" s="159"/>
      <c r="E93" s="159"/>
      <c r="F93" s="159"/>
      <c r="G93" s="159" t="s">
        <v>3451</v>
      </c>
      <c r="H93" s="159"/>
      <c r="I93" s="159"/>
      <c r="J93" s="159"/>
      <c r="K93" s="159"/>
      <c r="L93" s="159"/>
      <c r="M93" s="159"/>
      <c r="N93" s="159" t="s">
        <v>29</v>
      </c>
      <c r="O93" s="385" t="s">
        <v>2348</v>
      </c>
      <c r="P93" s="385" t="s">
        <v>29</v>
      </c>
      <c r="Q93" s="385" t="s">
        <v>29</v>
      </c>
      <c r="R93" s="159"/>
      <c r="S93" s="159"/>
      <c r="T93" s="159"/>
      <c r="U93" s="159"/>
      <c r="V93" s="159"/>
      <c r="W93" s="159"/>
      <c r="X93" s="159"/>
      <c r="Y93" s="159"/>
      <c r="Z93" s="159"/>
      <c r="AA93" s="159"/>
      <c r="AB93" s="385" t="s">
        <v>3904</v>
      </c>
      <c r="AC93" s="159"/>
      <c r="AD93" s="159"/>
      <c r="AE93" s="159"/>
      <c r="AF93" s="159"/>
      <c r="AG93" s="159"/>
      <c r="AH93" s="159"/>
      <c r="AI93" s="159"/>
      <c r="AJ93" s="159"/>
      <c r="AK93" s="641" t="s">
        <v>5737</v>
      </c>
      <c r="AL93" s="159" t="s">
        <v>29</v>
      </c>
      <c r="AM93" s="159" t="s">
        <v>4568</v>
      </c>
      <c r="AN93" s="159" t="s">
        <v>29</v>
      </c>
      <c r="AO93" s="159"/>
      <c r="AP93" s="159"/>
      <c r="AQ93" s="159"/>
      <c r="AR93" s="159"/>
      <c r="AS93" s="159"/>
      <c r="AT93" s="159"/>
      <c r="AU93" s="159"/>
      <c r="AV93" s="159"/>
      <c r="AW93" s="159"/>
      <c r="AX93" s="159"/>
      <c r="AY93" s="159"/>
      <c r="AZ93" s="159"/>
      <c r="BA93" s="159"/>
      <c r="BB93" s="385" t="s">
        <v>29</v>
      </c>
      <c r="BC93" s="385"/>
      <c r="BD93" s="159"/>
      <c r="BE93" s="159"/>
      <c r="BF93" s="159"/>
      <c r="BG93" s="159"/>
      <c r="BH93" s="159"/>
      <c r="BI93" s="159"/>
      <c r="BJ93" s="159"/>
      <c r="BK93" s="159"/>
      <c r="BL93" s="159"/>
      <c r="BM93" s="159"/>
      <c r="BN93" s="159"/>
      <c r="BO93" s="159"/>
      <c r="BP93" s="159"/>
      <c r="BQ93" s="159"/>
      <c r="BR93" s="159"/>
      <c r="BS93" s="159"/>
      <c r="BT93" s="159"/>
      <c r="BU93" s="159"/>
      <c r="BV93" s="159"/>
      <c r="BW93" s="159"/>
      <c r="BX93" s="159"/>
      <c r="BY93" s="159"/>
      <c r="BZ93" s="159"/>
      <c r="CA93" s="159"/>
      <c r="CB93" s="159"/>
    </row>
    <row r="94" spans="1:80" x14ac:dyDescent="0.25">
      <c r="A94" s="3" t="s">
        <v>811</v>
      </c>
      <c r="B94" s="25">
        <v>1</v>
      </c>
      <c r="C94" s="3" t="s">
        <v>2357</v>
      </c>
      <c r="D94" s="3"/>
      <c r="E94" s="3"/>
      <c r="F94" s="3"/>
      <c r="G94" s="3" t="s">
        <v>3451</v>
      </c>
      <c r="H94" s="3"/>
      <c r="I94" s="3"/>
      <c r="J94" s="3"/>
      <c r="K94" s="3"/>
      <c r="L94" s="3"/>
      <c r="M94" s="3"/>
      <c r="N94" s="3" t="s">
        <v>29</v>
      </c>
      <c r="O94" s="6" t="s">
        <v>2348</v>
      </c>
      <c r="P94" s="6" t="s">
        <v>29</v>
      </c>
      <c r="Q94" s="6" t="s">
        <v>29</v>
      </c>
      <c r="R94" s="3"/>
      <c r="S94" s="3"/>
      <c r="T94" s="3"/>
      <c r="U94" s="3"/>
      <c r="V94" s="3"/>
      <c r="W94" s="3"/>
      <c r="X94" s="3"/>
      <c r="Y94" s="541"/>
      <c r="Z94" s="3"/>
      <c r="AA94" s="3"/>
      <c r="AB94" s="6" t="s">
        <v>3904</v>
      </c>
      <c r="AC94" s="3"/>
      <c r="AD94" s="3"/>
      <c r="AE94" s="3"/>
      <c r="AF94" s="3"/>
      <c r="AG94" s="3"/>
      <c r="AH94" s="3"/>
      <c r="AI94" s="3"/>
      <c r="AJ94" s="3"/>
      <c r="AK94" s="641" t="s">
        <v>5737</v>
      </c>
      <c r="AL94" s="3" t="s">
        <v>29</v>
      </c>
      <c r="AM94" s="3" t="s">
        <v>4568</v>
      </c>
      <c r="AN94" s="3" t="s">
        <v>29</v>
      </c>
      <c r="AO94" s="3"/>
      <c r="AP94" s="3"/>
      <c r="AQ94" s="3"/>
      <c r="AR94" s="3"/>
      <c r="AS94" s="3"/>
      <c r="AT94" s="3"/>
      <c r="AU94" s="3"/>
      <c r="AV94" s="3"/>
      <c r="AW94" s="3"/>
      <c r="AX94" s="3"/>
      <c r="AY94" s="3"/>
      <c r="AZ94" s="3"/>
      <c r="BA94" s="3"/>
      <c r="BB94" s="6" t="s">
        <v>29</v>
      </c>
      <c r="BC94" s="6"/>
      <c r="BD94" s="3"/>
      <c r="BE94" s="3"/>
      <c r="BF94" s="3"/>
      <c r="BG94" s="3"/>
      <c r="BH94" s="3"/>
      <c r="BI94" s="3"/>
      <c r="BJ94" s="3"/>
      <c r="BK94" s="3"/>
      <c r="BL94" s="3"/>
      <c r="BM94" s="3"/>
      <c r="BN94" s="3"/>
      <c r="BO94" s="3"/>
      <c r="BP94" s="3"/>
      <c r="BQ94" s="3"/>
      <c r="BR94" s="3"/>
      <c r="BS94" s="3"/>
      <c r="BT94" s="3"/>
      <c r="BU94" s="3"/>
      <c r="BV94" s="3"/>
      <c r="BW94" s="3"/>
      <c r="BX94" s="3"/>
      <c r="BY94" s="3"/>
      <c r="BZ94" s="3"/>
      <c r="CA94" s="3"/>
      <c r="CB94" s="3"/>
    </row>
    <row r="95" spans="1:80" ht="13.5" customHeight="1" x14ac:dyDescent="0.25">
      <c r="A95" s="3" t="s">
        <v>814</v>
      </c>
      <c r="B95" s="25">
        <v>1</v>
      </c>
      <c r="C95" s="3" t="s">
        <v>2358</v>
      </c>
      <c r="D95" s="3"/>
      <c r="E95" s="3"/>
      <c r="F95" s="3"/>
      <c r="G95" s="3" t="s">
        <v>3451</v>
      </c>
      <c r="H95" s="3"/>
      <c r="I95" s="3"/>
      <c r="J95" s="3"/>
      <c r="K95" s="3"/>
      <c r="L95" s="3"/>
      <c r="M95" s="3"/>
      <c r="N95" s="3" t="s">
        <v>29</v>
      </c>
      <c r="O95" s="6" t="s">
        <v>2348</v>
      </c>
      <c r="P95" s="6" t="s">
        <v>29</v>
      </c>
      <c r="Q95" s="6" t="s">
        <v>29</v>
      </c>
      <c r="R95" s="3"/>
      <c r="S95" s="3"/>
      <c r="T95" s="3"/>
      <c r="U95" s="3"/>
      <c r="V95" s="3"/>
      <c r="W95" s="3"/>
      <c r="X95" s="3"/>
      <c r="Y95" s="541"/>
      <c r="Z95" s="3"/>
      <c r="AA95" s="3"/>
      <c r="AB95" s="6" t="s">
        <v>3904</v>
      </c>
      <c r="AC95" s="3"/>
      <c r="AD95" s="3"/>
      <c r="AE95" s="3"/>
      <c r="AF95" s="3"/>
      <c r="AG95" s="3"/>
      <c r="AH95" s="3"/>
      <c r="AI95" s="3"/>
      <c r="AJ95" s="3"/>
      <c r="AK95" s="641" t="s">
        <v>5737</v>
      </c>
      <c r="AL95" s="3" t="s">
        <v>29</v>
      </c>
      <c r="AM95" s="3" t="s">
        <v>4568</v>
      </c>
      <c r="AN95" s="3" t="s">
        <v>29</v>
      </c>
      <c r="AO95" s="3"/>
      <c r="AP95" s="3"/>
      <c r="AQ95" s="3"/>
      <c r="AR95" s="3"/>
      <c r="AS95" s="3"/>
      <c r="AT95" s="3"/>
      <c r="AU95" s="3"/>
      <c r="AV95" s="3"/>
      <c r="AW95" s="3"/>
      <c r="AX95" s="3"/>
      <c r="AY95" s="3"/>
      <c r="AZ95" s="3"/>
      <c r="BA95" s="3"/>
      <c r="BB95" s="6" t="s">
        <v>29</v>
      </c>
      <c r="BC95" s="6"/>
      <c r="BD95" s="3"/>
      <c r="BE95" s="3"/>
      <c r="BF95" s="3"/>
      <c r="BG95" s="3"/>
      <c r="BH95" s="3"/>
      <c r="BI95" s="3"/>
      <c r="BJ95" s="3"/>
      <c r="BK95" s="3"/>
      <c r="BL95" s="3"/>
      <c r="BM95" s="3"/>
      <c r="BN95" s="3"/>
      <c r="BO95" s="3"/>
      <c r="BP95" s="3"/>
      <c r="BQ95" s="3"/>
      <c r="BR95" s="3"/>
      <c r="BS95" s="3"/>
      <c r="BT95" s="3"/>
      <c r="BU95" s="3"/>
      <c r="BV95" s="3"/>
      <c r="BW95" s="3"/>
      <c r="BX95" s="3"/>
      <c r="BY95" s="3"/>
      <c r="BZ95" s="3"/>
      <c r="CA95" s="3"/>
      <c r="CB95" s="3"/>
    </row>
    <row r="96" spans="1:80" ht="45" x14ac:dyDescent="0.25">
      <c r="A96" s="3" t="s">
        <v>846</v>
      </c>
      <c r="B96" s="25">
        <v>1</v>
      </c>
      <c r="C96" s="3"/>
      <c r="D96" s="3"/>
      <c r="E96" s="3"/>
      <c r="F96" s="3"/>
      <c r="G96" s="3" t="s">
        <v>3451</v>
      </c>
      <c r="H96" s="3"/>
      <c r="I96" s="536" t="s">
        <v>29</v>
      </c>
      <c r="J96" s="537" t="s">
        <v>6169</v>
      </c>
      <c r="K96" s="536"/>
      <c r="L96" s="536" t="s">
        <v>29</v>
      </c>
      <c r="M96" s="536" t="s">
        <v>29</v>
      </c>
      <c r="N96" s="3" t="s">
        <v>29</v>
      </c>
      <c r="O96" s="6" t="s">
        <v>2348</v>
      </c>
      <c r="P96" s="6" t="s">
        <v>29</v>
      </c>
      <c r="Q96" s="6" t="s">
        <v>29</v>
      </c>
      <c r="R96" s="3"/>
      <c r="S96" s="3"/>
      <c r="T96" s="3"/>
      <c r="U96" s="3"/>
      <c r="V96" s="3"/>
      <c r="W96" s="3"/>
      <c r="X96" s="3"/>
      <c r="Y96" s="541"/>
      <c r="Z96" s="3"/>
      <c r="AA96" s="3"/>
      <c r="AB96" s="6" t="s">
        <v>3904</v>
      </c>
      <c r="AC96" s="3"/>
      <c r="AD96" s="3"/>
      <c r="AE96" s="3"/>
      <c r="AF96" s="3"/>
      <c r="AG96" s="3"/>
      <c r="AH96" s="3"/>
      <c r="AI96" s="3"/>
      <c r="AJ96" s="3"/>
      <c r="AK96" s="641" t="s">
        <v>5737</v>
      </c>
      <c r="AL96" s="3" t="s">
        <v>29</v>
      </c>
      <c r="AM96" s="3" t="s">
        <v>4568</v>
      </c>
      <c r="AN96" s="3" t="s">
        <v>29</v>
      </c>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53" t="s">
        <v>2360</v>
      </c>
      <c r="BT96" s="3" t="s">
        <v>2336</v>
      </c>
      <c r="BU96" s="3"/>
      <c r="BV96" s="3"/>
      <c r="BW96" s="3"/>
      <c r="BX96" s="3"/>
      <c r="BY96" s="3"/>
      <c r="BZ96" s="3"/>
      <c r="CA96" s="3"/>
      <c r="CB96" s="3"/>
    </row>
    <row r="97" spans="1:80" x14ac:dyDescent="0.25">
      <c r="A97" s="3" t="s">
        <v>878</v>
      </c>
      <c r="B97" s="25">
        <v>1</v>
      </c>
      <c r="C97" s="3"/>
      <c r="D97" s="3"/>
      <c r="E97" s="3"/>
      <c r="F97" s="3"/>
      <c r="G97" s="3" t="s">
        <v>3451</v>
      </c>
      <c r="H97" s="3" t="s">
        <v>1200</v>
      </c>
      <c r="I97" s="3"/>
      <c r="J97" s="3"/>
      <c r="K97" s="3"/>
      <c r="L97" s="3"/>
      <c r="M97" s="3"/>
      <c r="N97" s="3" t="s">
        <v>29</v>
      </c>
      <c r="O97" s="6" t="s">
        <v>2348</v>
      </c>
      <c r="P97" s="6" t="s">
        <v>29</v>
      </c>
      <c r="Q97" s="6" t="s">
        <v>29</v>
      </c>
      <c r="R97" s="3"/>
      <c r="S97" s="3"/>
      <c r="T97" s="3"/>
      <c r="U97" s="3"/>
      <c r="V97" s="3"/>
      <c r="W97" s="3"/>
      <c r="X97" s="3"/>
      <c r="Y97" s="541"/>
      <c r="Z97" s="3"/>
      <c r="AA97" s="3"/>
      <c r="AB97" s="6" t="s">
        <v>3904</v>
      </c>
      <c r="AC97" s="3"/>
      <c r="AD97" s="3"/>
      <c r="AE97" s="3"/>
      <c r="AF97" s="3"/>
      <c r="AG97" s="3"/>
      <c r="AH97" s="3"/>
      <c r="AI97" s="3"/>
      <c r="AJ97" s="3"/>
      <c r="AK97" s="3"/>
      <c r="AL97" s="3" t="s">
        <v>29</v>
      </c>
      <c r="AM97" s="3" t="s">
        <v>4568</v>
      </c>
      <c r="AN97" s="3"/>
      <c r="AO97" s="3"/>
      <c r="AP97" s="3" t="s">
        <v>29</v>
      </c>
      <c r="AQ97" s="3" t="s">
        <v>4569</v>
      </c>
      <c r="AR97" s="3"/>
      <c r="AS97" s="3"/>
      <c r="AT97" s="3"/>
      <c r="AU97" s="3"/>
      <c r="AV97" s="3"/>
      <c r="AW97" s="3"/>
      <c r="AX97" s="3"/>
      <c r="AY97" s="3"/>
      <c r="AZ97" s="3"/>
      <c r="BA97" s="3"/>
      <c r="BB97" s="3"/>
      <c r="BC97" s="3"/>
      <c r="BD97" s="3"/>
      <c r="BE97" s="3" t="s">
        <v>2310</v>
      </c>
      <c r="BF97" s="3" t="s">
        <v>2311</v>
      </c>
      <c r="BG97" s="3"/>
      <c r="BH97" s="3"/>
      <c r="BI97" s="3"/>
      <c r="BJ97" s="3"/>
      <c r="BK97" s="3"/>
      <c r="BL97" s="3"/>
      <c r="BM97" s="3"/>
      <c r="BN97" s="3"/>
      <c r="BO97" s="3"/>
      <c r="BP97" s="3" t="s">
        <v>29</v>
      </c>
      <c r="BQ97" s="3"/>
      <c r="BR97" s="3"/>
      <c r="BS97" s="3"/>
      <c r="BT97" s="3"/>
      <c r="BU97" s="3"/>
      <c r="BV97" s="3"/>
      <c r="BW97" s="53" t="s">
        <v>2361</v>
      </c>
      <c r="BX97" s="3"/>
      <c r="BY97" s="3"/>
      <c r="BZ97" s="3"/>
      <c r="CA97" s="3"/>
      <c r="CB97" s="3"/>
    </row>
    <row r="98" spans="1:80" x14ac:dyDescent="0.25">
      <c r="A98" s="3" t="s">
        <v>884</v>
      </c>
      <c r="B98" s="25">
        <v>1</v>
      </c>
      <c r="C98" s="3" t="s">
        <v>3484</v>
      </c>
      <c r="D98" s="3"/>
      <c r="E98" s="3"/>
      <c r="F98" s="3"/>
      <c r="G98" s="3" t="s">
        <v>3451</v>
      </c>
      <c r="H98" s="3" t="s">
        <v>1200</v>
      </c>
      <c r="I98" s="3"/>
      <c r="J98" s="3"/>
      <c r="K98" s="3"/>
      <c r="L98" s="3"/>
      <c r="M98" s="3"/>
      <c r="N98" s="3" t="s">
        <v>29</v>
      </c>
      <c r="O98" s="6" t="s">
        <v>2348</v>
      </c>
      <c r="P98" s="6" t="s">
        <v>29</v>
      </c>
      <c r="Q98" s="6" t="s">
        <v>29</v>
      </c>
      <c r="R98" s="3"/>
      <c r="S98" s="3"/>
      <c r="T98" s="3"/>
      <c r="U98" s="3"/>
      <c r="V98" s="3"/>
      <c r="W98" s="3"/>
      <c r="X98" s="3"/>
      <c r="Y98" s="541"/>
      <c r="Z98" s="3"/>
      <c r="AA98" s="3"/>
      <c r="AB98" s="6" t="s">
        <v>3904</v>
      </c>
      <c r="AC98" s="3"/>
      <c r="AD98" s="3"/>
      <c r="AE98" s="3"/>
      <c r="AF98" s="3"/>
      <c r="AG98" s="3"/>
      <c r="AH98" s="3"/>
      <c r="AI98" s="3"/>
      <c r="AJ98" s="3"/>
      <c r="AK98" s="3"/>
      <c r="AL98" s="3" t="s">
        <v>29</v>
      </c>
      <c r="AM98" s="3" t="s">
        <v>4568</v>
      </c>
      <c r="AN98" s="3" t="s">
        <v>29</v>
      </c>
      <c r="AO98" s="3"/>
      <c r="AP98" s="3" t="s">
        <v>29</v>
      </c>
      <c r="AQ98" s="3" t="s">
        <v>4569</v>
      </c>
      <c r="AR98" s="3"/>
      <c r="AS98" s="3"/>
      <c r="AT98" s="3"/>
      <c r="AU98" s="3"/>
      <c r="AV98" s="3"/>
      <c r="AW98" s="3"/>
      <c r="AX98" s="3"/>
      <c r="AY98" s="3"/>
      <c r="AZ98" s="3"/>
      <c r="BA98" s="3"/>
      <c r="BB98" s="3" t="s">
        <v>29</v>
      </c>
      <c r="BC98" s="3"/>
      <c r="BD98" s="3"/>
      <c r="BE98" s="3"/>
      <c r="BF98" s="3"/>
      <c r="BG98" s="3"/>
      <c r="BH98" s="3"/>
      <c r="BI98" s="3"/>
      <c r="BJ98" s="3"/>
      <c r="BK98" s="3"/>
      <c r="BL98" s="3"/>
      <c r="BM98" s="3"/>
      <c r="BN98" s="3"/>
      <c r="BO98" s="3"/>
      <c r="BP98" s="3"/>
      <c r="BQ98" s="3"/>
      <c r="BR98" s="3"/>
      <c r="BS98" s="3"/>
      <c r="BT98" s="3"/>
      <c r="BU98" s="3"/>
      <c r="BV98" s="3"/>
      <c r="BW98" s="3" t="s">
        <v>2362</v>
      </c>
      <c r="BX98" s="3"/>
      <c r="BY98" s="3"/>
      <c r="BZ98" s="3"/>
      <c r="CA98" s="3"/>
      <c r="CB98" s="3"/>
    </row>
    <row r="99" spans="1:80" x14ac:dyDescent="0.25">
      <c r="A99" s="3" t="s">
        <v>3410</v>
      </c>
      <c r="B99" s="25">
        <v>1</v>
      </c>
      <c r="C99" s="3"/>
      <c r="D99" s="3"/>
      <c r="E99" s="3"/>
      <c r="F99" s="3"/>
      <c r="G99" s="3"/>
      <c r="H99" s="3"/>
      <c r="I99" s="3"/>
      <c r="J99" s="3"/>
      <c r="K99" s="3"/>
      <c r="L99" s="3"/>
      <c r="M99" s="3"/>
      <c r="N99" s="3"/>
      <c r="O99" s="3"/>
      <c r="P99" s="3"/>
      <c r="Q99" s="3"/>
      <c r="R99" s="3"/>
      <c r="S99" s="3"/>
      <c r="T99" s="3"/>
      <c r="U99" s="3"/>
      <c r="V99" s="3"/>
      <c r="W99" s="3"/>
      <c r="X99" s="3"/>
      <c r="Y99" s="541"/>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t="s">
        <v>29</v>
      </c>
      <c r="BR99" s="3"/>
      <c r="BS99" s="3"/>
      <c r="BT99" s="3"/>
      <c r="BU99" s="3"/>
      <c r="BV99" s="3"/>
      <c r="BW99" s="3" t="s">
        <v>2363</v>
      </c>
      <c r="BX99" s="3"/>
      <c r="BY99" s="3"/>
      <c r="BZ99" s="3"/>
      <c r="CA99" s="3"/>
      <c r="CB99" s="3"/>
    </row>
    <row r="100" spans="1:80" x14ac:dyDescent="0.25">
      <c r="A100" s="3" t="s">
        <v>3410</v>
      </c>
      <c r="B100" s="25">
        <v>2</v>
      </c>
      <c r="C100" s="3"/>
      <c r="D100" s="3"/>
      <c r="E100" s="3"/>
      <c r="F100" s="3"/>
      <c r="G100" s="3"/>
      <c r="H100" s="3"/>
      <c r="I100" s="3"/>
      <c r="J100" s="3"/>
      <c r="K100" s="3"/>
      <c r="L100" s="3"/>
      <c r="M100" s="3"/>
      <c r="N100" s="3"/>
      <c r="O100" s="3"/>
      <c r="P100" s="3"/>
      <c r="Q100" s="3"/>
      <c r="R100" s="3"/>
      <c r="S100" s="3"/>
      <c r="T100" s="3"/>
      <c r="U100" s="3"/>
      <c r="V100" s="3"/>
      <c r="W100" s="3"/>
      <c r="X100" s="3"/>
      <c r="Y100" s="541"/>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row>
    <row r="101" spans="1:80" x14ac:dyDescent="0.25">
      <c r="A101" s="3" t="s">
        <v>887</v>
      </c>
      <c r="B101" s="25">
        <v>1</v>
      </c>
      <c r="C101" s="3" t="s">
        <v>3492</v>
      </c>
      <c r="D101" s="3"/>
      <c r="E101" s="3"/>
      <c r="F101" s="3"/>
      <c r="G101" s="3" t="s">
        <v>3451</v>
      </c>
      <c r="H101" s="3" t="s">
        <v>1200</v>
      </c>
      <c r="I101" s="3"/>
      <c r="J101" s="3"/>
      <c r="K101" s="3"/>
      <c r="L101" s="3"/>
      <c r="M101" s="3"/>
      <c r="N101" s="3" t="s">
        <v>29</v>
      </c>
      <c r="O101" s="6" t="s">
        <v>2348</v>
      </c>
      <c r="P101" s="6" t="s">
        <v>29</v>
      </c>
      <c r="Q101" s="6" t="s">
        <v>29</v>
      </c>
      <c r="R101" s="3"/>
      <c r="S101" s="3"/>
      <c r="T101" s="3"/>
      <c r="U101" s="3"/>
      <c r="V101" s="3"/>
      <c r="W101" s="3"/>
      <c r="X101" s="3"/>
      <c r="Y101" s="541"/>
      <c r="Z101" s="3"/>
      <c r="AA101" s="3"/>
      <c r="AB101" s="6" t="s">
        <v>3904</v>
      </c>
      <c r="AC101" s="3"/>
      <c r="AD101" s="3"/>
      <c r="AE101" s="3"/>
      <c r="AF101" s="3"/>
      <c r="AG101" s="3"/>
      <c r="AH101" s="3"/>
      <c r="AI101" s="6" t="s">
        <v>3415</v>
      </c>
      <c r="AJ101" s="6" t="s">
        <v>3416</v>
      </c>
      <c r="AK101" s="6"/>
      <c r="AL101" s="3" t="s">
        <v>29</v>
      </c>
      <c r="AM101" s="3" t="s">
        <v>4568</v>
      </c>
      <c r="AN101" s="3" t="s">
        <v>29</v>
      </c>
      <c r="AO101" s="3"/>
      <c r="AP101" s="3" t="s">
        <v>29</v>
      </c>
      <c r="AQ101" s="3" t="s">
        <v>4569</v>
      </c>
      <c r="AR101" s="3"/>
      <c r="AS101" s="3"/>
      <c r="AT101" s="3"/>
      <c r="AU101" s="3"/>
      <c r="AV101" s="3"/>
      <c r="AW101" s="3"/>
      <c r="AX101" s="3"/>
      <c r="AY101" s="3"/>
      <c r="AZ101" s="3"/>
      <c r="BA101" s="3"/>
      <c r="BB101" s="3" t="s">
        <v>29</v>
      </c>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row>
    <row r="102" spans="1:80" x14ac:dyDescent="0.25">
      <c r="A102" s="3" t="s">
        <v>3411</v>
      </c>
      <c r="B102" s="25">
        <v>1</v>
      </c>
      <c r="C102" s="3"/>
      <c r="D102" s="3"/>
      <c r="E102" s="3"/>
      <c r="F102" s="3"/>
      <c r="G102" s="3"/>
      <c r="H102" s="3"/>
      <c r="I102" s="3"/>
      <c r="J102" s="3"/>
      <c r="K102" s="3"/>
      <c r="L102" s="3"/>
      <c r="M102" s="3"/>
      <c r="N102" s="3"/>
      <c r="O102" s="3"/>
      <c r="P102" s="3"/>
      <c r="Q102" s="3"/>
      <c r="R102" s="3"/>
      <c r="S102" s="3"/>
      <c r="T102" s="3"/>
      <c r="U102" s="3"/>
      <c r="V102" s="3"/>
      <c r="W102" s="3"/>
      <c r="X102" s="3"/>
      <c r="Y102" s="541"/>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t="s">
        <v>2364</v>
      </c>
      <c r="BX102" s="3"/>
      <c r="BY102" s="3"/>
      <c r="BZ102" s="3"/>
      <c r="CA102" s="3"/>
      <c r="CB102" s="3"/>
    </row>
    <row r="103" spans="1:80" x14ac:dyDescent="0.25">
      <c r="A103" s="3" t="s">
        <v>890</v>
      </c>
      <c r="B103" s="25">
        <v>1</v>
      </c>
      <c r="C103" s="3" t="s">
        <v>3487</v>
      </c>
      <c r="D103" s="3"/>
      <c r="E103" s="3"/>
      <c r="F103" s="3"/>
      <c r="G103" s="3" t="s">
        <v>3451</v>
      </c>
      <c r="H103" s="3" t="s">
        <v>1200</v>
      </c>
      <c r="I103" s="3"/>
      <c r="J103" s="3"/>
      <c r="K103" s="3"/>
      <c r="L103" s="3"/>
      <c r="M103" s="3"/>
      <c r="N103" s="3" t="s">
        <v>29</v>
      </c>
      <c r="O103" s="6" t="s">
        <v>2348</v>
      </c>
      <c r="P103" s="6" t="s">
        <v>29</v>
      </c>
      <c r="Q103" s="6" t="s">
        <v>29</v>
      </c>
      <c r="R103" s="3"/>
      <c r="S103" s="3"/>
      <c r="T103" s="3"/>
      <c r="U103" s="3"/>
      <c r="V103" s="3"/>
      <c r="W103" s="3"/>
      <c r="X103" s="3"/>
      <c r="Y103" s="541"/>
      <c r="Z103" s="3"/>
      <c r="AA103" s="3"/>
      <c r="AB103" s="6" t="s">
        <v>3904</v>
      </c>
      <c r="AC103" s="3"/>
      <c r="AD103" s="3"/>
      <c r="AE103" s="3"/>
      <c r="AF103" s="3"/>
      <c r="AG103" s="3"/>
      <c r="AH103" s="3"/>
      <c r="AI103" s="3"/>
      <c r="AJ103" s="3"/>
      <c r="AK103" s="3"/>
      <c r="AL103" s="3" t="s">
        <v>29</v>
      </c>
      <c r="AM103" s="3" t="s">
        <v>4568</v>
      </c>
      <c r="AN103" s="3" t="s">
        <v>29</v>
      </c>
      <c r="AO103" s="3"/>
      <c r="AP103" s="3" t="s">
        <v>29</v>
      </c>
      <c r="AQ103" s="3" t="s">
        <v>4569</v>
      </c>
      <c r="AR103" s="3"/>
      <c r="AS103" s="3"/>
      <c r="AT103" s="3"/>
      <c r="AU103" s="3"/>
      <c r="AV103" s="3"/>
      <c r="AW103" s="3"/>
      <c r="AX103" s="3"/>
      <c r="AY103" s="3"/>
      <c r="AZ103" s="3"/>
      <c r="BA103" s="3"/>
      <c r="BB103" s="3" t="s">
        <v>29</v>
      </c>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row>
    <row r="104" spans="1:80" x14ac:dyDescent="0.25">
      <c r="A104" s="3" t="s">
        <v>3412</v>
      </c>
      <c r="B104" s="3"/>
      <c r="C104" s="3"/>
      <c r="D104" s="3"/>
      <c r="E104" s="3"/>
      <c r="F104" s="3"/>
      <c r="G104" s="3"/>
      <c r="H104" s="3"/>
      <c r="I104" s="3"/>
      <c r="J104" s="3"/>
      <c r="K104" s="3"/>
      <c r="L104" s="3"/>
      <c r="M104" s="3"/>
      <c r="N104" s="3"/>
      <c r="O104" s="3"/>
      <c r="P104" s="3"/>
      <c r="Q104" s="3"/>
      <c r="R104" s="3"/>
      <c r="S104" s="3"/>
      <c r="T104" s="3"/>
      <c r="U104" s="3"/>
      <c r="V104" s="3"/>
      <c r="W104" s="3"/>
      <c r="X104" s="3"/>
      <c r="Y104" s="541"/>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t="s">
        <v>2365</v>
      </c>
      <c r="BX104" s="3"/>
      <c r="BY104" s="3"/>
      <c r="BZ104" s="3"/>
      <c r="CA104" s="3"/>
      <c r="CB104" s="3"/>
    </row>
    <row r="105" spans="1:80" x14ac:dyDescent="0.25">
      <c r="A105" s="3" t="s">
        <v>893</v>
      </c>
      <c r="B105" s="25">
        <v>1</v>
      </c>
      <c r="C105" s="3" t="s">
        <v>3495</v>
      </c>
      <c r="D105" s="3"/>
      <c r="E105" s="3"/>
      <c r="F105" s="3"/>
      <c r="G105" s="3" t="s">
        <v>3451</v>
      </c>
      <c r="H105" s="3" t="s">
        <v>1200</v>
      </c>
      <c r="I105" s="3"/>
      <c r="J105" s="3"/>
      <c r="K105" s="3"/>
      <c r="L105" s="3"/>
      <c r="M105" s="3"/>
      <c r="N105" s="3" t="s">
        <v>29</v>
      </c>
      <c r="O105" s="6" t="s">
        <v>2348</v>
      </c>
      <c r="P105" s="6" t="s">
        <v>29</v>
      </c>
      <c r="Q105" s="6" t="s">
        <v>29</v>
      </c>
      <c r="R105" s="3"/>
      <c r="S105" s="3"/>
      <c r="T105" s="3"/>
      <c r="U105" s="3"/>
      <c r="V105" s="3"/>
      <c r="W105" s="3"/>
      <c r="X105" s="3"/>
      <c r="Y105" s="541"/>
      <c r="Z105" s="3"/>
      <c r="AA105" s="3"/>
      <c r="AB105" s="6" t="s">
        <v>3904</v>
      </c>
      <c r="AC105" s="3"/>
      <c r="AD105" s="3"/>
      <c r="AE105" s="3"/>
      <c r="AF105" s="3"/>
      <c r="AG105" s="3"/>
      <c r="AH105" s="3"/>
      <c r="AI105" s="6" t="s">
        <v>3417</v>
      </c>
      <c r="AJ105" s="51" t="s">
        <v>3418</v>
      </c>
      <c r="AK105" s="51"/>
      <c r="AL105" s="3" t="s">
        <v>29</v>
      </c>
      <c r="AM105" s="3" t="s">
        <v>4568</v>
      </c>
      <c r="AN105" s="3" t="s">
        <v>29</v>
      </c>
      <c r="AO105" s="3"/>
      <c r="AP105" s="3" t="s">
        <v>29</v>
      </c>
      <c r="AQ105" s="3" t="s">
        <v>4569</v>
      </c>
      <c r="AR105" s="3"/>
      <c r="AS105" s="3"/>
      <c r="AT105" s="3"/>
      <c r="AU105" s="3"/>
      <c r="AV105" s="3"/>
      <c r="AW105" s="3"/>
      <c r="AX105" s="3"/>
      <c r="AY105" s="3"/>
      <c r="AZ105" s="3"/>
      <c r="BA105" s="3"/>
      <c r="BB105" s="3" t="s">
        <v>29</v>
      </c>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row>
    <row r="106" spans="1:80" x14ac:dyDescent="0.25">
      <c r="A106" s="3" t="s">
        <v>3413</v>
      </c>
      <c r="B106" s="3"/>
      <c r="C106" s="3"/>
      <c r="D106" s="3"/>
      <c r="E106" s="3"/>
      <c r="F106" s="3"/>
      <c r="G106" s="3"/>
      <c r="H106" s="3"/>
      <c r="I106" s="3"/>
      <c r="J106" s="3"/>
      <c r="K106" s="3"/>
      <c r="L106" s="3"/>
      <c r="M106" s="3"/>
      <c r="N106" s="3"/>
      <c r="O106" s="3"/>
      <c r="P106" s="3"/>
      <c r="Q106" s="3"/>
      <c r="R106" s="3"/>
      <c r="S106" s="3"/>
      <c r="T106" s="3"/>
      <c r="U106" s="3"/>
      <c r="V106" s="3"/>
      <c r="W106" s="3"/>
      <c r="X106" s="3"/>
      <c r="Y106" s="541"/>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t="s">
        <v>2366</v>
      </c>
      <c r="BX106" s="3"/>
      <c r="BY106" s="3"/>
      <c r="BZ106" s="3"/>
      <c r="CA106" s="3"/>
      <c r="CB106" s="3"/>
    </row>
    <row r="107" spans="1:80" x14ac:dyDescent="0.25">
      <c r="A107" s="3" t="s">
        <v>905</v>
      </c>
      <c r="B107" s="25">
        <v>1</v>
      </c>
      <c r="C107" s="3"/>
      <c r="D107" s="3"/>
      <c r="E107" s="3"/>
      <c r="F107" s="3"/>
      <c r="G107" s="3" t="s">
        <v>3451</v>
      </c>
      <c r="H107" s="3"/>
      <c r="I107" s="3"/>
      <c r="J107" s="3"/>
      <c r="K107" s="3"/>
      <c r="L107" s="3"/>
      <c r="M107" s="3"/>
      <c r="N107" s="3" t="s">
        <v>29</v>
      </c>
      <c r="O107" s="6" t="s">
        <v>2348</v>
      </c>
      <c r="P107" s="6" t="s">
        <v>29</v>
      </c>
      <c r="Q107" s="6" t="s">
        <v>29</v>
      </c>
      <c r="R107" s="3"/>
      <c r="S107" s="3"/>
      <c r="T107" s="3"/>
      <c r="U107" s="3"/>
      <c r="V107" s="3"/>
      <c r="W107" s="3"/>
      <c r="X107" s="3"/>
      <c r="Y107" s="541"/>
      <c r="Z107" s="3"/>
      <c r="AA107" s="3"/>
      <c r="AB107" s="6" t="s">
        <v>3904</v>
      </c>
      <c r="AC107" s="3"/>
      <c r="AD107" s="3"/>
      <c r="AE107" s="3"/>
      <c r="AF107" s="3"/>
      <c r="AG107" s="3"/>
      <c r="AH107" s="3"/>
      <c r="AI107" s="3"/>
      <c r="AJ107" s="3"/>
      <c r="AK107" s="3"/>
      <c r="AL107" s="3" t="s">
        <v>29</v>
      </c>
      <c r="AM107" s="3" t="s">
        <v>4568</v>
      </c>
      <c r="AN107" s="3" t="s">
        <v>29</v>
      </c>
      <c r="AO107" s="3"/>
      <c r="AP107" s="3" t="s">
        <v>29</v>
      </c>
      <c r="AQ107" s="3" t="s">
        <v>4569</v>
      </c>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row>
    <row r="108" spans="1:80" x14ac:dyDescent="0.25">
      <c r="A108" s="3" t="s">
        <v>908</v>
      </c>
      <c r="B108" s="25">
        <v>1</v>
      </c>
      <c r="C108" s="3"/>
      <c r="D108" s="3"/>
      <c r="E108" s="3"/>
      <c r="F108" s="3"/>
      <c r="G108" s="3" t="s">
        <v>3451</v>
      </c>
      <c r="H108" s="3"/>
      <c r="I108" s="3"/>
      <c r="J108" s="3"/>
      <c r="K108" s="3"/>
      <c r="L108" s="3"/>
      <c r="M108" s="3"/>
      <c r="N108" s="3" t="s">
        <v>29</v>
      </c>
      <c r="O108" s="6" t="s">
        <v>2348</v>
      </c>
      <c r="P108" s="6" t="s">
        <v>29</v>
      </c>
      <c r="Q108" s="6" t="s">
        <v>29</v>
      </c>
      <c r="R108" s="3"/>
      <c r="S108" s="3"/>
      <c r="T108" s="3"/>
      <c r="U108" s="3"/>
      <c r="V108" s="3"/>
      <c r="W108" s="3"/>
      <c r="X108" s="3"/>
      <c r="Y108" s="541"/>
      <c r="Z108" s="3"/>
      <c r="AA108" s="3"/>
      <c r="AB108" s="6" t="s">
        <v>3904</v>
      </c>
      <c r="AC108" s="3"/>
      <c r="AD108" s="3"/>
      <c r="AE108" s="3"/>
      <c r="AF108" s="3"/>
      <c r="AG108" s="3"/>
      <c r="AH108" s="3"/>
      <c r="AI108" s="3"/>
      <c r="AJ108" s="3"/>
      <c r="AK108" s="3"/>
      <c r="AL108" s="3" t="s">
        <v>29</v>
      </c>
      <c r="AM108" s="3" t="s">
        <v>4568</v>
      </c>
      <c r="AN108" s="3" t="s">
        <v>29</v>
      </c>
      <c r="AO108" s="3"/>
      <c r="AP108" s="3" t="s">
        <v>29</v>
      </c>
      <c r="AQ108" s="3" t="s">
        <v>4569</v>
      </c>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row>
    <row r="109" spans="1:80" x14ac:dyDescent="0.25">
      <c r="A109" s="3" t="s">
        <v>911</v>
      </c>
      <c r="B109" s="25">
        <v>1</v>
      </c>
      <c r="C109" s="3"/>
      <c r="D109" s="3"/>
      <c r="E109" s="3"/>
      <c r="F109" s="3"/>
      <c r="G109" s="3" t="s">
        <v>3451</v>
      </c>
      <c r="H109" s="3"/>
      <c r="I109" s="3"/>
      <c r="J109" s="3"/>
      <c r="K109" s="3"/>
      <c r="L109" s="3"/>
      <c r="M109" s="3"/>
      <c r="N109" s="3" t="s">
        <v>29</v>
      </c>
      <c r="O109" s="6" t="s">
        <v>2348</v>
      </c>
      <c r="P109" s="6" t="s">
        <v>29</v>
      </c>
      <c r="Q109" s="6" t="s">
        <v>29</v>
      </c>
      <c r="R109" s="3"/>
      <c r="S109" s="3"/>
      <c r="T109" s="3"/>
      <c r="U109" s="3"/>
      <c r="V109" s="3"/>
      <c r="W109" s="3"/>
      <c r="X109" s="3"/>
      <c r="Y109" s="541"/>
      <c r="Z109" s="3"/>
      <c r="AA109" s="3"/>
      <c r="AB109" s="6" t="s">
        <v>3904</v>
      </c>
      <c r="AC109" s="3"/>
      <c r="AD109" s="3"/>
      <c r="AE109" s="3"/>
      <c r="AF109" s="3"/>
      <c r="AG109" s="3"/>
      <c r="AH109" s="3"/>
      <c r="AI109" s="3"/>
      <c r="AJ109" s="3"/>
      <c r="AK109" s="3"/>
      <c r="AL109" s="3" t="s">
        <v>29</v>
      </c>
      <c r="AM109" s="3" t="s">
        <v>4568</v>
      </c>
      <c r="AN109" s="3" t="s">
        <v>29</v>
      </c>
      <c r="AO109" s="3"/>
      <c r="AP109" s="3" t="s">
        <v>29</v>
      </c>
      <c r="AQ109" s="3" t="s">
        <v>4569</v>
      </c>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row>
    <row r="110" spans="1:80" x14ac:dyDescent="0.25">
      <c r="A110" s="13" t="s">
        <v>914</v>
      </c>
      <c r="B110" s="378">
        <v>1</v>
      </c>
      <c r="C110" s="13"/>
      <c r="D110" s="13"/>
      <c r="E110" s="13"/>
      <c r="F110" s="13"/>
      <c r="G110" s="13" t="s">
        <v>3451</v>
      </c>
      <c r="H110" s="13" t="s">
        <v>1200</v>
      </c>
      <c r="I110" s="13"/>
      <c r="J110" s="13"/>
      <c r="K110" s="13"/>
      <c r="L110" s="13"/>
      <c r="M110" s="13"/>
      <c r="N110" s="13" t="s">
        <v>29</v>
      </c>
      <c r="O110" s="379" t="s">
        <v>2348</v>
      </c>
      <c r="P110" s="379" t="s">
        <v>29</v>
      </c>
      <c r="Q110" s="379" t="s">
        <v>29</v>
      </c>
      <c r="R110" s="13"/>
      <c r="S110" s="13"/>
      <c r="T110" s="13"/>
      <c r="U110" s="13"/>
      <c r="V110" s="13"/>
      <c r="W110" s="13"/>
      <c r="X110" s="13"/>
      <c r="Y110" s="13"/>
      <c r="Z110" s="13"/>
      <c r="AA110" s="13"/>
      <c r="AB110" s="379" t="s">
        <v>3904</v>
      </c>
      <c r="AC110" s="13"/>
      <c r="AD110" s="13"/>
      <c r="AE110" s="13"/>
      <c r="AF110" s="13"/>
      <c r="AG110" s="13"/>
      <c r="AH110" s="13"/>
      <c r="AI110" s="13"/>
      <c r="AJ110" s="13"/>
      <c r="AK110" s="13"/>
      <c r="AL110" s="13" t="s">
        <v>29</v>
      </c>
      <c r="AM110" s="13" t="s">
        <v>4568</v>
      </c>
      <c r="AN110" s="13" t="s">
        <v>29</v>
      </c>
      <c r="AO110" s="13"/>
      <c r="AP110" s="13" t="s">
        <v>29</v>
      </c>
      <c r="AQ110" s="13" t="s">
        <v>4569</v>
      </c>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380"/>
      <c r="BX110" s="13"/>
      <c r="BY110" s="13"/>
      <c r="BZ110" s="13"/>
      <c r="CA110" s="13"/>
      <c r="CB110" s="13"/>
    </row>
    <row r="111" spans="1:80" x14ac:dyDescent="0.25">
      <c r="A111" s="3" t="s">
        <v>917</v>
      </c>
      <c r="B111" s="25">
        <v>1</v>
      </c>
      <c r="C111" s="3"/>
      <c r="D111" s="3"/>
      <c r="E111" s="3" t="s">
        <v>29</v>
      </c>
      <c r="F111" s="3"/>
      <c r="G111" s="3" t="s">
        <v>3451</v>
      </c>
      <c r="H111" s="3"/>
      <c r="I111" s="3"/>
      <c r="J111" s="3"/>
      <c r="K111" s="3"/>
      <c r="L111" s="3"/>
      <c r="M111" s="3"/>
      <c r="N111" s="3" t="s">
        <v>29</v>
      </c>
      <c r="O111" s="6" t="s">
        <v>2348</v>
      </c>
      <c r="P111" s="6" t="s">
        <v>29</v>
      </c>
      <c r="Q111" s="6" t="s">
        <v>29</v>
      </c>
      <c r="R111" s="3"/>
      <c r="S111" s="3"/>
      <c r="T111" s="3"/>
      <c r="U111" s="3"/>
      <c r="V111" s="3"/>
      <c r="W111" s="3"/>
      <c r="X111" s="3"/>
      <c r="Y111" s="541"/>
      <c r="Z111" s="3"/>
      <c r="AA111" s="3"/>
      <c r="AB111" s="6" t="s">
        <v>3904</v>
      </c>
      <c r="AC111" s="3"/>
      <c r="AD111" s="3"/>
      <c r="AE111" s="3"/>
      <c r="AF111" s="3"/>
      <c r="AG111" s="3"/>
      <c r="AH111" s="3"/>
      <c r="AI111" s="3"/>
      <c r="AJ111" s="3"/>
      <c r="AK111" s="641" t="s">
        <v>5737</v>
      </c>
      <c r="AL111" s="3" t="s">
        <v>29</v>
      </c>
      <c r="AM111" s="3" t="s">
        <v>4568</v>
      </c>
      <c r="AN111" s="3" t="s">
        <v>29</v>
      </c>
      <c r="AO111" s="3"/>
      <c r="AP111" s="3" t="s">
        <v>29</v>
      </c>
      <c r="AQ111" s="3" t="s">
        <v>4569</v>
      </c>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7" t="s">
        <v>2363</v>
      </c>
      <c r="BX111" s="3"/>
      <c r="BY111" s="3"/>
      <c r="BZ111" s="3"/>
      <c r="CA111" s="3"/>
      <c r="CB111" s="3"/>
    </row>
    <row r="112" spans="1:80" x14ac:dyDescent="0.25">
      <c r="A112" s="159" t="s">
        <v>920</v>
      </c>
      <c r="B112" s="384">
        <v>1</v>
      </c>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159"/>
      <c r="AK112" s="159"/>
      <c r="AL112" s="159"/>
      <c r="AM112" s="159"/>
      <c r="AN112" s="159"/>
      <c r="AO112" s="159"/>
      <c r="AP112" s="159"/>
      <c r="AQ112" s="159"/>
      <c r="AR112" s="159"/>
      <c r="AS112" s="159"/>
      <c r="AT112" s="159"/>
      <c r="AU112" s="159"/>
      <c r="AV112" s="159"/>
      <c r="AW112" s="159"/>
      <c r="AX112" s="159"/>
      <c r="AY112" s="159"/>
      <c r="AZ112" s="159"/>
      <c r="BA112" s="159"/>
      <c r="BB112" s="159"/>
      <c r="BC112" s="159"/>
      <c r="BD112" s="159"/>
      <c r="BE112" s="159"/>
      <c r="BF112" s="159"/>
      <c r="BG112" s="159"/>
      <c r="BH112" s="159"/>
      <c r="BI112" s="159"/>
      <c r="BJ112" s="159"/>
      <c r="BK112" s="159"/>
      <c r="BL112" s="159"/>
      <c r="BM112" s="159"/>
      <c r="BN112" s="159"/>
      <c r="BO112" s="159"/>
      <c r="BP112" s="159"/>
      <c r="BQ112" s="159"/>
      <c r="BR112" s="159"/>
      <c r="BS112" s="159"/>
      <c r="BT112" s="159"/>
      <c r="BU112" s="159"/>
      <c r="BV112" s="159"/>
      <c r="BW112" s="383" t="s">
        <v>2367</v>
      </c>
      <c r="BX112" s="159"/>
      <c r="BY112" s="159"/>
      <c r="BZ112" s="159"/>
      <c r="CA112" s="159"/>
      <c r="CB112" s="159"/>
    </row>
    <row r="113" spans="1:80" x14ac:dyDescent="0.25">
      <c r="A113" s="3" t="s">
        <v>920</v>
      </c>
      <c r="B113" s="25">
        <v>2</v>
      </c>
      <c r="C113" s="3"/>
      <c r="D113" s="3"/>
      <c r="E113" s="3"/>
      <c r="F113" s="3"/>
      <c r="G113" s="3"/>
      <c r="H113" s="3"/>
      <c r="I113" s="3"/>
      <c r="J113" s="3"/>
      <c r="K113" s="3"/>
      <c r="L113" s="3"/>
      <c r="M113" s="3"/>
      <c r="N113" s="3"/>
      <c r="O113" s="3"/>
      <c r="P113" s="3"/>
      <c r="Q113" s="3"/>
      <c r="R113" s="3"/>
      <c r="S113" s="3"/>
      <c r="T113" s="3"/>
      <c r="U113" s="3"/>
      <c r="V113" s="3"/>
      <c r="W113" s="3"/>
      <c r="X113" s="3"/>
      <c r="Y113" s="541"/>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7" t="s">
        <v>2368</v>
      </c>
      <c r="BX113" s="3"/>
      <c r="BY113" s="3"/>
      <c r="BZ113" s="3"/>
      <c r="CA113" s="3"/>
      <c r="CB113" s="3"/>
    </row>
    <row r="114" spans="1:80" x14ac:dyDescent="0.25">
      <c r="A114" s="3" t="s">
        <v>928</v>
      </c>
      <c r="B114" s="25">
        <v>1</v>
      </c>
      <c r="C114" s="3"/>
      <c r="D114" s="3"/>
      <c r="E114" s="3"/>
      <c r="F114" s="3"/>
      <c r="G114" s="3"/>
      <c r="H114" s="3"/>
      <c r="I114" s="3"/>
      <c r="J114" s="3"/>
      <c r="K114" s="3"/>
      <c r="L114" s="3"/>
      <c r="M114" s="3"/>
      <c r="N114" s="3"/>
      <c r="O114" s="3"/>
      <c r="P114" s="3"/>
      <c r="Q114" s="3"/>
      <c r="R114" s="3"/>
      <c r="S114" s="3"/>
      <c r="T114" s="3"/>
      <c r="U114" s="3"/>
      <c r="V114" s="3"/>
      <c r="W114" s="3"/>
      <c r="X114" s="3"/>
      <c r="Y114" s="541"/>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7" t="s">
        <v>2367</v>
      </c>
      <c r="BX114" s="3"/>
      <c r="BY114" s="3"/>
      <c r="BZ114" s="3"/>
      <c r="CA114" s="3"/>
      <c r="CB114" s="3"/>
    </row>
    <row r="115" spans="1:80" x14ac:dyDescent="0.25">
      <c r="A115" s="3" t="s">
        <v>928</v>
      </c>
      <c r="B115" s="25">
        <v>2</v>
      </c>
      <c r="C115" s="3"/>
      <c r="D115" s="3"/>
      <c r="E115" s="3"/>
      <c r="F115" s="3"/>
      <c r="G115" s="3"/>
      <c r="H115" s="3"/>
      <c r="I115" s="3"/>
      <c r="J115" s="3"/>
      <c r="K115" s="3"/>
      <c r="L115" s="3"/>
      <c r="M115" s="3"/>
      <c r="N115" s="3"/>
      <c r="O115" s="3"/>
      <c r="P115" s="3"/>
      <c r="Q115" s="3"/>
      <c r="R115" s="3"/>
      <c r="S115" s="3"/>
      <c r="T115" s="3"/>
      <c r="U115" s="3"/>
      <c r="V115" s="3"/>
      <c r="W115" s="3"/>
      <c r="X115" s="3"/>
      <c r="Y115" s="541"/>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7" t="s">
        <v>2369</v>
      </c>
      <c r="BX115" s="3"/>
      <c r="BY115" s="3"/>
      <c r="BZ115" s="3"/>
      <c r="CA115" s="3"/>
      <c r="CB115" s="3"/>
    </row>
    <row r="116" spans="1:80" x14ac:dyDescent="0.25">
      <c r="A116" s="3" t="s">
        <v>924</v>
      </c>
      <c r="B116" s="25">
        <v>1</v>
      </c>
      <c r="C116" s="3"/>
      <c r="D116" s="3"/>
      <c r="E116" s="3"/>
      <c r="F116" s="3"/>
      <c r="G116" s="3"/>
      <c r="H116" s="3"/>
      <c r="I116" s="3"/>
      <c r="J116" s="3"/>
      <c r="K116" s="3"/>
      <c r="L116" s="3"/>
      <c r="M116" s="3"/>
      <c r="N116" s="3"/>
      <c r="O116" s="3"/>
      <c r="P116" s="3"/>
      <c r="Q116" s="3"/>
      <c r="R116" s="3"/>
      <c r="S116" s="3"/>
      <c r="T116" s="3"/>
      <c r="U116" s="3"/>
      <c r="V116" s="3"/>
      <c r="W116" s="3"/>
      <c r="X116" s="3"/>
      <c r="Y116" s="541"/>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7" t="s">
        <v>2368</v>
      </c>
      <c r="BX116" s="1"/>
      <c r="BY116" s="3"/>
      <c r="BZ116" s="3"/>
      <c r="CA116" s="3"/>
      <c r="CB116" s="3"/>
    </row>
    <row r="117" spans="1:80" x14ac:dyDescent="0.25">
      <c r="A117" s="3" t="s">
        <v>924</v>
      </c>
      <c r="B117" s="25">
        <v>2</v>
      </c>
      <c r="C117" s="3"/>
      <c r="D117" s="3"/>
      <c r="E117" s="3"/>
      <c r="F117" s="3"/>
      <c r="G117" s="3"/>
      <c r="H117" s="3"/>
      <c r="I117" s="3"/>
      <c r="J117" s="3"/>
      <c r="K117" s="3"/>
      <c r="L117" s="3"/>
      <c r="M117" s="3"/>
      <c r="N117" s="3"/>
      <c r="O117" s="3"/>
      <c r="P117" s="3"/>
      <c r="Q117" s="3"/>
      <c r="R117" s="3"/>
      <c r="S117" s="3"/>
      <c r="T117" s="3"/>
      <c r="U117" s="3"/>
      <c r="V117" s="3"/>
      <c r="W117" s="3"/>
      <c r="X117" s="3"/>
      <c r="Y117" s="541"/>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7" t="s">
        <v>2370</v>
      </c>
      <c r="BX117" s="3"/>
      <c r="BY117" s="3"/>
      <c r="BZ117" s="3"/>
      <c r="CA117" s="3"/>
      <c r="CB117" s="3"/>
    </row>
    <row r="118" spans="1:80" x14ac:dyDescent="0.25">
      <c r="A118" s="3" t="s">
        <v>931</v>
      </c>
      <c r="B118" s="25">
        <v>1</v>
      </c>
      <c r="C118" s="3"/>
      <c r="D118" s="3"/>
      <c r="E118" s="3"/>
      <c r="F118" s="3"/>
      <c r="G118" s="3"/>
      <c r="H118" s="3"/>
      <c r="I118" s="3"/>
      <c r="J118" s="3"/>
      <c r="K118" s="3"/>
      <c r="L118" s="3"/>
      <c r="M118" s="3"/>
      <c r="N118" s="3"/>
      <c r="O118" s="3"/>
      <c r="P118" s="3"/>
      <c r="Q118" s="3"/>
      <c r="R118" s="3"/>
      <c r="S118" s="3"/>
      <c r="T118" s="3"/>
      <c r="U118" s="3"/>
      <c r="V118" s="3"/>
      <c r="W118" s="3"/>
      <c r="X118" s="3"/>
      <c r="Y118" s="541"/>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7" t="s">
        <v>2371</v>
      </c>
      <c r="BX118" s="1"/>
      <c r="BY118" s="3"/>
      <c r="BZ118" s="3"/>
      <c r="CA118" s="3"/>
      <c r="CB118" s="3"/>
    </row>
    <row r="119" spans="1:80" x14ac:dyDescent="0.25">
      <c r="A119" s="3" t="s">
        <v>931</v>
      </c>
      <c r="B119" s="25">
        <v>2</v>
      </c>
      <c r="C119" s="3"/>
      <c r="D119" s="3"/>
      <c r="E119" s="3"/>
      <c r="F119" s="3"/>
      <c r="G119" s="3"/>
      <c r="H119" s="3"/>
      <c r="I119" s="3"/>
      <c r="J119" s="3"/>
      <c r="K119" s="3"/>
      <c r="L119" s="3"/>
      <c r="M119" s="3"/>
      <c r="N119" s="3"/>
      <c r="O119" s="3"/>
      <c r="P119" s="3"/>
      <c r="Q119" s="3"/>
      <c r="R119" s="3"/>
      <c r="S119" s="3"/>
      <c r="T119" s="3"/>
      <c r="U119" s="3"/>
      <c r="V119" s="3"/>
      <c r="W119" s="3"/>
      <c r="X119" s="3"/>
      <c r="Y119" s="541"/>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7" t="s">
        <v>2594</v>
      </c>
      <c r="BX119" s="1"/>
      <c r="BY119" s="3"/>
      <c r="BZ119" s="3"/>
      <c r="CA119" s="3"/>
      <c r="CB119" s="3"/>
    </row>
    <row r="120" spans="1:80" x14ac:dyDescent="0.25">
      <c r="A120" s="3" t="s">
        <v>3208</v>
      </c>
      <c r="B120" s="25">
        <v>1</v>
      </c>
      <c r="C120" s="3"/>
      <c r="D120" s="3"/>
      <c r="E120" s="3"/>
      <c r="F120" s="3"/>
      <c r="G120" s="3"/>
      <c r="H120" s="3"/>
      <c r="I120" s="3"/>
      <c r="J120" s="3"/>
      <c r="K120" s="3"/>
      <c r="L120" s="3"/>
      <c r="M120" s="3"/>
      <c r="N120" s="3"/>
      <c r="O120" s="3"/>
      <c r="P120" s="3"/>
      <c r="Q120" s="3"/>
      <c r="R120" s="3"/>
      <c r="S120" s="3"/>
      <c r="T120" s="3"/>
      <c r="U120" s="3"/>
      <c r="V120" s="3"/>
      <c r="W120" s="3"/>
      <c r="X120" s="3"/>
      <c r="Y120" s="541"/>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t="s">
        <v>2336</v>
      </c>
      <c r="BU120" s="3"/>
      <c r="BV120" s="3"/>
      <c r="BW120" s="7"/>
      <c r="BX120" s="3"/>
      <c r="BY120" s="3"/>
      <c r="BZ120" s="3"/>
      <c r="CA120" s="3"/>
      <c r="CB120" s="3"/>
    </row>
    <row r="121" spans="1:80" x14ac:dyDescent="0.25">
      <c r="A121" s="3" t="s">
        <v>3209</v>
      </c>
      <c r="B121" s="25">
        <v>1</v>
      </c>
      <c r="C121" s="3"/>
      <c r="D121" s="3"/>
      <c r="E121" s="3"/>
      <c r="F121" s="3"/>
      <c r="G121" s="3"/>
      <c r="H121" s="3"/>
      <c r="I121" s="3"/>
      <c r="J121" s="3"/>
      <c r="K121" s="3"/>
      <c r="L121" s="3"/>
      <c r="M121" s="3"/>
      <c r="N121" s="3"/>
      <c r="O121" s="3"/>
      <c r="P121" s="3"/>
      <c r="Q121" s="3"/>
      <c r="R121" s="3"/>
      <c r="S121" s="3"/>
      <c r="T121" s="3"/>
      <c r="U121" s="3"/>
      <c r="V121" s="3"/>
      <c r="W121" s="3"/>
      <c r="X121" s="3"/>
      <c r="Y121" s="541"/>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t="s">
        <v>29</v>
      </c>
      <c r="BH121" s="3" t="s">
        <v>29</v>
      </c>
      <c r="BI121" s="3"/>
      <c r="BJ121" s="3"/>
      <c r="BK121" s="3"/>
      <c r="BL121" s="3"/>
      <c r="BM121" s="3"/>
      <c r="BN121" s="3"/>
      <c r="BO121" s="3" t="s">
        <v>29</v>
      </c>
      <c r="BP121" s="3"/>
      <c r="BQ121" s="3"/>
      <c r="BR121" s="3"/>
      <c r="BS121" s="3"/>
      <c r="BT121" s="3"/>
      <c r="BU121" s="3"/>
      <c r="BV121" s="3"/>
      <c r="BW121" s="7"/>
      <c r="BX121" s="3"/>
      <c r="BY121" s="3"/>
      <c r="BZ121" s="3"/>
      <c r="CA121" s="3"/>
      <c r="CB121" s="3"/>
    </row>
    <row r="122" spans="1:80" x14ac:dyDescent="0.25">
      <c r="A122" s="3" t="s">
        <v>961</v>
      </c>
      <c r="B122" s="25">
        <v>1</v>
      </c>
      <c r="C122" s="3" t="s">
        <v>4599</v>
      </c>
      <c r="D122" s="3"/>
      <c r="E122" s="3"/>
      <c r="F122" s="3"/>
      <c r="G122" s="3" t="s">
        <v>1353</v>
      </c>
      <c r="H122" s="3" t="s">
        <v>1354</v>
      </c>
      <c r="I122" s="3"/>
      <c r="J122" s="3"/>
      <c r="K122" s="3"/>
      <c r="L122" s="3"/>
      <c r="M122" s="3"/>
      <c r="N122" s="3" t="s">
        <v>29</v>
      </c>
      <c r="O122" s="6" t="s">
        <v>2348</v>
      </c>
      <c r="P122" s="6" t="s">
        <v>29</v>
      </c>
      <c r="Q122" s="6" t="s">
        <v>29</v>
      </c>
      <c r="R122" s="3" t="s">
        <v>2372</v>
      </c>
      <c r="S122" s="3"/>
      <c r="T122" s="3"/>
      <c r="U122" s="6" t="s">
        <v>29</v>
      </c>
      <c r="V122" s="3" t="s">
        <v>1355</v>
      </c>
      <c r="W122" s="88" t="s">
        <v>29</v>
      </c>
      <c r="X122" s="3" t="s">
        <v>29</v>
      </c>
      <c r="Y122" s="541"/>
      <c r="Z122" s="3"/>
      <c r="AA122" s="3"/>
      <c r="AB122" s="3">
        <v>119</v>
      </c>
      <c r="AC122" s="6">
        <v>123456</v>
      </c>
      <c r="AD122" s="3"/>
      <c r="AE122" s="3"/>
      <c r="AF122" s="3"/>
      <c r="AG122" s="3"/>
      <c r="AH122" s="3"/>
      <c r="AI122" s="3"/>
      <c r="AJ122" s="3"/>
      <c r="AK122" s="641" t="s">
        <v>5737</v>
      </c>
      <c r="AL122" s="25" t="s">
        <v>29</v>
      </c>
      <c r="AM122" s="3" t="s">
        <v>4568</v>
      </c>
      <c r="AN122" s="3" t="s">
        <v>29</v>
      </c>
      <c r="AO122" s="3"/>
      <c r="AP122" s="3"/>
      <c r="AQ122" s="3"/>
      <c r="AR122" s="3"/>
      <c r="AS122" s="3"/>
      <c r="AT122" s="3"/>
      <c r="AU122" s="3"/>
      <c r="AV122" s="3"/>
      <c r="AW122" s="3"/>
      <c r="AX122" s="3"/>
      <c r="AY122" s="6" t="s">
        <v>29</v>
      </c>
      <c r="AZ122" s="3" t="s">
        <v>4537</v>
      </c>
      <c r="BA122" s="3"/>
      <c r="BB122" s="3" t="s">
        <v>29</v>
      </c>
      <c r="BC122" s="3"/>
      <c r="BD122" s="3"/>
      <c r="BE122" s="3"/>
      <c r="BF122" s="3"/>
      <c r="BG122" s="3"/>
      <c r="BH122" s="3"/>
      <c r="BI122" s="3"/>
      <c r="BJ122" s="3"/>
      <c r="BK122" s="3"/>
      <c r="BL122" s="3"/>
      <c r="BM122" s="3"/>
      <c r="BN122" s="3"/>
      <c r="BO122" s="3"/>
      <c r="BP122" s="3"/>
      <c r="BQ122" s="3"/>
      <c r="BR122" s="3"/>
      <c r="BS122" s="3"/>
      <c r="BT122" s="3"/>
      <c r="BU122" s="3"/>
      <c r="BV122" s="3"/>
      <c r="BW122" s="7"/>
      <c r="BX122" s="3"/>
      <c r="BY122" s="3"/>
      <c r="BZ122" s="3"/>
      <c r="CA122" s="3"/>
      <c r="CB122" s="3"/>
    </row>
    <row r="123" spans="1:80" x14ac:dyDescent="0.25">
      <c r="A123" s="3" t="s">
        <v>969</v>
      </c>
      <c r="B123" s="25">
        <v>1</v>
      </c>
      <c r="C123" s="3"/>
      <c r="D123" s="3"/>
      <c r="E123" s="3"/>
      <c r="F123" s="3"/>
      <c r="G123" s="3" t="s">
        <v>1353</v>
      </c>
      <c r="H123" s="3" t="s">
        <v>1354</v>
      </c>
      <c r="I123" s="3"/>
      <c r="J123" s="3"/>
      <c r="K123" s="3"/>
      <c r="L123" s="3"/>
      <c r="M123" s="3"/>
      <c r="N123" s="3" t="s">
        <v>29</v>
      </c>
      <c r="O123" s="6" t="s">
        <v>2348</v>
      </c>
      <c r="P123" s="6" t="s">
        <v>29</v>
      </c>
      <c r="Q123" s="6" t="s">
        <v>29</v>
      </c>
      <c r="R123" s="3" t="s">
        <v>2372</v>
      </c>
      <c r="S123" s="3"/>
      <c r="T123" s="3"/>
      <c r="U123" s="6" t="s">
        <v>29</v>
      </c>
      <c r="V123" s="3" t="s">
        <v>1355</v>
      </c>
      <c r="W123" s="88" t="s">
        <v>29</v>
      </c>
      <c r="X123" s="3" t="s">
        <v>29</v>
      </c>
      <c r="Y123" s="541"/>
      <c r="Z123" s="3"/>
      <c r="AA123" s="3"/>
      <c r="AB123" s="3">
        <v>119</v>
      </c>
      <c r="AC123" s="6">
        <v>123456</v>
      </c>
      <c r="AD123" s="3"/>
      <c r="AE123" s="3"/>
      <c r="AF123" s="3"/>
      <c r="AG123" s="3"/>
      <c r="AH123" s="3"/>
      <c r="AI123" s="51" t="s">
        <v>4554</v>
      </c>
      <c r="AJ123" s="51" t="s">
        <v>4555</v>
      </c>
      <c r="AK123" s="641" t="s">
        <v>5737</v>
      </c>
      <c r="AL123" s="25" t="s">
        <v>29</v>
      </c>
      <c r="AM123" s="3" t="s">
        <v>4568</v>
      </c>
      <c r="AN123" s="3" t="s">
        <v>29</v>
      </c>
      <c r="AO123" s="3"/>
      <c r="AP123" s="3"/>
      <c r="AQ123" s="3"/>
      <c r="AR123" s="3"/>
      <c r="AS123" s="3"/>
      <c r="AT123" s="3"/>
      <c r="AU123" s="3"/>
      <c r="AV123" s="3"/>
      <c r="AW123" s="3"/>
      <c r="AX123" s="3"/>
      <c r="AY123" s="6" t="s">
        <v>29</v>
      </c>
      <c r="AZ123" s="3" t="s">
        <v>4537</v>
      </c>
      <c r="BA123" s="3"/>
      <c r="BB123" s="3" t="s">
        <v>29</v>
      </c>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row>
    <row r="124" spans="1:80" x14ac:dyDescent="0.25">
      <c r="A124" s="3" t="s">
        <v>970</v>
      </c>
      <c r="B124" s="25">
        <v>1</v>
      </c>
      <c r="C124" s="3"/>
      <c r="D124" s="3"/>
      <c r="E124" s="3"/>
      <c r="F124" s="3"/>
      <c r="G124" s="3" t="s">
        <v>1353</v>
      </c>
      <c r="H124" s="3" t="s">
        <v>1354</v>
      </c>
      <c r="I124" s="3"/>
      <c r="J124" s="3"/>
      <c r="K124" s="3"/>
      <c r="L124" s="3"/>
      <c r="M124" s="3"/>
      <c r="N124" s="3" t="s">
        <v>29</v>
      </c>
      <c r="O124" s="6" t="s">
        <v>2348</v>
      </c>
      <c r="P124" s="6" t="s">
        <v>29</v>
      </c>
      <c r="Q124" s="6" t="s">
        <v>29</v>
      </c>
      <c r="R124" s="3" t="s">
        <v>2372</v>
      </c>
      <c r="S124" s="3"/>
      <c r="T124" s="3"/>
      <c r="U124" s="6" t="s">
        <v>29</v>
      </c>
      <c r="V124" s="3" t="s">
        <v>1355</v>
      </c>
      <c r="W124" s="88" t="s">
        <v>29</v>
      </c>
      <c r="X124" s="3" t="s">
        <v>29</v>
      </c>
      <c r="Y124" s="541"/>
      <c r="Z124" s="3"/>
      <c r="AA124" s="3"/>
      <c r="AB124" s="3">
        <v>119</v>
      </c>
      <c r="AC124" s="6">
        <v>123456</v>
      </c>
      <c r="AD124" s="3"/>
      <c r="AE124" s="3"/>
      <c r="AF124" s="3"/>
      <c r="AG124" s="3"/>
      <c r="AH124" s="3"/>
      <c r="AI124" s="51" t="s">
        <v>4554</v>
      </c>
      <c r="AJ124" s="51" t="s">
        <v>4555</v>
      </c>
      <c r="AK124" s="641" t="s">
        <v>5737</v>
      </c>
      <c r="AL124" s="25" t="s">
        <v>29</v>
      </c>
      <c r="AM124" s="3" t="s">
        <v>4568</v>
      </c>
      <c r="AN124" s="3" t="s">
        <v>29</v>
      </c>
      <c r="AO124" s="3"/>
      <c r="AP124" s="3"/>
      <c r="AQ124" s="3"/>
      <c r="AR124" s="3"/>
      <c r="AS124" s="3"/>
      <c r="AT124" s="3"/>
      <c r="AU124" s="3"/>
      <c r="AV124" s="3"/>
      <c r="AW124" s="3"/>
      <c r="AX124" s="3"/>
      <c r="AY124" s="6" t="s">
        <v>29</v>
      </c>
      <c r="AZ124" s="3" t="s">
        <v>4537</v>
      </c>
      <c r="BA124" s="3"/>
      <c r="BB124" s="3" t="s">
        <v>29</v>
      </c>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row>
    <row r="125" spans="1:80" x14ac:dyDescent="0.25">
      <c r="A125" s="3" t="s">
        <v>971</v>
      </c>
      <c r="B125" s="25">
        <v>1</v>
      </c>
      <c r="C125" s="3" t="s">
        <v>5194</v>
      </c>
      <c r="D125" s="3"/>
      <c r="E125" s="3"/>
      <c r="F125" s="3"/>
      <c r="G125" s="3" t="s">
        <v>1353</v>
      </c>
      <c r="H125" s="3" t="s">
        <v>1354</v>
      </c>
      <c r="I125" s="3"/>
      <c r="J125" s="3"/>
      <c r="K125" s="3"/>
      <c r="L125" s="3"/>
      <c r="M125" s="3"/>
      <c r="N125" s="3" t="s">
        <v>29</v>
      </c>
      <c r="O125" s="6" t="s">
        <v>2348</v>
      </c>
      <c r="P125" s="6" t="s">
        <v>29</v>
      </c>
      <c r="Q125" s="6" t="s">
        <v>29</v>
      </c>
      <c r="R125" s="3" t="s">
        <v>2372</v>
      </c>
      <c r="S125" s="3"/>
      <c r="T125" s="3"/>
      <c r="U125" s="6" t="s">
        <v>29</v>
      </c>
      <c r="V125" s="3" t="s">
        <v>1355</v>
      </c>
      <c r="W125" s="88" t="s">
        <v>29</v>
      </c>
      <c r="X125" s="3" t="s">
        <v>29</v>
      </c>
      <c r="Y125" s="541"/>
      <c r="Z125" s="3"/>
      <c r="AA125" s="3"/>
      <c r="AB125" s="3">
        <v>119</v>
      </c>
      <c r="AC125" s="6">
        <v>123456</v>
      </c>
      <c r="AD125" s="3"/>
      <c r="AE125" s="3"/>
      <c r="AF125" s="3"/>
      <c r="AG125" s="3"/>
      <c r="AH125" s="3"/>
      <c r="AI125" s="3"/>
      <c r="AJ125" s="3"/>
      <c r="AK125" s="641" t="s">
        <v>5737</v>
      </c>
      <c r="AL125" s="25" t="s">
        <v>29</v>
      </c>
      <c r="AM125" s="3" t="s">
        <v>4568</v>
      </c>
      <c r="AN125" s="3" t="s">
        <v>29</v>
      </c>
      <c r="AO125" s="3"/>
      <c r="AP125" s="3"/>
      <c r="AQ125" s="3"/>
      <c r="AR125" s="3"/>
      <c r="AS125" s="3"/>
      <c r="AT125" s="3"/>
      <c r="AU125" s="3"/>
      <c r="AV125" s="3"/>
      <c r="AW125" s="3"/>
      <c r="AX125" s="3"/>
      <c r="AY125" s="6" t="s">
        <v>29</v>
      </c>
      <c r="AZ125" s="3" t="s">
        <v>4537</v>
      </c>
      <c r="BA125" s="3"/>
      <c r="BB125" s="3" t="s">
        <v>29</v>
      </c>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row>
    <row r="126" spans="1:80" x14ac:dyDescent="0.25">
      <c r="A126" s="3" t="s">
        <v>974</v>
      </c>
      <c r="B126" s="25">
        <v>1</v>
      </c>
      <c r="C126" s="3" t="s">
        <v>5195</v>
      </c>
      <c r="D126" s="3"/>
      <c r="E126" s="3"/>
      <c r="F126" s="3"/>
      <c r="G126" s="3" t="s">
        <v>1353</v>
      </c>
      <c r="H126" s="3" t="s">
        <v>1354</v>
      </c>
      <c r="I126" s="3"/>
      <c r="J126" s="3"/>
      <c r="K126" s="3"/>
      <c r="L126" s="3"/>
      <c r="M126" s="3"/>
      <c r="N126" s="3" t="s">
        <v>29</v>
      </c>
      <c r="O126" s="6" t="s">
        <v>2348</v>
      </c>
      <c r="P126" s="6" t="s">
        <v>29</v>
      </c>
      <c r="Q126" s="6" t="s">
        <v>29</v>
      </c>
      <c r="R126" s="3" t="s">
        <v>2372</v>
      </c>
      <c r="S126" s="3"/>
      <c r="T126" s="3"/>
      <c r="U126" s="6" t="s">
        <v>29</v>
      </c>
      <c r="V126" s="3" t="s">
        <v>1355</v>
      </c>
      <c r="W126" s="88" t="s">
        <v>29</v>
      </c>
      <c r="X126" s="3" t="s">
        <v>29</v>
      </c>
      <c r="Y126" s="541"/>
      <c r="Z126" s="3"/>
      <c r="AA126" s="3"/>
      <c r="AB126" s="3">
        <v>119</v>
      </c>
      <c r="AC126" s="6">
        <v>123456</v>
      </c>
      <c r="AD126" s="3"/>
      <c r="AE126" s="3"/>
      <c r="AF126" s="3"/>
      <c r="AG126" s="3"/>
      <c r="AH126" s="3"/>
      <c r="AI126" s="3"/>
      <c r="AJ126" s="3"/>
      <c r="AK126" s="641" t="s">
        <v>5737</v>
      </c>
      <c r="AL126" s="25" t="s">
        <v>29</v>
      </c>
      <c r="AM126" s="3" t="s">
        <v>4568</v>
      </c>
      <c r="AN126" s="3" t="s">
        <v>29</v>
      </c>
      <c r="AO126" s="3"/>
      <c r="AP126" s="3"/>
      <c r="AQ126" s="3"/>
      <c r="AR126" s="3"/>
      <c r="AS126" s="3"/>
      <c r="AT126" s="3"/>
      <c r="AU126" s="3"/>
      <c r="AV126" s="3"/>
      <c r="AW126" s="3"/>
      <c r="AX126" s="3"/>
      <c r="AY126" s="6" t="s">
        <v>29</v>
      </c>
      <c r="AZ126" s="3" t="s">
        <v>4537</v>
      </c>
      <c r="BA126" s="3"/>
      <c r="BB126" s="3" t="s">
        <v>29</v>
      </c>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row>
    <row r="127" spans="1:80" x14ac:dyDescent="0.25">
      <c r="A127" s="3" t="s">
        <v>976</v>
      </c>
      <c r="B127" s="25">
        <v>1</v>
      </c>
      <c r="C127" s="3" t="s">
        <v>5208</v>
      </c>
      <c r="D127" s="3"/>
      <c r="E127" s="3"/>
      <c r="F127" s="3"/>
      <c r="G127" s="3" t="s">
        <v>1353</v>
      </c>
      <c r="H127" s="3" t="s">
        <v>1354</v>
      </c>
      <c r="I127" s="3"/>
      <c r="J127" s="3"/>
      <c r="K127" s="3"/>
      <c r="L127" s="3"/>
      <c r="M127" s="3"/>
      <c r="N127" s="3" t="s">
        <v>29</v>
      </c>
      <c r="O127" s="6" t="s">
        <v>2348</v>
      </c>
      <c r="P127" s="6" t="s">
        <v>29</v>
      </c>
      <c r="Q127" s="6" t="s">
        <v>29</v>
      </c>
      <c r="R127" s="3" t="s">
        <v>2372</v>
      </c>
      <c r="S127" s="3"/>
      <c r="T127" s="3"/>
      <c r="U127" s="6" t="s">
        <v>29</v>
      </c>
      <c r="V127" s="3" t="s">
        <v>1355</v>
      </c>
      <c r="W127" s="88" t="s">
        <v>29</v>
      </c>
      <c r="X127" s="3" t="s">
        <v>29</v>
      </c>
      <c r="Y127" s="541"/>
      <c r="Z127" s="3"/>
      <c r="AA127" s="3"/>
      <c r="AB127" s="3">
        <v>119</v>
      </c>
      <c r="AC127" s="6">
        <v>123456</v>
      </c>
      <c r="AD127" s="3"/>
      <c r="AE127" s="3"/>
      <c r="AF127" s="3"/>
      <c r="AG127" s="3"/>
      <c r="AH127" s="3"/>
      <c r="AI127" s="51" t="s">
        <v>4554</v>
      </c>
      <c r="AJ127" s="51" t="s">
        <v>4555</v>
      </c>
      <c r="AK127" s="641" t="s">
        <v>5737</v>
      </c>
      <c r="AL127" s="25" t="s">
        <v>29</v>
      </c>
      <c r="AM127" s="3" t="s">
        <v>4568</v>
      </c>
      <c r="AN127" s="3" t="s">
        <v>29</v>
      </c>
      <c r="AO127" s="3"/>
      <c r="AP127" s="3"/>
      <c r="AQ127" s="3"/>
      <c r="AR127" s="3"/>
      <c r="AS127" s="3"/>
      <c r="AT127" s="3"/>
      <c r="AU127" s="3"/>
      <c r="AV127" s="3"/>
      <c r="AW127" s="3"/>
      <c r="AX127" s="3"/>
      <c r="AY127" s="6" t="s">
        <v>29</v>
      </c>
      <c r="AZ127" s="3" t="s">
        <v>4537</v>
      </c>
      <c r="BA127" s="3"/>
      <c r="BB127" s="3" t="s">
        <v>29</v>
      </c>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row>
    <row r="128" spans="1:80" x14ac:dyDescent="0.25">
      <c r="A128" s="3" t="s">
        <v>979</v>
      </c>
      <c r="B128" s="25">
        <v>1</v>
      </c>
      <c r="C128" s="3" t="s">
        <v>5197</v>
      </c>
      <c r="D128" s="3"/>
      <c r="E128" s="3"/>
      <c r="F128" s="3"/>
      <c r="G128" s="3" t="s">
        <v>1353</v>
      </c>
      <c r="H128" s="3" t="s">
        <v>1354</v>
      </c>
      <c r="I128" s="3"/>
      <c r="J128" s="3"/>
      <c r="K128" s="3"/>
      <c r="L128" s="3"/>
      <c r="M128" s="3"/>
      <c r="N128" s="3" t="s">
        <v>29</v>
      </c>
      <c r="O128" s="6" t="s">
        <v>2348</v>
      </c>
      <c r="P128" s="6" t="s">
        <v>29</v>
      </c>
      <c r="Q128" s="6" t="s">
        <v>29</v>
      </c>
      <c r="R128" s="3" t="s">
        <v>2372</v>
      </c>
      <c r="S128" s="3"/>
      <c r="T128" s="3"/>
      <c r="U128" s="6" t="s">
        <v>29</v>
      </c>
      <c r="V128" s="3" t="s">
        <v>1355</v>
      </c>
      <c r="W128" s="88" t="s">
        <v>29</v>
      </c>
      <c r="X128" s="3" t="s">
        <v>29</v>
      </c>
      <c r="Y128" s="541"/>
      <c r="Z128" s="3" t="s">
        <v>29</v>
      </c>
      <c r="AA128" s="3" t="s">
        <v>29</v>
      </c>
      <c r="AB128" s="3">
        <v>119</v>
      </c>
      <c r="AC128" s="6">
        <v>123456</v>
      </c>
      <c r="AD128" s="3"/>
      <c r="AE128" s="3"/>
      <c r="AF128" s="3"/>
      <c r="AG128" s="3"/>
      <c r="AH128" s="3"/>
      <c r="AI128" s="51" t="s">
        <v>4554</v>
      </c>
      <c r="AJ128" s="51" t="s">
        <v>4555</v>
      </c>
      <c r="AK128" s="641" t="s">
        <v>5737</v>
      </c>
      <c r="AL128" s="25" t="s">
        <v>29</v>
      </c>
      <c r="AM128" s="3" t="s">
        <v>4568</v>
      </c>
      <c r="AN128" s="3" t="s">
        <v>29</v>
      </c>
      <c r="AO128" s="3"/>
      <c r="AP128" s="3"/>
      <c r="AQ128" s="3"/>
      <c r="AR128" s="3"/>
      <c r="AS128" s="3"/>
      <c r="AT128" s="3"/>
      <c r="AU128" s="3"/>
      <c r="AV128" s="3"/>
      <c r="AW128" s="3"/>
      <c r="AX128" s="3"/>
      <c r="AY128" s="6" t="s">
        <v>29</v>
      </c>
      <c r="AZ128" s="3" t="s">
        <v>4537</v>
      </c>
      <c r="BA128" s="3"/>
      <c r="BB128" s="3" t="s">
        <v>29</v>
      </c>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row>
    <row r="129" spans="1:80" x14ac:dyDescent="0.25">
      <c r="A129" s="3" t="s">
        <v>982</v>
      </c>
      <c r="B129" s="25">
        <v>1</v>
      </c>
      <c r="C129" s="3"/>
      <c r="D129" s="3"/>
      <c r="E129" s="3"/>
      <c r="F129" s="3"/>
      <c r="G129" s="3" t="s">
        <v>1353</v>
      </c>
      <c r="H129" s="3" t="s">
        <v>1354</v>
      </c>
      <c r="I129" s="3"/>
      <c r="J129" s="3"/>
      <c r="K129" s="3"/>
      <c r="L129" s="3"/>
      <c r="M129" s="3"/>
      <c r="N129" s="3" t="s">
        <v>29</v>
      </c>
      <c r="O129" s="6" t="s">
        <v>2348</v>
      </c>
      <c r="P129" s="6" t="s">
        <v>29</v>
      </c>
      <c r="Q129" s="6" t="s">
        <v>29</v>
      </c>
      <c r="R129" s="3" t="s">
        <v>2372</v>
      </c>
      <c r="S129" s="51" t="s">
        <v>2375</v>
      </c>
      <c r="T129" s="3"/>
      <c r="U129" s="6" t="s">
        <v>29</v>
      </c>
      <c r="V129" s="3" t="s">
        <v>1355</v>
      </c>
      <c r="W129" s="88" t="s">
        <v>29</v>
      </c>
      <c r="X129" s="3" t="s">
        <v>29</v>
      </c>
      <c r="Y129" s="541"/>
      <c r="Z129" s="3"/>
      <c r="AA129" s="3"/>
      <c r="AB129" s="3">
        <v>119</v>
      </c>
      <c r="AC129" s="6">
        <v>123456</v>
      </c>
      <c r="AD129" s="3"/>
      <c r="AE129" s="3"/>
      <c r="AF129" s="3"/>
      <c r="AG129" s="3"/>
      <c r="AH129" s="3"/>
      <c r="AI129" s="51" t="s">
        <v>4554</v>
      </c>
      <c r="AJ129" s="51" t="s">
        <v>4555</v>
      </c>
      <c r="AK129" s="641" t="s">
        <v>5737</v>
      </c>
      <c r="AL129" s="25" t="s">
        <v>29</v>
      </c>
      <c r="AM129" s="3" t="s">
        <v>4568</v>
      </c>
      <c r="AN129" s="3" t="s">
        <v>29</v>
      </c>
      <c r="AO129" s="3"/>
      <c r="AP129" s="3"/>
      <c r="AQ129" s="3"/>
      <c r="AR129" s="3"/>
      <c r="AS129" s="3"/>
      <c r="AT129" s="3"/>
      <c r="AU129" s="3"/>
      <c r="AV129" s="3"/>
      <c r="AW129" s="3"/>
      <c r="AX129" s="3"/>
      <c r="AY129" s="6" t="s">
        <v>29</v>
      </c>
      <c r="AZ129" s="3" t="s">
        <v>4537</v>
      </c>
      <c r="BA129" s="3"/>
      <c r="BB129" s="3" t="s">
        <v>29</v>
      </c>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row>
    <row r="130" spans="1:80" x14ac:dyDescent="0.25">
      <c r="A130" s="3" t="s">
        <v>983</v>
      </c>
      <c r="B130" s="25">
        <v>1</v>
      </c>
      <c r="C130" s="3" t="s">
        <v>5198</v>
      </c>
      <c r="D130" s="3"/>
      <c r="E130" s="3"/>
      <c r="F130" s="3"/>
      <c r="G130" s="3" t="s">
        <v>1353</v>
      </c>
      <c r="H130" s="3" t="s">
        <v>1354</v>
      </c>
      <c r="I130" s="3"/>
      <c r="J130" s="3"/>
      <c r="K130" s="3"/>
      <c r="L130" s="3"/>
      <c r="M130" s="3"/>
      <c r="N130" s="3" t="s">
        <v>29</v>
      </c>
      <c r="O130" s="6" t="s">
        <v>2348</v>
      </c>
      <c r="P130" s="6" t="s">
        <v>29</v>
      </c>
      <c r="Q130" s="6" t="s">
        <v>29</v>
      </c>
      <c r="R130" s="3" t="s">
        <v>2372</v>
      </c>
      <c r="S130" s="3"/>
      <c r="T130" s="3"/>
      <c r="U130" s="6" t="s">
        <v>29</v>
      </c>
      <c r="V130" s="3" t="s">
        <v>1355</v>
      </c>
      <c r="W130" s="88" t="s">
        <v>29</v>
      </c>
      <c r="X130" s="3" t="s">
        <v>29</v>
      </c>
      <c r="Y130" s="541"/>
      <c r="Z130" s="3"/>
      <c r="AA130" s="3"/>
      <c r="AB130" s="3">
        <v>119</v>
      </c>
      <c r="AC130" s="6">
        <v>123456</v>
      </c>
      <c r="AD130" s="3"/>
      <c r="AE130" s="3"/>
      <c r="AF130" s="3"/>
      <c r="AG130" s="3"/>
      <c r="AH130" s="3"/>
      <c r="AI130" s="51" t="s">
        <v>4554</v>
      </c>
      <c r="AJ130" s="51" t="s">
        <v>4555</v>
      </c>
      <c r="AK130" s="641" t="s">
        <v>5737</v>
      </c>
      <c r="AL130" s="25" t="s">
        <v>29</v>
      </c>
      <c r="AM130" s="3" t="s">
        <v>4568</v>
      </c>
      <c r="AN130" s="3" t="s">
        <v>29</v>
      </c>
      <c r="AO130" s="3"/>
      <c r="AP130" s="3"/>
      <c r="AQ130" s="3"/>
      <c r="AR130" s="3"/>
      <c r="AS130" s="3"/>
      <c r="AT130" s="3"/>
      <c r="AU130" s="3"/>
      <c r="AV130" s="3"/>
      <c r="AW130" s="3"/>
      <c r="AX130" s="3"/>
      <c r="AY130" s="6" t="s">
        <v>29</v>
      </c>
      <c r="AZ130" s="3" t="s">
        <v>4537</v>
      </c>
      <c r="BA130" s="3"/>
      <c r="BB130" s="3" t="s">
        <v>29</v>
      </c>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row>
    <row r="131" spans="1:80" x14ac:dyDescent="0.25">
      <c r="A131" s="3" t="s">
        <v>986</v>
      </c>
      <c r="B131" s="25">
        <v>1</v>
      </c>
      <c r="C131" s="3" t="s">
        <v>5199</v>
      </c>
      <c r="D131" s="3"/>
      <c r="E131" s="3"/>
      <c r="F131" s="3"/>
      <c r="G131" s="3" t="s">
        <v>1353</v>
      </c>
      <c r="H131" s="3" t="s">
        <v>1354</v>
      </c>
      <c r="I131" s="3"/>
      <c r="J131" s="3"/>
      <c r="K131" s="3"/>
      <c r="L131" s="3"/>
      <c r="M131" s="3"/>
      <c r="N131" s="3" t="s">
        <v>29</v>
      </c>
      <c r="O131" s="6" t="s">
        <v>2348</v>
      </c>
      <c r="P131" s="6" t="s">
        <v>29</v>
      </c>
      <c r="Q131" s="6" t="s">
        <v>29</v>
      </c>
      <c r="R131" s="3" t="s">
        <v>2372</v>
      </c>
      <c r="S131" s="3"/>
      <c r="T131" s="3"/>
      <c r="U131" s="6" t="s">
        <v>29</v>
      </c>
      <c r="V131" s="3" t="s">
        <v>1355</v>
      </c>
      <c r="W131" s="88" t="s">
        <v>29</v>
      </c>
      <c r="X131" s="3" t="s">
        <v>29</v>
      </c>
      <c r="Y131" s="541"/>
      <c r="Z131" s="3"/>
      <c r="AA131" s="3"/>
      <c r="AB131" s="3">
        <v>119</v>
      </c>
      <c r="AC131" s="6">
        <v>123456</v>
      </c>
      <c r="AD131" s="3"/>
      <c r="AE131" s="3"/>
      <c r="AF131" s="3"/>
      <c r="AG131" s="3"/>
      <c r="AH131" s="3"/>
      <c r="AI131" s="51" t="s">
        <v>4554</v>
      </c>
      <c r="AJ131" s="51" t="s">
        <v>4555</v>
      </c>
      <c r="AK131" s="641" t="s">
        <v>5737</v>
      </c>
      <c r="AL131" s="25" t="s">
        <v>29</v>
      </c>
      <c r="AM131" s="3" t="s">
        <v>4568</v>
      </c>
      <c r="AN131" s="3" t="s">
        <v>29</v>
      </c>
      <c r="AO131" s="3"/>
      <c r="AP131" s="3"/>
      <c r="AQ131" s="3"/>
      <c r="AR131" s="3"/>
      <c r="AS131" s="3"/>
      <c r="AT131" s="3"/>
      <c r="AU131" s="3"/>
      <c r="AV131" s="3"/>
      <c r="AW131" s="3"/>
      <c r="AX131" s="3"/>
      <c r="AY131" s="6" t="s">
        <v>29</v>
      </c>
      <c r="AZ131" s="3" t="s">
        <v>4537</v>
      </c>
      <c r="BA131" s="3"/>
      <c r="BB131" s="3" t="s">
        <v>29</v>
      </c>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row>
    <row r="132" spans="1:80" x14ac:dyDescent="0.25">
      <c r="A132" s="3" t="s">
        <v>1037</v>
      </c>
      <c r="B132" s="25">
        <v>1</v>
      </c>
      <c r="C132" s="3" t="s">
        <v>5200</v>
      </c>
      <c r="D132" s="3"/>
      <c r="E132" s="3"/>
      <c r="F132" s="3"/>
      <c r="G132" s="3" t="s">
        <v>1353</v>
      </c>
      <c r="H132" s="3" t="s">
        <v>1354</v>
      </c>
      <c r="I132" s="3"/>
      <c r="J132" s="3"/>
      <c r="K132" s="3"/>
      <c r="L132" s="3"/>
      <c r="M132" s="3"/>
      <c r="N132" s="3" t="s">
        <v>29</v>
      </c>
      <c r="O132" s="6" t="s">
        <v>2348</v>
      </c>
      <c r="P132" s="6" t="s">
        <v>29</v>
      </c>
      <c r="Q132" s="6" t="s">
        <v>29</v>
      </c>
      <c r="R132" s="3" t="s">
        <v>2372</v>
      </c>
      <c r="S132" s="3"/>
      <c r="T132" s="3"/>
      <c r="U132" s="6" t="s">
        <v>29</v>
      </c>
      <c r="V132" s="3" t="s">
        <v>1355</v>
      </c>
      <c r="W132" s="88" t="s">
        <v>29</v>
      </c>
      <c r="X132" s="3" t="s">
        <v>29</v>
      </c>
      <c r="Y132" s="541"/>
      <c r="Z132" s="3"/>
      <c r="AA132" s="3"/>
      <c r="AB132" s="3">
        <v>119</v>
      </c>
      <c r="AC132" s="6">
        <v>123456</v>
      </c>
      <c r="AD132" s="3"/>
      <c r="AE132" s="3"/>
      <c r="AF132" s="3"/>
      <c r="AG132" s="3"/>
      <c r="AH132" s="3"/>
      <c r="AI132" s="51" t="s">
        <v>4554</v>
      </c>
      <c r="AJ132" s="51" t="s">
        <v>4555</v>
      </c>
      <c r="AK132" s="641" t="s">
        <v>5737</v>
      </c>
      <c r="AL132" s="25" t="s">
        <v>29</v>
      </c>
      <c r="AM132" s="3" t="s">
        <v>4568</v>
      </c>
      <c r="AN132" s="3" t="s">
        <v>29</v>
      </c>
      <c r="AO132" s="3"/>
      <c r="AP132" s="3"/>
      <c r="AQ132" s="3"/>
      <c r="AR132" s="3"/>
      <c r="AS132" s="3"/>
      <c r="AT132" s="3"/>
      <c r="AU132" s="3"/>
      <c r="AV132" s="3"/>
      <c r="AW132" s="3"/>
      <c r="AX132" s="3"/>
      <c r="AY132" s="6" t="s">
        <v>29</v>
      </c>
      <c r="AZ132" s="3" t="s">
        <v>4537</v>
      </c>
      <c r="BA132" s="3"/>
      <c r="BB132" s="3" t="s">
        <v>29</v>
      </c>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row>
    <row r="133" spans="1:80" x14ac:dyDescent="0.25">
      <c r="A133" s="3" t="s">
        <v>1038</v>
      </c>
      <c r="B133" s="25">
        <v>1</v>
      </c>
      <c r="C133" s="3" t="s">
        <v>5201</v>
      </c>
      <c r="D133" s="3"/>
      <c r="E133" s="3"/>
      <c r="F133" s="3"/>
      <c r="G133" s="3" t="s">
        <v>1353</v>
      </c>
      <c r="H133" s="3" t="s">
        <v>1354</v>
      </c>
      <c r="I133" s="3"/>
      <c r="J133" s="3"/>
      <c r="K133" s="3"/>
      <c r="L133" s="3"/>
      <c r="M133" s="3"/>
      <c r="N133" s="3" t="s">
        <v>29</v>
      </c>
      <c r="O133" s="6" t="s">
        <v>2348</v>
      </c>
      <c r="P133" s="6" t="s">
        <v>29</v>
      </c>
      <c r="Q133" s="6" t="s">
        <v>29</v>
      </c>
      <c r="R133" s="3" t="s">
        <v>2372</v>
      </c>
      <c r="S133" s="3"/>
      <c r="T133" s="3"/>
      <c r="U133" s="6" t="s">
        <v>29</v>
      </c>
      <c r="V133" s="3" t="s">
        <v>1355</v>
      </c>
      <c r="W133" s="88" t="s">
        <v>29</v>
      </c>
      <c r="X133" s="3" t="s">
        <v>29</v>
      </c>
      <c r="Y133" s="541"/>
      <c r="Z133" s="3"/>
      <c r="AA133" s="3"/>
      <c r="AB133" s="3">
        <v>119</v>
      </c>
      <c r="AC133" s="6">
        <v>123456</v>
      </c>
      <c r="AD133" s="3"/>
      <c r="AE133" s="3"/>
      <c r="AF133" s="3"/>
      <c r="AG133" s="3"/>
      <c r="AH133" s="3"/>
      <c r="AI133" s="51" t="s">
        <v>4554</v>
      </c>
      <c r="AJ133" s="51" t="s">
        <v>4555</v>
      </c>
      <c r="AK133" s="641" t="s">
        <v>5737</v>
      </c>
      <c r="AL133" s="25" t="s">
        <v>29</v>
      </c>
      <c r="AM133" s="3" t="s">
        <v>4568</v>
      </c>
      <c r="AN133" s="3" t="s">
        <v>29</v>
      </c>
      <c r="AO133" s="3"/>
      <c r="AP133" s="3"/>
      <c r="AQ133" s="3"/>
      <c r="AR133" s="3"/>
      <c r="AS133" s="3"/>
      <c r="AT133" s="3"/>
      <c r="AU133" s="3"/>
      <c r="AV133" s="3"/>
      <c r="AW133" s="3"/>
      <c r="AX133" s="3"/>
      <c r="AY133" s="6" t="s">
        <v>29</v>
      </c>
      <c r="AZ133" s="3" t="s">
        <v>4537</v>
      </c>
      <c r="BA133" s="3"/>
      <c r="BB133" s="3" t="s">
        <v>29</v>
      </c>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row>
    <row r="134" spans="1:80" x14ac:dyDescent="0.25">
      <c r="A134" s="3" t="s">
        <v>1039</v>
      </c>
      <c r="B134" s="25">
        <v>1</v>
      </c>
      <c r="C134" s="3" t="s">
        <v>5202</v>
      </c>
      <c r="D134" s="3"/>
      <c r="E134" s="3"/>
      <c r="F134" s="3"/>
      <c r="G134" s="3" t="s">
        <v>1353</v>
      </c>
      <c r="H134" s="3" t="s">
        <v>1354</v>
      </c>
      <c r="I134" s="3"/>
      <c r="J134" s="3"/>
      <c r="K134" s="3"/>
      <c r="L134" s="3"/>
      <c r="M134" s="3"/>
      <c r="N134" s="3" t="s">
        <v>29</v>
      </c>
      <c r="O134" s="6" t="s">
        <v>2348</v>
      </c>
      <c r="P134" s="6" t="s">
        <v>29</v>
      </c>
      <c r="Q134" s="6" t="s">
        <v>29</v>
      </c>
      <c r="R134" s="3" t="s">
        <v>2372</v>
      </c>
      <c r="S134" s="3"/>
      <c r="T134" s="3"/>
      <c r="U134" s="6" t="s">
        <v>29</v>
      </c>
      <c r="V134" s="3" t="s">
        <v>1355</v>
      </c>
      <c r="W134" s="88" t="s">
        <v>29</v>
      </c>
      <c r="X134" s="3" t="s">
        <v>29</v>
      </c>
      <c r="Y134" s="541"/>
      <c r="Z134" s="3"/>
      <c r="AA134" s="3"/>
      <c r="AB134" s="3">
        <v>119</v>
      </c>
      <c r="AC134" s="6">
        <v>123456</v>
      </c>
      <c r="AD134" s="3"/>
      <c r="AE134" s="3"/>
      <c r="AF134" s="3"/>
      <c r="AG134" s="3"/>
      <c r="AH134" s="3"/>
      <c r="AI134" s="51" t="s">
        <v>4554</v>
      </c>
      <c r="AJ134" s="51" t="s">
        <v>4555</v>
      </c>
      <c r="AK134" s="641" t="s">
        <v>5737</v>
      </c>
      <c r="AL134" s="25" t="s">
        <v>29</v>
      </c>
      <c r="AM134" s="3" t="s">
        <v>4568</v>
      </c>
      <c r="AN134" s="3" t="s">
        <v>29</v>
      </c>
      <c r="AO134" s="3"/>
      <c r="AP134" s="3"/>
      <c r="AQ134" s="3"/>
      <c r="AR134" s="3"/>
      <c r="AS134" s="3"/>
      <c r="AT134" s="3"/>
      <c r="AU134" s="3"/>
      <c r="AV134" s="3"/>
      <c r="AW134" s="3"/>
      <c r="AX134" s="3"/>
      <c r="AY134" s="6" t="s">
        <v>29</v>
      </c>
      <c r="AZ134" s="3" t="s">
        <v>4537</v>
      </c>
      <c r="BA134" s="3"/>
      <c r="BB134" s="3" t="s">
        <v>29</v>
      </c>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row>
    <row r="135" spans="1:80" x14ac:dyDescent="0.25">
      <c r="A135" s="3" t="s">
        <v>1040</v>
      </c>
      <c r="B135" s="25">
        <v>1</v>
      </c>
      <c r="C135" s="3" t="s">
        <v>5203</v>
      </c>
      <c r="D135" s="3"/>
      <c r="E135" s="3"/>
      <c r="F135" s="3"/>
      <c r="G135" s="3" t="s">
        <v>1353</v>
      </c>
      <c r="H135" s="3" t="s">
        <v>1354</v>
      </c>
      <c r="I135" s="3"/>
      <c r="J135" s="3"/>
      <c r="K135" s="3"/>
      <c r="L135" s="3"/>
      <c r="M135" s="3"/>
      <c r="N135" s="3" t="s">
        <v>29</v>
      </c>
      <c r="O135" s="6" t="s">
        <v>2348</v>
      </c>
      <c r="P135" s="6" t="s">
        <v>29</v>
      </c>
      <c r="Q135" s="6" t="s">
        <v>29</v>
      </c>
      <c r="R135" s="3" t="s">
        <v>2372</v>
      </c>
      <c r="S135" s="3"/>
      <c r="T135" s="3"/>
      <c r="U135" s="6" t="s">
        <v>29</v>
      </c>
      <c r="V135" s="3" t="s">
        <v>1355</v>
      </c>
      <c r="W135" s="88" t="s">
        <v>29</v>
      </c>
      <c r="X135" s="3" t="s">
        <v>29</v>
      </c>
      <c r="Y135" s="541"/>
      <c r="Z135" s="3"/>
      <c r="AA135" s="3"/>
      <c r="AB135" s="3">
        <v>119</v>
      </c>
      <c r="AC135" s="6">
        <v>123456</v>
      </c>
      <c r="AD135" s="3"/>
      <c r="AE135" s="3"/>
      <c r="AF135" s="3"/>
      <c r="AG135" s="3"/>
      <c r="AH135" s="3"/>
      <c r="AI135" s="51" t="s">
        <v>4554</v>
      </c>
      <c r="AJ135" s="51" t="s">
        <v>4555</v>
      </c>
      <c r="AK135" s="641" t="s">
        <v>5737</v>
      </c>
      <c r="AL135" s="25" t="s">
        <v>29</v>
      </c>
      <c r="AM135" s="3" t="s">
        <v>4568</v>
      </c>
      <c r="AN135" s="3" t="s">
        <v>29</v>
      </c>
      <c r="AO135" s="3"/>
      <c r="AP135" s="3"/>
      <c r="AQ135" s="3"/>
      <c r="AR135" s="3"/>
      <c r="AS135" s="3"/>
      <c r="AT135" s="3"/>
      <c r="AU135" s="3"/>
      <c r="AV135" s="3"/>
      <c r="AW135" s="3"/>
      <c r="AX135" s="3"/>
      <c r="AY135" s="6" t="s">
        <v>29</v>
      </c>
      <c r="AZ135" s="3" t="s">
        <v>4537</v>
      </c>
      <c r="BA135" s="3"/>
      <c r="BB135" s="3" t="s">
        <v>29</v>
      </c>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row>
    <row r="136" spans="1:80" x14ac:dyDescent="0.25">
      <c r="A136" s="3" t="s">
        <v>1041</v>
      </c>
      <c r="B136" s="25">
        <v>1</v>
      </c>
      <c r="C136" s="3" t="s">
        <v>5204</v>
      </c>
      <c r="D136" s="3"/>
      <c r="E136" s="3"/>
      <c r="F136" s="3"/>
      <c r="G136" s="3" t="s">
        <v>1353</v>
      </c>
      <c r="H136" s="3" t="s">
        <v>1354</v>
      </c>
      <c r="I136" s="3"/>
      <c r="J136" s="3"/>
      <c r="K136" s="3"/>
      <c r="L136" s="3"/>
      <c r="M136" s="3"/>
      <c r="N136" s="3" t="s">
        <v>29</v>
      </c>
      <c r="O136" s="6" t="s">
        <v>2348</v>
      </c>
      <c r="P136" s="6" t="s">
        <v>29</v>
      </c>
      <c r="Q136" s="6" t="s">
        <v>29</v>
      </c>
      <c r="R136" s="3" t="s">
        <v>2372</v>
      </c>
      <c r="S136" s="3"/>
      <c r="T136" s="3"/>
      <c r="U136" s="6" t="s">
        <v>29</v>
      </c>
      <c r="V136" s="3" t="s">
        <v>1355</v>
      </c>
      <c r="W136" s="88" t="s">
        <v>29</v>
      </c>
      <c r="X136" s="3" t="s">
        <v>29</v>
      </c>
      <c r="Y136" s="541"/>
      <c r="Z136" s="3"/>
      <c r="AA136" s="3"/>
      <c r="AB136" s="3">
        <v>119</v>
      </c>
      <c r="AC136" s="6">
        <v>123456</v>
      </c>
      <c r="AD136" s="3"/>
      <c r="AE136" s="3"/>
      <c r="AF136" s="3"/>
      <c r="AG136" s="3"/>
      <c r="AH136" s="3"/>
      <c r="AI136" s="51" t="s">
        <v>4554</v>
      </c>
      <c r="AJ136" s="51" t="s">
        <v>4555</v>
      </c>
      <c r="AK136" s="641" t="s">
        <v>5737</v>
      </c>
      <c r="AL136" s="25" t="s">
        <v>29</v>
      </c>
      <c r="AM136" s="3" t="s">
        <v>4568</v>
      </c>
      <c r="AN136" s="3" t="s">
        <v>29</v>
      </c>
      <c r="AO136" s="3"/>
      <c r="AP136" s="3"/>
      <c r="AQ136" s="3"/>
      <c r="AR136" s="3"/>
      <c r="AS136" s="3"/>
      <c r="AT136" s="3"/>
      <c r="AU136" s="3"/>
      <c r="AV136" s="3"/>
      <c r="AW136" s="3"/>
      <c r="AX136" s="3"/>
      <c r="AY136" s="6" t="s">
        <v>29</v>
      </c>
      <c r="AZ136" s="3" t="s">
        <v>4537</v>
      </c>
      <c r="BA136" s="3"/>
      <c r="BB136" s="3" t="s">
        <v>29</v>
      </c>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row>
    <row r="137" spans="1:80" x14ac:dyDescent="0.25">
      <c r="A137" s="3" t="s">
        <v>1042</v>
      </c>
      <c r="B137" s="25">
        <v>1</v>
      </c>
      <c r="C137" s="3" t="s">
        <v>5205</v>
      </c>
      <c r="D137" s="3"/>
      <c r="E137" s="3"/>
      <c r="F137" s="3"/>
      <c r="G137" s="3" t="s">
        <v>1353</v>
      </c>
      <c r="H137" s="3" t="s">
        <v>1354</v>
      </c>
      <c r="I137" s="3"/>
      <c r="J137" s="3"/>
      <c r="K137" s="3"/>
      <c r="L137" s="3"/>
      <c r="M137" s="3"/>
      <c r="N137" s="3" t="s">
        <v>29</v>
      </c>
      <c r="O137" s="6" t="s">
        <v>2348</v>
      </c>
      <c r="P137" s="6" t="s">
        <v>29</v>
      </c>
      <c r="Q137" s="6" t="s">
        <v>29</v>
      </c>
      <c r="R137" s="3" t="s">
        <v>2372</v>
      </c>
      <c r="S137" s="3"/>
      <c r="T137" s="3"/>
      <c r="U137" s="6" t="s">
        <v>29</v>
      </c>
      <c r="V137" s="3" t="s">
        <v>1355</v>
      </c>
      <c r="W137" s="88" t="s">
        <v>29</v>
      </c>
      <c r="X137" s="3" t="s">
        <v>29</v>
      </c>
      <c r="Y137" s="541"/>
      <c r="Z137" s="3"/>
      <c r="AA137" s="3"/>
      <c r="AB137" s="3">
        <v>119</v>
      </c>
      <c r="AC137" s="6">
        <v>123456</v>
      </c>
      <c r="AD137" s="3"/>
      <c r="AE137" s="3"/>
      <c r="AF137" s="3"/>
      <c r="AG137" s="3"/>
      <c r="AH137" s="3"/>
      <c r="AI137" s="51" t="s">
        <v>4554</v>
      </c>
      <c r="AJ137" s="51" t="s">
        <v>4555</v>
      </c>
      <c r="AK137" s="641" t="s">
        <v>5737</v>
      </c>
      <c r="AL137" s="25" t="s">
        <v>29</v>
      </c>
      <c r="AM137" s="3" t="s">
        <v>4568</v>
      </c>
      <c r="AN137" s="3" t="s">
        <v>29</v>
      </c>
      <c r="AO137" s="3"/>
      <c r="AP137" s="3"/>
      <c r="AQ137" s="3"/>
      <c r="AR137" s="3"/>
      <c r="AS137" s="3"/>
      <c r="AT137" s="3"/>
      <c r="AU137" s="3"/>
      <c r="AV137" s="3"/>
      <c r="AW137" s="3"/>
      <c r="AX137" s="3"/>
      <c r="AY137" s="6" t="s">
        <v>29</v>
      </c>
      <c r="AZ137" s="3" t="s">
        <v>4537</v>
      </c>
      <c r="BA137" s="3"/>
      <c r="BB137" s="3" t="s">
        <v>29</v>
      </c>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row>
    <row r="138" spans="1:80" x14ac:dyDescent="0.25">
      <c r="A138" s="3" t="s">
        <v>1043</v>
      </c>
      <c r="B138" s="25">
        <v>1</v>
      </c>
      <c r="C138" s="3" t="s">
        <v>5206</v>
      </c>
      <c r="D138" s="3"/>
      <c r="E138" s="3"/>
      <c r="F138" s="3"/>
      <c r="G138" s="3" t="s">
        <v>1353</v>
      </c>
      <c r="H138" s="3" t="s">
        <v>1354</v>
      </c>
      <c r="I138" s="3"/>
      <c r="J138" s="3"/>
      <c r="K138" s="3"/>
      <c r="L138" s="3"/>
      <c r="M138" s="3"/>
      <c r="N138" s="3" t="s">
        <v>29</v>
      </c>
      <c r="O138" s="6" t="s">
        <v>2348</v>
      </c>
      <c r="P138" s="6" t="s">
        <v>29</v>
      </c>
      <c r="Q138" s="6" t="s">
        <v>29</v>
      </c>
      <c r="R138" s="3" t="s">
        <v>2372</v>
      </c>
      <c r="S138" s="3"/>
      <c r="T138" s="3"/>
      <c r="U138" s="6" t="s">
        <v>29</v>
      </c>
      <c r="V138" s="3" t="s">
        <v>1355</v>
      </c>
      <c r="W138" s="88" t="s">
        <v>29</v>
      </c>
      <c r="X138" s="3" t="s">
        <v>29</v>
      </c>
      <c r="Y138" s="541"/>
      <c r="Z138" s="3"/>
      <c r="AA138" s="3"/>
      <c r="AB138" s="3">
        <v>119</v>
      </c>
      <c r="AC138" s="6">
        <v>123456</v>
      </c>
      <c r="AD138" s="3"/>
      <c r="AE138" s="3"/>
      <c r="AF138" s="3"/>
      <c r="AG138" s="3"/>
      <c r="AH138" s="3"/>
      <c r="AI138" s="51" t="s">
        <v>4554</v>
      </c>
      <c r="AJ138" s="51" t="s">
        <v>4555</v>
      </c>
      <c r="AK138" s="641" t="s">
        <v>5737</v>
      </c>
      <c r="AL138" s="25" t="s">
        <v>29</v>
      </c>
      <c r="AM138" s="3" t="s">
        <v>4568</v>
      </c>
      <c r="AN138" s="3" t="s">
        <v>29</v>
      </c>
      <c r="AO138" s="3"/>
      <c r="AP138" s="3"/>
      <c r="AQ138" s="3"/>
      <c r="AR138" s="3"/>
      <c r="AS138" s="3"/>
      <c r="AT138" s="3"/>
      <c r="AU138" s="3"/>
      <c r="AV138" s="3"/>
      <c r="AW138" s="3"/>
      <c r="AX138" s="3"/>
      <c r="AY138" s="6" t="s">
        <v>29</v>
      </c>
      <c r="AZ138" s="3" t="s">
        <v>4537</v>
      </c>
      <c r="BA138" s="3"/>
      <c r="BB138" s="3" t="s">
        <v>29</v>
      </c>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row>
    <row r="139" spans="1:80" x14ac:dyDescent="0.25">
      <c r="A139" s="3" t="s">
        <v>1044</v>
      </c>
      <c r="B139" s="25">
        <v>1</v>
      </c>
      <c r="C139" s="3" t="s">
        <v>5207</v>
      </c>
      <c r="D139" s="3"/>
      <c r="E139" s="3"/>
      <c r="F139" s="3"/>
      <c r="G139" s="3" t="s">
        <v>1353</v>
      </c>
      <c r="H139" s="3" t="s">
        <v>1354</v>
      </c>
      <c r="I139" s="3"/>
      <c r="J139" s="3"/>
      <c r="K139" s="3"/>
      <c r="L139" s="3"/>
      <c r="M139" s="3"/>
      <c r="N139" s="3" t="s">
        <v>29</v>
      </c>
      <c r="O139" s="6" t="s">
        <v>2348</v>
      </c>
      <c r="P139" s="6" t="s">
        <v>29</v>
      </c>
      <c r="Q139" s="6" t="s">
        <v>29</v>
      </c>
      <c r="R139" s="3" t="s">
        <v>2372</v>
      </c>
      <c r="S139" s="3"/>
      <c r="T139" s="3"/>
      <c r="U139" s="6" t="s">
        <v>29</v>
      </c>
      <c r="V139" s="3" t="s">
        <v>1355</v>
      </c>
      <c r="W139" s="88" t="s">
        <v>29</v>
      </c>
      <c r="X139" s="3" t="s">
        <v>29</v>
      </c>
      <c r="Y139" s="541"/>
      <c r="Z139" s="3"/>
      <c r="AA139" s="3"/>
      <c r="AB139" s="3">
        <v>119</v>
      </c>
      <c r="AC139" s="6">
        <v>123456</v>
      </c>
      <c r="AD139" s="3"/>
      <c r="AE139" s="3"/>
      <c r="AF139" s="3"/>
      <c r="AG139" s="3"/>
      <c r="AH139" s="3"/>
      <c r="AI139" s="51" t="s">
        <v>4554</v>
      </c>
      <c r="AJ139" s="51" t="s">
        <v>4555</v>
      </c>
      <c r="AK139" s="641" t="s">
        <v>5737</v>
      </c>
      <c r="AL139" s="25" t="s">
        <v>29</v>
      </c>
      <c r="AM139" s="3" t="s">
        <v>4568</v>
      </c>
      <c r="AN139" s="3" t="s">
        <v>29</v>
      </c>
      <c r="AO139" s="3"/>
      <c r="AP139" s="3"/>
      <c r="AQ139" s="3"/>
      <c r="AR139" s="3"/>
      <c r="AS139" s="3"/>
      <c r="AT139" s="3"/>
      <c r="AU139" s="3"/>
      <c r="AV139" s="3"/>
      <c r="AW139" s="3"/>
      <c r="AX139" s="3"/>
      <c r="AY139" s="6" t="s">
        <v>29</v>
      </c>
      <c r="AZ139" s="3" t="s">
        <v>4537</v>
      </c>
      <c r="BA139" s="3"/>
      <c r="BB139" s="3" t="s">
        <v>29</v>
      </c>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row>
    <row r="140" spans="1:80" x14ac:dyDescent="0.25">
      <c r="A140" s="3" t="s">
        <v>1045</v>
      </c>
      <c r="B140" s="25">
        <v>1</v>
      </c>
      <c r="C140" s="3" t="s">
        <v>4620</v>
      </c>
      <c r="D140" s="3"/>
      <c r="E140" s="3"/>
      <c r="F140" s="3"/>
      <c r="G140" s="3" t="s">
        <v>1353</v>
      </c>
      <c r="H140" s="3" t="s">
        <v>1354</v>
      </c>
      <c r="I140" s="3"/>
      <c r="J140" s="3"/>
      <c r="K140" s="3"/>
      <c r="L140" s="3"/>
      <c r="M140" s="3"/>
      <c r="N140" s="3" t="s">
        <v>29</v>
      </c>
      <c r="O140" s="6" t="s">
        <v>2348</v>
      </c>
      <c r="P140" s="6" t="s">
        <v>29</v>
      </c>
      <c r="Q140" s="6" t="s">
        <v>29</v>
      </c>
      <c r="R140" s="3" t="s">
        <v>2372</v>
      </c>
      <c r="S140" s="3"/>
      <c r="T140" s="3"/>
      <c r="U140" s="6" t="s">
        <v>29</v>
      </c>
      <c r="V140" s="3" t="s">
        <v>1355</v>
      </c>
      <c r="W140" s="88" t="s">
        <v>29</v>
      </c>
      <c r="X140" s="3" t="s">
        <v>29</v>
      </c>
      <c r="Y140" s="541"/>
      <c r="Z140" s="3"/>
      <c r="AA140" s="3"/>
      <c r="AB140" s="3">
        <v>119</v>
      </c>
      <c r="AC140" s="6">
        <v>123456</v>
      </c>
      <c r="AD140" s="3"/>
      <c r="AE140" s="3"/>
      <c r="AF140" s="3"/>
      <c r="AG140" s="3"/>
      <c r="AH140" s="3"/>
      <c r="AI140" s="51" t="s">
        <v>4554</v>
      </c>
      <c r="AJ140" s="51" t="s">
        <v>4555</v>
      </c>
      <c r="AK140" s="641" t="s">
        <v>5737</v>
      </c>
      <c r="AL140" s="25" t="s">
        <v>29</v>
      </c>
      <c r="AM140" s="3" t="s">
        <v>4568</v>
      </c>
      <c r="AN140" s="3" t="s">
        <v>29</v>
      </c>
      <c r="AO140" s="3"/>
      <c r="AP140" s="3"/>
      <c r="AQ140" s="3"/>
      <c r="AR140" s="3"/>
      <c r="AS140" s="3"/>
      <c r="AT140" s="3"/>
      <c r="AU140" s="3"/>
      <c r="AV140" s="3"/>
      <c r="AW140" s="3"/>
      <c r="AX140" s="3"/>
      <c r="AY140" s="6" t="s">
        <v>29</v>
      </c>
      <c r="AZ140" s="3" t="s">
        <v>4537</v>
      </c>
      <c r="BA140" s="3"/>
      <c r="BB140" s="3" t="s">
        <v>29</v>
      </c>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row>
    <row r="141" spans="1:80" x14ac:dyDescent="0.25">
      <c r="A141" s="13" t="s">
        <v>989</v>
      </c>
      <c r="B141" s="378">
        <v>1</v>
      </c>
      <c r="C141" s="13" t="s">
        <v>3490</v>
      </c>
      <c r="D141" s="13"/>
      <c r="E141" s="13"/>
      <c r="F141" s="13"/>
      <c r="G141" s="13" t="s">
        <v>3451</v>
      </c>
      <c r="H141" s="13"/>
      <c r="I141" s="13"/>
      <c r="J141" s="13"/>
      <c r="K141" s="13"/>
      <c r="L141" s="13"/>
      <c r="M141" s="13"/>
      <c r="N141" s="13" t="s">
        <v>29</v>
      </c>
      <c r="O141" s="379" t="s">
        <v>2348</v>
      </c>
      <c r="P141" s="379" t="s">
        <v>29</v>
      </c>
      <c r="Q141" s="379" t="s">
        <v>29</v>
      </c>
      <c r="R141" s="13"/>
      <c r="S141" s="13"/>
      <c r="T141" s="13"/>
      <c r="U141" s="13"/>
      <c r="V141" s="13"/>
      <c r="W141" s="13"/>
      <c r="X141" s="13"/>
      <c r="Y141" s="13"/>
      <c r="Z141" s="13"/>
      <c r="AA141" s="13"/>
      <c r="AB141" s="379" t="s">
        <v>3904</v>
      </c>
      <c r="AC141" s="13"/>
      <c r="AD141" s="13"/>
      <c r="AE141" s="13"/>
      <c r="AF141" s="13"/>
      <c r="AG141" s="13"/>
      <c r="AH141" s="13"/>
      <c r="AI141" s="13"/>
      <c r="AJ141" s="13"/>
      <c r="AK141" s="13"/>
      <c r="AL141" s="378" t="s">
        <v>29</v>
      </c>
      <c r="AM141" s="13" t="s">
        <v>4568</v>
      </c>
      <c r="AN141" s="13" t="s">
        <v>29</v>
      </c>
      <c r="AO141" s="13"/>
      <c r="AP141" s="13" t="s">
        <v>29</v>
      </c>
      <c r="AQ141" s="13" t="s">
        <v>4569</v>
      </c>
      <c r="AR141" s="13"/>
      <c r="AS141" s="13"/>
      <c r="AT141" s="13"/>
      <c r="AU141" s="13"/>
      <c r="AV141" s="13"/>
      <c r="AW141" s="13"/>
      <c r="AX141" s="13"/>
      <c r="AY141" s="13"/>
      <c r="AZ141" s="13"/>
      <c r="BA141" s="13"/>
      <c r="BB141" s="379" t="s">
        <v>29</v>
      </c>
      <c r="BC141" s="379"/>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row>
    <row r="142" spans="1:80" x14ac:dyDescent="0.25">
      <c r="A142" s="3" t="s">
        <v>995</v>
      </c>
      <c r="B142" s="25">
        <v>1</v>
      </c>
      <c r="C142" s="3"/>
      <c r="D142" s="3"/>
      <c r="E142" s="3" t="s">
        <v>29</v>
      </c>
      <c r="F142" s="3"/>
      <c r="G142" s="3" t="s">
        <v>3451</v>
      </c>
      <c r="H142" s="3"/>
      <c r="I142" s="3"/>
      <c r="J142" s="3"/>
      <c r="K142" s="3"/>
      <c r="L142" s="3"/>
      <c r="M142" s="3"/>
      <c r="N142" s="3" t="s">
        <v>29</v>
      </c>
      <c r="O142" s="6" t="s">
        <v>2348</v>
      </c>
      <c r="P142" s="6" t="s">
        <v>29</v>
      </c>
      <c r="Q142" s="6" t="s">
        <v>29</v>
      </c>
      <c r="R142" s="3"/>
      <c r="S142" s="3"/>
      <c r="T142" s="3"/>
      <c r="U142" s="3"/>
      <c r="V142" s="3"/>
      <c r="W142" s="3"/>
      <c r="X142" s="3"/>
      <c r="Y142" s="541"/>
      <c r="Z142" s="3"/>
      <c r="AA142" s="3"/>
      <c r="AB142" s="6" t="s">
        <v>3904</v>
      </c>
      <c r="AC142" s="3"/>
      <c r="AD142" s="3"/>
      <c r="AE142" s="3"/>
      <c r="AF142" s="3"/>
      <c r="AG142" s="3"/>
      <c r="AH142" s="3"/>
      <c r="AI142" s="3"/>
      <c r="AJ142" s="3"/>
      <c r="AK142" s="641" t="s">
        <v>5737</v>
      </c>
      <c r="AL142" s="25" t="s">
        <v>29</v>
      </c>
      <c r="AM142" s="3" t="s">
        <v>4568</v>
      </c>
      <c r="AN142" s="3" t="s">
        <v>29</v>
      </c>
      <c r="AO142" s="3"/>
      <c r="AP142" s="3"/>
      <c r="AQ142" s="3"/>
      <c r="AR142" s="3"/>
      <c r="AS142" s="3"/>
      <c r="AT142" s="3"/>
      <c r="AU142" s="3"/>
      <c r="AV142" s="3"/>
      <c r="AW142" s="3"/>
      <c r="AX142" s="3"/>
      <c r="AY142" s="3"/>
      <c r="AZ142" s="3"/>
      <c r="BA142" s="3"/>
      <c r="BB142" s="6" t="s">
        <v>29</v>
      </c>
      <c r="BC142" s="6"/>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row>
    <row r="143" spans="1:80" x14ac:dyDescent="0.25">
      <c r="A143" s="159" t="s">
        <v>999</v>
      </c>
      <c r="B143" s="384">
        <v>1</v>
      </c>
      <c r="C143" s="159"/>
      <c r="D143" s="159"/>
      <c r="E143" s="159"/>
      <c r="F143" s="159"/>
      <c r="G143" s="159" t="s">
        <v>1353</v>
      </c>
      <c r="H143" s="159" t="s">
        <v>1354</v>
      </c>
      <c r="I143" s="159"/>
      <c r="J143" s="159"/>
      <c r="K143" s="159"/>
      <c r="L143" s="159"/>
      <c r="M143" s="159"/>
      <c r="N143" s="159"/>
      <c r="O143" s="159"/>
      <c r="P143" s="159"/>
      <c r="Q143" s="159"/>
      <c r="R143" s="159"/>
      <c r="S143" s="159"/>
      <c r="T143" s="159"/>
      <c r="U143" s="159"/>
      <c r="V143" s="159"/>
      <c r="W143" s="159"/>
      <c r="X143" s="159"/>
      <c r="Y143" s="159"/>
      <c r="Z143" s="159"/>
      <c r="AA143" s="159"/>
      <c r="AB143" s="159">
        <v>119</v>
      </c>
      <c r="AC143" s="385">
        <v>123456</v>
      </c>
      <c r="AD143" s="159"/>
      <c r="AE143" s="159"/>
      <c r="AF143" s="159"/>
      <c r="AG143" s="159"/>
      <c r="AH143" s="159"/>
      <c r="AI143" s="159"/>
      <c r="AJ143" s="159"/>
      <c r="AK143" s="641" t="s">
        <v>5737</v>
      </c>
      <c r="AL143" s="384" t="s">
        <v>29</v>
      </c>
      <c r="AM143" s="159" t="s">
        <v>4568</v>
      </c>
      <c r="AN143" s="159" t="s">
        <v>29</v>
      </c>
      <c r="AO143" s="159"/>
      <c r="AP143" s="159"/>
      <c r="AQ143" s="159"/>
      <c r="AR143" s="385" t="s">
        <v>29</v>
      </c>
      <c r="AS143" s="159"/>
      <c r="AT143" s="159" t="s">
        <v>29</v>
      </c>
      <c r="AU143" s="159"/>
      <c r="AV143" s="159"/>
      <c r="AW143" s="159"/>
      <c r="AX143" s="159"/>
      <c r="AY143" s="159"/>
      <c r="AZ143" s="159" t="s">
        <v>3314</v>
      </c>
      <c r="BA143" s="159"/>
      <c r="BB143" s="385" t="s">
        <v>29</v>
      </c>
      <c r="BC143" s="385"/>
      <c r="BD143" s="159"/>
      <c r="BE143" s="159"/>
      <c r="BF143" s="159"/>
      <c r="BG143" s="159"/>
      <c r="BH143" s="159"/>
      <c r="BI143" s="159"/>
      <c r="BJ143" s="159"/>
      <c r="BK143" s="159"/>
      <c r="BL143" s="159"/>
      <c r="BM143" s="159"/>
      <c r="BN143" s="159"/>
      <c r="BO143" s="159"/>
      <c r="BP143" s="159"/>
      <c r="BQ143" s="159"/>
      <c r="BR143" s="159"/>
      <c r="BS143" s="159"/>
      <c r="BT143" s="159"/>
      <c r="BU143" s="159"/>
      <c r="BV143" s="159"/>
      <c r="BW143" s="159"/>
      <c r="BX143" s="159"/>
      <c r="BY143" s="159"/>
      <c r="BZ143" s="159"/>
      <c r="CA143" s="159"/>
      <c r="CB143" s="159"/>
    </row>
    <row r="144" spans="1:80" x14ac:dyDescent="0.25">
      <c r="A144" s="3" t="s">
        <v>1046</v>
      </c>
      <c r="B144" s="25">
        <v>1</v>
      </c>
      <c r="C144" s="3"/>
      <c r="D144" s="3"/>
      <c r="E144" s="3"/>
      <c r="F144" s="3"/>
      <c r="G144" s="3" t="s">
        <v>1353</v>
      </c>
      <c r="H144" s="3" t="s">
        <v>1354</v>
      </c>
      <c r="I144" s="3"/>
      <c r="J144" s="3"/>
      <c r="K144" s="3"/>
      <c r="L144" s="3"/>
      <c r="M144" s="3"/>
      <c r="N144" s="3" t="s">
        <v>29</v>
      </c>
      <c r="O144" s="6" t="s">
        <v>2348</v>
      </c>
      <c r="P144" s="6" t="s">
        <v>29</v>
      </c>
      <c r="Q144" s="6" t="s">
        <v>29</v>
      </c>
      <c r="R144" s="3" t="s">
        <v>2372</v>
      </c>
      <c r="S144" s="3"/>
      <c r="T144" s="3"/>
      <c r="U144" s="6" t="s">
        <v>29</v>
      </c>
      <c r="V144" s="3" t="s">
        <v>1355</v>
      </c>
      <c r="W144" s="88" t="s">
        <v>29</v>
      </c>
      <c r="X144" s="3" t="s">
        <v>29</v>
      </c>
      <c r="Y144" s="541"/>
      <c r="Z144" s="3"/>
      <c r="AA144" s="3"/>
      <c r="AB144" s="3">
        <v>119</v>
      </c>
      <c r="AC144" s="6">
        <v>123456</v>
      </c>
      <c r="AD144" s="3"/>
      <c r="AE144" s="3"/>
      <c r="AF144" s="3"/>
      <c r="AG144" s="3"/>
      <c r="AH144" s="3"/>
      <c r="AI144" s="51" t="s">
        <v>4554</v>
      </c>
      <c r="AJ144" s="51" t="s">
        <v>4555</v>
      </c>
      <c r="AK144" s="641" t="s">
        <v>5737</v>
      </c>
      <c r="AL144" s="25" t="s">
        <v>29</v>
      </c>
      <c r="AM144" s="3" t="s">
        <v>4568</v>
      </c>
      <c r="AN144" s="3" t="s">
        <v>29</v>
      </c>
      <c r="AO144" s="3"/>
      <c r="AP144" s="3"/>
      <c r="AQ144" s="3"/>
      <c r="AR144" s="3"/>
      <c r="AS144" s="3"/>
      <c r="AT144" s="3"/>
      <c r="AU144" s="3"/>
      <c r="AV144" s="3"/>
      <c r="AW144" s="3"/>
      <c r="AX144" s="3"/>
      <c r="AY144" s="6" t="s">
        <v>29</v>
      </c>
      <c r="AZ144" s="3" t="s">
        <v>4537</v>
      </c>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row>
    <row r="145" spans="1:80" x14ac:dyDescent="0.25">
      <c r="A145" s="3" t="s">
        <v>1047</v>
      </c>
      <c r="B145" s="25">
        <v>1</v>
      </c>
      <c r="C145" s="3"/>
      <c r="D145" s="3"/>
      <c r="E145" s="3"/>
      <c r="F145" s="3"/>
      <c r="G145" s="3" t="s">
        <v>1353</v>
      </c>
      <c r="H145" s="3" t="s">
        <v>1354</v>
      </c>
      <c r="I145" s="3"/>
      <c r="J145" s="3"/>
      <c r="K145" s="3"/>
      <c r="L145" s="3"/>
      <c r="M145" s="3"/>
      <c r="N145" s="3" t="s">
        <v>29</v>
      </c>
      <c r="O145" s="6" t="s">
        <v>2348</v>
      </c>
      <c r="P145" s="6" t="s">
        <v>29</v>
      </c>
      <c r="Q145" s="6" t="s">
        <v>29</v>
      </c>
      <c r="R145" s="3" t="s">
        <v>2372</v>
      </c>
      <c r="S145" s="3"/>
      <c r="T145" s="3"/>
      <c r="U145" s="6" t="s">
        <v>29</v>
      </c>
      <c r="V145" s="3" t="s">
        <v>1355</v>
      </c>
      <c r="W145" s="88" t="s">
        <v>29</v>
      </c>
      <c r="X145" s="3" t="s">
        <v>29</v>
      </c>
      <c r="Y145" s="541"/>
      <c r="Z145" s="3"/>
      <c r="AA145" s="3"/>
      <c r="AB145" s="3">
        <v>119</v>
      </c>
      <c r="AC145" s="6">
        <v>123456</v>
      </c>
      <c r="AD145" s="3"/>
      <c r="AE145" s="3"/>
      <c r="AF145" s="3"/>
      <c r="AG145" s="3"/>
      <c r="AH145" s="3"/>
      <c r="AI145" s="51" t="s">
        <v>4554</v>
      </c>
      <c r="AJ145" s="51" t="s">
        <v>4555</v>
      </c>
      <c r="AK145" s="641" t="s">
        <v>5737</v>
      </c>
      <c r="AL145" s="25" t="s">
        <v>29</v>
      </c>
      <c r="AM145" s="3" t="s">
        <v>4568</v>
      </c>
      <c r="AN145" s="3" t="s">
        <v>29</v>
      </c>
      <c r="AO145" s="3"/>
      <c r="AP145" s="3"/>
      <c r="AQ145" s="3"/>
      <c r="AR145" s="3"/>
      <c r="AS145" s="3"/>
      <c r="AT145" s="3"/>
      <c r="AU145" s="3"/>
      <c r="AV145" s="3"/>
      <c r="AW145" s="3"/>
      <c r="AX145" s="3"/>
      <c r="AY145" s="6" t="s">
        <v>29</v>
      </c>
      <c r="AZ145" s="3" t="s">
        <v>4537</v>
      </c>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row>
    <row r="146" spans="1:80" x14ac:dyDescent="0.25">
      <c r="A146" s="3" t="s">
        <v>1048</v>
      </c>
      <c r="B146" s="25">
        <v>1</v>
      </c>
      <c r="C146" s="3"/>
      <c r="D146" s="3"/>
      <c r="E146" s="3"/>
      <c r="F146" s="3"/>
      <c r="G146" s="3" t="s">
        <v>1353</v>
      </c>
      <c r="H146" s="3" t="s">
        <v>1354</v>
      </c>
      <c r="I146" s="3"/>
      <c r="J146" s="3"/>
      <c r="K146" s="3"/>
      <c r="L146" s="3"/>
      <c r="M146" s="3"/>
      <c r="N146" s="3" t="s">
        <v>29</v>
      </c>
      <c r="O146" s="6" t="s">
        <v>2348</v>
      </c>
      <c r="P146" s="6" t="s">
        <v>29</v>
      </c>
      <c r="Q146" s="6" t="s">
        <v>29</v>
      </c>
      <c r="R146" s="3" t="s">
        <v>2372</v>
      </c>
      <c r="S146" s="3"/>
      <c r="T146" s="3"/>
      <c r="U146" s="6" t="s">
        <v>29</v>
      </c>
      <c r="V146" s="3" t="s">
        <v>1355</v>
      </c>
      <c r="W146" s="88" t="s">
        <v>29</v>
      </c>
      <c r="X146" s="3" t="s">
        <v>29</v>
      </c>
      <c r="Y146" s="541"/>
      <c r="Z146" s="3"/>
      <c r="AA146" s="3"/>
      <c r="AB146" s="3">
        <v>119</v>
      </c>
      <c r="AC146" s="6">
        <v>123456</v>
      </c>
      <c r="AD146" s="3"/>
      <c r="AE146" s="3"/>
      <c r="AF146" s="3"/>
      <c r="AG146" s="3"/>
      <c r="AH146" s="3"/>
      <c r="AI146" s="51" t="s">
        <v>4554</v>
      </c>
      <c r="AJ146" s="51" t="s">
        <v>4555</v>
      </c>
      <c r="AK146" s="641" t="s">
        <v>5737</v>
      </c>
      <c r="AL146" s="25" t="s">
        <v>29</v>
      </c>
      <c r="AM146" s="3" t="s">
        <v>4568</v>
      </c>
      <c r="AN146" s="3" t="s">
        <v>29</v>
      </c>
      <c r="AO146" s="3"/>
      <c r="AP146" s="3"/>
      <c r="AQ146" s="3"/>
      <c r="AR146" s="3"/>
      <c r="AS146" s="3"/>
      <c r="AT146" s="3"/>
      <c r="AU146" s="3"/>
      <c r="AV146" s="3"/>
      <c r="AW146" s="3"/>
      <c r="AX146" s="3"/>
      <c r="AY146" s="6" t="s">
        <v>29</v>
      </c>
      <c r="AZ146" s="3" t="s">
        <v>4537</v>
      </c>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row>
    <row r="147" spans="1:80" x14ac:dyDescent="0.25">
      <c r="A147" s="13" t="s">
        <v>1049</v>
      </c>
      <c r="B147" s="378">
        <v>1</v>
      </c>
      <c r="C147" s="13"/>
      <c r="D147" s="13"/>
      <c r="E147" s="13"/>
      <c r="F147" s="13"/>
      <c r="G147" s="13" t="s">
        <v>1353</v>
      </c>
      <c r="H147" s="13" t="s">
        <v>1354</v>
      </c>
      <c r="I147" s="13"/>
      <c r="J147" s="13"/>
      <c r="K147" s="13"/>
      <c r="L147" s="13"/>
      <c r="M147" s="13"/>
      <c r="N147" s="13" t="s">
        <v>29</v>
      </c>
      <c r="O147" s="379" t="s">
        <v>2348</v>
      </c>
      <c r="P147" s="379" t="s">
        <v>29</v>
      </c>
      <c r="Q147" s="379" t="s">
        <v>29</v>
      </c>
      <c r="R147" s="13" t="s">
        <v>2372</v>
      </c>
      <c r="S147" s="13"/>
      <c r="T147" s="13"/>
      <c r="U147" s="379" t="s">
        <v>29</v>
      </c>
      <c r="V147" s="13" t="s">
        <v>1355</v>
      </c>
      <c r="W147" s="381" t="s">
        <v>29</v>
      </c>
      <c r="X147" s="13" t="s">
        <v>29</v>
      </c>
      <c r="Y147" s="13"/>
      <c r="Z147" s="13"/>
      <c r="AA147" s="13"/>
      <c r="AB147" s="13">
        <v>119</v>
      </c>
      <c r="AC147" s="379">
        <v>123456</v>
      </c>
      <c r="AD147" s="13"/>
      <c r="AE147" s="13"/>
      <c r="AF147" s="13"/>
      <c r="AG147" s="13"/>
      <c r="AH147" s="13"/>
      <c r="AI147" s="382" t="s">
        <v>4554</v>
      </c>
      <c r="AJ147" s="382" t="s">
        <v>4555</v>
      </c>
      <c r="AK147" s="641" t="s">
        <v>5737</v>
      </c>
      <c r="AL147" s="378" t="s">
        <v>29</v>
      </c>
      <c r="AM147" s="13" t="s">
        <v>4568</v>
      </c>
      <c r="AN147" s="13" t="s">
        <v>29</v>
      </c>
      <c r="AO147" s="13"/>
      <c r="AP147" s="13"/>
      <c r="AQ147" s="13"/>
      <c r="AR147" s="13"/>
      <c r="AS147" s="13"/>
      <c r="AT147" s="13"/>
      <c r="AU147" s="13"/>
      <c r="AV147" s="13"/>
      <c r="AW147" s="13"/>
      <c r="AX147" s="13"/>
      <c r="AY147" s="379" t="s">
        <v>29</v>
      </c>
      <c r="AZ147" s="13" t="s">
        <v>4537</v>
      </c>
      <c r="BA147" s="13"/>
      <c r="BB147" s="13"/>
      <c r="BC147" s="13"/>
      <c r="BD147" s="13"/>
      <c r="BE147" s="13"/>
      <c r="BF147" s="13"/>
      <c r="BG147" s="13"/>
      <c r="BH147" s="13"/>
      <c r="BI147" s="13"/>
      <c r="BJ147" s="13"/>
      <c r="BK147" s="13"/>
      <c r="BL147" s="13"/>
      <c r="BM147" s="13"/>
      <c r="BN147" s="13"/>
      <c r="BO147" s="13"/>
      <c r="BP147" s="13"/>
      <c r="BQ147" s="13"/>
      <c r="BR147" s="13"/>
      <c r="BS147" s="13"/>
      <c r="BT147" s="13"/>
      <c r="BU147" s="13"/>
      <c r="BV147" s="13"/>
      <c r="BW147" s="13"/>
      <c r="BX147" s="13"/>
      <c r="BY147" s="13"/>
      <c r="BZ147" s="13"/>
      <c r="CA147" s="13"/>
      <c r="CB147" s="13"/>
    </row>
    <row r="148" spans="1:80" x14ac:dyDescent="0.25">
      <c r="A148" s="3" t="s">
        <v>1050</v>
      </c>
      <c r="B148" s="25">
        <v>1</v>
      </c>
      <c r="C148" s="3" t="s">
        <v>5104</v>
      </c>
      <c r="D148" s="3"/>
      <c r="E148" s="3" t="s">
        <v>29</v>
      </c>
      <c r="F148" s="3"/>
      <c r="G148" s="3" t="s">
        <v>3451</v>
      </c>
      <c r="H148" s="3"/>
      <c r="I148" s="3"/>
      <c r="J148" s="3"/>
      <c r="K148" s="3"/>
      <c r="L148" s="3"/>
      <c r="M148" s="3"/>
      <c r="N148" s="3" t="s">
        <v>29</v>
      </c>
      <c r="O148" s="6" t="s">
        <v>2348</v>
      </c>
      <c r="P148" s="6" t="s">
        <v>29</v>
      </c>
      <c r="Q148" s="6" t="s">
        <v>29</v>
      </c>
      <c r="R148" s="3"/>
      <c r="S148" s="3"/>
      <c r="T148" s="3"/>
      <c r="U148" s="3"/>
      <c r="V148" s="3"/>
      <c r="W148" s="3"/>
      <c r="X148" s="3"/>
      <c r="Y148" s="541"/>
      <c r="Z148" s="3"/>
      <c r="AA148" s="3"/>
      <c r="AB148" s="6" t="s">
        <v>3904</v>
      </c>
      <c r="AC148" s="3"/>
      <c r="AD148" s="3"/>
      <c r="AE148" s="3"/>
      <c r="AF148" s="3"/>
      <c r="AG148" s="3"/>
      <c r="AH148" s="3"/>
      <c r="AI148" s="3"/>
      <c r="AJ148" s="3"/>
      <c r="AK148" s="641" t="s">
        <v>5737</v>
      </c>
      <c r="AL148" s="3" t="s">
        <v>29</v>
      </c>
      <c r="AM148" s="3" t="s">
        <v>4568</v>
      </c>
      <c r="AN148" s="3" t="s">
        <v>29</v>
      </c>
      <c r="AO148" s="3"/>
      <c r="AP148" s="3"/>
      <c r="AQ148" s="3"/>
      <c r="AR148" s="6" t="s">
        <v>29</v>
      </c>
      <c r="AS148" s="3"/>
      <c r="AT148" s="3" t="s">
        <v>29</v>
      </c>
      <c r="AU148" s="3"/>
      <c r="AV148" s="3"/>
      <c r="AW148" s="3"/>
      <c r="AX148" s="3"/>
      <c r="AY148" s="3"/>
      <c r="AZ148" s="3" t="s">
        <v>3314</v>
      </c>
      <c r="BA148" s="3"/>
      <c r="BB148" s="6" t="s">
        <v>29</v>
      </c>
      <c r="BC148" s="6"/>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row>
    <row r="149" spans="1:80" x14ac:dyDescent="0.25">
      <c r="A149" s="3" t="s">
        <v>1051</v>
      </c>
      <c r="B149" s="25">
        <v>1</v>
      </c>
      <c r="C149" s="3" t="s">
        <v>5105</v>
      </c>
      <c r="D149" s="3"/>
      <c r="E149" s="3" t="s">
        <v>29</v>
      </c>
      <c r="F149" s="3"/>
      <c r="G149" s="3" t="s">
        <v>3310</v>
      </c>
      <c r="H149" s="3"/>
      <c r="I149" s="3"/>
      <c r="J149" s="3"/>
      <c r="K149" s="3"/>
      <c r="L149" s="3"/>
      <c r="M149" s="3"/>
      <c r="N149" s="3"/>
      <c r="O149" s="3"/>
      <c r="P149" s="3"/>
      <c r="Q149" s="3"/>
      <c r="R149" s="3"/>
      <c r="S149" s="3"/>
      <c r="T149" s="3"/>
      <c r="U149" s="3"/>
      <c r="V149" s="3"/>
      <c r="W149" s="3"/>
      <c r="X149" s="3"/>
      <c r="Y149" s="541"/>
      <c r="Z149" s="3"/>
      <c r="AA149" s="3"/>
      <c r="AB149" s="3"/>
      <c r="AC149" s="3"/>
      <c r="AD149" s="3"/>
      <c r="AE149" s="3"/>
      <c r="AF149" s="3"/>
      <c r="AG149" s="3"/>
      <c r="AH149" s="3"/>
      <c r="AI149" s="3"/>
      <c r="AJ149" s="3"/>
      <c r="AK149" s="641" t="s">
        <v>6250</v>
      </c>
      <c r="AL149" s="3" t="s">
        <v>29</v>
      </c>
      <c r="AM149" s="3" t="s">
        <v>4568</v>
      </c>
      <c r="AN149" s="3" t="s">
        <v>29</v>
      </c>
      <c r="AO149" s="3"/>
      <c r="AP149" s="3"/>
      <c r="AQ149" s="3"/>
      <c r="AR149" s="6" t="s">
        <v>29</v>
      </c>
      <c r="AS149" s="3"/>
      <c r="AT149" s="3" t="s">
        <v>29</v>
      </c>
      <c r="AU149" s="3"/>
      <c r="AV149" s="3"/>
      <c r="AW149" s="3"/>
      <c r="AX149" s="3"/>
      <c r="AY149" s="3"/>
      <c r="AZ149" s="3" t="s">
        <v>3314</v>
      </c>
      <c r="BA149" s="3"/>
      <c r="BB149" s="6" t="s">
        <v>29</v>
      </c>
      <c r="BC149" s="6"/>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row>
    <row r="150" spans="1:80" x14ac:dyDescent="0.25">
      <c r="A150" s="3" t="s">
        <v>3320</v>
      </c>
      <c r="B150" s="25">
        <v>1</v>
      </c>
      <c r="C150" s="3" t="s">
        <v>5561</v>
      </c>
      <c r="D150" s="3"/>
      <c r="E150" s="3" t="s">
        <v>29</v>
      </c>
      <c r="F150" s="3"/>
      <c r="G150" s="3" t="s">
        <v>3451</v>
      </c>
      <c r="H150" s="3"/>
      <c r="I150" s="3"/>
      <c r="J150" s="3"/>
      <c r="K150" s="3"/>
      <c r="L150" s="3"/>
      <c r="M150" s="3"/>
      <c r="N150" s="3" t="s">
        <v>29</v>
      </c>
      <c r="O150" s="6" t="s">
        <v>2348</v>
      </c>
      <c r="P150" s="6" t="s">
        <v>29</v>
      </c>
      <c r="Q150" s="6" t="s">
        <v>29</v>
      </c>
      <c r="R150" s="3"/>
      <c r="S150" s="3"/>
      <c r="T150" s="3"/>
      <c r="U150" s="3"/>
      <c r="V150" s="3"/>
      <c r="W150" s="3"/>
      <c r="X150" s="3"/>
      <c r="Y150" s="541"/>
      <c r="Z150" s="3"/>
      <c r="AA150" s="3"/>
      <c r="AB150" s="6" t="s">
        <v>3904</v>
      </c>
      <c r="AC150" s="3"/>
      <c r="AD150" s="3"/>
      <c r="AE150" s="3"/>
      <c r="AF150" s="3"/>
      <c r="AG150" s="3"/>
      <c r="AH150" s="3"/>
      <c r="AI150" s="3"/>
      <c r="AJ150" s="3"/>
      <c r="AK150" s="641" t="s">
        <v>5737</v>
      </c>
      <c r="AL150" s="3" t="s">
        <v>29</v>
      </c>
      <c r="AM150" s="3" t="s">
        <v>4568</v>
      </c>
      <c r="AN150" s="3" t="s">
        <v>29</v>
      </c>
      <c r="AO150" s="3"/>
      <c r="AP150" s="3"/>
      <c r="AQ150" s="3"/>
      <c r="AR150" s="3"/>
      <c r="AS150" s="3"/>
      <c r="AT150" s="3"/>
      <c r="AU150" s="3"/>
      <c r="AV150" s="3"/>
      <c r="AW150" s="3"/>
      <c r="AX150" s="6"/>
      <c r="AY150" s="6" t="s">
        <v>29</v>
      </c>
      <c r="AZ150" s="3" t="s">
        <v>4537</v>
      </c>
      <c r="BA150" s="3"/>
      <c r="BB150" s="6" t="s">
        <v>29</v>
      </c>
      <c r="BC150" s="6"/>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row>
    <row r="151" spans="1:80" x14ac:dyDescent="0.25">
      <c r="A151" s="3" t="s">
        <v>3324</v>
      </c>
      <c r="B151" s="25">
        <v>1</v>
      </c>
      <c r="C151" s="3"/>
      <c r="D151" s="3"/>
      <c r="E151" s="3" t="s">
        <v>29</v>
      </c>
      <c r="F151" s="3"/>
      <c r="G151" s="3" t="s">
        <v>3451</v>
      </c>
      <c r="H151" s="3"/>
      <c r="I151" s="3"/>
      <c r="J151" s="3"/>
      <c r="K151" s="3"/>
      <c r="L151" s="3"/>
      <c r="M151" s="3"/>
      <c r="N151" s="3" t="s">
        <v>29</v>
      </c>
      <c r="O151" s="6" t="s">
        <v>2348</v>
      </c>
      <c r="P151" s="6" t="s">
        <v>29</v>
      </c>
      <c r="Q151" s="6" t="s">
        <v>29</v>
      </c>
      <c r="R151" s="3"/>
      <c r="S151" s="3"/>
      <c r="T151" s="3"/>
      <c r="U151" s="3"/>
      <c r="V151" s="3"/>
      <c r="W151" s="3"/>
      <c r="X151" s="3"/>
      <c r="Y151" s="541"/>
      <c r="Z151" s="3"/>
      <c r="AA151" s="3"/>
      <c r="AB151" s="6" t="s">
        <v>3904</v>
      </c>
      <c r="AC151" s="3"/>
      <c r="AD151" s="3"/>
      <c r="AE151" s="3"/>
      <c r="AF151" s="3"/>
      <c r="AG151" s="3"/>
      <c r="AH151" s="3"/>
      <c r="AI151" s="3"/>
      <c r="AJ151" s="3"/>
      <c r="AK151" s="641" t="s">
        <v>5737</v>
      </c>
      <c r="AL151" s="3" t="s">
        <v>29</v>
      </c>
      <c r="AM151" s="3" t="s">
        <v>4568</v>
      </c>
      <c r="AN151" s="3" t="s">
        <v>29</v>
      </c>
      <c r="AO151" s="3"/>
      <c r="AP151" s="3"/>
      <c r="AQ151" s="3"/>
      <c r="AR151" s="3"/>
      <c r="AS151" s="3"/>
      <c r="AT151" s="3"/>
      <c r="AU151" s="3"/>
      <c r="AV151" s="3"/>
      <c r="AW151" s="3"/>
      <c r="AX151" s="6"/>
      <c r="AY151" s="6" t="s">
        <v>29</v>
      </c>
      <c r="AZ151" s="3" t="s">
        <v>4537</v>
      </c>
      <c r="BA151" s="3"/>
      <c r="BB151" s="6" t="s">
        <v>29</v>
      </c>
      <c r="BC151" s="6"/>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row>
    <row r="152" spans="1:80" x14ac:dyDescent="0.25">
      <c r="A152" s="3" t="s">
        <v>3349</v>
      </c>
      <c r="B152" s="8">
        <v>1</v>
      </c>
      <c r="C152" s="3"/>
      <c r="D152" s="3"/>
      <c r="E152" s="3" t="s">
        <v>29</v>
      </c>
      <c r="F152" s="3"/>
      <c r="G152" s="3" t="s">
        <v>3451</v>
      </c>
      <c r="H152" s="3"/>
      <c r="I152" s="3"/>
      <c r="J152" s="3"/>
      <c r="K152" s="3"/>
      <c r="L152" s="3"/>
      <c r="M152" s="3"/>
      <c r="N152" s="3" t="s">
        <v>29</v>
      </c>
      <c r="O152" s="6" t="s">
        <v>2348</v>
      </c>
      <c r="P152" s="6" t="s">
        <v>29</v>
      </c>
      <c r="Q152" s="6" t="s">
        <v>29</v>
      </c>
      <c r="R152" s="3"/>
      <c r="S152" s="3"/>
      <c r="T152" s="3"/>
      <c r="U152" s="3"/>
      <c r="V152" s="3"/>
      <c r="W152" s="3" t="s">
        <v>29</v>
      </c>
      <c r="X152" s="3" t="s">
        <v>29</v>
      </c>
      <c r="Y152" s="541"/>
      <c r="Z152" s="3" t="s">
        <v>29</v>
      </c>
      <c r="AA152" s="3" t="s">
        <v>29</v>
      </c>
      <c r="AB152" s="6" t="s">
        <v>3904</v>
      </c>
      <c r="AC152" s="3"/>
      <c r="AD152" s="3"/>
      <c r="AE152" s="3"/>
      <c r="AF152" s="3"/>
      <c r="AG152" s="3"/>
      <c r="AH152" s="3"/>
      <c r="AI152" s="3"/>
      <c r="AJ152" s="3"/>
      <c r="AK152" s="641" t="s">
        <v>5737</v>
      </c>
      <c r="AL152" s="3" t="s">
        <v>29</v>
      </c>
      <c r="AM152" s="3" t="s">
        <v>4568</v>
      </c>
      <c r="AN152" s="3" t="s">
        <v>29</v>
      </c>
      <c r="AO152" s="3"/>
      <c r="AP152" s="3"/>
      <c r="AQ152" s="3"/>
      <c r="AR152" s="3"/>
      <c r="AS152" s="3"/>
      <c r="AT152" s="3"/>
      <c r="AU152" s="3"/>
      <c r="AV152" s="3"/>
      <c r="AW152" s="3"/>
      <c r="AX152" s="6"/>
      <c r="AY152" s="6" t="s">
        <v>29</v>
      </c>
      <c r="AZ152" s="3" t="s">
        <v>4537</v>
      </c>
      <c r="BA152" s="3"/>
      <c r="BB152" s="6" t="s">
        <v>29</v>
      </c>
      <c r="BC152" s="6"/>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row>
    <row r="153" spans="1:80" x14ac:dyDescent="0.25">
      <c r="A153" s="3" t="s">
        <v>3347</v>
      </c>
      <c r="B153" s="8">
        <v>1</v>
      </c>
      <c r="C153" s="3"/>
      <c r="D153" s="3"/>
      <c r="E153" s="3" t="s">
        <v>29</v>
      </c>
      <c r="F153" s="3"/>
      <c r="G153" s="3" t="s">
        <v>3451</v>
      </c>
      <c r="H153" s="3"/>
      <c r="I153" s="3"/>
      <c r="J153" s="3"/>
      <c r="K153" s="3"/>
      <c r="L153" s="3"/>
      <c r="M153" s="3"/>
      <c r="N153" s="3" t="s">
        <v>29</v>
      </c>
      <c r="O153" s="6" t="s">
        <v>2348</v>
      </c>
      <c r="P153" s="6" t="s">
        <v>29</v>
      </c>
      <c r="Q153" s="6" t="s">
        <v>29</v>
      </c>
      <c r="R153" s="3"/>
      <c r="S153" s="3"/>
      <c r="T153" s="3"/>
      <c r="U153" s="3"/>
      <c r="V153" s="3"/>
      <c r="W153" s="3" t="s">
        <v>29</v>
      </c>
      <c r="X153" s="3" t="s">
        <v>29</v>
      </c>
      <c r="Y153" s="541"/>
      <c r="Z153" s="3" t="s">
        <v>29</v>
      </c>
      <c r="AA153" s="3" t="s">
        <v>29</v>
      </c>
      <c r="AB153" s="6" t="s">
        <v>3904</v>
      </c>
      <c r="AC153" s="3"/>
      <c r="AD153" s="3"/>
      <c r="AE153" s="3"/>
      <c r="AF153" s="3"/>
      <c r="AG153" s="3"/>
      <c r="AH153" s="3"/>
      <c r="AI153" s="3"/>
      <c r="AJ153" s="3"/>
      <c r="AK153" s="641" t="s">
        <v>5737</v>
      </c>
      <c r="AL153" s="3" t="s">
        <v>29</v>
      </c>
      <c r="AM153" s="3" t="s">
        <v>4568</v>
      </c>
      <c r="AN153" s="3" t="s">
        <v>29</v>
      </c>
      <c r="AO153" s="3"/>
      <c r="AP153" s="3"/>
      <c r="AQ153" s="3"/>
      <c r="AR153" s="3"/>
      <c r="AS153" s="3"/>
      <c r="AT153" s="3"/>
      <c r="AU153" s="3"/>
      <c r="AV153" s="3"/>
      <c r="AW153" s="3"/>
      <c r="AX153" s="6"/>
      <c r="AY153" s="6" t="s">
        <v>29</v>
      </c>
      <c r="AZ153" s="3" t="s">
        <v>4537</v>
      </c>
      <c r="BA153" s="3"/>
      <c r="BB153" s="6" t="s">
        <v>29</v>
      </c>
      <c r="BC153" s="6"/>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row>
    <row r="154" spans="1:80" x14ac:dyDescent="0.25">
      <c r="A154" s="159" t="s">
        <v>3351</v>
      </c>
      <c r="B154" s="384">
        <v>1</v>
      </c>
      <c r="C154" s="159"/>
      <c r="D154" s="159"/>
      <c r="E154" s="159"/>
      <c r="F154" s="159"/>
      <c r="G154" s="159" t="s">
        <v>3825</v>
      </c>
      <c r="H154" s="159"/>
      <c r="I154" s="159"/>
      <c r="J154" s="159"/>
      <c r="K154" s="159"/>
      <c r="L154" s="159"/>
      <c r="M154" s="159"/>
      <c r="N154" s="159"/>
      <c r="O154" s="159"/>
      <c r="P154" s="159"/>
      <c r="Q154" s="159"/>
      <c r="R154" s="159"/>
      <c r="S154" s="385"/>
      <c r="T154" s="159"/>
      <c r="U154" s="385"/>
      <c r="V154" s="385"/>
      <c r="W154" s="159"/>
      <c r="X154" s="159"/>
      <c r="Y154" s="159"/>
      <c r="Z154" s="159"/>
      <c r="AA154" s="159"/>
      <c r="AB154" s="159"/>
      <c r="AC154" s="159"/>
      <c r="AD154" s="159"/>
      <c r="AE154" s="159"/>
      <c r="AF154" s="159"/>
      <c r="AG154" s="159"/>
      <c r="AH154" s="159"/>
      <c r="AI154" s="388"/>
      <c r="AJ154" s="159"/>
      <c r="AK154" s="159"/>
      <c r="AL154" s="159" t="s">
        <v>29</v>
      </c>
      <c r="AM154" s="159" t="s">
        <v>4568</v>
      </c>
      <c r="AN154" s="159" t="s">
        <v>29</v>
      </c>
      <c r="AO154" s="159"/>
      <c r="AP154" s="159"/>
      <c r="AQ154" s="159"/>
      <c r="AR154" s="159"/>
      <c r="AS154" s="159"/>
      <c r="AT154" s="159"/>
      <c r="AU154" s="159"/>
      <c r="AV154" s="159"/>
      <c r="AW154" s="159"/>
      <c r="AX154" s="159"/>
      <c r="AY154" s="159"/>
      <c r="AZ154" s="159"/>
      <c r="BA154" s="159"/>
      <c r="BB154" s="159"/>
      <c r="BC154" s="159"/>
      <c r="BD154" s="159"/>
      <c r="BE154" s="159"/>
      <c r="BF154" s="159"/>
      <c r="BG154" s="159"/>
      <c r="BH154" s="159"/>
      <c r="BI154" s="159"/>
      <c r="BJ154" s="159"/>
      <c r="BK154" s="159"/>
      <c r="BL154" s="159"/>
      <c r="BM154" s="159"/>
      <c r="BN154" s="159"/>
      <c r="BO154" s="159"/>
      <c r="BP154" s="159"/>
      <c r="BQ154" s="159"/>
      <c r="BR154" s="159"/>
      <c r="BS154" s="159"/>
      <c r="BT154" s="159"/>
      <c r="BU154" s="159"/>
      <c r="BV154" s="159"/>
      <c r="BW154" s="159"/>
      <c r="BX154" s="159"/>
      <c r="BY154" s="159"/>
      <c r="BZ154" s="159"/>
      <c r="CA154" s="159"/>
      <c r="CB154" s="159"/>
    </row>
    <row r="155" spans="1:80" x14ac:dyDescent="0.25">
      <c r="A155" s="3" t="s">
        <v>3354</v>
      </c>
      <c r="B155" s="25">
        <v>1</v>
      </c>
      <c r="C155" s="3"/>
      <c r="D155" s="3"/>
      <c r="E155" s="3"/>
      <c r="F155" s="3"/>
      <c r="G155" s="3" t="s">
        <v>3825</v>
      </c>
      <c r="H155" s="3"/>
      <c r="I155" s="3"/>
      <c r="J155" s="3"/>
      <c r="K155" s="3"/>
      <c r="L155" s="3"/>
      <c r="M155" s="3"/>
      <c r="N155" s="3"/>
      <c r="O155" s="3"/>
      <c r="P155" s="3"/>
      <c r="Q155" s="3"/>
      <c r="R155" s="3"/>
      <c r="S155" s="6"/>
      <c r="T155" s="3"/>
      <c r="U155" s="6"/>
      <c r="V155" s="6"/>
      <c r="W155" s="3"/>
      <c r="X155" s="3"/>
      <c r="Y155" s="541"/>
      <c r="Z155" s="3"/>
      <c r="AA155" s="3"/>
      <c r="AB155" s="3"/>
      <c r="AC155" s="3"/>
      <c r="AD155" s="3"/>
      <c r="AE155" s="3"/>
      <c r="AF155" s="3"/>
      <c r="AG155" s="3"/>
      <c r="AH155" s="3"/>
      <c r="AI155" s="88"/>
      <c r="AJ155" s="3"/>
      <c r="AK155" s="3"/>
      <c r="AL155" s="3" t="s">
        <v>29</v>
      </c>
      <c r="AM155" s="3" t="s">
        <v>4568</v>
      </c>
      <c r="AN155" s="3" t="s">
        <v>29</v>
      </c>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row>
    <row r="156" spans="1:80" x14ac:dyDescent="0.25">
      <c r="A156" s="3" t="s">
        <v>3362</v>
      </c>
      <c r="B156" s="25">
        <v>1</v>
      </c>
      <c r="C156" s="3"/>
      <c r="D156" s="3"/>
      <c r="E156" s="3"/>
      <c r="F156" s="3"/>
      <c r="G156" s="3" t="s">
        <v>3825</v>
      </c>
      <c r="H156" s="3"/>
      <c r="I156" s="3"/>
      <c r="J156" s="3"/>
      <c r="K156" s="3"/>
      <c r="L156" s="3"/>
      <c r="M156" s="3"/>
      <c r="N156" s="3"/>
      <c r="O156" s="3"/>
      <c r="P156" s="3"/>
      <c r="Q156" s="3"/>
      <c r="R156" s="3"/>
      <c r="S156" s="6"/>
      <c r="T156" s="3"/>
      <c r="U156" s="6"/>
      <c r="V156" s="6"/>
      <c r="W156" s="3"/>
      <c r="X156" s="3"/>
      <c r="Y156" s="541"/>
      <c r="Z156" s="3"/>
      <c r="AA156" s="3"/>
      <c r="AB156" s="3"/>
      <c r="AC156" s="3"/>
      <c r="AD156" s="3"/>
      <c r="AE156" s="3"/>
      <c r="AF156" s="3"/>
      <c r="AG156" s="3"/>
      <c r="AH156" s="3"/>
      <c r="AI156" s="88"/>
      <c r="AJ156" s="3"/>
      <c r="AK156" s="3"/>
      <c r="AL156" s="3" t="s">
        <v>29</v>
      </c>
      <c r="AM156" s="3" t="s">
        <v>4568</v>
      </c>
      <c r="AN156" s="3" t="s">
        <v>29</v>
      </c>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row>
    <row r="157" spans="1:80" x14ac:dyDescent="0.25">
      <c r="A157" s="3" t="s">
        <v>3363</v>
      </c>
      <c r="B157" s="25">
        <v>1</v>
      </c>
      <c r="C157" s="3"/>
      <c r="D157" s="3"/>
      <c r="E157" s="3"/>
      <c r="F157" s="3"/>
      <c r="G157" s="3" t="s">
        <v>3825</v>
      </c>
      <c r="H157" s="3"/>
      <c r="I157" s="3"/>
      <c r="J157" s="3"/>
      <c r="K157" s="3"/>
      <c r="L157" s="3"/>
      <c r="M157" s="3"/>
      <c r="N157" s="3"/>
      <c r="O157" s="3"/>
      <c r="P157" s="3"/>
      <c r="Q157" s="3"/>
      <c r="R157" s="3"/>
      <c r="S157" s="6"/>
      <c r="T157" s="3"/>
      <c r="U157" s="6"/>
      <c r="V157" s="6"/>
      <c r="W157" s="3"/>
      <c r="X157" s="3"/>
      <c r="Y157" s="541"/>
      <c r="Z157" s="3"/>
      <c r="AA157" s="3"/>
      <c r="AB157" s="3"/>
      <c r="AC157" s="3"/>
      <c r="AD157" s="3"/>
      <c r="AE157" s="3"/>
      <c r="AF157" s="3"/>
      <c r="AG157" s="3"/>
      <c r="AH157" s="3"/>
      <c r="AI157" s="88"/>
      <c r="AJ157" s="3"/>
      <c r="AK157" s="3"/>
      <c r="AL157" s="3" t="s">
        <v>29</v>
      </c>
      <c r="AM157" s="3" t="s">
        <v>4568</v>
      </c>
      <c r="AN157" s="3" t="s">
        <v>29</v>
      </c>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row>
    <row r="158" spans="1:80" x14ac:dyDescent="0.25">
      <c r="A158" s="3" t="s">
        <v>3237</v>
      </c>
      <c r="B158" s="3">
        <v>1</v>
      </c>
      <c r="C158" s="3"/>
      <c r="D158" s="3"/>
      <c r="E158" s="3"/>
      <c r="F158" s="3"/>
      <c r="G158" s="3"/>
      <c r="H158" s="3"/>
      <c r="I158" s="3"/>
      <c r="J158" s="3"/>
      <c r="K158" s="3"/>
      <c r="L158" s="3"/>
      <c r="M158" s="3"/>
      <c r="N158" s="3"/>
      <c r="O158" s="3"/>
      <c r="P158" s="3"/>
      <c r="Q158" s="3"/>
      <c r="R158" s="3"/>
      <c r="S158" s="3"/>
      <c r="T158" s="3"/>
      <c r="U158" s="3"/>
      <c r="V158" s="3"/>
      <c r="W158" s="3"/>
      <c r="X158" s="3"/>
      <c r="Y158" s="541"/>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t="s">
        <v>3250</v>
      </c>
      <c r="BV158" s="3" t="s">
        <v>3251</v>
      </c>
      <c r="BW158" s="3"/>
      <c r="BX158" s="3"/>
      <c r="BY158" s="3"/>
      <c r="BZ158" s="3"/>
      <c r="CA158" s="3"/>
      <c r="CB158" s="3"/>
    </row>
    <row r="159" spans="1:80" x14ac:dyDescent="0.25">
      <c r="A159" s="3" t="s">
        <v>3238</v>
      </c>
      <c r="B159" s="3">
        <v>1</v>
      </c>
      <c r="C159" s="3"/>
      <c r="D159" s="3"/>
      <c r="E159" s="3"/>
      <c r="F159" s="3"/>
      <c r="G159" s="3"/>
      <c r="H159" s="3"/>
      <c r="I159" s="3"/>
      <c r="J159" s="3"/>
      <c r="K159" s="3"/>
      <c r="L159" s="3"/>
      <c r="M159" s="3"/>
      <c r="N159" s="3"/>
      <c r="O159" s="3"/>
      <c r="P159" s="3"/>
      <c r="Q159" s="3"/>
      <c r="R159" s="3"/>
      <c r="S159" s="3"/>
      <c r="T159" s="3"/>
      <c r="U159" s="3"/>
      <c r="V159" s="3"/>
      <c r="W159" s="3"/>
      <c r="X159" s="3"/>
      <c r="Y159" s="541"/>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t="s">
        <v>3252</v>
      </c>
      <c r="BV159" s="3" t="s">
        <v>3253</v>
      </c>
      <c r="BW159" s="3"/>
      <c r="BX159" s="3"/>
      <c r="BY159" s="3"/>
      <c r="BZ159" s="3"/>
      <c r="CA159" s="3"/>
      <c r="CB159" s="3"/>
    </row>
    <row r="160" spans="1:80" x14ac:dyDescent="0.25">
      <c r="A160" s="3" t="s">
        <v>3239</v>
      </c>
      <c r="B160" s="3">
        <v>1</v>
      </c>
      <c r="C160" s="3"/>
      <c r="D160" s="3"/>
      <c r="E160" s="3"/>
      <c r="F160" s="3"/>
      <c r="G160" s="3"/>
      <c r="H160" s="3"/>
      <c r="I160" s="3"/>
      <c r="J160" s="3"/>
      <c r="K160" s="3"/>
      <c r="L160" s="3"/>
      <c r="M160" s="3"/>
      <c r="N160" s="3"/>
      <c r="O160" s="3"/>
      <c r="P160" s="3"/>
      <c r="Q160" s="3"/>
      <c r="R160" s="3"/>
      <c r="S160" s="3"/>
      <c r="T160" s="3"/>
      <c r="U160" s="3"/>
      <c r="V160" s="3"/>
      <c r="W160" s="3"/>
      <c r="X160" s="3"/>
      <c r="Y160" s="541"/>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t="s">
        <v>3254</v>
      </c>
      <c r="BV160" s="3" t="s">
        <v>3255</v>
      </c>
      <c r="BW160" s="3"/>
      <c r="BX160" s="3"/>
      <c r="BY160" s="3"/>
      <c r="BZ160" s="3"/>
      <c r="CA160" s="3"/>
      <c r="CB160" s="3"/>
    </row>
    <row r="161" spans="1:80" x14ac:dyDescent="0.25">
      <c r="A161" s="3" t="s">
        <v>3240</v>
      </c>
      <c r="B161" s="3">
        <v>1</v>
      </c>
      <c r="C161" s="3"/>
      <c r="D161" s="3"/>
      <c r="E161" s="3"/>
      <c r="F161" s="3"/>
      <c r="G161" s="3"/>
      <c r="H161" s="3"/>
      <c r="I161" s="3"/>
      <c r="J161" s="3"/>
      <c r="K161" s="3"/>
      <c r="L161" s="3"/>
      <c r="M161" s="3"/>
      <c r="N161" s="3"/>
      <c r="O161" s="3"/>
      <c r="P161" s="3"/>
      <c r="Q161" s="3"/>
      <c r="R161" s="3"/>
      <c r="S161" s="3"/>
      <c r="T161" s="3"/>
      <c r="U161" s="3"/>
      <c r="V161" s="3"/>
      <c r="W161" s="3"/>
      <c r="X161" s="3"/>
      <c r="Y161" s="541"/>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t="s">
        <v>3250</v>
      </c>
      <c r="BV161" s="3" t="s">
        <v>3256</v>
      </c>
      <c r="BW161" s="3"/>
      <c r="BX161" s="3"/>
      <c r="BY161" s="3"/>
      <c r="BZ161" s="3"/>
      <c r="CA161" s="3"/>
      <c r="CB161" s="3"/>
    </row>
    <row r="162" spans="1:80" x14ac:dyDescent="0.25">
      <c r="A162" s="3" t="s">
        <v>3241</v>
      </c>
      <c r="B162" s="3">
        <v>1</v>
      </c>
      <c r="C162" s="3"/>
      <c r="D162" s="3"/>
      <c r="E162" s="3"/>
      <c r="F162" s="3"/>
      <c r="G162" s="3"/>
      <c r="H162" s="3"/>
      <c r="I162" s="3"/>
      <c r="J162" s="3"/>
      <c r="K162" s="3"/>
      <c r="L162" s="3"/>
      <c r="M162" s="3"/>
      <c r="N162" s="3"/>
      <c r="O162" s="3"/>
      <c r="P162" s="3"/>
      <c r="Q162" s="3"/>
      <c r="R162" s="3"/>
      <c r="S162" s="3"/>
      <c r="T162" s="3"/>
      <c r="U162" s="3"/>
      <c r="V162" s="3"/>
      <c r="W162" s="3"/>
      <c r="X162" s="3"/>
      <c r="Y162" s="541"/>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t="s">
        <v>3252</v>
      </c>
      <c r="BV162" s="3" t="s">
        <v>3257</v>
      </c>
      <c r="BW162" s="3"/>
      <c r="BX162" s="3"/>
      <c r="BY162" s="3"/>
      <c r="BZ162" s="3"/>
      <c r="CA162" s="3"/>
      <c r="CB162" s="3"/>
    </row>
    <row r="163" spans="1:80" x14ac:dyDescent="0.25">
      <c r="A163" s="3" t="s">
        <v>3242</v>
      </c>
      <c r="B163" s="3">
        <v>1</v>
      </c>
      <c r="C163" s="3"/>
      <c r="D163" s="3"/>
      <c r="E163" s="3"/>
      <c r="F163" s="3"/>
      <c r="G163" s="3"/>
      <c r="H163" s="3"/>
      <c r="I163" s="3"/>
      <c r="J163" s="3"/>
      <c r="K163" s="3"/>
      <c r="L163" s="3"/>
      <c r="M163" s="3"/>
      <c r="N163" s="3"/>
      <c r="O163" s="3"/>
      <c r="P163" s="3"/>
      <c r="Q163" s="3"/>
      <c r="R163" s="3"/>
      <c r="S163" s="3"/>
      <c r="T163" s="3"/>
      <c r="U163" s="3"/>
      <c r="V163" s="3"/>
      <c r="W163" s="3"/>
      <c r="X163" s="3"/>
      <c r="Y163" s="541"/>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t="s">
        <v>3254</v>
      </c>
      <c r="BV163" s="3" t="s">
        <v>3257</v>
      </c>
      <c r="BW163" s="3" t="s">
        <v>2363</v>
      </c>
      <c r="BX163" s="3"/>
      <c r="BY163" s="3" t="s">
        <v>1356</v>
      </c>
      <c r="BZ163" s="3"/>
      <c r="CA163" s="3"/>
      <c r="CB163" s="3"/>
    </row>
    <row r="164" spans="1:80" x14ac:dyDescent="0.25">
      <c r="A164" s="3" t="s">
        <v>3243</v>
      </c>
      <c r="B164" s="3">
        <v>1</v>
      </c>
      <c r="C164" s="3"/>
      <c r="D164" s="3"/>
      <c r="E164" s="3"/>
      <c r="F164" s="3"/>
      <c r="G164" s="3"/>
      <c r="H164" s="3"/>
      <c r="I164" s="3"/>
      <c r="J164" s="3"/>
      <c r="K164" s="3"/>
      <c r="L164" s="3"/>
      <c r="M164" s="3"/>
      <c r="N164" s="3"/>
      <c r="O164" s="3"/>
      <c r="P164" s="3"/>
      <c r="Q164" s="3"/>
      <c r="R164" s="3"/>
      <c r="S164" s="3"/>
      <c r="T164" s="3"/>
      <c r="U164" s="3"/>
      <c r="V164" s="3"/>
      <c r="W164" s="3"/>
      <c r="X164" s="3"/>
      <c r="Y164" s="541"/>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t="s">
        <v>3258</v>
      </c>
      <c r="BV164" s="3" t="s">
        <v>3255</v>
      </c>
      <c r="BW164" s="3"/>
      <c r="BX164" s="3"/>
      <c r="BY164" s="3"/>
      <c r="BZ164" s="3"/>
      <c r="CA164" s="3"/>
      <c r="CB164" s="3"/>
    </row>
    <row r="165" spans="1:80" x14ac:dyDescent="0.25">
      <c r="A165" s="3" t="s">
        <v>3244</v>
      </c>
      <c r="B165" s="3">
        <v>1</v>
      </c>
      <c r="C165" s="3"/>
      <c r="D165" s="3"/>
      <c r="E165" s="3"/>
      <c r="F165" s="3"/>
      <c r="G165" s="3"/>
      <c r="H165" s="3"/>
      <c r="I165" s="3"/>
      <c r="J165" s="3"/>
      <c r="K165" s="3"/>
      <c r="L165" s="3"/>
      <c r="M165" s="3"/>
      <c r="N165" s="3"/>
      <c r="O165" s="3"/>
      <c r="P165" s="3"/>
      <c r="Q165" s="3"/>
      <c r="R165" s="3"/>
      <c r="S165" s="3"/>
      <c r="T165" s="3"/>
      <c r="U165" s="3"/>
      <c r="V165" s="3"/>
      <c r="W165" s="3"/>
      <c r="X165" s="3"/>
      <c r="Y165" s="541"/>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t="s">
        <v>3252</v>
      </c>
      <c r="BV165" s="3" t="s">
        <v>3255</v>
      </c>
      <c r="BW165" s="3"/>
      <c r="BX165" s="3"/>
      <c r="BY165" s="3"/>
      <c r="BZ165" s="3"/>
      <c r="CA165" s="3"/>
      <c r="CB165" s="3"/>
    </row>
    <row r="166" spans="1:80" x14ac:dyDescent="0.25">
      <c r="A166" s="3" t="s">
        <v>3245</v>
      </c>
      <c r="B166" s="3">
        <v>1</v>
      </c>
      <c r="C166" s="3"/>
      <c r="D166" s="3"/>
      <c r="E166" s="3"/>
      <c r="F166" s="3"/>
      <c r="G166" s="3"/>
      <c r="H166" s="3"/>
      <c r="I166" s="3"/>
      <c r="J166" s="3"/>
      <c r="K166" s="3"/>
      <c r="L166" s="3"/>
      <c r="M166" s="3"/>
      <c r="N166" s="3"/>
      <c r="O166" s="3"/>
      <c r="P166" s="3"/>
      <c r="Q166" s="3"/>
      <c r="R166" s="3"/>
      <c r="S166" s="3"/>
      <c r="T166" s="3"/>
      <c r="U166" s="3"/>
      <c r="V166" s="3"/>
      <c r="W166" s="3"/>
      <c r="X166" s="3"/>
      <c r="Y166" s="541"/>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t="s">
        <v>3250</v>
      </c>
      <c r="BV166" s="3" t="s">
        <v>3253</v>
      </c>
      <c r="BW166" s="3"/>
      <c r="BX166" s="3"/>
      <c r="BY166" s="3"/>
      <c r="BZ166" s="3"/>
      <c r="CA166" s="3"/>
      <c r="CB166" s="3"/>
    </row>
    <row r="167" spans="1:80" x14ac:dyDescent="0.25">
      <c r="A167" s="3" t="s">
        <v>3246</v>
      </c>
      <c r="B167" s="3">
        <v>1</v>
      </c>
      <c r="C167" s="3"/>
      <c r="D167" s="3"/>
      <c r="E167" s="3"/>
      <c r="F167" s="3"/>
      <c r="G167" s="3"/>
      <c r="H167" s="3"/>
      <c r="I167" s="3"/>
      <c r="J167" s="3"/>
      <c r="K167" s="3"/>
      <c r="L167" s="3"/>
      <c r="M167" s="3"/>
      <c r="N167" s="3"/>
      <c r="O167" s="3"/>
      <c r="P167" s="3"/>
      <c r="Q167" s="3"/>
      <c r="R167" s="3"/>
      <c r="S167" s="3"/>
      <c r="T167" s="3"/>
      <c r="U167" s="3"/>
      <c r="V167" s="3"/>
      <c r="W167" s="3"/>
      <c r="X167" s="3"/>
      <c r="Y167" s="541"/>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t="s">
        <v>3250</v>
      </c>
      <c r="BV167" s="3" t="s">
        <v>3257</v>
      </c>
      <c r="BW167" s="3"/>
      <c r="BX167" s="3"/>
      <c r="BY167" s="3"/>
      <c r="BZ167" s="3"/>
      <c r="CA167" s="3"/>
      <c r="CB167" s="3"/>
    </row>
    <row r="168" spans="1:80" x14ac:dyDescent="0.25">
      <c r="A168" s="3" t="s">
        <v>3247</v>
      </c>
      <c r="B168" s="3">
        <v>1</v>
      </c>
      <c r="C168" s="3"/>
      <c r="D168" s="3"/>
      <c r="E168" s="3"/>
      <c r="F168" s="3"/>
      <c r="G168" s="3"/>
      <c r="H168" s="3"/>
      <c r="I168" s="3"/>
      <c r="J168" s="3"/>
      <c r="K168" s="3"/>
      <c r="L168" s="3"/>
      <c r="M168" s="3"/>
      <c r="N168" s="3"/>
      <c r="O168" s="3"/>
      <c r="P168" s="3"/>
      <c r="Q168" s="3"/>
      <c r="R168" s="3"/>
      <c r="S168" s="3"/>
      <c r="T168" s="3"/>
      <c r="U168" s="3"/>
      <c r="V168" s="3"/>
      <c r="W168" s="3"/>
      <c r="X168" s="3"/>
      <c r="Y168" s="541"/>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t="s">
        <v>3254</v>
      </c>
      <c r="BV168" s="3" t="s">
        <v>3259</v>
      </c>
      <c r="BW168" s="3"/>
      <c r="BX168" s="3"/>
      <c r="BY168" s="3"/>
      <c r="BZ168" s="3"/>
      <c r="CA168" s="3"/>
      <c r="CB168" s="3"/>
    </row>
    <row r="169" spans="1:80" x14ac:dyDescent="0.25">
      <c r="A169" s="3" t="s">
        <v>3248</v>
      </c>
      <c r="B169" s="3">
        <v>1</v>
      </c>
      <c r="C169" s="3"/>
      <c r="D169" s="3"/>
      <c r="E169" s="3"/>
      <c r="F169" s="3"/>
      <c r="G169" s="3"/>
      <c r="H169" s="3"/>
      <c r="I169" s="3"/>
      <c r="J169" s="3"/>
      <c r="K169" s="3"/>
      <c r="L169" s="3"/>
      <c r="M169" s="3"/>
      <c r="N169" s="3"/>
      <c r="O169" s="3"/>
      <c r="P169" s="3"/>
      <c r="Q169" s="3"/>
      <c r="R169" s="3"/>
      <c r="S169" s="3"/>
      <c r="T169" s="3"/>
      <c r="U169" s="3"/>
      <c r="V169" s="3"/>
      <c r="W169" s="3"/>
      <c r="X169" s="3"/>
      <c r="Y169" s="541"/>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t="s">
        <v>3258</v>
      </c>
      <c r="BV169" s="3" t="s">
        <v>3257</v>
      </c>
      <c r="BW169" s="3"/>
      <c r="BX169" s="3"/>
      <c r="BY169" s="3"/>
      <c r="BZ169" s="3"/>
      <c r="CA169" s="3"/>
      <c r="CB169" s="3"/>
    </row>
    <row r="170" spans="1:80" x14ac:dyDescent="0.25">
      <c r="A170" s="13" t="s">
        <v>3249</v>
      </c>
      <c r="B170" s="13">
        <v>1</v>
      </c>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t="s">
        <v>3250</v>
      </c>
      <c r="BV170" s="13" t="s">
        <v>3255</v>
      </c>
      <c r="BW170" s="13"/>
      <c r="BX170" s="13"/>
      <c r="BY170" s="13"/>
      <c r="BZ170" s="13"/>
      <c r="CA170" s="13"/>
      <c r="CB170" s="13"/>
    </row>
    <row r="171" spans="1:80" x14ac:dyDescent="0.25">
      <c r="A171" s="3" t="s">
        <v>3311</v>
      </c>
      <c r="B171" s="25">
        <v>1</v>
      </c>
      <c r="C171" s="3" t="s">
        <v>3398</v>
      </c>
      <c r="D171" s="3"/>
      <c r="E171" s="3" t="s">
        <v>29</v>
      </c>
      <c r="F171" s="3"/>
      <c r="G171" s="3" t="s">
        <v>3451</v>
      </c>
      <c r="H171" s="3"/>
      <c r="I171" s="3"/>
      <c r="J171" s="3"/>
      <c r="K171" s="3"/>
      <c r="L171" s="3"/>
      <c r="M171" s="3"/>
      <c r="N171" s="3" t="s">
        <v>29</v>
      </c>
      <c r="O171" s="6" t="s">
        <v>2348</v>
      </c>
      <c r="P171" s="6" t="s">
        <v>29</v>
      </c>
      <c r="Q171" s="6" t="s">
        <v>29</v>
      </c>
      <c r="R171" s="3"/>
      <c r="S171" s="3"/>
      <c r="T171" s="3"/>
      <c r="U171" s="3"/>
      <c r="V171" s="3"/>
      <c r="W171" s="3"/>
      <c r="X171" s="3"/>
      <c r="Y171" s="541"/>
      <c r="Z171" s="3"/>
      <c r="AA171" s="3"/>
      <c r="AB171" s="6" t="s">
        <v>3904</v>
      </c>
      <c r="AC171" s="3"/>
      <c r="AD171" s="3"/>
      <c r="AE171" s="3"/>
      <c r="AF171" s="3"/>
      <c r="AG171" s="3"/>
      <c r="AH171" s="3"/>
      <c r="AI171" s="3"/>
      <c r="AJ171" s="3"/>
      <c r="AK171" s="641" t="s">
        <v>5737</v>
      </c>
      <c r="AL171" s="3" t="s">
        <v>29</v>
      </c>
      <c r="AM171" s="3" t="s">
        <v>4568</v>
      </c>
      <c r="AN171" s="3" t="s">
        <v>29</v>
      </c>
      <c r="AO171" s="3"/>
      <c r="AP171" s="3"/>
      <c r="AQ171" s="3"/>
      <c r="AR171" s="3"/>
      <c r="AS171" s="3"/>
      <c r="AT171" s="3"/>
      <c r="AU171" s="3"/>
      <c r="AV171" s="3"/>
      <c r="AW171" s="3"/>
      <c r="AX171" s="3"/>
      <c r="AY171" s="6" t="s">
        <v>29</v>
      </c>
      <c r="AZ171" s="3" t="s">
        <v>4537</v>
      </c>
      <c r="BA171" s="3"/>
      <c r="BB171" s="6" t="s">
        <v>29</v>
      </c>
      <c r="BC171" s="6"/>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row>
    <row r="172" spans="1:80" x14ac:dyDescent="0.25">
      <c r="A172" s="3" t="s">
        <v>3387</v>
      </c>
      <c r="B172" s="25">
        <v>1</v>
      </c>
      <c r="C172" s="3" t="s">
        <v>3903</v>
      </c>
      <c r="D172" s="3"/>
      <c r="E172" s="3" t="s">
        <v>29</v>
      </c>
      <c r="F172" s="3"/>
      <c r="G172" s="3" t="s">
        <v>3451</v>
      </c>
      <c r="H172" s="3"/>
      <c r="I172" s="3"/>
      <c r="J172" s="3"/>
      <c r="K172" s="3"/>
      <c r="L172" s="3"/>
      <c r="M172" s="3"/>
      <c r="N172" s="3" t="s">
        <v>29</v>
      </c>
      <c r="O172" s="6" t="s">
        <v>2348</v>
      </c>
      <c r="P172" s="6" t="s">
        <v>29</v>
      </c>
      <c r="Q172" s="6" t="s">
        <v>29</v>
      </c>
      <c r="R172" s="3"/>
      <c r="S172" s="3"/>
      <c r="T172" s="3"/>
      <c r="U172" s="3"/>
      <c r="V172" s="3"/>
      <c r="W172" s="3"/>
      <c r="X172" s="3"/>
      <c r="Y172" s="541"/>
      <c r="Z172" s="3"/>
      <c r="AA172" s="3"/>
      <c r="AB172" s="6" t="s">
        <v>3904</v>
      </c>
      <c r="AC172" s="6"/>
      <c r="AD172" s="3"/>
      <c r="AE172" s="3"/>
      <c r="AF172" s="3"/>
      <c r="AG172" s="3"/>
      <c r="AH172" s="3"/>
      <c r="AI172" s="3"/>
      <c r="AJ172" s="3"/>
      <c r="AK172" s="641" t="s">
        <v>5737</v>
      </c>
      <c r="AL172" s="3" t="s">
        <v>29</v>
      </c>
      <c r="AM172" s="3" t="s">
        <v>4568</v>
      </c>
      <c r="AN172" s="3" t="s">
        <v>29</v>
      </c>
      <c r="AO172" s="3"/>
      <c r="AP172" s="3"/>
      <c r="AQ172" s="3"/>
      <c r="AR172" s="3"/>
      <c r="AS172" s="3"/>
      <c r="AT172" s="3"/>
      <c r="AU172" s="3"/>
      <c r="AV172" s="3"/>
      <c r="AW172" s="3"/>
      <c r="AX172" s="3"/>
      <c r="AY172" s="6" t="s">
        <v>29</v>
      </c>
      <c r="AZ172" s="3" t="s">
        <v>4537</v>
      </c>
      <c r="BA172" s="3"/>
      <c r="BB172" s="6" t="s">
        <v>29</v>
      </c>
      <c r="BC172" s="6"/>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row>
    <row r="173" spans="1:80" x14ac:dyDescent="0.25">
      <c r="A173" s="3" t="s">
        <v>3386</v>
      </c>
      <c r="B173" s="25">
        <v>1</v>
      </c>
      <c r="C173" s="3" t="s">
        <v>3905</v>
      </c>
      <c r="D173" s="3"/>
      <c r="E173" s="3" t="s">
        <v>29</v>
      </c>
      <c r="F173" s="3"/>
      <c r="G173" s="3" t="s">
        <v>3451</v>
      </c>
      <c r="H173" s="3"/>
      <c r="I173" s="3"/>
      <c r="J173" s="3"/>
      <c r="K173" s="3"/>
      <c r="L173" s="3"/>
      <c r="M173" s="3"/>
      <c r="N173" s="3" t="s">
        <v>29</v>
      </c>
      <c r="O173" s="6" t="s">
        <v>2348</v>
      </c>
      <c r="P173" s="6" t="s">
        <v>29</v>
      </c>
      <c r="Q173" s="6" t="s">
        <v>29</v>
      </c>
      <c r="R173" s="3"/>
      <c r="S173" s="3"/>
      <c r="T173" s="3"/>
      <c r="U173" s="3"/>
      <c r="V173" s="3"/>
      <c r="W173" s="3"/>
      <c r="X173" s="3"/>
      <c r="Y173" s="541"/>
      <c r="Z173" s="3"/>
      <c r="AA173" s="3"/>
      <c r="AB173" s="6" t="s">
        <v>3904</v>
      </c>
      <c r="AC173" s="6"/>
      <c r="AD173" s="3"/>
      <c r="AE173" s="3"/>
      <c r="AF173" s="3"/>
      <c r="AG173" s="3"/>
      <c r="AH173" s="3"/>
      <c r="AI173" s="3"/>
      <c r="AJ173" s="3"/>
      <c r="AK173" s="641" t="s">
        <v>5737</v>
      </c>
      <c r="AL173" s="3" t="s">
        <v>29</v>
      </c>
      <c r="AM173" s="3" t="s">
        <v>4568</v>
      </c>
      <c r="AN173" s="3" t="s">
        <v>29</v>
      </c>
      <c r="AO173" s="3"/>
      <c r="AP173" s="3"/>
      <c r="AQ173" s="3"/>
      <c r="AR173" s="3"/>
      <c r="AS173" s="3"/>
      <c r="AT173" s="3"/>
      <c r="AU173" s="3"/>
      <c r="AV173" s="3"/>
      <c r="AW173" s="3"/>
      <c r="AX173" s="3"/>
      <c r="AY173" s="6" t="s">
        <v>29</v>
      </c>
      <c r="AZ173" s="3" t="s">
        <v>4537</v>
      </c>
      <c r="BA173" s="3"/>
      <c r="BB173" s="6" t="s">
        <v>29</v>
      </c>
      <c r="BC173" s="6"/>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row>
    <row r="174" spans="1:80" x14ac:dyDescent="0.25">
      <c r="A174" s="3" t="s">
        <v>3861</v>
      </c>
      <c r="B174" s="25">
        <v>1</v>
      </c>
      <c r="C174" s="3" t="s">
        <v>3906</v>
      </c>
      <c r="D174" s="3"/>
      <c r="E174" s="3" t="s">
        <v>29</v>
      </c>
      <c r="F174" s="3"/>
      <c r="G174" s="3" t="s">
        <v>3451</v>
      </c>
      <c r="H174" s="3"/>
      <c r="I174" s="3"/>
      <c r="J174" s="3"/>
      <c r="K174" s="3"/>
      <c r="L174" s="3"/>
      <c r="M174" s="3"/>
      <c r="N174" s="3" t="s">
        <v>29</v>
      </c>
      <c r="O174" s="6" t="s">
        <v>2348</v>
      </c>
      <c r="P174" s="6" t="s">
        <v>29</v>
      </c>
      <c r="Q174" s="6" t="s">
        <v>29</v>
      </c>
      <c r="R174" s="3"/>
      <c r="S174" s="3"/>
      <c r="T174" s="3"/>
      <c r="U174" s="3"/>
      <c r="V174" s="3"/>
      <c r="W174" s="3"/>
      <c r="X174" s="3"/>
      <c r="Y174" s="541"/>
      <c r="Z174" s="3"/>
      <c r="AA174" s="3"/>
      <c r="AB174" s="6" t="s">
        <v>3904</v>
      </c>
      <c r="AC174" s="6"/>
      <c r="AD174" s="3"/>
      <c r="AE174" s="3"/>
      <c r="AF174" s="3"/>
      <c r="AG174" s="3"/>
      <c r="AH174" s="3"/>
      <c r="AI174" s="3"/>
      <c r="AJ174" s="3"/>
      <c r="AK174" s="641" t="s">
        <v>5737</v>
      </c>
      <c r="AL174" s="3" t="s">
        <v>29</v>
      </c>
      <c r="AM174" s="3" t="s">
        <v>4568</v>
      </c>
      <c r="AN174" s="3" t="s">
        <v>29</v>
      </c>
      <c r="AO174" s="3"/>
      <c r="AP174" s="3"/>
      <c r="AQ174" s="3"/>
      <c r="AR174" s="3"/>
      <c r="AS174" s="3"/>
      <c r="AT174" s="3"/>
      <c r="AU174" s="3"/>
      <c r="AV174" s="3"/>
      <c r="AW174" s="3"/>
      <c r="AX174" s="3"/>
      <c r="AY174" s="6" t="s">
        <v>29</v>
      </c>
      <c r="AZ174" s="3" t="s">
        <v>4537</v>
      </c>
      <c r="BA174" s="3"/>
      <c r="BB174" s="6" t="s">
        <v>29</v>
      </c>
      <c r="BC174" s="6"/>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row>
    <row r="175" spans="1:80" s="466" customFormat="1" x14ac:dyDescent="0.25">
      <c r="A175" s="541" t="s">
        <v>6254</v>
      </c>
      <c r="B175" s="531">
        <v>1</v>
      </c>
      <c r="C175" s="490" t="s">
        <v>6256</v>
      </c>
      <c r="D175" s="541"/>
      <c r="E175" s="541" t="s">
        <v>29</v>
      </c>
      <c r="F175" s="541"/>
      <c r="G175" s="541" t="s">
        <v>3451</v>
      </c>
      <c r="H175" s="541"/>
      <c r="I175" s="541"/>
      <c r="J175" s="541"/>
      <c r="K175" s="541"/>
      <c r="L175" s="541"/>
      <c r="M175" s="541"/>
      <c r="N175" s="541" t="s">
        <v>29</v>
      </c>
      <c r="O175" s="417" t="s">
        <v>2348</v>
      </c>
      <c r="P175" s="417" t="s">
        <v>29</v>
      </c>
      <c r="Q175" s="417" t="s">
        <v>29</v>
      </c>
      <c r="R175" s="541"/>
      <c r="S175" s="541"/>
      <c r="T175" s="541"/>
      <c r="U175" s="541"/>
      <c r="V175" s="541"/>
      <c r="W175" s="541"/>
      <c r="X175" s="541"/>
      <c r="Y175" s="541"/>
      <c r="Z175" s="541"/>
      <c r="AA175" s="541"/>
      <c r="AB175" s="417" t="s">
        <v>3904</v>
      </c>
      <c r="AC175" s="541"/>
      <c r="AD175" s="541"/>
      <c r="AE175" s="541"/>
      <c r="AF175" s="541"/>
      <c r="AG175" s="541"/>
      <c r="AH175" s="541"/>
      <c r="AI175" s="541"/>
      <c r="AJ175" s="541"/>
      <c r="AK175" s="641" t="s">
        <v>5737</v>
      </c>
      <c r="AL175" s="541" t="s">
        <v>29</v>
      </c>
      <c r="AM175" s="541" t="s">
        <v>4568</v>
      </c>
      <c r="AN175" s="541" t="s">
        <v>29</v>
      </c>
      <c r="AO175" s="541"/>
      <c r="AP175" s="541"/>
      <c r="AQ175" s="541"/>
      <c r="AR175" s="541"/>
      <c r="AS175" s="541"/>
      <c r="AT175" s="541"/>
      <c r="AU175" s="541"/>
      <c r="AV175" s="541"/>
      <c r="AW175" s="541"/>
      <c r="AX175" s="541"/>
      <c r="AY175" s="417" t="s">
        <v>29</v>
      </c>
      <c r="AZ175" s="541" t="s">
        <v>4537</v>
      </c>
      <c r="BA175" s="417"/>
      <c r="BB175" s="541" t="s">
        <v>29</v>
      </c>
      <c r="BC175" s="541"/>
      <c r="BD175" s="541"/>
      <c r="BE175" s="541"/>
      <c r="BF175" s="541"/>
      <c r="BG175" s="541"/>
      <c r="BH175" s="541"/>
      <c r="BI175" s="541"/>
      <c r="BJ175" s="541"/>
      <c r="BK175" s="541"/>
      <c r="BL175" s="541"/>
      <c r="BM175" s="541"/>
      <c r="BN175" s="541"/>
      <c r="BO175" s="541"/>
      <c r="BP175" s="541"/>
      <c r="BQ175" s="541"/>
      <c r="BR175" s="541"/>
      <c r="BS175" s="541"/>
      <c r="BT175" s="541"/>
      <c r="BU175" s="541"/>
      <c r="BV175" s="541"/>
      <c r="BW175" s="541"/>
      <c r="BY175" s="541"/>
      <c r="BZ175" s="541"/>
      <c r="CA175" s="541"/>
      <c r="CB175" s="541"/>
    </row>
    <row r="176" spans="1:80" s="466" customFormat="1" x14ac:dyDescent="0.25">
      <c r="A176" s="541" t="s">
        <v>3920</v>
      </c>
      <c r="B176" s="531">
        <v>1</v>
      </c>
      <c r="C176" s="541"/>
      <c r="D176" s="541"/>
      <c r="E176" s="541" t="s">
        <v>29</v>
      </c>
      <c r="F176" s="541" t="s">
        <v>29</v>
      </c>
      <c r="G176" s="541" t="s">
        <v>3451</v>
      </c>
      <c r="H176" s="541"/>
      <c r="I176" s="541"/>
      <c r="J176" s="541"/>
      <c r="K176" s="541"/>
      <c r="L176" s="541"/>
      <c r="M176" s="541"/>
      <c r="N176" s="541"/>
      <c r="O176" s="541"/>
      <c r="P176" s="541"/>
      <c r="Q176" s="541"/>
      <c r="R176" s="541"/>
      <c r="S176" s="541"/>
      <c r="T176" s="541"/>
      <c r="U176" s="541"/>
      <c r="V176" s="541"/>
      <c r="W176" s="541"/>
      <c r="X176" s="541"/>
      <c r="Y176" s="541"/>
      <c r="Z176" s="541"/>
      <c r="AA176" s="541"/>
      <c r="AB176" s="541"/>
      <c r="AC176" s="541"/>
      <c r="AD176" s="417" t="s">
        <v>3934</v>
      </c>
      <c r="AE176" s="417" t="s">
        <v>3935</v>
      </c>
      <c r="AF176" s="417" t="s">
        <v>3936</v>
      </c>
      <c r="AG176" s="541"/>
      <c r="AH176" s="51" t="s">
        <v>4646</v>
      </c>
      <c r="AI176" s="541"/>
      <c r="AJ176" s="51" t="s">
        <v>29</v>
      </c>
      <c r="AK176" s="641" t="s">
        <v>5737</v>
      </c>
      <c r="AL176" s="541" t="s">
        <v>29</v>
      </c>
      <c r="AM176" s="541" t="s">
        <v>4568</v>
      </c>
      <c r="AN176" s="541"/>
      <c r="AO176" s="541"/>
      <c r="AP176" s="541"/>
      <c r="AQ176" s="541"/>
      <c r="AR176" s="541"/>
      <c r="AS176" s="541"/>
      <c r="AT176" s="541"/>
      <c r="AU176" s="541"/>
      <c r="AV176" s="541"/>
      <c r="AW176" s="541"/>
      <c r="AX176" s="541"/>
      <c r="AY176" s="541"/>
      <c r="AZ176" s="541"/>
      <c r="BA176" s="541"/>
      <c r="BB176" s="541"/>
      <c r="BC176" s="541"/>
      <c r="BD176" s="541"/>
      <c r="BE176" s="541"/>
      <c r="BF176" s="541"/>
      <c r="BG176" s="541"/>
      <c r="BH176" s="541"/>
      <c r="BI176" s="541"/>
      <c r="BJ176" s="541"/>
      <c r="BK176" s="541"/>
      <c r="BL176" s="541"/>
      <c r="BM176" s="541"/>
      <c r="BN176" s="541"/>
      <c r="BO176" s="541"/>
      <c r="BP176" s="541"/>
      <c r="BQ176" s="541"/>
      <c r="BR176" s="541"/>
      <c r="BS176" s="541"/>
      <c r="BT176" s="541"/>
      <c r="BU176" s="541"/>
      <c r="BV176" s="541"/>
      <c r="BW176" s="541" t="s">
        <v>6263</v>
      </c>
      <c r="BX176" s="541" t="s">
        <v>3941</v>
      </c>
      <c r="BZ176" s="541"/>
      <c r="CA176" s="541"/>
      <c r="CB176" s="541"/>
    </row>
    <row r="177" spans="1:80" s="466" customFormat="1" x14ac:dyDescent="0.25">
      <c r="A177" s="38" t="s">
        <v>3938</v>
      </c>
      <c r="B177" s="386">
        <v>1</v>
      </c>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c r="BZ177" s="38"/>
      <c r="CA177" s="38"/>
      <c r="CB177" s="38"/>
    </row>
    <row r="178" spans="1:80" s="466" customFormat="1" x14ac:dyDescent="0.25">
      <c r="A178" s="541" t="s">
        <v>3924</v>
      </c>
      <c r="B178" s="531">
        <v>1</v>
      </c>
      <c r="C178" s="490" t="s">
        <v>6264</v>
      </c>
      <c r="D178" s="541"/>
      <c r="E178" s="541" t="s">
        <v>29</v>
      </c>
      <c r="F178" s="541"/>
      <c r="G178" s="541" t="s">
        <v>3451</v>
      </c>
      <c r="H178" s="541"/>
      <c r="I178" s="541"/>
      <c r="J178" s="541"/>
      <c r="K178" s="541"/>
      <c r="L178" s="541"/>
      <c r="M178" s="541"/>
      <c r="N178" s="541" t="s">
        <v>29</v>
      </c>
      <c r="O178" s="417" t="s">
        <v>2348</v>
      </c>
      <c r="P178" s="541" t="s">
        <v>29</v>
      </c>
      <c r="Q178" s="541" t="s">
        <v>29</v>
      </c>
      <c r="R178" s="541"/>
      <c r="S178" s="541"/>
      <c r="T178" s="541"/>
      <c r="U178" s="541"/>
      <c r="V178" s="541"/>
      <c r="W178" s="541"/>
      <c r="X178" s="541"/>
      <c r="Y178" s="541"/>
      <c r="Z178" s="541"/>
      <c r="AA178" s="541"/>
      <c r="AB178" s="417" t="s">
        <v>3904</v>
      </c>
      <c r="AC178" s="541"/>
      <c r="AD178" s="541"/>
      <c r="AE178" s="541"/>
      <c r="AF178" s="541"/>
      <c r="AG178" s="541"/>
      <c r="AI178" s="51" t="s">
        <v>2373</v>
      </c>
      <c r="AJ178" s="51" t="s">
        <v>2374</v>
      </c>
      <c r="AK178" s="641" t="s">
        <v>5737</v>
      </c>
      <c r="AL178" s="541" t="s">
        <v>29</v>
      </c>
      <c r="AM178" s="466" t="s">
        <v>4568</v>
      </c>
      <c r="AN178" s="541" t="s">
        <v>29</v>
      </c>
      <c r="AO178" s="541"/>
      <c r="AP178" s="541"/>
      <c r="AQ178" s="541"/>
      <c r="AR178" s="541"/>
      <c r="AS178" s="541"/>
      <c r="AT178" s="541"/>
      <c r="AU178" s="541"/>
      <c r="AV178" s="541"/>
      <c r="AW178" s="541"/>
      <c r="AX178" s="541"/>
      <c r="AY178" s="541" t="s">
        <v>29</v>
      </c>
      <c r="AZ178" s="541" t="s">
        <v>4537</v>
      </c>
      <c r="BA178" s="541"/>
      <c r="BB178" s="541" t="s">
        <v>29</v>
      </c>
      <c r="BC178" s="541"/>
      <c r="BD178" s="541"/>
      <c r="BE178" s="541"/>
      <c r="BF178" s="541"/>
      <c r="BG178" s="541"/>
      <c r="BH178" s="541"/>
      <c r="BI178" s="541"/>
      <c r="BJ178" s="541"/>
      <c r="BK178" s="541"/>
      <c r="BL178" s="541"/>
      <c r="BM178" s="541"/>
      <c r="BN178" s="541"/>
      <c r="BO178" s="541"/>
      <c r="BP178" s="541"/>
      <c r="BQ178" s="541"/>
      <c r="BR178" s="541"/>
      <c r="BS178" s="541"/>
      <c r="BT178" s="541"/>
      <c r="BU178" s="541"/>
      <c r="BV178" s="541"/>
      <c r="BW178" s="541"/>
      <c r="BX178" s="541"/>
      <c r="BY178" s="541"/>
      <c r="BZ178" s="541"/>
      <c r="CA178" s="541"/>
      <c r="CB178" s="541"/>
    </row>
    <row r="179" spans="1:80" x14ac:dyDescent="0.25">
      <c r="A179" s="159" t="s">
        <v>3384</v>
      </c>
      <c r="B179" s="384">
        <v>1</v>
      </c>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159"/>
      <c r="AK179" s="159"/>
      <c r="AL179" s="159"/>
      <c r="AM179" s="159"/>
      <c r="AN179" s="159"/>
      <c r="AO179" s="159" t="s">
        <v>2336</v>
      </c>
      <c r="AP179" s="159"/>
      <c r="AQ179" s="159"/>
      <c r="AR179" s="159"/>
      <c r="AS179" s="159"/>
      <c r="AT179" s="159"/>
      <c r="AU179" s="159"/>
      <c r="AV179" s="159"/>
      <c r="AW179" s="159"/>
      <c r="AX179" s="159"/>
      <c r="AY179" s="159"/>
      <c r="AZ179" s="159"/>
      <c r="BA179" s="159"/>
      <c r="BB179" s="159"/>
      <c r="BC179" s="159"/>
      <c r="BD179" s="159"/>
      <c r="BE179" s="159"/>
      <c r="BF179" s="159"/>
      <c r="BG179" s="159"/>
      <c r="BH179" s="159"/>
      <c r="BI179" s="159"/>
      <c r="BJ179" s="159"/>
      <c r="BK179" s="159"/>
      <c r="BL179" s="159"/>
      <c r="BM179" s="159"/>
      <c r="BN179" s="159"/>
      <c r="BO179" s="159"/>
      <c r="BP179" s="159"/>
      <c r="BQ179" s="159"/>
      <c r="BR179" s="159"/>
      <c r="BS179" s="159"/>
      <c r="BT179" s="159"/>
      <c r="BU179" s="159"/>
      <c r="BV179" s="159"/>
      <c r="BW179" s="159" t="s">
        <v>3939</v>
      </c>
      <c r="BX179" s="159"/>
      <c r="BY179" s="159"/>
      <c r="BZ179" s="159"/>
      <c r="CA179" s="159"/>
      <c r="CB179" s="159"/>
    </row>
    <row r="180" spans="1:80" x14ac:dyDescent="0.25">
      <c r="A180" s="3" t="s">
        <v>3368</v>
      </c>
      <c r="B180" s="25">
        <v>1</v>
      </c>
      <c r="C180" s="3"/>
      <c r="D180" s="3"/>
      <c r="E180" s="3"/>
      <c r="F180" s="3"/>
      <c r="G180" s="3" t="s">
        <v>3825</v>
      </c>
      <c r="H180" s="3"/>
      <c r="I180" s="3"/>
      <c r="J180" s="3"/>
      <c r="K180" s="3"/>
      <c r="L180" s="3"/>
      <c r="M180" s="3"/>
      <c r="N180" s="3"/>
      <c r="O180" s="3"/>
      <c r="P180" s="3"/>
      <c r="Q180" s="3"/>
      <c r="R180" s="3"/>
      <c r="S180" s="88"/>
      <c r="T180" s="3"/>
      <c r="U180" s="6"/>
      <c r="V180" s="3"/>
      <c r="W180" s="6"/>
      <c r="X180" s="6"/>
      <c r="Y180" s="417"/>
      <c r="Z180" s="3"/>
      <c r="AA180" s="3"/>
      <c r="AB180" s="3"/>
      <c r="AC180" s="3"/>
      <c r="AD180" s="3"/>
      <c r="AE180" s="3"/>
      <c r="AF180" s="3"/>
      <c r="AG180" s="3"/>
      <c r="AH180" s="3"/>
      <c r="AI180" s="3"/>
      <c r="AJ180" s="3"/>
      <c r="AK180" s="641" t="s">
        <v>5737</v>
      </c>
      <c r="AL180" s="3" t="s">
        <v>29</v>
      </c>
      <c r="AM180" s="3" t="s">
        <v>4568</v>
      </c>
      <c r="AN180" s="3" t="s">
        <v>29</v>
      </c>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row>
    <row r="181" spans="1:80" x14ac:dyDescent="0.25">
      <c r="A181" s="3" t="s">
        <v>3369</v>
      </c>
      <c r="B181" s="25">
        <v>1</v>
      </c>
      <c r="C181" s="3"/>
      <c r="D181" s="3"/>
      <c r="E181" s="3"/>
      <c r="F181" s="3"/>
      <c r="G181" s="3" t="s">
        <v>3825</v>
      </c>
      <c r="H181" s="3"/>
      <c r="I181" s="3"/>
      <c r="J181" s="3"/>
      <c r="K181" s="3"/>
      <c r="L181" s="3"/>
      <c r="M181" s="3"/>
      <c r="N181" s="3"/>
      <c r="O181" s="3"/>
      <c r="P181" s="3"/>
      <c r="Q181" s="3"/>
      <c r="R181" s="3"/>
      <c r="S181" s="88"/>
      <c r="T181" s="3"/>
      <c r="U181" s="6"/>
      <c r="V181" s="3"/>
      <c r="W181" s="6"/>
      <c r="X181" s="6"/>
      <c r="Y181" s="417"/>
      <c r="Z181" s="3"/>
      <c r="AA181" s="3"/>
      <c r="AB181" s="3"/>
      <c r="AC181" s="3"/>
      <c r="AD181" s="3"/>
      <c r="AE181" s="3"/>
      <c r="AF181" s="3"/>
      <c r="AG181" s="3"/>
      <c r="AH181" s="3"/>
      <c r="AI181" s="3"/>
      <c r="AJ181" s="3"/>
      <c r="AK181" s="641" t="s">
        <v>5737</v>
      </c>
      <c r="AL181" s="3" t="s">
        <v>29</v>
      </c>
      <c r="AM181" s="3" t="s">
        <v>4568</v>
      </c>
      <c r="AN181" s="3" t="s">
        <v>29</v>
      </c>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row>
    <row r="182" spans="1:80" x14ac:dyDescent="0.25">
      <c r="A182" s="3" t="s">
        <v>4216</v>
      </c>
      <c r="B182" s="25">
        <v>1</v>
      </c>
      <c r="C182" s="3"/>
      <c r="D182" s="3"/>
      <c r="E182" s="3"/>
      <c r="F182" s="3"/>
      <c r="G182" s="3" t="s">
        <v>3825</v>
      </c>
      <c r="H182" s="3"/>
      <c r="I182" s="3"/>
      <c r="J182" s="3"/>
      <c r="K182" s="3"/>
      <c r="L182" s="3"/>
      <c r="M182" s="3"/>
      <c r="N182" s="3"/>
      <c r="O182" s="3"/>
      <c r="P182" s="3"/>
      <c r="Q182" s="3"/>
      <c r="R182" s="3"/>
      <c r="S182" s="88"/>
      <c r="T182" s="3"/>
      <c r="U182" s="6"/>
      <c r="V182" s="3"/>
      <c r="W182" s="6"/>
      <c r="X182" s="6"/>
      <c r="Y182" s="417"/>
      <c r="Z182" s="3"/>
      <c r="AA182" s="3"/>
      <c r="AB182" s="3"/>
      <c r="AC182" s="3"/>
      <c r="AD182" s="3"/>
      <c r="AE182" s="3"/>
      <c r="AF182" s="3"/>
      <c r="AG182" s="3"/>
      <c r="AH182" s="3"/>
      <c r="AI182" s="3"/>
      <c r="AJ182" s="3"/>
      <c r="AK182" s="641" t="s">
        <v>5737</v>
      </c>
      <c r="AL182" s="3" t="s">
        <v>29</v>
      </c>
      <c r="AM182" s="3" t="s">
        <v>4568</v>
      </c>
      <c r="AN182" s="3" t="s">
        <v>29</v>
      </c>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row>
    <row r="183" spans="1:80" x14ac:dyDescent="0.25">
      <c r="A183" s="13" t="s">
        <v>4217</v>
      </c>
      <c r="B183" s="378">
        <v>1</v>
      </c>
      <c r="C183" s="13"/>
      <c r="D183" s="13"/>
      <c r="E183" s="13"/>
      <c r="F183" s="13"/>
      <c r="G183" s="13" t="s">
        <v>3825</v>
      </c>
      <c r="H183" s="13"/>
      <c r="I183" s="13"/>
      <c r="J183" s="13"/>
      <c r="K183" s="13"/>
      <c r="L183" s="13"/>
      <c r="M183" s="13"/>
      <c r="N183" s="13"/>
      <c r="O183" s="13"/>
      <c r="P183" s="13"/>
      <c r="Q183" s="13"/>
      <c r="R183" s="13"/>
      <c r="S183" s="381"/>
      <c r="T183" s="13"/>
      <c r="U183" s="379"/>
      <c r="V183" s="13"/>
      <c r="W183" s="379"/>
      <c r="X183" s="379"/>
      <c r="Y183" s="379"/>
      <c r="Z183" s="13"/>
      <c r="AA183" s="13"/>
      <c r="AB183" s="13"/>
      <c r="AC183" s="13"/>
      <c r="AD183" s="13"/>
      <c r="AE183" s="13"/>
      <c r="AF183" s="13"/>
      <c r="AG183" s="13"/>
      <c r="AH183" s="13"/>
      <c r="AI183" s="13"/>
      <c r="AJ183" s="13"/>
      <c r="AK183" s="641" t="s">
        <v>5737</v>
      </c>
      <c r="AL183" s="13" t="s">
        <v>29</v>
      </c>
      <c r="AM183" s="13" t="s">
        <v>4568</v>
      </c>
      <c r="AN183" s="13" t="s">
        <v>29</v>
      </c>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c r="BR183" s="13"/>
      <c r="BS183" s="13"/>
      <c r="BT183" s="13"/>
      <c r="BU183" s="13"/>
      <c r="BV183" s="13"/>
      <c r="BW183" s="13"/>
      <c r="BX183" s="13"/>
      <c r="BY183" s="13"/>
      <c r="BZ183" s="13"/>
      <c r="CA183" s="13"/>
      <c r="CB183" s="13"/>
    </row>
    <row r="184" spans="1:80" s="466" customFormat="1" x14ac:dyDescent="0.25">
      <c r="A184" s="13" t="s">
        <v>4218</v>
      </c>
      <c r="B184" s="378">
        <v>1</v>
      </c>
      <c r="C184" s="13"/>
      <c r="D184" s="13"/>
      <c r="E184" s="13"/>
      <c r="F184" s="13"/>
      <c r="G184" s="13" t="s">
        <v>3825</v>
      </c>
      <c r="H184" s="13"/>
      <c r="I184" s="13"/>
      <c r="J184" s="13"/>
      <c r="K184" s="13"/>
      <c r="L184" s="13"/>
      <c r="M184" s="13"/>
      <c r="N184" s="13"/>
      <c r="O184" s="13"/>
      <c r="P184" s="13"/>
      <c r="Q184" s="13"/>
      <c r="R184" s="13"/>
      <c r="S184" s="381"/>
      <c r="T184" s="13"/>
      <c r="U184" s="379"/>
      <c r="V184" s="13"/>
      <c r="W184" s="379"/>
      <c r="X184" s="379"/>
      <c r="Y184" s="379"/>
      <c r="Z184" s="13"/>
      <c r="AA184" s="13"/>
      <c r="AB184" s="13"/>
      <c r="AC184" s="13"/>
      <c r="AD184" s="13"/>
      <c r="AE184" s="13"/>
      <c r="AF184" s="13"/>
      <c r="AG184" s="13"/>
      <c r="AH184" s="13"/>
      <c r="AI184" s="13"/>
      <c r="AJ184" s="13"/>
      <c r="AK184" s="641" t="s">
        <v>5737</v>
      </c>
      <c r="AL184" s="13" t="s">
        <v>29</v>
      </c>
      <c r="AM184" s="13" t="s">
        <v>4568</v>
      </c>
      <c r="AN184" s="13" t="s">
        <v>29</v>
      </c>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c r="BP184" s="13"/>
      <c r="BQ184" s="13"/>
      <c r="BR184" s="13"/>
      <c r="BS184" s="13"/>
      <c r="BT184" s="13"/>
      <c r="BU184" s="13"/>
      <c r="BV184" s="13"/>
      <c r="BW184" s="13"/>
      <c r="BX184" s="13"/>
      <c r="BY184" s="13"/>
      <c r="BZ184" s="13"/>
      <c r="CA184" s="13"/>
      <c r="CB184" s="13"/>
    </row>
    <row r="185" spans="1:80" x14ac:dyDescent="0.25">
      <c r="A185" s="3" t="s">
        <v>3347</v>
      </c>
      <c r="B185" s="8">
        <v>1</v>
      </c>
      <c r="C185" s="3" t="s">
        <v>4448</v>
      </c>
      <c r="D185" s="3"/>
      <c r="E185" s="3" t="s">
        <v>29</v>
      </c>
      <c r="F185" s="3"/>
      <c r="G185" s="3" t="s">
        <v>3451</v>
      </c>
      <c r="H185" s="3"/>
      <c r="I185" s="3"/>
      <c r="J185" s="3"/>
      <c r="K185" s="3"/>
      <c r="L185" s="3"/>
      <c r="M185" s="3"/>
      <c r="N185" s="3" t="s">
        <v>29</v>
      </c>
      <c r="O185" s="6" t="s">
        <v>2348</v>
      </c>
      <c r="P185" s="6" t="s">
        <v>29</v>
      </c>
      <c r="Q185" s="6" t="s">
        <v>29</v>
      </c>
      <c r="R185" s="3"/>
      <c r="S185" s="3"/>
      <c r="T185" s="3"/>
      <c r="U185" s="3"/>
      <c r="V185" s="3"/>
      <c r="W185" s="3"/>
      <c r="X185" s="3"/>
      <c r="Y185" s="541"/>
      <c r="Z185" s="3"/>
      <c r="AA185" s="3"/>
      <c r="AB185" s="6" t="s">
        <v>2580</v>
      </c>
      <c r="AC185" s="3"/>
      <c r="AD185" s="3"/>
      <c r="AE185" s="3"/>
      <c r="AF185" s="3"/>
      <c r="AG185" s="3"/>
      <c r="AH185" s="3"/>
      <c r="AI185" s="3"/>
      <c r="AJ185" s="3"/>
      <c r="AK185" s="641" t="s">
        <v>5737</v>
      </c>
      <c r="AL185" s="3" t="s">
        <v>29</v>
      </c>
      <c r="AM185" s="3" t="s">
        <v>4568</v>
      </c>
      <c r="AN185" s="3" t="s">
        <v>29</v>
      </c>
      <c r="AO185" s="3"/>
      <c r="AP185" s="3"/>
      <c r="AQ185" s="3"/>
      <c r="AR185" s="3"/>
      <c r="AS185" s="3"/>
      <c r="AT185" s="3"/>
      <c r="AU185" s="3"/>
      <c r="AV185" s="3"/>
      <c r="AW185" s="3"/>
      <c r="AX185" s="3"/>
      <c r="AY185" s="6" t="s">
        <v>29</v>
      </c>
      <c r="AZ185" s="3" t="s">
        <v>4537</v>
      </c>
      <c r="BA185" s="3"/>
      <c r="BB185" s="3" t="s">
        <v>29</v>
      </c>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row>
    <row r="186" spans="1:80" x14ac:dyDescent="0.25">
      <c r="A186" s="3" t="s">
        <v>3348</v>
      </c>
      <c r="B186" s="8">
        <v>1</v>
      </c>
      <c r="C186" s="3" t="s">
        <v>4449</v>
      </c>
      <c r="D186" s="3"/>
      <c r="E186" s="3" t="s">
        <v>29</v>
      </c>
      <c r="F186" s="3"/>
      <c r="G186" s="3" t="s">
        <v>3451</v>
      </c>
      <c r="H186" s="3"/>
      <c r="I186" s="3"/>
      <c r="J186" s="3"/>
      <c r="K186" s="3"/>
      <c r="L186" s="3"/>
      <c r="M186" s="3"/>
      <c r="N186" s="3" t="s">
        <v>29</v>
      </c>
      <c r="O186" s="6" t="s">
        <v>2348</v>
      </c>
      <c r="P186" s="6" t="s">
        <v>29</v>
      </c>
      <c r="Q186" s="6" t="s">
        <v>29</v>
      </c>
      <c r="R186" s="3"/>
      <c r="S186" s="3"/>
      <c r="T186" s="3"/>
      <c r="U186" s="3"/>
      <c r="V186" s="3"/>
      <c r="W186" s="3"/>
      <c r="X186" s="3"/>
      <c r="Y186" s="541"/>
      <c r="Z186" s="3"/>
      <c r="AA186" s="3"/>
      <c r="AB186" s="6" t="s">
        <v>2580</v>
      </c>
      <c r="AC186" s="3"/>
      <c r="AD186" s="3"/>
      <c r="AE186" s="3"/>
      <c r="AF186" s="3"/>
      <c r="AG186" s="3"/>
      <c r="AH186" s="3"/>
      <c r="AI186" s="3"/>
      <c r="AJ186" s="3"/>
      <c r="AK186" s="641" t="s">
        <v>5737</v>
      </c>
      <c r="AL186" s="3" t="s">
        <v>29</v>
      </c>
      <c r="AM186" s="3" t="s">
        <v>4568</v>
      </c>
      <c r="AN186" s="3" t="s">
        <v>29</v>
      </c>
      <c r="AO186" s="3"/>
      <c r="AP186" s="3"/>
      <c r="AQ186" s="3"/>
      <c r="AR186" s="3"/>
      <c r="AS186" s="3"/>
      <c r="AT186" s="3"/>
      <c r="AU186" s="3"/>
      <c r="AV186" s="3"/>
      <c r="AW186" s="3"/>
      <c r="AX186" s="3"/>
      <c r="AY186" s="6" t="s">
        <v>29</v>
      </c>
      <c r="AZ186" s="3" t="s">
        <v>4537</v>
      </c>
      <c r="BA186" s="3"/>
      <c r="BB186" s="3" t="s">
        <v>29</v>
      </c>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row>
    <row r="187" spans="1:80" x14ac:dyDescent="0.25">
      <c r="A187" s="3" t="s">
        <v>4256</v>
      </c>
      <c r="B187" s="8">
        <v>1</v>
      </c>
      <c r="C187" s="3" t="s">
        <v>4450</v>
      </c>
      <c r="D187" s="3"/>
      <c r="E187" s="3" t="s">
        <v>29</v>
      </c>
      <c r="F187" s="3"/>
      <c r="G187" s="3" t="s">
        <v>3451</v>
      </c>
      <c r="H187" s="3"/>
      <c r="I187" s="3"/>
      <c r="J187" s="3"/>
      <c r="K187" s="3"/>
      <c r="L187" s="3"/>
      <c r="M187" s="3"/>
      <c r="N187" s="3"/>
      <c r="O187" s="3"/>
      <c r="P187" s="3"/>
      <c r="Q187" s="3"/>
      <c r="R187" s="3"/>
      <c r="S187" s="3"/>
      <c r="T187" s="3"/>
      <c r="U187" s="3"/>
      <c r="V187" s="3"/>
      <c r="W187" s="3"/>
      <c r="X187" s="3"/>
      <c r="Y187" s="541"/>
      <c r="Z187" s="3"/>
      <c r="AA187" s="3"/>
      <c r="AB187" s="6" t="s">
        <v>2580</v>
      </c>
      <c r="AC187" s="3"/>
      <c r="AD187" s="3"/>
      <c r="AE187" s="3"/>
      <c r="AF187" s="3"/>
      <c r="AG187" s="3"/>
      <c r="AH187" s="3"/>
      <c r="AI187" s="3"/>
      <c r="AJ187" s="3"/>
      <c r="AK187" s="641" t="s">
        <v>5737</v>
      </c>
      <c r="AL187" s="3" t="s">
        <v>29</v>
      </c>
      <c r="AM187" s="3" t="s">
        <v>4568</v>
      </c>
      <c r="AN187" s="3" t="s">
        <v>29</v>
      </c>
      <c r="AO187" s="3"/>
      <c r="AP187" s="3"/>
      <c r="AQ187" s="3"/>
      <c r="AR187" s="3"/>
      <c r="AS187" s="3"/>
      <c r="AT187" s="3"/>
      <c r="AU187" s="3"/>
      <c r="AV187" s="3"/>
      <c r="AW187" s="3"/>
      <c r="AX187" s="3"/>
      <c r="AY187" s="6" t="s">
        <v>29</v>
      </c>
      <c r="AZ187" s="3" t="s">
        <v>4537</v>
      </c>
      <c r="BA187" s="3"/>
      <c r="BB187" s="3" t="s">
        <v>29</v>
      </c>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row>
    <row r="188" spans="1:80" x14ac:dyDescent="0.25">
      <c r="A188" s="3" t="s">
        <v>4259</v>
      </c>
      <c r="B188" s="25">
        <v>1</v>
      </c>
      <c r="C188" s="3" t="s">
        <v>3398</v>
      </c>
      <c r="D188" s="3"/>
      <c r="E188" s="3" t="s">
        <v>29</v>
      </c>
      <c r="F188" s="3"/>
      <c r="G188" s="3" t="s">
        <v>3451</v>
      </c>
      <c r="H188" s="3"/>
      <c r="I188" s="3"/>
      <c r="J188" s="3"/>
      <c r="K188" s="3"/>
      <c r="L188" s="3"/>
      <c r="M188" s="3"/>
      <c r="N188" s="3"/>
      <c r="O188" s="3"/>
      <c r="P188" s="3"/>
      <c r="Q188" s="3"/>
      <c r="R188" s="3"/>
      <c r="S188" s="3"/>
      <c r="T188" s="3"/>
      <c r="U188" s="3"/>
      <c r="V188" s="3"/>
      <c r="W188" s="3"/>
      <c r="X188" s="3"/>
      <c r="Y188" s="541"/>
      <c r="Z188" s="3"/>
      <c r="AA188" s="3"/>
      <c r="AB188" s="3"/>
      <c r="AC188" s="3"/>
      <c r="AD188" s="3"/>
      <c r="AE188" s="3"/>
      <c r="AF188" s="3"/>
      <c r="AG188" s="3"/>
      <c r="AH188" s="3"/>
      <c r="AI188" s="3"/>
      <c r="AJ188" s="3"/>
      <c r="AK188" s="641" t="s">
        <v>5737</v>
      </c>
      <c r="AL188" s="3" t="s">
        <v>29</v>
      </c>
      <c r="AM188" s="3" t="s">
        <v>4568</v>
      </c>
      <c r="AN188" s="3" t="s">
        <v>29</v>
      </c>
      <c r="AO188" s="3"/>
      <c r="AP188" s="3"/>
      <c r="AQ188" s="3"/>
      <c r="AR188" s="3" t="s">
        <v>29</v>
      </c>
      <c r="AS188" s="3"/>
      <c r="AT188" s="3" t="s">
        <v>29</v>
      </c>
      <c r="AU188" s="3"/>
      <c r="AV188" s="3"/>
      <c r="AW188" s="3"/>
      <c r="AX188" s="3"/>
      <c r="AY188" s="3"/>
      <c r="AZ188" s="3" t="s">
        <v>3314</v>
      </c>
      <c r="BA188" s="3"/>
      <c r="BB188" s="6" t="s">
        <v>29</v>
      </c>
      <c r="BC188" s="6"/>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row>
    <row r="189" spans="1:80" x14ac:dyDescent="0.25">
      <c r="A189" s="3" t="s">
        <v>4308</v>
      </c>
      <c r="B189" s="25">
        <v>1</v>
      </c>
      <c r="C189" s="3" t="s">
        <v>3398</v>
      </c>
      <c r="D189" s="3"/>
      <c r="E189" s="3" t="s">
        <v>29</v>
      </c>
      <c r="F189" s="3"/>
      <c r="G189" s="3" t="s">
        <v>3451</v>
      </c>
      <c r="H189" s="3"/>
      <c r="I189" s="3"/>
      <c r="J189" s="3"/>
      <c r="K189" s="3"/>
      <c r="L189" s="3"/>
      <c r="M189" s="3"/>
      <c r="N189" s="3"/>
      <c r="O189" s="3"/>
      <c r="P189" s="3"/>
      <c r="Q189" s="3"/>
      <c r="R189" s="3"/>
      <c r="S189" s="3"/>
      <c r="T189" s="3"/>
      <c r="U189" s="3"/>
      <c r="V189" s="3"/>
      <c r="W189" s="3"/>
      <c r="X189" s="3"/>
      <c r="Y189" s="541"/>
      <c r="Z189" s="3"/>
      <c r="AA189" s="3"/>
      <c r="AB189" s="3"/>
      <c r="AC189" s="3"/>
      <c r="AD189" s="3"/>
      <c r="AE189" s="3"/>
      <c r="AF189" s="3"/>
      <c r="AG189" s="3"/>
      <c r="AH189" s="3"/>
      <c r="AI189" s="3"/>
      <c r="AJ189" s="3"/>
      <c r="AK189" s="641" t="s">
        <v>5737</v>
      </c>
      <c r="AL189" s="3" t="s">
        <v>29</v>
      </c>
      <c r="AM189" s="3" t="s">
        <v>4568</v>
      </c>
      <c r="AN189" s="3" t="s">
        <v>29</v>
      </c>
      <c r="AO189" s="3"/>
      <c r="AP189" s="3"/>
      <c r="AQ189" s="3"/>
      <c r="AR189" s="3" t="s">
        <v>29</v>
      </c>
      <c r="AS189" s="3"/>
      <c r="AT189" s="3" t="s">
        <v>29</v>
      </c>
      <c r="AU189" s="3"/>
      <c r="AV189" s="3"/>
      <c r="AW189" s="3"/>
      <c r="AX189" s="3"/>
      <c r="AY189" s="3"/>
      <c r="AZ189" s="3" t="s">
        <v>3314</v>
      </c>
      <c r="BA189" s="3"/>
      <c r="BB189" s="6" t="s">
        <v>29</v>
      </c>
      <c r="BC189" s="6"/>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row>
    <row r="190" spans="1:80" x14ac:dyDescent="0.25">
      <c r="A190" s="3" t="s">
        <v>4266</v>
      </c>
      <c r="B190" s="25">
        <v>1</v>
      </c>
      <c r="C190" s="3" t="s">
        <v>3398</v>
      </c>
      <c r="D190" s="3"/>
      <c r="E190" s="3" t="s">
        <v>29</v>
      </c>
      <c r="F190" s="3"/>
      <c r="G190" s="3" t="s">
        <v>3451</v>
      </c>
      <c r="H190" s="3"/>
      <c r="I190" s="3"/>
      <c r="J190" s="3"/>
      <c r="K190" s="3"/>
      <c r="L190" s="3"/>
      <c r="M190" s="3"/>
      <c r="N190" s="3"/>
      <c r="O190" s="3"/>
      <c r="P190" s="3"/>
      <c r="Q190" s="3"/>
      <c r="R190" s="3"/>
      <c r="S190" s="3"/>
      <c r="T190" s="3"/>
      <c r="U190" s="3"/>
      <c r="V190" s="3"/>
      <c r="W190" s="3"/>
      <c r="X190" s="3"/>
      <c r="Y190" s="541"/>
      <c r="Z190" s="3"/>
      <c r="AA190" s="3"/>
      <c r="AB190" s="3"/>
      <c r="AC190" s="3"/>
      <c r="AD190" s="3"/>
      <c r="AE190" s="3"/>
      <c r="AF190" s="3"/>
      <c r="AG190" s="3"/>
      <c r="AH190" s="3"/>
      <c r="AI190" s="3"/>
      <c r="AJ190" s="3"/>
      <c r="AK190" s="641" t="s">
        <v>5737</v>
      </c>
      <c r="AL190" s="3" t="s">
        <v>29</v>
      </c>
      <c r="AM190" s="3" t="s">
        <v>4568</v>
      </c>
      <c r="AN190" s="3" t="s">
        <v>29</v>
      </c>
      <c r="AO190" s="3"/>
      <c r="AP190" s="3"/>
      <c r="AQ190" s="3"/>
      <c r="AR190" s="3" t="s">
        <v>29</v>
      </c>
      <c r="AS190" s="3"/>
      <c r="AT190" s="3" t="s">
        <v>29</v>
      </c>
      <c r="AU190" s="3"/>
      <c r="AV190" s="3"/>
      <c r="AW190" s="3"/>
      <c r="AX190" s="3"/>
      <c r="AY190" s="3"/>
      <c r="AZ190" s="3" t="s">
        <v>3314</v>
      </c>
      <c r="BA190" s="3"/>
      <c r="BB190" s="6" t="s">
        <v>29</v>
      </c>
      <c r="BC190" s="6"/>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row>
    <row r="191" spans="1:80" x14ac:dyDescent="0.25">
      <c r="A191" s="3" t="s">
        <v>4270</v>
      </c>
      <c r="B191" s="25">
        <v>1</v>
      </c>
      <c r="C191" s="3" t="s">
        <v>3398</v>
      </c>
      <c r="D191" s="3"/>
      <c r="E191" s="3" t="s">
        <v>29</v>
      </c>
      <c r="F191" s="3"/>
      <c r="G191" s="3" t="s">
        <v>3451</v>
      </c>
      <c r="H191" s="3"/>
      <c r="I191" s="3"/>
      <c r="J191" s="3"/>
      <c r="K191" s="3"/>
      <c r="L191" s="3"/>
      <c r="M191" s="3"/>
      <c r="N191" s="3"/>
      <c r="O191" s="3"/>
      <c r="P191" s="3"/>
      <c r="Q191" s="3"/>
      <c r="R191" s="3"/>
      <c r="S191" s="3"/>
      <c r="T191" s="3"/>
      <c r="U191" s="3"/>
      <c r="V191" s="3"/>
      <c r="W191" s="3"/>
      <c r="X191" s="3"/>
      <c r="Y191" s="541"/>
      <c r="Z191" s="3"/>
      <c r="AA191" s="3"/>
      <c r="AB191" s="3"/>
      <c r="AC191" s="3"/>
      <c r="AD191" s="3"/>
      <c r="AE191" s="3"/>
      <c r="AF191" s="3"/>
      <c r="AG191" s="3"/>
      <c r="AH191" s="3"/>
      <c r="AI191" s="3"/>
      <c r="AJ191" s="3"/>
      <c r="AK191" s="641" t="s">
        <v>5737</v>
      </c>
      <c r="AL191" s="3" t="s">
        <v>29</v>
      </c>
      <c r="AM191" s="3" t="s">
        <v>4568</v>
      </c>
      <c r="AN191" s="3" t="s">
        <v>29</v>
      </c>
      <c r="AO191" s="3"/>
      <c r="AP191" s="3"/>
      <c r="AQ191" s="3"/>
      <c r="AR191" s="3" t="s">
        <v>29</v>
      </c>
      <c r="AS191" s="3"/>
      <c r="AT191" s="3" t="s">
        <v>29</v>
      </c>
      <c r="AU191" s="3"/>
      <c r="AV191" s="3"/>
      <c r="AW191" s="3"/>
      <c r="AX191" s="3"/>
      <c r="AY191" s="3"/>
      <c r="AZ191" s="3" t="s">
        <v>3314</v>
      </c>
      <c r="BA191" s="3"/>
      <c r="BB191" s="6" t="s">
        <v>29</v>
      </c>
      <c r="BC191" s="6"/>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row>
    <row r="192" spans="1:80" x14ac:dyDescent="0.25">
      <c r="A192" s="3" t="s">
        <v>4273</v>
      </c>
      <c r="B192" s="25">
        <v>1</v>
      </c>
      <c r="C192" s="3" t="s">
        <v>3398</v>
      </c>
      <c r="D192" s="3"/>
      <c r="E192" s="3" t="s">
        <v>29</v>
      </c>
      <c r="F192" s="3"/>
      <c r="G192" s="3" t="s">
        <v>3451</v>
      </c>
      <c r="H192" s="3"/>
      <c r="I192" s="3"/>
      <c r="J192" s="3"/>
      <c r="K192" s="3"/>
      <c r="L192" s="3"/>
      <c r="M192" s="3"/>
      <c r="N192" s="3"/>
      <c r="O192" s="3"/>
      <c r="P192" s="3"/>
      <c r="Q192" s="3"/>
      <c r="R192" s="3"/>
      <c r="S192" s="3"/>
      <c r="T192" s="3"/>
      <c r="U192" s="3"/>
      <c r="V192" s="3"/>
      <c r="W192" s="3"/>
      <c r="X192" s="3"/>
      <c r="Y192" s="541"/>
      <c r="Z192" s="3"/>
      <c r="AA192" s="3"/>
      <c r="AB192" s="3"/>
      <c r="AC192" s="3"/>
      <c r="AD192" s="3"/>
      <c r="AE192" s="3"/>
      <c r="AF192" s="3"/>
      <c r="AG192" s="3"/>
      <c r="AH192" s="3"/>
      <c r="AI192" s="3"/>
      <c r="AJ192" s="3"/>
      <c r="AK192" s="641" t="s">
        <v>5737</v>
      </c>
      <c r="AL192" s="3" t="s">
        <v>29</v>
      </c>
      <c r="AM192" s="3" t="s">
        <v>4568</v>
      </c>
      <c r="AN192" s="3" t="s">
        <v>29</v>
      </c>
      <c r="AO192" s="3"/>
      <c r="AP192" s="3"/>
      <c r="AQ192" s="3"/>
      <c r="AR192" s="3" t="s">
        <v>29</v>
      </c>
      <c r="AS192" s="3"/>
      <c r="AT192" s="3" t="s">
        <v>29</v>
      </c>
      <c r="AU192" s="3"/>
      <c r="AV192" s="3"/>
      <c r="AW192" s="3"/>
      <c r="AX192" s="3"/>
      <c r="AY192" s="3"/>
      <c r="AZ192" s="3" t="s">
        <v>3314</v>
      </c>
      <c r="BA192" s="3"/>
      <c r="BB192" s="6" t="s">
        <v>29</v>
      </c>
      <c r="BC192" s="6"/>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row>
    <row r="193" spans="1:80" x14ac:dyDescent="0.25">
      <c r="A193" s="3" t="s">
        <v>4186</v>
      </c>
      <c r="B193" s="25">
        <v>1</v>
      </c>
      <c r="C193" s="3" t="s">
        <v>4901</v>
      </c>
      <c r="D193" s="3"/>
      <c r="E193" s="3" t="s">
        <v>29</v>
      </c>
      <c r="F193" s="3"/>
      <c r="G193" s="3" t="s">
        <v>3451</v>
      </c>
      <c r="H193" s="3"/>
      <c r="I193" s="3"/>
      <c r="J193" s="3"/>
      <c r="K193" s="3"/>
      <c r="L193" s="3"/>
      <c r="M193" s="3"/>
      <c r="N193" s="3" t="s">
        <v>29</v>
      </c>
      <c r="O193" s="6" t="s">
        <v>2348</v>
      </c>
      <c r="P193" s="6" t="s">
        <v>29</v>
      </c>
      <c r="Q193" s="6" t="s">
        <v>29</v>
      </c>
      <c r="R193" s="3"/>
      <c r="S193" s="3"/>
      <c r="T193" s="3"/>
      <c r="U193" s="3"/>
      <c r="V193" s="3"/>
      <c r="W193" s="3"/>
      <c r="X193" s="3"/>
      <c r="Y193" s="541"/>
      <c r="Z193" s="3"/>
      <c r="AA193" s="3"/>
      <c r="AB193" s="6" t="s">
        <v>3904</v>
      </c>
      <c r="AC193" s="3"/>
      <c r="AD193" s="3"/>
      <c r="AE193" s="3"/>
      <c r="AF193" s="3"/>
      <c r="AG193" s="3"/>
      <c r="AH193" s="3"/>
      <c r="AI193" s="3"/>
      <c r="AJ193" s="3"/>
      <c r="AK193" s="641" t="s">
        <v>5737</v>
      </c>
      <c r="AL193" s="3" t="s">
        <v>29</v>
      </c>
      <c r="AM193" s="3" t="s">
        <v>4568</v>
      </c>
      <c r="AN193" s="3" t="s">
        <v>29</v>
      </c>
      <c r="AO193" s="3"/>
      <c r="AP193" s="3"/>
      <c r="AQ193" s="3"/>
      <c r="AR193" s="3"/>
      <c r="AS193" s="3"/>
      <c r="AT193" s="3"/>
      <c r="AU193" s="3"/>
      <c r="AV193" s="3"/>
      <c r="AW193" s="3"/>
      <c r="AX193" s="3"/>
      <c r="AY193" s="3" t="s">
        <v>29</v>
      </c>
      <c r="AZ193" s="3" t="s">
        <v>4537</v>
      </c>
      <c r="BA193" s="3"/>
      <c r="BB193" s="6" t="s">
        <v>29</v>
      </c>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row>
    <row r="194" spans="1:80" x14ac:dyDescent="0.25">
      <c r="A194" s="3" t="s">
        <v>4188</v>
      </c>
      <c r="B194" s="25">
        <v>1</v>
      </c>
      <c r="C194" s="3" t="s">
        <v>4902</v>
      </c>
      <c r="D194" s="3"/>
      <c r="E194" s="3" t="s">
        <v>29</v>
      </c>
      <c r="F194" s="3"/>
      <c r="G194" s="3" t="s">
        <v>3451</v>
      </c>
      <c r="H194" s="3"/>
      <c r="I194" s="3"/>
      <c r="J194" s="3"/>
      <c r="K194" s="3"/>
      <c r="L194" s="3"/>
      <c r="M194" s="3"/>
      <c r="N194" s="3" t="s">
        <v>29</v>
      </c>
      <c r="O194" s="6" t="s">
        <v>2348</v>
      </c>
      <c r="P194" s="6" t="s">
        <v>29</v>
      </c>
      <c r="Q194" s="6" t="s">
        <v>29</v>
      </c>
      <c r="R194" s="3"/>
      <c r="S194" s="3"/>
      <c r="T194" s="3"/>
      <c r="U194" s="3"/>
      <c r="V194" s="3"/>
      <c r="W194" s="3"/>
      <c r="X194" s="3"/>
      <c r="Y194" s="541"/>
      <c r="Z194" s="3"/>
      <c r="AA194" s="3"/>
      <c r="AB194" s="6" t="s">
        <v>3904</v>
      </c>
      <c r="AC194" s="3"/>
      <c r="AD194" s="3"/>
      <c r="AE194" s="3"/>
      <c r="AF194" s="3"/>
      <c r="AG194" s="3"/>
      <c r="AH194" s="3"/>
      <c r="AI194" s="3"/>
      <c r="AJ194" s="3"/>
      <c r="AK194" s="641" t="s">
        <v>5737</v>
      </c>
      <c r="AL194" s="3" t="s">
        <v>29</v>
      </c>
      <c r="AM194" s="3" t="s">
        <v>4568</v>
      </c>
      <c r="AN194" s="3" t="s">
        <v>29</v>
      </c>
      <c r="AO194" s="3"/>
      <c r="AP194" s="3"/>
      <c r="AQ194" s="3"/>
      <c r="AR194" s="3"/>
      <c r="AS194" s="3"/>
      <c r="AT194" s="3"/>
      <c r="AU194" s="3"/>
      <c r="AV194" s="3"/>
      <c r="AW194" s="3"/>
      <c r="AX194" s="3"/>
      <c r="AY194" s="3" t="s">
        <v>29</v>
      </c>
      <c r="AZ194" s="3" t="s">
        <v>4537</v>
      </c>
      <c r="BA194" s="3"/>
      <c r="BB194" s="6" t="s">
        <v>29</v>
      </c>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row>
    <row r="195" spans="1:80" x14ac:dyDescent="0.25">
      <c r="A195" s="3" t="s">
        <v>4189</v>
      </c>
      <c r="B195" s="25">
        <v>1</v>
      </c>
      <c r="C195" s="3" t="s">
        <v>4903</v>
      </c>
      <c r="D195" s="3"/>
      <c r="E195" s="3"/>
      <c r="F195" s="3"/>
      <c r="G195" s="3" t="s">
        <v>3451</v>
      </c>
      <c r="H195" s="3"/>
      <c r="I195" s="3"/>
      <c r="J195" s="3"/>
      <c r="K195" s="3"/>
      <c r="L195" s="3"/>
      <c r="M195" s="3"/>
      <c r="N195" s="3" t="s">
        <v>29</v>
      </c>
      <c r="O195" s="6" t="s">
        <v>2348</v>
      </c>
      <c r="P195" s="6" t="s">
        <v>29</v>
      </c>
      <c r="Q195" s="6" t="s">
        <v>29</v>
      </c>
      <c r="R195" s="3"/>
      <c r="S195" s="3"/>
      <c r="T195" s="3"/>
      <c r="U195" s="3"/>
      <c r="V195" s="3"/>
      <c r="W195" s="3"/>
      <c r="X195" s="3"/>
      <c r="Y195" s="541"/>
      <c r="Z195" s="3"/>
      <c r="AA195" s="3"/>
      <c r="AB195" s="6" t="s">
        <v>3904</v>
      </c>
      <c r="AC195" s="3"/>
      <c r="AD195" s="3"/>
      <c r="AE195" s="3"/>
      <c r="AF195" s="3"/>
      <c r="AG195" s="3"/>
      <c r="AH195" s="3"/>
      <c r="AI195" s="3"/>
      <c r="AJ195" s="3"/>
      <c r="AK195" s="641" t="s">
        <v>5737</v>
      </c>
      <c r="AL195" s="3" t="s">
        <v>29</v>
      </c>
      <c r="AM195" s="3" t="s">
        <v>4568</v>
      </c>
      <c r="AN195" s="3" t="s">
        <v>29</v>
      </c>
      <c r="AO195" s="3"/>
      <c r="AP195" s="3" t="s">
        <v>29</v>
      </c>
      <c r="AQ195" s="3"/>
      <c r="AR195" s="3"/>
      <c r="AS195" s="3"/>
      <c r="AT195" s="3"/>
      <c r="AU195" s="3"/>
      <c r="AV195" s="3"/>
      <c r="AW195" s="3"/>
      <c r="AX195" s="3"/>
      <c r="AY195" s="3"/>
      <c r="AZ195" s="3"/>
      <c r="BA195" s="3"/>
      <c r="BB195" s="6" t="s">
        <v>29</v>
      </c>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row>
    <row r="196" spans="1:80" x14ac:dyDescent="0.25">
      <c r="A196" s="3" t="s">
        <v>4191</v>
      </c>
      <c r="B196" s="25">
        <v>1</v>
      </c>
      <c r="C196" s="3"/>
      <c r="D196" s="3"/>
      <c r="E196" s="3" t="s">
        <v>29</v>
      </c>
      <c r="F196" s="3"/>
      <c r="G196" s="3" t="s">
        <v>3451</v>
      </c>
      <c r="H196" s="3"/>
      <c r="I196" s="3"/>
      <c r="J196" s="3"/>
      <c r="K196" s="3"/>
      <c r="L196" s="3"/>
      <c r="M196" s="3"/>
      <c r="N196" s="3" t="s">
        <v>29</v>
      </c>
      <c r="O196" s="6" t="s">
        <v>2348</v>
      </c>
      <c r="P196" s="6" t="s">
        <v>29</v>
      </c>
      <c r="Q196" s="6" t="s">
        <v>29</v>
      </c>
      <c r="R196" s="3"/>
      <c r="S196" s="3"/>
      <c r="T196" s="3"/>
      <c r="U196" s="3"/>
      <c r="V196" s="3"/>
      <c r="W196" s="3"/>
      <c r="X196" s="3"/>
      <c r="Y196" s="541"/>
      <c r="Z196" s="3"/>
      <c r="AA196" s="3"/>
      <c r="AB196" s="6" t="s">
        <v>3904</v>
      </c>
      <c r="AC196" s="3"/>
      <c r="AD196" s="3"/>
      <c r="AE196" s="3"/>
      <c r="AF196" s="3"/>
      <c r="AG196" s="3"/>
      <c r="AH196" s="3"/>
      <c r="AI196" s="3"/>
      <c r="AJ196" s="3"/>
      <c r="AK196" s="641" t="s">
        <v>5737</v>
      </c>
      <c r="AL196" s="3" t="s">
        <v>29</v>
      </c>
      <c r="AM196" s="3" t="s">
        <v>4568</v>
      </c>
      <c r="AN196" s="3" t="s">
        <v>29</v>
      </c>
      <c r="AO196" s="3"/>
      <c r="AP196" s="3"/>
      <c r="AQ196" s="3"/>
      <c r="AR196" s="3" t="s">
        <v>29</v>
      </c>
      <c r="AS196" s="3"/>
      <c r="AT196" s="3"/>
      <c r="AU196" s="3"/>
      <c r="AV196" s="3"/>
      <c r="AW196" s="3"/>
      <c r="AX196" s="3"/>
      <c r="AY196" s="3"/>
      <c r="AZ196" s="3"/>
      <c r="BA196" s="3"/>
      <c r="BB196" s="6" t="s">
        <v>29</v>
      </c>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row>
    <row r="197" spans="1:80" x14ac:dyDescent="0.25">
      <c r="A197" s="3" t="s">
        <v>4193</v>
      </c>
      <c r="B197" s="25">
        <v>1</v>
      </c>
      <c r="C197" s="3" t="s">
        <v>4904</v>
      </c>
      <c r="D197" s="3"/>
      <c r="E197" s="3" t="s">
        <v>29</v>
      </c>
      <c r="F197" s="3"/>
      <c r="G197" s="3" t="s">
        <v>3451</v>
      </c>
      <c r="H197" s="3"/>
      <c r="I197" s="3"/>
      <c r="J197" s="3"/>
      <c r="K197" s="3"/>
      <c r="L197" s="3"/>
      <c r="M197" s="3"/>
      <c r="N197" s="3" t="s">
        <v>29</v>
      </c>
      <c r="O197" s="6" t="s">
        <v>2348</v>
      </c>
      <c r="P197" s="6" t="s">
        <v>29</v>
      </c>
      <c r="Q197" s="6" t="s">
        <v>29</v>
      </c>
      <c r="R197" s="3"/>
      <c r="S197" s="3"/>
      <c r="T197" s="3"/>
      <c r="U197" s="3"/>
      <c r="V197" s="3"/>
      <c r="W197" s="3"/>
      <c r="X197" s="3"/>
      <c r="Y197" s="541"/>
      <c r="Z197" s="3"/>
      <c r="AA197" s="3"/>
      <c r="AB197" s="6" t="s">
        <v>3904</v>
      </c>
      <c r="AC197" s="3"/>
      <c r="AD197" s="3"/>
      <c r="AE197" s="3"/>
      <c r="AF197" s="3"/>
      <c r="AG197" s="3"/>
      <c r="AH197" s="3"/>
      <c r="AI197" s="3"/>
      <c r="AJ197" s="3"/>
      <c r="AK197" s="641" t="s">
        <v>5737</v>
      </c>
      <c r="AL197" s="3" t="s">
        <v>29</v>
      </c>
      <c r="AM197" s="3" t="s">
        <v>4568</v>
      </c>
      <c r="AN197" s="3" t="s">
        <v>29</v>
      </c>
      <c r="AO197" s="3"/>
      <c r="AP197" s="3"/>
      <c r="AQ197" s="3"/>
      <c r="AR197" s="3"/>
      <c r="AS197" s="3"/>
      <c r="AT197" s="3"/>
      <c r="AU197" s="3"/>
      <c r="AV197" s="3"/>
      <c r="AW197" s="3"/>
      <c r="AX197" s="3"/>
      <c r="AY197" s="3" t="s">
        <v>29</v>
      </c>
      <c r="AZ197" s="3" t="s">
        <v>4537</v>
      </c>
      <c r="BA197" s="3"/>
      <c r="BB197" s="6" t="s">
        <v>29</v>
      </c>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row>
    <row r="198" spans="1:80" x14ac:dyDescent="0.25">
      <c r="A198" s="159" t="s">
        <v>4194</v>
      </c>
      <c r="B198" s="384">
        <v>1</v>
      </c>
      <c r="C198" s="159"/>
      <c r="D198" s="159"/>
      <c r="E198" s="159"/>
      <c r="F198" s="159"/>
      <c r="G198" s="159" t="s">
        <v>3451</v>
      </c>
      <c r="H198" s="159"/>
      <c r="I198" s="159"/>
      <c r="J198" s="159"/>
      <c r="K198" s="159"/>
      <c r="L198" s="159"/>
      <c r="M198" s="159"/>
      <c r="N198" s="159" t="s">
        <v>29</v>
      </c>
      <c r="O198" s="385" t="s">
        <v>2348</v>
      </c>
      <c r="P198" s="385" t="s">
        <v>29</v>
      </c>
      <c r="Q198" s="385" t="s">
        <v>29</v>
      </c>
      <c r="R198" s="159"/>
      <c r="S198" s="159"/>
      <c r="T198" s="159"/>
      <c r="U198" s="159"/>
      <c r="V198" s="159"/>
      <c r="W198" s="159"/>
      <c r="X198" s="159"/>
      <c r="Y198" s="159"/>
      <c r="Z198" s="159"/>
      <c r="AA198" s="159"/>
      <c r="AB198" s="385" t="s">
        <v>3904</v>
      </c>
      <c r="AC198" s="159"/>
      <c r="AD198" s="159"/>
      <c r="AE198" s="159"/>
      <c r="AF198" s="159"/>
      <c r="AG198" s="159"/>
      <c r="AH198" s="159"/>
      <c r="AI198" s="159"/>
      <c r="AJ198" s="159"/>
      <c r="AK198" s="159"/>
      <c r="AL198" s="159" t="s">
        <v>29</v>
      </c>
      <c r="AM198" s="159" t="s">
        <v>4568</v>
      </c>
      <c r="AN198" s="159" t="s">
        <v>29</v>
      </c>
      <c r="AO198" s="159"/>
      <c r="AP198" s="159"/>
      <c r="AQ198" s="159"/>
      <c r="AR198" s="159"/>
      <c r="AS198" s="159"/>
      <c r="AT198" s="159"/>
      <c r="AU198" s="159"/>
      <c r="AV198" s="159"/>
      <c r="AW198" s="159"/>
      <c r="AX198" s="159"/>
      <c r="AY198" s="159"/>
      <c r="AZ198" s="159"/>
      <c r="BA198" s="159"/>
      <c r="BB198" s="385" t="s">
        <v>29</v>
      </c>
      <c r="BC198" s="159"/>
      <c r="BD198" s="159"/>
      <c r="BE198" s="159"/>
      <c r="BF198" s="159"/>
      <c r="BG198" s="159"/>
      <c r="BH198" s="159"/>
      <c r="BI198" s="159"/>
      <c r="BJ198" s="159"/>
      <c r="BK198" s="159"/>
      <c r="BL198" s="159"/>
      <c r="BM198" s="159"/>
      <c r="BN198" s="159"/>
      <c r="BO198" s="159"/>
      <c r="BP198" s="159"/>
      <c r="BQ198" s="159"/>
      <c r="BR198" s="159"/>
      <c r="BS198" s="159"/>
      <c r="BT198" s="159"/>
      <c r="BU198" s="159"/>
      <c r="BV198" s="159"/>
      <c r="BW198" s="159"/>
      <c r="BX198" s="159"/>
      <c r="BY198" s="159"/>
      <c r="BZ198" s="159"/>
      <c r="CA198" s="159"/>
      <c r="CB198" s="159"/>
    </row>
    <row r="199" spans="1:80" x14ac:dyDescent="0.25">
      <c r="A199" s="13" t="s">
        <v>4195</v>
      </c>
      <c r="B199" s="378">
        <v>1</v>
      </c>
      <c r="C199" s="13" t="s">
        <v>4905</v>
      </c>
      <c r="D199" s="13"/>
      <c r="E199" s="13"/>
      <c r="F199" s="13"/>
      <c r="G199" s="13" t="s">
        <v>3451</v>
      </c>
      <c r="H199" s="13"/>
      <c r="I199" s="13"/>
      <c r="J199" s="13"/>
      <c r="K199" s="13"/>
      <c r="L199" s="13"/>
      <c r="M199" s="13"/>
      <c r="N199" s="13" t="s">
        <v>29</v>
      </c>
      <c r="O199" s="379" t="s">
        <v>2348</v>
      </c>
      <c r="P199" s="379" t="s">
        <v>29</v>
      </c>
      <c r="Q199" s="379" t="s">
        <v>29</v>
      </c>
      <c r="R199" s="13"/>
      <c r="S199" s="13"/>
      <c r="T199" s="13"/>
      <c r="U199" s="13"/>
      <c r="V199" s="13"/>
      <c r="W199" s="13"/>
      <c r="X199" s="13"/>
      <c r="Y199" s="13"/>
      <c r="Z199" s="13"/>
      <c r="AA199" s="13"/>
      <c r="AB199" s="379" t="s">
        <v>3904</v>
      </c>
      <c r="AC199" s="13"/>
      <c r="AD199" s="13"/>
      <c r="AE199" s="13"/>
      <c r="AF199" s="13"/>
      <c r="AG199" s="13"/>
      <c r="AH199" s="13"/>
      <c r="AI199" s="13"/>
      <c r="AJ199" s="13"/>
      <c r="AK199" s="13"/>
      <c r="AL199" s="13" t="s">
        <v>29</v>
      </c>
      <c r="AM199" s="13" t="s">
        <v>4568</v>
      </c>
      <c r="AN199" s="13" t="s">
        <v>29</v>
      </c>
      <c r="AO199" s="13"/>
      <c r="AP199" s="13"/>
      <c r="AQ199" s="13"/>
      <c r="AR199" s="13"/>
      <c r="AS199" s="13"/>
      <c r="AT199" s="13"/>
      <c r="AU199" s="13"/>
      <c r="AV199" s="13"/>
      <c r="AW199" s="13"/>
      <c r="AX199" s="13"/>
      <c r="AY199" s="13"/>
      <c r="AZ199" s="13"/>
      <c r="BA199" s="13"/>
      <c r="BB199" s="379" t="s">
        <v>29</v>
      </c>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A199" s="13"/>
      <c r="CB199" s="13"/>
    </row>
    <row r="200" spans="1:80" x14ac:dyDescent="0.25">
      <c r="A200" s="3" t="s">
        <v>4196</v>
      </c>
      <c r="B200" s="25">
        <v>1</v>
      </c>
      <c r="C200" s="3" t="s">
        <v>4905</v>
      </c>
      <c r="D200" s="3"/>
      <c r="E200" s="3" t="s">
        <v>29</v>
      </c>
      <c r="F200" s="3"/>
      <c r="G200" s="3" t="s">
        <v>3451</v>
      </c>
      <c r="H200" s="3"/>
      <c r="I200" s="3" t="s">
        <v>29</v>
      </c>
      <c r="J200" s="6" t="s">
        <v>4771</v>
      </c>
      <c r="K200" s="6"/>
      <c r="L200" s="3" t="s">
        <v>29</v>
      </c>
      <c r="M200" s="6" t="s">
        <v>29</v>
      </c>
      <c r="N200" s="3" t="s">
        <v>29</v>
      </c>
      <c r="O200" s="6" t="s">
        <v>2348</v>
      </c>
      <c r="P200" s="6" t="s">
        <v>29</v>
      </c>
      <c r="Q200" s="6" t="s">
        <v>29</v>
      </c>
      <c r="R200" s="3"/>
      <c r="S200" s="3"/>
      <c r="T200" s="3"/>
      <c r="U200" s="3"/>
      <c r="V200" s="3"/>
      <c r="W200" s="3"/>
      <c r="X200" s="3"/>
      <c r="Y200" s="541"/>
      <c r="Z200" s="3"/>
      <c r="AA200" s="3"/>
      <c r="AB200" s="6" t="s">
        <v>3904</v>
      </c>
      <c r="AC200" s="3"/>
      <c r="AD200" s="3"/>
      <c r="AE200" s="3"/>
      <c r="AF200" s="3"/>
      <c r="AG200" s="3"/>
      <c r="AH200" s="3"/>
      <c r="AI200" s="3"/>
      <c r="AJ200" s="3"/>
      <c r="AK200" s="641" t="s">
        <v>5737</v>
      </c>
      <c r="AL200" s="3" t="s">
        <v>29</v>
      </c>
      <c r="AM200" s="3" t="s">
        <v>4568</v>
      </c>
      <c r="AN200" s="3" t="s">
        <v>29</v>
      </c>
      <c r="AO200" s="3"/>
      <c r="AP200" s="3"/>
      <c r="AQ200" s="3"/>
      <c r="AR200" s="3" t="s">
        <v>29</v>
      </c>
      <c r="AS200" s="3"/>
      <c r="AT200" s="3" t="s">
        <v>1664</v>
      </c>
      <c r="AU200" s="3"/>
      <c r="AV200" s="3"/>
      <c r="AW200" s="3"/>
      <c r="AX200" s="3"/>
      <c r="AY200" s="3"/>
      <c r="AZ200" s="3" t="s">
        <v>3314</v>
      </c>
      <c r="BA200" s="3"/>
      <c r="BB200" s="6" t="s">
        <v>29</v>
      </c>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row>
    <row r="201" spans="1:80" x14ac:dyDescent="0.25">
      <c r="A201" s="3" t="s">
        <v>4197</v>
      </c>
      <c r="B201" s="25">
        <v>1</v>
      </c>
      <c r="C201" s="3" t="s">
        <v>4906</v>
      </c>
      <c r="D201" s="3"/>
      <c r="E201" s="3" t="s">
        <v>29</v>
      </c>
      <c r="F201" s="3"/>
      <c r="G201" s="3" t="s">
        <v>3451</v>
      </c>
      <c r="H201" s="3"/>
      <c r="I201" s="3" t="s">
        <v>29</v>
      </c>
      <c r="J201" s="6"/>
      <c r="K201" s="6"/>
      <c r="L201" s="3"/>
      <c r="M201" s="6"/>
      <c r="N201" s="3" t="s">
        <v>29</v>
      </c>
      <c r="O201" s="6" t="s">
        <v>2348</v>
      </c>
      <c r="P201" s="6" t="s">
        <v>29</v>
      </c>
      <c r="Q201" s="6" t="s">
        <v>29</v>
      </c>
      <c r="R201" s="3"/>
      <c r="S201" s="3"/>
      <c r="T201" s="3"/>
      <c r="U201" s="3"/>
      <c r="V201" s="3"/>
      <c r="W201" s="3"/>
      <c r="X201" s="3"/>
      <c r="Y201" s="541"/>
      <c r="Z201" s="3"/>
      <c r="AA201" s="3"/>
      <c r="AB201" s="6" t="s">
        <v>3904</v>
      </c>
      <c r="AC201" s="3"/>
      <c r="AD201" s="3"/>
      <c r="AE201" s="3"/>
      <c r="AF201" s="3"/>
      <c r="AG201" s="3"/>
      <c r="AH201" s="3"/>
      <c r="AI201" s="3"/>
      <c r="AJ201" s="3"/>
      <c r="AK201" s="641" t="s">
        <v>5737</v>
      </c>
      <c r="AL201" s="3" t="s">
        <v>29</v>
      </c>
      <c r="AM201" s="3" t="s">
        <v>4568</v>
      </c>
      <c r="AN201" s="3" t="s">
        <v>29</v>
      </c>
      <c r="AO201" s="3"/>
      <c r="AP201" s="3"/>
      <c r="AQ201" s="3"/>
      <c r="AR201" s="3" t="s">
        <v>29</v>
      </c>
      <c r="AS201" s="3"/>
      <c r="AT201" s="3" t="s">
        <v>1664</v>
      </c>
      <c r="AU201" s="3"/>
      <c r="AV201" s="3"/>
      <c r="AW201" s="3"/>
      <c r="AX201" s="3"/>
      <c r="AY201" s="3"/>
      <c r="AZ201" s="3" t="s">
        <v>3314</v>
      </c>
      <c r="BA201" s="3"/>
      <c r="BB201" s="6" t="s">
        <v>29</v>
      </c>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row>
    <row r="202" spans="1:80" x14ac:dyDescent="0.25">
      <c r="A202" s="159" t="s">
        <v>4198</v>
      </c>
      <c r="B202" s="384">
        <v>1</v>
      </c>
      <c r="C202" s="159" t="s">
        <v>4907</v>
      </c>
      <c r="D202" s="159"/>
      <c r="E202" s="159"/>
      <c r="F202" s="159"/>
      <c r="G202" s="159" t="s">
        <v>3451</v>
      </c>
      <c r="H202" s="159"/>
      <c r="I202" s="159"/>
      <c r="J202" s="385"/>
      <c r="K202" s="385"/>
      <c r="L202" s="159"/>
      <c r="M202" s="385"/>
      <c r="N202" s="159" t="s">
        <v>29</v>
      </c>
      <c r="O202" s="385" t="s">
        <v>2348</v>
      </c>
      <c r="P202" s="385" t="s">
        <v>29</v>
      </c>
      <c r="Q202" s="385" t="s">
        <v>29</v>
      </c>
      <c r="R202" s="159"/>
      <c r="S202" s="159"/>
      <c r="T202" s="159"/>
      <c r="U202" s="159"/>
      <c r="V202" s="159"/>
      <c r="W202" s="159"/>
      <c r="X202" s="159"/>
      <c r="Y202" s="159"/>
      <c r="Z202" s="159"/>
      <c r="AA202" s="159"/>
      <c r="AB202" s="385" t="s">
        <v>3904</v>
      </c>
      <c r="AC202" s="159"/>
      <c r="AD202" s="159"/>
      <c r="AE202" s="159"/>
      <c r="AF202" s="159"/>
      <c r="AG202" s="159"/>
      <c r="AH202" s="159"/>
      <c r="AI202" s="159"/>
      <c r="AJ202" s="159"/>
      <c r="AK202" s="159"/>
      <c r="AL202" s="159" t="s">
        <v>29</v>
      </c>
      <c r="AM202" s="159" t="s">
        <v>4568</v>
      </c>
      <c r="AN202" s="159" t="s">
        <v>29</v>
      </c>
      <c r="AO202" s="159"/>
      <c r="AP202" s="159"/>
      <c r="AQ202" s="159"/>
      <c r="AR202" s="159"/>
      <c r="AS202" s="159"/>
      <c r="AT202" s="159"/>
      <c r="AU202" s="159"/>
      <c r="AV202" s="159"/>
      <c r="AW202" s="159"/>
      <c r="AX202" s="159"/>
      <c r="AY202" s="159"/>
      <c r="AZ202" s="159"/>
      <c r="BA202" s="159"/>
      <c r="BB202" s="385" t="s">
        <v>29</v>
      </c>
      <c r="BC202" s="159"/>
      <c r="BD202" s="159"/>
      <c r="BE202" s="159"/>
      <c r="BF202" s="159"/>
      <c r="BG202" s="159"/>
      <c r="BH202" s="159"/>
      <c r="BI202" s="159"/>
      <c r="BJ202" s="159"/>
      <c r="BK202" s="159"/>
      <c r="BL202" s="159"/>
      <c r="BM202" s="159"/>
      <c r="BN202" s="159"/>
      <c r="BO202" s="159"/>
      <c r="BP202" s="159"/>
      <c r="BQ202" s="159"/>
      <c r="BR202" s="159"/>
      <c r="BS202" s="159"/>
      <c r="BT202" s="159"/>
      <c r="BU202" s="159"/>
      <c r="BV202" s="159"/>
      <c r="BW202" s="159"/>
      <c r="BX202" s="159"/>
      <c r="BY202" s="159"/>
      <c r="BZ202" s="159"/>
      <c r="CA202" s="159"/>
      <c r="CB202" s="159"/>
    </row>
    <row r="203" spans="1:80" x14ac:dyDescent="0.25">
      <c r="A203" s="3" t="s">
        <v>4341</v>
      </c>
      <c r="B203" s="25">
        <v>1</v>
      </c>
      <c r="C203" s="3" t="s">
        <v>4908</v>
      </c>
      <c r="D203" s="3"/>
      <c r="E203" s="3"/>
      <c r="F203" s="3"/>
      <c r="G203" s="3" t="s">
        <v>3451</v>
      </c>
      <c r="H203" s="3"/>
      <c r="I203" s="3"/>
      <c r="J203" s="6"/>
      <c r="K203" s="6"/>
      <c r="L203" s="3"/>
      <c r="M203" s="6"/>
      <c r="N203" s="3" t="s">
        <v>29</v>
      </c>
      <c r="O203" s="6" t="s">
        <v>2348</v>
      </c>
      <c r="P203" s="6" t="s">
        <v>29</v>
      </c>
      <c r="Q203" s="6" t="s">
        <v>29</v>
      </c>
      <c r="R203" s="3"/>
      <c r="S203" s="3"/>
      <c r="T203" s="3"/>
      <c r="U203" s="3"/>
      <c r="V203" s="3"/>
      <c r="W203" s="3"/>
      <c r="X203" s="3"/>
      <c r="Y203" s="541"/>
      <c r="Z203" s="3"/>
      <c r="AA203" s="3"/>
      <c r="AB203" s="6" t="s">
        <v>3904</v>
      </c>
      <c r="AC203" s="3"/>
      <c r="AD203" s="3"/>
      <c r="AE203" s="3"/>
      <c r="AF203" s="3"/>
      <c r="AG203" s="3"/>
      <c r="AH203" s="3"/>
      <c r="AI203" s="3"/>
      <c r="AJ203" s="3"/>
      <c r="AK203" s="3"/>
      <c r="AL203" s="3" t="s">
        <v>29</v>
      </c>
      <c r="AM203" s="3" t="s">
        <v>4568</v>
      </c>
      <c r="AN203" s="3" t="s">
        <v>29</v>
      </c>
      <c r="AO203" s="3"/>
      <c r="AP203" s="3" t="s">
        <v>29</v>
      </c>
      <c r="AQ203" s="3" t="s">
        <v>4569</v>
      </c>
      <c r="AR203" s="3"/>
      <c r="AS203" s="3"/>
      <c r="AT203" s="3"/>
      <c r="AU203" s="3"/>
      <c r="AV203" s="3"/>
      <c r="AW203" s="3"/>
      <c r="AX203" s="3"/>
      <c r="AY203" s="3"/>
      <c r="AZ203" s="3"/>
      <c r="BA203" s="3"/>
      <c r="BB203" s="6" t="s">
        <v>29</v>
      </c>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row>
    <row r="204" spans="1:80" x14ac:dyDescent="0.25">
      <c r="A204" s="3" t="s">
        <v>4343</v>
      </c>
      <c r="B204" s="25">
        <v>1</v>
      </c>
      <c r="C204" s="3" t="s">
        <v>4909</v>
      </c>
      <c r="D204" s="3"/>
      <c r="E204" s="3"/>
      <c r="F204" s="3"/>
      <c r="G204" s="3" t="s">
        <v>3451</v>
      </c>
      <c r="H204" s="3"/>
      <c r="I204" s="3"/>
      <c r="J204" s="6"/>
      <c r="K204" s="6"/>
      <c r="L204" s="3"/>
      <c r="M204" s="6"/>
      <c r="N204" s="3" t="s">
        <v>29</v>
      </c>
      <c r="O204" s="6" t="s">
        <v>2348</v>
      </c>
      <c r="P204" s="6" t="s">
        <v>29</v>
      </c>
      <c r="Q204" s="6" t="s">
        <v>29</v>
      </c>
      <c r="R204" s="3"/>
      <c r="S204" s="3"/>
      <c r="T204" s="3"/>
      <c r="U204" s="3"/>
      <c r="V204" s="3"/>
      <c r="W204" s="3"/>
      <c r="X204" s="3"/>
      <c r="Y204" s="541"/>
      <c r="Z204" s="3"/>
      <c r="AA204" s="3"/>
      <c r="AB204" s="6" t="s">
        <v>3904</v>
      </c>
      <c r="AC204" s="3"/>
      <c r="AD204" s="3"/>
      <c r="AE204" s="3"/>
      <c r="AF204" s="3"/>
      <c r="AG204" s="3"/>
      <c r="AH204" s="3"/>
      <c r="AI204" s="3"/>
      <c r="AJ204" s="3"/>
      <c r="AK204" s="3"/>
      <c r="AL204" s="3" t="s">
        <v>29</v>
      </c>
      <c r="AM204" s="3" t="s">
        <v>4568</v>
      </c>
      <c r="AN204" s="3" t="s">
        <v>29</v>
      </c>
      <c r="AO204" s="3"/>
      <c r="AP204" s="3" t="s">
        <v>29</v>
      </c>
      <c r="AQ204" s="3" t="s">
        <v>4569</v>
      </c>
      <c r="AR204" s="3"/>
      <c r="AS204" s="3"/>
      <c r="AT204" s="3"/>
      <c r="AU204" s="3"/>
      <c r="AV204" s="3"/>
      <c r="AW204" s="3"/>
      <c r="AX204" s="3"/>
      <c r="AY204" s="3"/>
      <c r="AZ204" s="3"/>
      <c r="BA204" s="3"/>
      <c r="BB204" s="6" t="s">
        <v>29</v>
      </c>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row>
    <row r="205" spans="1:80" x14ac:dyDescent="0.25">
      <c r="A205" s="3" t="s">
        <v>4345</v>
      </c>
      <c r="B205" s="25">
        <v>1</v>
      </c>
      <c r="C205" s="3"/>
      <c r="D205" s="3"/>
      <c r="E205" s="3"/>
      <c r="F205" s="3"/>
      <c r="G205" s="3" t="s">
        <v>3451</v>
      </c>
      <c r="H205" s="3"/>
      <c r="I205" s="3"/>
      <c r="J205" s="6"/>
      <c r="K205" s="6"/>
      <c r="L205" s="3"/>
      <c r="M205" s="6"/>
      <c r="N205" s="3" t="s">
        <v>29</v>
      </c>
      <c r="O205" s="6" t="s">
        <v>2348</v>
      </c>
      <c r="P205" s="6" t="s">
        <v>29</v>
      </c>
      <c r="Q205" s="6" t="s">
        <v>29</v>
      </c>
      <c r="R205" s="3"/>
      <c r="S205" s="3"/>
      <c r="T205" s="3"/>
      <c r="U205" s="3"/>
      <c r="V205" s="3"/>
      <c r="W205" s="3"/>
      <c r="X205" s="3"/>
      <c r="Y205" s="541"/>
      <c r="Z205" s="3"/>
      <c r="AA205" s="3"/>
      <c r="AB205" s="6" t="s">
        <v>3904</v>
      </c>
      <c r="AC205" s="3"/>
      <c r="AD205" s="3"/>
      <c r="AE205" s="3"/>
      <c r="AF205" s="3"/>
      <c r="AG205" s="3"/>
      <c r="AH205" s="3"/>
      <c r="AI205" s="3"/>
      <c r="AJ205" s="3"/>
      <c r="AK205" s="3"/>
      <c r="AL205" s="3" t="s">
        <v>29</v>
      </c>
      <c r="AM205" s="3" t="s">
        <v>4568</v>
      </c>
      <c r="AN205" s="3" t="s">
        <v>29</v>
      </c>
      <c r="AO205" s="3"/>
      <c r="AP205" s="3"/>
      <c r="AQ205" s="3"/>
      <c r="AR205" s="3"/>
      <c r="AS205" s="3"/>
      <c r="AT205" s="3"/>
      <c r="AU205" s="3"/>
      <c r="AV205" s="3"/>
      <c r="AW205" s="3"/>
      <c r="AX205" s="3"/>
      <c r="AY205" s="3"/>
      <c r="AZ205" s="3"/>
      <c r="BA205" s="3"/>
      <c r="BB205" s="6" t="s">
        <v>29</v>
      </c>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row>
    <row r="206" spans="1:80" x14ac:dyDescent="0.25">
      <c r="A206" s="3" t="s">
        <v>4347</v>
      </c>
      <c r="B206" s="25">
        <v>1</v>
      </c>
      <c r="C206" s="3" t="s">
        <v>4910</v>
      </c>
      <c r="D206" s="3"/>
      <c r="E206" s="3"/>
      <c r="F206" s="3"/>
      <c r="G206" s="3" t="s">
        <v>3451</v>
      </c>
      <c r="H206" s="3"/>
      <c r="I206" s="3" t="s">
        <v>29</v>
      </c>
      <c r="J206" s="6" t="s">
        <v>4771</v>
      </c>
      <c r="K206" s="6"/>
      <c r="L206" s="3" t="s">
        <v>29</v>
      </c>
      <c r="M206" s="6" t="s">
        <v>29</v>
      </c>
      <c r="N206" s="3" t="s">
        <v>29</v>
      </c>
      <c r="O206" s="6" t="s">
        <v>2348</v>
      </c>
      <c r="P206" s="6" t="s">
        <v>29</v>
      </c>
      <c r="Q206" s="6" t="s">
        <v>29</v>
      </c>
      <c r="R206" s="3"/>
      <c r="S206" s="3"/>
      <c r="T206" s="3"/>
      <c r="U206" s="3"/>
      <c r="V206" s="3"/>
      <c r="W206" s="3"/>
      <c r="X206" s="3"/>
      <c r="Y206" s="541"/>
      <c r="Z206" s="3"/>
      <c r="AA206" s="3"/>
      <c r="AB206" s="6" t="s">
        <v>3904</v>
      </c>
      <c r="AC206" s="3"/>
      <c r="AD206" s="3"/>
      <c r="AE206" s="3"/>
      <c r="AF206" s="3"/>
      <c r="AG206" s="3"/>
      <c r="AH206" s="3"/>
      <c r="AI206" s="3"/>
      <c r="AJ206" s="3"/>
      <c r="AK206" s="3"/>
      <c r="AL206" s="3" t="s">
        <v>29</v>
      </c>
      <c r="AM206" s="3" t="s">
        <v>4568</v>
      </c>
      <c r="AN206" s="3" t="s">
        <v>29</v>
      </c>
      <c r="AO206" s="3"/>
      <c r="AP206" s="3"/>
      <c r="AQ206" s="3"/>
      <c r="AR206" s="3"/>
      <c r="AS206" s="3"/>
      <c r="AT206" s="3"/>
      <c r="AU206" s="3"/>
      <c r="AV206" s="3"/>
      <c r="AW206" s="3"/>
      <c r="AX206" s="3"/>
      <c r="AY206" s="3"/>
      <c r="AZ206" s="3"/>
      <c r="BA206" s="3"/>
      <c r="BB206" s="6" t="s">
        <v>29</v>
      </c>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row>
    <row r="207" spans="1:80" x14ac:dyDescent="0.25">
      <c r="A207" s="3" t="s">
        <v>4348</v>
      </c>
      <c r="B207" s="25">
        <v>1</v>
      </c>
      <c r="C207" s="3" t="s">
        <v>4911</v>
      </c>
      <c r="D207" s="3"/>
      <c r="E207" s="3"/>
      <c r="F207" s="3"/>
      <c r="G207" s="3" t="s">
        <v>3451</v>
      </c>
      <c r="H207" s="3"/>
      <c r="I207" s="3"/>
      <c r="J207" s="6"/>
      <c r="K207" s="6"/>
      <c r="L207" s="3"/>
      <c r="M207" s="6"/>
      <c r="N207" s="3" t="s">
        <v>29</v>
      </c>
      <c r="O207" s="6" t="s">
        <v>2348</v>
      </c>
      <c r="P207" s="6" t="s">
        <v>29</v>
      </c>
      <c r="Q207" s="6" t="s">
        <v>29</v>
      </c>
      <c r="R207" s="3"/>
      <c r="S207" s="3"/>
      <c r="T207" s="3"/>
      <c r="U207" s="3"/>
      <c r="V207" s="3"/>
      <c r="W207" s="3"/>
      <c r="X207" s="3"/>
      <c r="Y207" s="541"/>
      <c r="Z207" s="3"/>
      <c r="AA207" s="3"/>
      <c r="AB207" s="6" t="s">
        <v>3904</v>
      </c>
      <c r="AC207" s="3"/>
      <c r="AD207" s="3"/>
      <c r="AE207" s="3"/>
      <c r="AF207" s="3"/>
      <c r="AG207" s="3"/>
      <c r="AH207" s="3"/>
      <c r="AI207" s="3"/>
      <c r="AJ207" s="3"/>
      <c r="AK207" s="3"/>
      <c r="AL207" s="3" t="s">
        <v>29</v>
      </c>
      <c r="AM207" s="3" t="s">
        <v>4568</v>
      </c>
      <c r="AN207" s="3" t="s">
        <v>29</v>
      </c>
      <c r="AO207" s="3"/>
      <c r="AP207" s="3"/>
      <c r="AQ207" s="3"/>
      <c r="AR207" s="3"/>
      <c r="AS207" s="3"/>
      <c r="AT207" s="3"/>
      <c r="AU207" s="3"/>
      <c r="AV207" s="3"/>
      <c r="AW207" s="3"/>
      <c r="AX207" s="3"/>
      <c r="AY207" s="3"/>
      <c r="AZ207" s="3"/>
      <c r="BA207" s="3"/>
      <c r="BB207" s="6" t="s">
        <v>29</v>
      </c>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row>
    <row r="208" spans="1:80" x14ac:dyDescent="0.25">
      <c r="A208" s="3" t="s">
        <v>4349</v>
      </c>
      <c r="B208" s="25">
        <v>1</v>
      </c>
      <c r="C208" s="3" t="s">
        <v>4912</v>
      </c>
      <c r="D208" s="3"/>
      <c r="E208" s="3"/>
      <c r="F208" s="3"/>
      <c r="G208" s="3" t="s">
        <v>3451</v>
      </c>
      <c r="H208" s="3"/>
      <c r="I208" s="3"/>
      <c r="J208" s="6"/>
      <c r="K208" s="6"/>
      <c r="L208" s="3"/>
      <c r="M208" s="6"/>
      <c r="N208" s="3" t="s">
        <v>29</v>
      </c>
      <c r="O208" s="6" t="s">
        <v>2348</v>
      </c>
      <c r="P208" s="6" t="s">
        <v>29</v>
      </c>
      <c r="Q208" s="6" t="s">
        <v>29</v>
      </c>
      <c r="R208" s="3"/>
      <c r="S208" s="3"/>
      <c r="T208" s="3"/>
      <c r="U208" s="3"/>
      <c r="V208" s="3"/>
      <c r="W208" s="3"/>
      <c r="X208" s="3"/>
      <c r="Y208" s="541"/>
      <c r="Z208" s="3"/>
      <c r="AA208" s="3"/>
      <c r="AB208" s="6" t="s">
        <v>3904</v>
      </c>
      <c r="AC208" s="3"/>
      <c r="AD208" s="3"/>
      <c r="AE208" s="3"/>
      <c r="AF208" s="3"/>
      <c r="AG208" s="3"/>
      <c r="AH208" s="3"/>
      <c r="AI208" s="3"/>
      <c r="AJ208" s="3"/>
      <c r="AK208" s="3"/>
      <c r="AL208" s="3" t="s">
        <v>29</v>
      </c>
      <c r="AM208" s="3" t="s">
        <v>4568</v>
      </c>
      <c r="AN208" s="3" t="s">
        <v>29</v>
      </c>
      <c r="AO208" s="3"/>
      <c r="AP208" s="3"/>
      <c r="AQ208" s="3"/>
      <c r="AR208" s="3"/>
      <c r="AS208" s="3"/>
      <c r="AT208" s="3"/>
      <c r="AU208" s="3"/>
      <c r="AV208" s="3"/>
      <c r="AW208" s="3"/>
      <c r="AX208" s="3"/>
      <c r="AY208" s="3"/>
      <c r="AZ208" s="3"/>
      <c r="BA208" s="3"/>
      <c r="BB208" s="6" t="s">
        <v>29</v>
      </c>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row>
    <row r="209" spans="1:80" x14ac:dyDescent="0.25">
      <c r="A209" s="3" t="s">
        <v>4350</v>
      </c>
      <c r="B209" s="25">
        <v>1</v>
      </c>
      <c r="C209" s="3" t="s">
        <v>4913</v>
      </c>
      <c r="D209" s="3"/>
      <c r="E209" s="3"/>
      <c r="F209" s="3"/>
      <c r="G209" s="3" t="s">
        <v>3451</v>
      </c>
      <c r="H209" s="3"/>
      <c r="I209" s="3"/>
      <c r="J209" s="6"/>
      <c r="K209" s="6"/>
      <c r="L209" s="3"/>
      <c r="M209" s="6"/>
      <c r="N209" s="3" t="s">
        <v>29</v>
      </c>
      <c r="O209" s="6" t="s">
        <v>2348</v>
      </c>
      <c r="P209" s="6" t="s">
        <v>29</v>
      </c>
      <c r="Q209" s="6" t="s">
        <v>29</v>
      </c>
      <c r="R209" s="3"/>
      <c r="S209" s="3"/>
      <c r="T209" s="3"/>
      <c r="U209" s="3"/>
      <c r="V209" s="3"/>
      <c r="W209" s="3"/>
      <c r="X209" s="3"/>
      <c r="Y209" s="541"/>
      <c r="Z209" s="3"/>
      <c r="AA209" s="3"/>
      <c r="AB209" s="6" t="s">
        <v>3904</v>
      </c>
      <c r="AC209" s="3"/>
      <c r="AD209" s="3"/>
      <c r="AE209" s="3"/>
      <c r="AF209" s="3"/>
      <c r="AG209" s="3"/>
      <c r="AH209" s="3"/>
      <c r="AI209" s="3"/>
      <c r="AJ209" s="3"/>
      <c r="AK209" s="3"/>
      <c r="AL209" s="3" t="s">
        <v>29</v>
      </c>
      <c r="AM209" s="3" t="s">
        <v>4568</v>
      </c>
      <c r="AN209" s="3" t="s">
        <v>29</v>
      </c>
      <c r="AO209" s="3"/>
      <c r="AP209" s="3"/>
      <c r="AQ209" s="3"/>
      <c r="AR209" s="3"/>
      <c r="AS209" s="3"/>
      <c r="AT209" s="3"/>
      <c r="AU209" s="3"/>
      <c r="AV209" s="3"/>
      <c r="AW209" s="3"/>
      <c r="AX209" s="3"/>
      <c r="AY209" s="3"/>
      <c r="AZ209" s="3"/>
      <c r="BA209" s="3"/>
      <c r="BB209" s="6" t="s">
        <v>29</v>
      </c>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row>
    <row r="210" spans="1:80" x14ac:dyDescent="0.25">
      <c r="A210" s="13" t="s">
        <v>4351</v>
      </c>
      <c r="B210" s="378">
        <v>1</v>
      </c>
      <c r="C210" s="13" t="s">
        <v>4914</v>
      </c>
      <c r="D210" s="13"/>
      <c r="E210" s="13"/>
      <c r="F210" s="13"/>
      <c r="G210" s="13" t="s">
        <v>3451</v>
      </c>
      <c r="H210" s="13"/>
      <c r="I210" s="13"/>
      <c r="J210" s="379"/>
      <c r="K210" s="379"/>
      <c r="L210" s="13"/>
      <c r="M210" s="379"/>
      <c r="N210" s="13" t="s">
        <v>29</v>
      </c>
      <c r="O210" s="379" t="s">
        <v>2348</v>
      </c>
      <c r="P210" s="379" t="s">
        <v>29</v>
      </c>
      <c r="Q210" s="379" t="s">
        <v>29</v>
      </c>
      <c r="R210" s="13"/>
      <c r="S210" s="13"/>
      <c r="T210" s="13"/>
      <c r="U210" s="13"/>
      <c r="V210" s="13"/>
      <c r="W210" s="13"/>
      <c r="X210" s="13"/>
      <c r="Y210" s="13"/>
      <c r="Z210" s="13"/>
      <c r="AA210" s="13"/>
      <c r="AB210" s="379" t="s">
        <v>3904</v>
      </c>
      <c r="AC210" s="13"/>
      <c r="AD210" s="13"/>
      <c r="AE210" s="13"/>
      <c r="AF210" s="13"/>
      <c r="AG210" s="13"/>
      <c r="AH210" s="13"/>
      <c r="AI210" s="13"/>
      <c r="AJ210" s="13"/>
      <c r="AK210" s="13"/>
      <c r="AL210" s="13" t="s">
        <v>29</v>
      </c>
      <c r="AM210" s="13" t="s">
        <v>4568</v>
      </c>
      <c r="AN210" s="13" t="s">
        <v>29</v>
      </c>
      <c r="AO210" s="13"/>
      <c r="AP210" s="13"/>
      <c r="AQ210" s="13"/>
      <c r="AR210" s="13"/>
      <c r="AS210" s="13"/>
      <c r="AT210" s="13"/>
      <c r="AU210" s="13"/>
      <c r="AV210" s="13"/>
      <c r="AW210" s="13"/>
      <c r="AX210" s="13"/>
      <c r="AY210" s="13"/>
      <c r="AZ210" s="13"/>
      <c r="BA210" s="13"/>
      <c r="BB210" s="379" t="s">
        <v>29</v>
      </c>
      <c r="BC210" s="13"/>
      <c r="BD210" s="13"/>
      <c r="BE210" s="13"/>
      <c r="BF210" s="13"/>
      <c r="BG210" s="13"/>
      <c r="BH210" s="13"/>
      <c r="BI210" s="13"/>
      <c r="BJ210" s="13"/>
      <c r="BK210" s="13"/>
      <c r="BL210" s="13"/>
      <c r="BM210" s="13"/>
      <c r="BN210" s="13"/>
      <c r="BO210" s="13"/>
      <c r="BP210" s="13"/>
      <c r="BQ210" s="13"/>
      <c r="BR210" s="13"/>
      <c r="BS210" s="13"/>
      <c r="BT210" s="13"/>
      <c r="BU210" s="13"/>
      <c r="BV210" s="13"/>
      <c r="BW210" s="13"/>
      <c r="BX210" s="13"/>
      <c r="BY210" s="13"/>
      <c r="BZ210" s="13"/>
      <c r="CA210" s="13"/>
      <c r="CB210" s="13"/>
    </row>
    <row r="211" spans="1:80" x14ac:dyDescent="0.25">
      <c r="A211" s="3" t="s">
        <v>4352</v>
      </c>
      <c r="B211" s="25">
        <v>1</v>
      </c>
      <c r="C211" s="3" t="s">
        <v>4914</v>
      </c>
      <c r="D211" s="3"/>
      <c r="E211" s="3" t="s">
        <v>29</v>
      </c>
      <c r="F211" s="3"/>
      <c r="G211" s="3" t="s">
        <v>3451</v>
      </c>
      <c r="H211" s="3"/>
      <c r="I211" s="3"/>
      <c r="J211" s="6"/>
      <c r="K211" s="6"/>
      <c r="L211" s="3"/>
      <c r="M211" s="6"/>
      <c r="N211" s="3" t="s">
        <v>29</v>
      </c>
      <c r="O211" s="6" t="s">
        <v>2348</v>
      </c>
      <c r="P211" s="6" t="s">
        <v>29</v>
      </c>
      <c r="Q211" s="6" t="s">
        <v>29</v>
      </c>
      <c r="R211" s="3"/>
      <c r="S211" s="3"/>
      <c r="T211" s="3"/>
      <c r="U211" s="3"/>
      <c r="V211" s="3"/>
      <c r="W211" s="3"/>
      <c r="X211" s="3"/>
      <c r="Y211" s="541"/>
      <c r="Z211" s="3"/>
      <c r="AA211" s="3"/>
      <c r="AB211" s="6" t="s">
        <v>3904</v>
      </c>
      <c r="AC211" s="3"/>
      <c r="AD211" s="3"/>
      <c r="AE211" s="3"/>
      <c r="AF211" s="3"/>
      <c r="AG211" s="3"/>
      <c r="AH211" s="3"/>
      <c r="AI211" s="3"/>
      <c r="AJ211" s="3"/>
      <c r="AK211" s="641" t="s">
        <v>5737</v>
      </c>
      <c r="AL211" s="3" t="s">
        <v>29</v>
      </c>
      <c r="AM211" s="3" t="s">
        <v>4568</v>
      </c>
      <c r="AN211" s="3" t="s">
        <v>29</v>
      </c>
      <c r="AO211" s="3"/>
      <c r="AP211" s="3"/>
      <c r="AQ211" s="3"/>
      <c r="AR211" s="3" t="s">
        <v>29</v>
      </c>
      <c r="AS211" s="3"/>
      <c r="AT211" s="3"/>
      <c r="AU211" s="3"/>
      <c r="AV211" s="3"/>
      <c r="AW211" s="3"/>
      <c r="AX211" s="3"/>
      <c r="AY211" s="3"/>
      <c r="AZ211" s="3"/>
      <c r="BA211" s="3"/>
      <c r="BB211" s="6" t="s">
        <v>29</v>
      </c>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row>
    <row r="212" spans="1:80" x14ac:dyDescent="0.25">
      <c r="A212" s="159" t="s">
        <v>4353</v>
      </c>
      <c r="B212" s="384">
        <v>1</v>
      </c>
      <c r="C212" s="159" t="s">
        <v>4915</v>
      </c>
      <c r="D212" s="159"/>
      <c r="E212" s="159"/>
      <c r="F212" s="159"/>
      <c r="G212" s="159" t="s">
        <v>3451</v>
      </c>
      <c r="H212" s="159"/>
      <c r="I212" s="159"/>
      <c r="J212" s="385"/>
      <c r="K212" s="385"/>
      <c r="L212" s="159"/>
      <c r="M212" s="385"/>
      <c r="N212" s="159" t="s">
        <v>29</v>
      </c>
      <c r="O212" s="385" t="s">
        <v>2348</v>
      </c>
      <c r="P212" s="385" t="s">
        <v>29</v>
      </c>
      <c r="Q212" s="385" t="s">
        <v>29</v>
      </c>
      <c r="R212" s="159"/>
      <c r="S212" s="159"/>
      <c r="T212" s="159"/>
      <c r="U212" s="159"/>
      <c r="V212" s="159"/>
      <c r="W212" s="159"/>
      <c r="X212" s="159"/>
      <c r="Y212" s="159"/>
      <c r="Z212" s="159"/>
      <c r="AA212" s="159"/>
      <c r="AB212" s="385" t="s">
        <v>3904</v>
      </c>
      <c r="AC212" s="159"/>
      <c r="AD212" s="159"/>
      <c r="AE212" s="159"/>
      <c r="AF212" s="159"/>
      <c r="AG212" s="159"/>
      <c r="AH212" s="159"/>
      <c r="AI212" s="159"/>
      <c r="AJ212" s="159"/>
      <c r="AK212" s="159"/>
      <c r="AL212" s="159" t="s">
        <v>29</v>
      </c>
      <c r="AM212" s="159" t="s">
        <v>4568</v>
      </c>
      <c r="AN212" s="159" t="s">
        <v>29</v>
      </c>
      <c r="AO212" s="159"/>
      <c r="AP212" s="159"/>
      <c r="AQ212" s="159"/>
      <c r="AR212" s="159"/>
      <c r="AS212" s="159"/>
      <c r="AT212" s="159"/>
      <c r="AU212" s="159"/>
      <c r="AV212" s="159"/>
      <c r="AW212" s="159"/>
      <c r="AX212" s="159"/>
      <c r="AY212" s="159"/>
      <c r="AZ212" s="159"/>
      <c r="BA212" s="159"/>
      <c r="BB212" s="385" t="s">
        <v>29</v>
      </c>
      <c r="BC212" s="159"/>
      <c r="BD212" s="159"/>
      <c r="BE212" s="159"/>
      <c r="BF212" s="159"/>
      <c r="BG212" s="159"/>
      <c r="BH212" s="159"/>
      <c r="BI212" s="159"/>
      <c r="BJ212" s="159"/>
      <c r="BK212" s="159"/>
      <c r="BL212" s="159"/>
      <c r="BM212" s="159"/>
      <c r="BN212" s="159"/>
      <c r="BO212" s="159"/>
      <c r="BP212" s="159"/>
      <c r="BQ212" s="159"/>
      <c r="BR212" s="159"/>
      <c r="BS212" s="159"/>
      <c r="BT212" s="159"/>
      <c r="BU212" s="159"/>
      <c r="BV212" s="159"/>
      <c r="BW212" s="159"/>
      <c r="BX212" s="159"/>
      <c r="BY212" s="159"/>
      <c r="BZ212" s="159"/>
      <c r="CA212" s="159"/>
      <c r="CB212" s="159"/>
    </row>
    <row r="213" spans="1:80" x14ac:dyDescent="0.25">
      <c r="A213" s="13" t="s">
        <v>4355</v>
      </c>
      <c r="B213" s="378">
        <v>1</v>
      </c>
      <c r="C213" s="13" t="s">
        <v>4916</v>
      </c>
      <c r="D213" s="13"/>
      <c r="E213" s="13"/>
      <c r="F213" s="13"/>
      <c r="G213" s="13" t="s">
        <v>3451</v>
      </c>
      <c r="H213" s="13"/>
      <c r="I213" s="13"/>
      <c r="J213" s="379"/>
      <c r="K213" s="379"/>
      <c r="L213" s="13"/>
      <c r="M213" s="379"/>
      <c r="N213" s="13" t="s">
        <v>29</v>
      </c>
      <c r="O213" s="379" t="s">
        <v>2348</v>
      </c>
      <c r="P213" s="379" t="s">
        <v>29</v>
      </c>
      <c r="Q213" s="379" t="s">
        <v>29</v>
      </c>
      <c r="R213" s="13"/>
      <c r="S213" s="13"/>
      <c r="T213" s="13"/>
      <c r="U213" s="13"/>
      <c r="V213" s="13"/>
      <c r="W213" s="13"/>
      <c r="X213" s="13"/>
      <c r="Y213" s="13"/>
      <c r="Z213" s="13"/>
      <c r="AA213" s="13"/>
      <c r="AB213" s="379" t="s">
        <v>3904</v>
      </c>
      <c r="AC213" s="13"/>
      <c r="AD213" s="13"/>
      <c r="AE213" s="13"/>
      <c r="AF213" s="13"/>
      <c r="AG213" s="13"/>
      <c r="AH213" s="13"/>
      <c r="AI213" s="13"/>
      <c r="AJ213" s="13"/>
      <c r="AK213" s="13"/>
      <c r="AL213" s="13" t="s">
        <v>29</v>
      </c>
      <c r="AM213" s="13" t="s">
        <v>4568</v>
      </c>
      <c r="AN213" s="13" t="s">
        <v>29</v>
      </c>
      <c r="AO213" s="13"/>
      <c r="AP213" s="13"/>
      <c r="AQ213" s="13"/>
      <c r="AR213" s="13"/>
      <c r="AS213" s="13"/>
      <c r="AT213" s="13"/>
      <c r="AU213" s="13"/>
      <c r="AV213" s="13"/>
      <c r="AW213" s="13"/>
      <c r="AX213" s="13"/>
      <c r="AY213" s="13"/>
      <c r="AZ213" s="13"/>
      <c r="BA213" s="13"/>
      <c r="BB213" s="379" t="s">
        <v>29</v>
      </c>
      <c r="BC213" s="13"/>
      <c r="BD213" s="13"/>
      <c r="BE213" s="13"/>
      <c r="BF213" s="13"/>
      <c r="BG213" s="13"/>
      <c r="BH213" s="13"/>
      <c r="BI213" s="13"/>
      <c r="BJ213" s="13"/>
      <c r="BK213" s="13"/>
      <c r="BL213" s="13"/>
      <c r="BM213" s="13"/>
      <c r="BN213" s="13"/>
      <c r="BO213" s="13"/>
      <c r="BP213" s="13"/>
      <c r="BQ213" s="13"/>
      <c r="BR213" s="13"/>
      <c r="BS213" s="13"/>
      <c r="BT213" s="13"/>
      <c r="BU213" s="13"/>
      <c r="BV213" s="13"/>
      <c r="BW213" s="13"/>
      <c r="BX213" s="13"/>
      <c r="BY213" s="13"/>
      <c r="BZ213" s="13"/>
      <c r="CA213" s="13"/>
      <c r="CB213" s="13"/>
    </row>
    <row r="214" spans="1:80" s="466" customFormat="1" x14ac:dyDescent="0.25">
      <c r="A214" s="541" t="s">
        <v>6260</v>
      </c>
      <c r="B214" s="531">
        <v>1</v>
      </c>
      <c r="C214" s="490" t="s">
        <v>6261</v>
      </c>
      <c r="D214" s="541"/>
      <c r="E214" s="541" t="s">
        <v>29</v>
      </c>
      <c r="F214" s="541"/>
      <c r="G214" s="541" t="s">
        <v>3451</v>
      </c>
      <c r="H214" s="541"/>
      <c r="I214" s="541"/>
      <c r="J214" s="417"/>
      <c r="K214" s="417"/>
      <c r="L214" s="541"/>
      <c r="M214" s="417"/>
      <c r="N214" s="541" t="s">
        <v>29</v>
      </c>
      <c r="O214" s="417" t="s">
        <v>2348</v>
      </c>
      <c r="P214" s="417" t="s">
        <v>29</v>
      </c>
      <c r="Q214" s="417" t="s">
        <v>29</v>
      </c>
      <c r="R214" s="541"/>
      <c r="S214" s="541"/>
      <c r="T214" s="541"/>
      <c r="U214" s="541"/>
      <c r="V214" s="541"/>
      <c r="W214" s="541"/>
      <c r="X214" s="541"/>
      <c r="Y214" s="541"/>
      <c r="Z214" s="541"/>
      <c r="AA214" s="541"/>
      <c r="AB214" s="417" t="s">
        <v>3904</v>
      </c>
      <c r="AC214" s="541"/>
      <c r="AD214" s="541"/>
      <c r="AE214" s="541"/>
      <c r="AF214" s="541"/>
      <c r="AG214" s="541"/>
      <c r="AH214" s="541"/>
      <c r="AI214" s="541"/>
      <c r="AJ214" s="541"/>
      <c r="AK214" s="641" t="s">
        <v>5737</v>
      </c>
      <c r="AL214" s="541" t="s">
        <v>29</v>
      </c>
      <c r="AM214" s="541" t="s">
        <v>4568</v>
      </c>
      <c r="AN214" s="541" t="s">
        <v>29</v>
      </c>
      <c r="AO214" s="541"/>
      <c r="AP214" s="541"/>
      <c r="AQ214" s="541"/>
      <c r="AR214" s="541" t="s">
        <v>29</v>
      </c>
      <c r="AS214" s="541"/>
      <c r="AT214" s="541"/>
      <c r="AU214" s="541"/>
      <c r="AV214" s="541"/>
      <c r="AW214" s="541"/>
      <c r="AX214" s="541"/>
      <c r="AY214" s="541"/>
      <c r="AZ214" s="541"/>
      <c r="BA214" s="541"/>
      <c r="BB214" s="417" t="s">
        <v>29</v>
      </c>
      <c r="BC214" s="541"/>
      <c r="BD214" s="541"/>
      <c r="BE214" s="541"/>
      <c r="BF214" s="541"/>
      <c r="BG214" s="541"/>
      <c r="BH214" s="541"/>
      <c r="BI214" s="541"/>
      <c r="BJ214" s="541"/>
      <c r="BK214" s="541"/>
      <c r="BL214" s="541"/>
      <c r="BM214" s="541"/>
      <c r="BN214" s="541"/>
      <c r="BO214" s="541"/>
      <c r="BP214" s="541"/>
      <c r="BQ214" s="541"/>
      <c r="BR214" s="541"/>
      <c r="BS214" s="541"/>
      <c r="BT214" s="541"/>
      <c r="BU214" s="541"/>
      <c r="BV214" s="541"/>
      <c r="BW214" s="541"/>
      <c r="BX214" s="541"/>
      <c r="BY214" s="541"/>
      <c r="BZ214" s="541"/>
      <c r="CA214" s="541"/>
      <c r="CB214" s="541"/>
    </row>
    <row r="215" spans="1:80" x14ac:dyDescent="0.25">
      <c r="A215" s="159" t="s">
        <v>4681</v>
      </c>
      <c r="B215" s="384">
        <v>1</v>
      </c>
      <c r="C215" s="159"/>
      <c r="D215" s="159"/>
      <c r="E215" s="159"/>
      <c r="F215" s="159"/>
      <c r="G215" s="159" t="s">
        <v>3451</v>
      </c>
      <c r="H215" s="159"/>
      <c r="I215" s="159"/>
      <c r="J215" s="385"/>
      <c r="K215" s="385"/>
      <c r="L215" s="159"/>
      <c r="M215" s="385"/>
      <c r="N215" s="159"/>
      <c r="O215" s="385"/>
      <c r="P215" s="385"/>
      <c r="Q215" s="385"/>
      <c r="R215" s="159"/>
      <c r="S215" s="159"/>
      <c r="T215" s="159"/>
      <c r="U215" s="159"/>
      <c r="V215" s="159"/>
      <c r="W215" s="159"/>
      <c r="X215" s="159"/>
      <c r="Y215" s="159"/>
      <c r="Z215" s="159" t="s">
        <v>29</v>
      </c>
      <c r="AA215" s="159" t="s">
        <v>29</v>
      </c>
      <c r="AB215" s="385">
        <v>119</v>
      </c>
      <c r="AC215" s="159"/>
      <c r="AD215" s="159"/>
      <c r="AE215" s="159"/>
      <c r="AF215" s="159"/>
      <c r="AG215" s="159"/>
      <c r="AH215" s="159"/>
      <c r="AI215" s="159"/>
      <c r="AJ215" s="159"/>
      <c r="AK215" s="159"/>
      <c r="AL215" s="159" t="s">
        <v>29</v>
      </c>
      <c r="AM215" s="159" t="s">
        <v>4568</v>
      </c>
      <c r="AN215" s="159" t="s">
        <v>29</v>
      </c>
      <c r="AO215" s="159"/>
      <c r="AP215" s="159"/>
      <c r="AQ215" s="159"/>
      <c r="AR215" s="159" t="s">
        <v>29</v>
      </c>
      <c r="AS215" s="159"/>
      <c r="AT215" s="159"/>
      <c r="AU215" s="159"/>
      <c r="AV215" s="159"/>
      <c r="AW215" s="159"/>
      <c r="AX215" s="159"/>
      <c r="AY215" s="159"/>
      <c r="AZ215" s="159"/>
      <c r="BA215" s="159"/>
      <c r="BB215" s="385"/>
      <c r="BC215" s="159"/>
      <c r="BD215" s="159"/>
      <c r="BE215" s="159"/>
      <c r="BF215" s="159"/>
      <c r="BG215" s="159"/>
      <c r="BH215" s="159"/>
      <c r="BI215" s="159"/>
      <c r="BJ215" s="159"/>
      <c r="BK215" s="159"/>
      <c r="BL215" s="159"/>
      <c r="BM215" s="159"/>
      <c r="BN215" s="159"/>
      <c r="BO215" s="159"/>
      <c r="BP215" s="159"/>
      <c r="BQ215" s="159"/>
      <c r="BR215" s="159"/>
      <c r="BS215" s="159"/>
      <c r="BT215" s="159"/>
      <c r="BU215" s="159"/>
      <c r="BV215" s="159"/>
      <c r="BW215" s="159"/>
      <c r="BX215" s="159"/>
      <c r="BY215" s="159"/>
      <c r="BZ215" s="159"/>
      <c r="CA215" s="159"/>
      <c r="CB215" s="159"/>
    </row>
    <row r="216" spans="1:80" x14ac:dyDescent="0.25">
      <c r="A216" s="3" t="s">
        <v>4356</v>
      </c>
      <c r="B216" s="25">
        <v>1</v>
      </c>
      <c r="C216" s="3" t="s">
        <v>4916</v>
      </c>
      <c r="D216" s="3"/>
      <c r="E216" s="3"/>
      <c r="F216" s="3"/>
      <c r="G216" s="3" t="s">
        <v>3451</v>
      </c>
      <c r="H216" s="3"/>
      <c r="I216" s="3"/>
      <c r="J216" s="6"/>
      <c r="K216" s="6"/>
      <c r="L216" s="3"/>
      <c r="M216" s="6"/>
      <c r="N216" s="3" t="s">
        <v>29</v>
      </c>
      <c r="O216" s="6" t="s">
        <v>2348</v>
      </c>
      <c r="P216" s="6" t="s">
        <v>29</v>
      </c>
      <c r="Q216" s="6" t="s">
        <v>29</v>
      </c>
      <c r="R216" s="3"/>
      <c r="S216" s="3"/>
      <c r="T216" s="3"/>
      <c r="U216" s="3"/>
      <c r="V216" s="3"/>
      <c r="W216" s="3"/>
      <c r="X216" s="3"/>
      <c r="Y216" s="541"/>
      <c r="Z216" s="3"/>
      <c r="AA216" s="3"/>
      <c r="AB216" s="6" t="s">
        <v>3904</v>
      </c>
      <c r="AC216" s="3"/>
      <c r="AD216" s="3"/>
      <c r="AE216" s="3"/>
      <c r="AF216" s="3"/>
      <c r="AG216" s="3"/>
      <c r="AH216" s="3"/>
      <c r="AI216" s="3"/>
      <c r="AJ216" s="3"/>
      <c r="AK216" s="3"/>
      <c r="AL216" s="3" t="s">
        <v>29</v>
      </c>
      <c r="AM216" s="3" t="s">
        <v>4568</v>
      </c>
      <c r="AN216" s="3" t="s">
        <v>29</v>
      </c>
      <c r="AO216" s="3"/>
      <c r="AP216" s="3"/>
      <c r="AQ216" s="3"/>
      <c r="AR216" s="3"/>
      <c r="AS216" s="3"/>
      <c r="AT216" s="3"/>
      <c r="AU216" s="3"/>
      <c r="AV216" s="3"/>
      <c r="AW216" s="3"/>
      <c r="AX216" s="3"/>
      <c r="AY216" s="3"/>
      <c r="AZ216" s="3"/>
      <c r="BA216" s="3"/>
      <c r="BB216" s="6" t="s">
        <v>29</v>
      </c>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row>
    <row r="217" spans="1:80" x14ac:dyDescent="0.25">
      <c r="A217" s="3" t="s">
        <v>4358</v>
      </c>
      <c r="B217" s="25">
        <v>1</v>
      </c>
      <c r="C217" s="3" t="s">
        <v>4917</v>
      </c>
      <c r="D217" s="3"/>
      <c r="E217" s="3"/>
      <c r="F217" s="3"/>
      <c r="G217" s="3" t="s">
        <v>3451</v>
      </c>
      <c r="H217" s="3"/>
      <c r="I217" s="3"/>
      <c r="J217" s="6"/>
      <c r="K217" s="6"/>
      <c r="L217" s="3"/>
      <c r="M217" s="6"/>
      <c r="N217" s="3" t="s">
        <v>29</v>
      </c>
      <c r="O217" s="6" t="s">
        <v>2348</v>
      </c>
      <c r="P217" s="6" t="s">
        <v>29</v>
      </c>
      <c r="Q217" s="6" t="s">
        <v>29</v>
      </c>
      <c r="R217" s="3"/>
      <c r="S217" s="3"/>
      <c r="T217" s="3"/>
      <c r="U217" s="3"/>
      <c r="V217" s="3"/>
      <c r="W217" s="3"/>
      <c r="X217" s="3"/>
      <c r="Y217" s="541"/>
      <c r="Z217" s="3"/>
      <c r="AA217" s="3"/>
      <c r="AB217" s="6" t="s">
        <v>3904</v>
      </c>
      <c r="AC217" s="3"/>
      <c r="AD217" s="3"/>
      <c r="AE217" s="3"/>
      <c r="AF217" s="3"/>
      <c r="AG217" s="3"/>
      <c r="AH217" s="3"/>
      <c r="AI217" s="3"/>
      <c r="AJ217" s="3"/>
      <c r="AK217" s="641" t="s">
        <v>5737</v>
      </c>
      <c r="AL217" s="3" t="s">
        <v>29</v>
      </c>
      <c r="AM217" s="3" t="s">
        <v>4568</v>
      </c>
      <c r="AN217" s="3" t="s">
        <v>29</v>
      </c>
      <c r="AO217" s="3"/>
      <c r="AP217" s="3"/>
      <c r="AQ217" s="3"/>
      <c r="AR217" s="3"/>
      <c r="AS217" s="3"/>
      <c r="AT217" s="3"/>
      <c r="AU217" s="3"/>
      <c r="AV217" s="3"/>
      <c r="AW217" s="3"/>
      <c r="AX217" s="3"/>
      <c r="AY217" s="3"/>
      <c r="AZ217" s="3"/>
      <c r="BA217" s="3"/>
      <c r="BB217" s="6" t="s">
        <v>29</v>
      </c>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row>
    <row r="218" spans="1:80" x14ac:dyDescent="0.25">
      <c r="A218" s="3" t="s">
        <v>4360</v>
      </c>
      <c r="B218" s="25">
        <v>1</v>
      </c>
      <c r="C218" s="3" t="s">
        <v>4918</v>
      </c>
      <c r="D218" s="3"/>
      <c r="E218" s="3"/>
      <c r="F218" s="3"/>
      <c r="G218" s="3" t="s">
        <v>3451</v>
      </c>
      <c r="H218" s="3"/>
      <c r="I218" s="3"/>
      <c r="J218" s="6"/>
      <c r="K218" s="6"/>
      <c r="L218" s="3"/>
      <c r="M218" s="6"/>
      <c r="N218" s="3" t="s">
        <v>29</v>
      </c>
      <c r="O218" s="6" t="s">
        <v>2348</v>
      </c>
      <c r="P218" s="6" t="s">
        <v>29</v>
      </c>
      <c r="Q218" s="6" t="s">
        <v>29</v>
      </c>
      <c r="R218" s="3"/>
      <c r="S218" s="3"/>
      <c r="T218" s="3"/>
      <c r="U218" s="3"/>
      <c r="V218" s="3"/>
      <c r="W218" s="3"/>
      <c r="X218" s="3"/>
      <c r="Y218" s="541"/>
      <c r="Z218" s="3"/>
      <c r="AA218" s="3"/>
      <c r="AB218" s="6" t="s">
        <v>3904</v>
      </c>
      <c r="AC218" s="3"/>
      <c r="AD218" s="3"/>
      <c r="AE218" s="3"/>
      <c r="AF218" s="3"/>
      <c r="AG218" s="3"/>
      <c r="AH218" s="3"/>
      <c r="AI218" s="3"/>
      <c r="AJ218" s="3"/>
      <c r="AK218" s="641" t="s">
        <v>5737</v>
      </c>
      <c r="AL218" s="3" t="s">
        <v>29</v>
      </c>
      <c r="AM218" s="3" t="s">
        <v>4568</v>
      </c>
      <c r="AN218" s="3" t="s">
        <v>29</v>
      </c>
      <c r="AO218" s="3"/>
      <c r="AP218" s="3"/>
      <c r="AQ218" s="3"/>
      <c r="AR218" s="3"/>
      <c r="AS218" s="3"/>
      <c r="AT218" s="3"/>
      <c r="AU218" s="3"/>
      <c r="AV218" s="3"/>
      <c r="AW218" s="3"/>
      <c r="AX218" s="3"/>
      <c r="AY218" s="3"/>
      <c r="AZ218" s="3"/>
      <c r="BA218" s="3"/>
      <c r="BB218" s="6" t="s">
        <v>29</v>
      </c>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row>
    <row r="219" spans="1:80" x14ac:dyDescent="0.25">
      <c r="A219" s="3" t="s">
        <v>4364</v>
      </c>
      <c r="B219" s="25">
        <v>1</v>
      </c>
      <c r="C219" s="3" t="s">
        <v>4916</v>
      </c>
      <c r="D219" s="3"/>
      <c r="E219" s="3"/>
      <c r="F219" s="3"/>
      <c r="G219" s="3" t="s">
        <v>3451</v>
      </c>
      <c r="H219" s="3"/>
      <c r="I219" s="3"/>
      <c r="J219" s="6"/>
      <c r="K219" s="6"/>
      <c r="L219" s="3"/>
      <c r="M219" s="6"/>
      <c r="N219" s="3" t="s">
        <v>29</v>
      </c>
      <c r="O219" s="6" t="s">
        <v>2348</v>
      </c>
      <c r="P219" s="6" t="s">
        <v>29</v>
      </c>
      <c r="Q219" s="6" t="s">
        <v>29</v>
      </c>
      <c r="R219" s="3"/>
      <c r="S219" s="3"/>
      <c r="T219" s="3"/>
      <c r="U219" s="3"/>
      <c r="V219" s="3"/>
      <c r="W219" s="3"/>
      <c r="X219" s="3"/>
      <c r="Y219" s="541"/>
      <c r="Z219" s="3"/>
      <c r="AA219" s="3"/>
      <c r="AB219" s="6" t="s">
        <v>3904</v>
      </c>
      <c r="AC219" s="3"/>
      <c r="AD219" s="3"/>
      <c r="AE219" s="3"/>
      <c r="AF219" s="3"/>
      <c r="AG219" s="3"/>
      <c r="AH219" s="3"/>
      <c r="AI219" s="3"/>
      <c r="AJ219" s="3"/>
      <c r="AK219" s="641" t="s">
        <v>5737</v>
      </c>
      <c r="AL219" s="3" t="s">
        <v>29</v>
      </c>
      <c r="AM219" s="3" t="s">
        <v>4568</v>
      </c>
      <c r="AN219" s="3" t="s">
        <v>29</v>
      </c>
      <c r="AO219" s="3"/>
      <c r="AP219" s="3"/>
      <c r="AQ219" s="3"/>
      <c r="AR219" s="3"/>
      <c r="AS219" s="3"/>
      <c r="AT219" s="3"/>
      <c r="AU219" s="3"/>
      <c r="AV219" s="3"/>
      <c r="AW219" s="3"/>
      <c r="AX219" s="3"/>
      <c r="AY219" s="3"/>
      <c r="AZ219" s="3"/>
      <c r="BA219" s="3"/>
      <c r="BB219" s="6" t="s">
        <v>29</v>
      </c>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row>
    <row r="220" spans="1:80" x14ac:dyDescent="0.25">
      <c r="A220" s="13" t="s">
        <v>4362</v>
      </c>
      <c r="B220" s="378">
        <v>1</v>
      </c>
      <c r="C220" s="13" t="s">
        <v>4919</v>
      </c>
      <c r="D220" s="13"/>
      <c r="E220" s="13"/>
      <c r="F220" s="13"/>
      <c r="G220" s="13" t="s">
        <v>3451</v>
      </c>
      <c r="H220" s="13"/>
      <c r="I220" s="13"/>
      <c r="J220" s="379"/>
      <c r="K220" s="379"/>
      <c r="L220" s="13"/>
      <c r="M220" s="379"/>
      <c r="N220" s="13" t="s">
        <v>29</v>
      </c>
      <c r="O220" s="379" t="s">
        <v>2348</v>
      </c>
      <c r="P220" s="379" t="s">
        <v>29</v>
      </c>
      <c r="Q220" s="379" t="s">
        <v>29</v>
      </c>
      <c r="R220" s="13"/>
      <c r="S220" s="13"/>
      <c r="T220" s="13"/>
      <c r="U220" s="13"/>
      <c r="V220" s="13"/>
      <c r="W220" s="13"/>
      <c r="X220" s="13"/>
      <c r="Y220" s="13"/>
      <c r="Z220" s="13"/>
      <c r="AA220" s="13"/>
      <c r="AB220" s="379" t="s">
        <v>3904</v>
      </c>
      <c r="AC220" s="13"/>
      <c r="AD220" s="13"/>
      <c r="AE220" s="13"/>
      <c r="AF220" s="13"/>
      <c r="AG220" s="13"/>
      <c r="AH220" s="13"/>
      <c r="AI220" s="13"/>
      <c r="AJ220" s="13"/>
      <c r="AK220" s="641" t="s">
        <v>5737</v>
      </c>
      <c r="AL220" s="13" t="s">
        <v>29</v>
      </c>
      <c r="AM220" s="13" t="s">
        <v>4568</v>
      </c>
      <c r="AN220" s="13" t="s">
        <v>29</v>
      </c>
      <c r="AO220" s="13"/>
      <c r="AP220" s="13"/>
      <c r="AQ220" s="13"/>
      <c r="AR220" s="13"/>
      <c r="AS220" s="13"/>
      <c r="AT220" s="13"/>
      <c r="AU220" s="13"/>
      <c r="AV220" s="13"/>
      <c r="AW220" s="13"/>
      <c r="AX220" s="13"/>
      <c r="AY220" s="13"/>
      <c r="AZ220" s="13"/>
      <c r="BA220" s="13"/>
      <c r="BB220" s="379" t="s">
        <v>29</v>
      </c>
      <c r="BC220" s="13"/>
      <c r="BD220" s="13"/>
      <c r="BE220" s="13"/>
      <c r="BF220" s="13"/>
      <c r="BG220" s="13"/>
      <c r="BH220" s="13"/>
      <c r="BI220" s="13"/>
      <c r="BJ220" s="13"/>
      <c r="BK220" s="13"/>
      <c r="BL220" s="13"/>
      <c r="BM220" s="13"/>
      <c r="BN220" s="13"/>
      <c r="BO220" s="13"/>
      <c r="BP220" s="13"/>
      <c r="BQ220" s="13"/>
      <c r="BR220" s="13"/>
      <c r="BS220" s="13"/>
      <c r="BT220" s="13"/>
      <c r="BU220" s="13"/>
      <c r="BV220" s="13"/>
      <c r="BW220" s="13"/>
      <c r="BX220" s="13"/>
      <c r="BY220" s="13"/>
      <c r="BZ220" s="13"/>
      <c r="CA220" s="13"/>
      <c r="CB220" s="13"/>
    </row>
    <row r="221" spans="1:80" x14ac:dyDescent="0.25">
      <c r="A221" s="3" t="s">
        <v>4392</v>
      </c>
      <c r="B221" s="25">
        <v>1</v>
      </c>
      <c r="C221" s="3" t="s">
        <v>4919</v>
      </c>
      <c r="D221" s="3"/>
      <c r="E221" s="3" t="s">
        <v>29</v>
      </c>
      <c r="F221" s="3"/>
      <c r="G221" s="3" t="s">
        <v>3451</v>
      </c>
      <c r="H221" s="3"/>
      <c r="I221" s="3"/>
      <c r="J221" s="6"/>
      <c r="K221" s="6"/>
      <c r="L221" s="3"/>
      <c r="M221" s="6"/>
      <c r="N221" s="3" t="s">
        <v>29</v>
      </c>
      <c r="O221" s="6" t="s">
        <v>2348</v>
      </c>
      <c r="P221" s="6" t="s">
        <v>29</v>
      </c>
      <c r="Q221" s="6" t="s">
        <v>29</v>
      </c>
      <c r="R221" s="3"/>
      <c r="S221" s="3"/>
      <c r="T221" s="3"/>
      <c r="U221" s="3"/>
      <c r="V221" s="3"/>
      <c r="W221" s="3"/>
      <c r="X221" s="3"/>
      <c r="Y221" s="541"/>
      <c r="Z221" s="3"/>
      <c r="AA221" s="3"/>
      <c r="AB221" s="6" t="s">
        <v>3904</v>
      </c>
      <c r="AC221" s="3"/>
      <c r="AD221" s="3"/>
      <c r="AE221" s="3"/>
      <c r="AF221" s="3"/>
      <c r="AG221" s="3"/>
      <c r="AH221" s="3"/>
      <c r="AI221" s="3"/>
      <c r="AJ221" s="3"/>
      <c r="AK221" s="641" t="s">
        <v>5737</v>
      </c>
      <c r="AL221" s="3" t="s">
        <v>29</v>
      </c>
      <c r="AM221" s="3" t="s">
        <v>4568</v>
      </c>
      <c r="AN221" s="3" t="s">
        <v>29</v>
      </c>
      <c r="AO221" s="3"/>
      <c r="AP221" s="3"/>
      <c r="AQ221" s="3"/>
      <c r="AR221" s="3"/>
      <c r="AS221" s="3"/>
      <c r="AT221" s="3"/>
      <c r="AU221" s="3"/>
      <c r="AV221" s="3"/>
      <c r="AW221" s="3"/>
      <c r="AX221" s="3"/>
      <c r="AY221" s="3"/>
      <c r="AZ221" s="3"/>
      <c r="BA221" s="3"/>
      <c r="BB221" s="6" t="s">
        <v>29</v>
      </c>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row>
    <row r="222" spans="1:80" x14ac:dyDescent="0.25">
      <c r="A222" s="3" t="s">
        <v>4394</v>
      </c>
      <c r="B222" s="25">
        <v>1</v>
      </c>
      <c r="C222" s="3" t="s">
        <v>4919</v>
      </c>
      <c r="D222" s="3"/>
      <c r="E222" s="3" t="s">
        <v>29</v>
      </c>
      <c r="F222" s="3"/>
      <c r="G222" s="3" t="s">
        <v>3451</v>
      </c>
      <c r="H222" s="3"/>
      <c r="I222" s="3"/>
      <c r="J222" s="6"/>
      <c r="K222" s="6"/>
      <c r="L222" s="3"/>
      <c r="M222" s="6"/>
      <c r="N222" s="3" t="s">
        <v>29</v>
      </c>
      <c r="O222" s="6" t="s">
        <v>2348</v>
      </c>
      <c r="P222" s="6" t="s">
        <v>29</v>
      </c>
      <c r="Q222" s="6" t="s">
        <v>29</v>
      </c>
      <c r="R222" s="3"/>
      <c r="S222" s="3"/>
      <c r="T222" s="3"/>
      <c r="U222" s="3"/>
      <c r="V222" s="3"/>
      <c r="W222" s="3"/>
      <c r="X222" s="3"/>
      <c r="Y222" s="541"/>
      <c r="Z222" s="3"/>
      <c r="AA222" s="3"/>
      <c r="AB222" s="6" t="s">
        <v>3904</v>
      </c>
      <c r="AC222" s="3"/>
      <c r="AD222" s="3"/>
      <c r="AE222" s="3"/>
      <c r="AF222" s="3"/>
      <c r="AG222" s="3"/>
      <c r="AH222" s="3"/>
      <c r="AI222" s="3"/>
      <c r="AJ222" s="3"/>
      <c r="AK222" s="641" t="s">
        <v>5737</v>
      </c>
      <c r="AL222" s="3" t="s">
        <v>29</v>
      </c>
      <c r="AM222" s="3" t="s">
        <v>4568</v>
      </c>
      <c r="AN222" s="3" t="s">
        <v>29</v>
      </c>
      <c r="AO222" s="3"/>
      <c r="AP222" s="3"/>
      <c r="AQ222" s="3"/>
      <c r="AR222" s="3"/>
      <c r="AS222" s="3"/>
      <c r="AT222" s="3"/>
      <c r="AU222" s="3"/>
      <c r="AV222" s="3"/>
      <c r="AW222" s="3"/>
      <c r="AX222" s="3"/>
      <c r="AY222" s="3"/>
      <c r="AZ222" s="3"/>
      <c r="BA222" s="3"/>
      <c r="BB222" s="6" t="s">
        <v>29</v>
      </c>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row>
    <row r="223" spans="1:80" x14ac:dyDescent="0.25">
      <c r="A223" s="3" t="s">
        <v>4396</v>
      </c>
      <c r="B223" s="25">
        <v>1</v>
      </c>
      <c r="C223" s="3" t="s">
        <v>4920</v>
      </c>
      <c r="D223" s="3"/>
      <c r="E223" s="3" t="s">
        <v>29</v>
      </c>
      <c r="F223" s="3"/>
      <c r="G223" s="3" t="s">
        <v>3451</v>
      </c>
      <c r="H223" s="3"/>
      <c r="I223" s="3"/>
      <c r="J223" s="6"/>
      <c r="K223" s="6"/>
      <c r="L223" s="3"/>
      <c r="M223" s="6"/>
      <c r="N223" s="3" t="s">
        <v>29</v>
      </c>
      <c r="O223" s="6" t="s">
        <v>2348</v>
      </c>
      <c r="P223" s="6" t="s">
        <v>29</v>
      </c>
      <c r="Q223" s="6" t="s">
        <v>29</v>
      </c>
      <c r="R223" s="3"/>
      <c r="S223" s="3"/>
      <c r="T223" s="3"/>
      <c r="U223" s="3"/>
      <c r="V223" s="3"/>
      <c r="W223" s="3"/>
      <c r="X223" s="3"/>
      <c r="Y223" s="541"/>
      <c r="Z223" s="3"/>
      <c r="AA223" s="3"/>
      <c r="AB223" s="6" t="s">
        <v>3904</v>
      </c>
      <c r="AC223" s="3"/>
      <c r="AD223" s="3"/>
      <c r="AE223" s="3"/>
      <c r="AF223" s="3"/>
      <c r="AG223" s="3"/>
      <c r="AH223" s="3"/>
      <c r="AI223" s="3"/>
      <c r="AJ223" s="3"/>
      <c r="AK223" s="641" t="s">
        <v>5737</v>
      </c>
      <c r="AL223" s="3" t="s">
        <v>29</v>
      </c>
      <c r="AM223" s="3" t="s">
        <v>4568</v>
      </c>
      <c r="AN223" s="3" t="s">
        <v>29</v>
      </c>
      <c r="AO223" s="3"/>
      <c r="AP223" s="3"/>
      <c r="AQ223" s="3"/>
      <c r="AR223" s="3"/>
      <c r="AS223" s="3"/>
      <c r="AT223" s="3"/>
      <c r="AU223" s="3"/>
      <c r="AV223" s="3"/>
      <c r="AW223" s="3"/>
      <c r="AX223" s="3"/>
      <c r="AY223" s="3"/>
      <c r="AZ223" s="3"/>
      <c r="BA223" s="3"/>
      <c r="BB223" s="6" t="s">
        <v>29</v>
      </c>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row>
    <row r="224" spans="1:80" x14ac:dyDescent="0.25">
      <c r="A224" s="3" t="s">
        <v>4398</v>
      </c>
      <c r="B224" s="25">
        <v>1</v>
      </c>
      <c r="C224" s="3" t="s">
        <v>4921</v>
      </c>
      <c r="D224" s="3"/>
      <c r="E224" s="3" t="s">
        <v>29</v>
      </c>
      <c r="F224" s="3"/>
      <c r="G224" s="3" t="s">
        <v>3451</v>
      </c>
      <c r="H224" s="3"/>
      <c r="I224" s="3"/>
      <c r="J224" s="6"/>
      <c r="K224" s="6"/>
      <c r="L224" s="3"/>
      <c r="M224" s="6"/>
      <c r="N224" s="3" t="s">
        <v>29</v>
      </c>
      <c r="O224" s="6" t="s">
        <v>2348</v>
      </c>
      <c r="P224" s="6" t="s">
        <v>29</v>
      </c>
      <c r="Q224" s="6" t="s">
        <v>29</v>
      </c>
      <c r="R224" s="3"/>
      <c r="S224" s="3"/>
      <c r="T224" s="3"/>
      <c r="U224" s="3"/>
      <c r="V224" s="3"/>
      <c r="W224" s="3"/>
      <c r="X224" s="3"/>
      <c r="Y224" s="541"/>
      <c r="Z224" s="3"/>
      <c r="AA224" s="3"/>
      <c r="AB224" s="6" t="s">
        <v>3904</v>
      </c>
      <c r="AC224" s="3"/>
      <c r="AD224" s="3"/>
      <c r="AE224" s="3"/>
      <c r="AF224" s="3"/>
      <c r="AG224" s="3"/>
      <c r="AH224" s="3"/>
      <c r="AI224" s="3"/>
      <c r="AJ224" s="3"/>
      <c r="AK224" s="641" t="s">
        <v>5737</v>
      </c>
      <c r="AL224" s="3" t="s">
        <v>29</v>
      </c>
      <c r="AM224" s="3" t="s">
        <v>4568</v>
      </c>
      <c r="AN224" s="3" t="s">
        <v>29</v>
      </c>
      <c r="AO224" s="3"/>
      <c r="AP224" s="3"/>
      <c r="AQ224" s="3"/>
      <c r="AR224" s="3"/>
      <c r="AS224" s="3"/>
      <c r="AT224" s="3"/>
      <c r="AU224" s="3"/>
      <c r="AV224" s="3"/>
      <c r="AW224" s="3"/>
      <c r="AX224" s="3"/>
      <c r="AY224" s="3"/>
      <c r="AZ224" s="3"/>
      <c r="BA224" s="3"/>
      <c r="BB224" s="6" t="s">
        <v>29</v>
      </c>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row>
    <row r="225" spans="1:80" x14ac:dyDescent="0.25">
      <c r="A225" s="3" t="s">
        <v>4295</v>
      </c>
      <c r="B225" s="25">
        <v>1</v>
      </c>
      <c r="C225" s="3"/>
      <c r="D225" s="3"/>
      <c r="E225" s="3" t="s">
        <v>29</v>
      </c>
      <c r="F225" s="3"/>
      <c r="G225" s="3" t="s">
        <v>3451</v>
      </c>
      <c r="H225" s="3"/>
      <c r="I225" s="3"/>
      <c r="J225" s="6"/>
      <c r="K225" s="6"/>
      <c r="L225" s="3"/>
      <c r="M225" s="6"/>
      <c r="N225" s="3" t="s">
        <v>29</v>
      </c>
      <c r="O225" s="6" t="s">
        <v>2348</v>
      </c>
      <c r="P225" s="6" t="s">
        <v>29</v>
      </c>
      <c r="Q225" s="6" t="s">
        <v>29</v>
      </c>
      <c r="R225" s="3"/>
      <c r="S225" s="51"/>
      <c r="T225" s="51"/>
      <c r="U225" s="3"/>
      <c r="V225" s="3"/>
      <c r="W225" s="3"/>
      <c r="X225" s="3"/>
      <c r="Y225" s="541"/>
      <c r="Z225" s="3" t="s">
        <v>29</v>
      </c>
      <c r="AA225" s="3" t="s">
        <v>29</v>
      </c>
      <c r="AB225" s="6" t="s">
        <v>2580</v>
      </c>
      <c r="AC225" s="3"/>
      <c r="AD225" s="3"/>
      <c r="AE225" s="3"/>
      <c r="AF225" s="3"/>
      <c r="AG225" s="3"/>
      <c r="AH225" s="3"/>
      <c r="AI225" s="3"/>
      <c r="AJ225" s="3"/>
      <c r="AK225" s="641" t="s">
        <v>5737</v>
      </c>
      <c r="AL225" s="3" t="s">
        <v>29</v>
      </c>
      <c r="AM225" s="3" t="s">
        <v>4568</v>
      </c>
      <c r="AN225" s="3" t="s">
        <v>29</v>
      </c>
      <c r="AO225" s="3"/>
      <c r="AP225" s="3" t="s">
        <v>29</v>
      </c>
      <c r="AQ225" s="3" t="s">
        <v>4569</v>
      </c>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row>
    <row r="226" spans="1:80" x14ac:dyDescent="0.25">
      <c r="A226" s="3" t="s">
        <v>4296</v>
      </c>
      <c r="B226" s="25">
        <v>1</v>
      </c>
      <c r="C226" s="3"/>
      <c r="D226" s="3"/>
      <c r="E226" s="3" t="s">
        <v>29</v>
      </c>
      <c r="F226" s="3"/>
      <c r="G226" s="3" t="s">
        <v>3451</v>
      </c>
      <c r="H226" s="3"/>
      <c r="I226" s="3"/>
      <c r="J226" s="6"/>
      <c r="K226" s="6"/>
      <c r="L226" s="3"/>
      <c r="M226" s="6"/>
      <c r="N226" s="3" t="s">
        <v>29</v>
      </c>
      <c r="O226" s="6" t="s">
        <v>2348</v>
      </c>
      <c r="P226" s="6" t="s">
        <v>29</v>
      </c>
      <c r="Q226" s="6" t="s">
        <v>29</v>
      </c>
      <c r="R226" s="3"/>
      <c r="S226" s="51"/>
      <c r="T226" s="51"/>
      <c r="U226" s="3"/>
      <c r="V226" s="3"/>
      <c r="W226" s="3"/>
      <c r="X226" s="3"/>
      <c r="Y226" s="541"/>
      <c r="Z226" s="3" t="s">
        <v>29</v>
      </c>
      <c r="AA226" s="3" t="s">
        <v>29</v>
      </c>
      <c r="AB226" s="6" t="s">
        <v>2580</v>
      </c>
      <c r="AC226" s="3"/>
      <c r="AD226" s="3"/>
      <c r="AE226" s="3"/>
      <c r="AF226" s="3"/>
      <c r="AG226" s="3"/>
      <c r="AH226" s="3"/>
      <c r="AI226" s="3"/>
      <c r="AJ226" s="3"/>
      <c r="AK226" s="641" t="s">
        <v>5737</v>
      </c>
      <c r="AL226" s="3" t="s">
        <v>29</v>
      </c>
      <c r="AM226" s="3" t="s">
        <v>4568</v>
      </c>
      <c r="AN226" s="3" t="s">
        <v>29</v>
      </c>
      <c r="AO226" s="3"/>
      <c r="AP226" s="3"/>
      <c r="AQ226" s="3"/>
      <c r="AR226" s="3" t="s">
        <v>29</v>
      </c>
      <c r="AS226" s="3"/>
      <c r="AT226" s="3"/>
      <c r="AU226" s="3"/>
      <c r="AV226" s="3"/>
      <c r="AW226" s="3"/>
      <c r="AX226" s="3"/>
      <c r="AY226" s="3" t="s">
        <v>29</v>
      </c>
      <c r="AZ226" s="3" t="s">
        <v>4537</v>
      </c>
      <c r="BA226" s="3"/>
      <c r="BB226" s="3" t="s">
        <v>29</v>
      </c>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row>
    <row r="227" spans="1:80" x14ac:dyDescent="0.25">
      <c r="A227" s="3" t="s">
        <v>4297</v>
      </c>
      <c r="B227" s="25">
        <v>1</v>
      </c>
      <c r="C227" s="3"/>
      <c r="D227" s="3"/>
      <c r="E227" s="3" t="s">
        <v>29</v>
      </c>
      <c r="F227" s="3"/>
      <c r="G227" s="3" t="s">
        <v>3451</v>
      </c>
      <c r="H227" s="3"/>
      <c r="I227" s="3"/>
      <c r="J227" s="6"/>
      <c r="K227" s="6"/>
      <c r="L227" s="3"/>
      <c r="M227" s="6"/>
      <c r="N227" s="3" t="s">
        <v>29</v>
      </c>
      <c r="O227" s="6" t="s">
        <v>2348</v>
      </c>
      <c r="P227" s="6" t="s">
        <v>29</v>
      </c>
      <c r="Q227" s="6" t="s">
        <v>29</v>
      </c>
      <c r="R227" s="3"/>
      <c r="S227" s="51"/>
      <c r="T227" s="51"/>
      <c r="U227" s="3"/>
      <c r="V227" s="3"/>
      <c r="W227" s="3"/>
      <c r="X227" s="3"/>
      <c r="Y227" s="541"/>
      <c r="Z227" s="3" t="s">
        <v>29</v>
      </c>
      <c r="AA227" s="3" t="s">
        <v>29</v>
      </c>
      <c r="AB227" s="6" t="s">
        <v>2580</v>
      </c>
      <c r="AC227" s="3"/>
      <c r="AD227" s="3"/>
      <c r="AE227" s="3"/>
      <c r="AF227" s="3"/>
      <c r="AG227" s="3"/>
      <c r="AH227" s="3"/>
      <c r="AI227" s="3"/>
      <c r="AJ227" s="3"/>
      <c r="AK227" s="641" t="s">
        <v>5737</v>
      </c>
      <c r="AL227" s="3" t="s">
        <v>29</v>
      </c>
      <c r="AM227" s="3" t="s">
        <v>4568</v>
      </c>
      <c r="AN227" s="3" t="s">
        <v>29</v>
      </c>
      <c r="AO227" s="3"/>
      <c r="AP227" s="3" t="s">
        <v>29</v>
      </c>
      <c r="AQ227" s="3" t="s">
        <v>4569</v>
      </c>
      <c r="AR227" s="3"/>
      <c r="AS227" s="3"/>
      <c r="AT227" s="3"/>
      <c r="AU227" s="3"/>
      <c r="AV227" s="3"/>
      <c r="AW227" s="3"/>
      <c r="AX227" s="3"/>
      <c r="AY227" s="3" t="s">
        <v>29</v>
      </c>
      <c r="AZ227" s="3" t="s">
        <v>4537</v>
      </c>
      <c r="BA227" s="3"/>
      <c r="BB227" s="3" t="s">
        <v>29</v>
      </c>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row>
    <row r="228" spans="1:80" x14ac:dyDescent="0.25">
      <c r="A228" s="3" t="s">
        <v>4298</v>
      </c>
      <c r="B228" s="25">
        <v>1</v>
      </c>
      <c r="C228" s="3"/>
      <c r="D228" s="3"/>
      <c r="E228" s="3" t="s">
        <v>29</v>
      </c>
      <c r="F228" s="3"/>
      <c r="G228" s="3" t="s">
        <v>3451</v>
      </c>
      <c r="H228" s="3"/>
      <c r="I228" s="3"/>
      <c r="J228" s="6"/>
      <c r="K228" s="6"/>
      <c r="L228" s="3"/>
      <c r="M228" s="6"/>
      <c r="N228" s="3" t="s">
        <v>29</v>
      </c>
      <c r="O228" s="6" t="s">
        <v>2348</v>
      </c>
      <c r="P228" s="6" t="s">
        <v>29</v>
      </c>
      <c r="Q228" s="6" t="s">
        <v>29</v>
      </c>
      <c r="R228" s="3"/>
      <c r="S228" s="51"/>
      <c r="T228" s="51"/>
      <c r="U228" s="3"/>
      <c r="V228" s="3"/>
      <c r="W228" s="3"/>
      <c r="X228" s="3"/>
      <c r="Y228" s="541"/>
      <c r="Z228" s="3" t="s">
        <v>29</v>
      </c>
      <c r="AA228" s="3" t="s">
        <v>29</v>
      </c>
      <c r="AB228" s="6" t="s">
        <v>2580</v>
      </c>
      <c r="AC228" s="3"/>
      <c r="AD228" s="3"/>
      <c r="AE228" s="3"/>
      <c r="AF228" s="3"/>
      <c r="AG228" s="3"/>
      <c r="AH228" s="3"/>
      <c r="AI228" s="3"/>
      <c r="AJ228" s="3"/>
      <c r="AK228" s="641" t="s">
        <v>5737</v>
      </c>
      <c r="AL228" s="3" t="s">
        <v>29</v>
      </c>
      <c r="AM228" s="3" t="s">
        <v>4568</v>
      </c>
      <c r="AN228" s="3" t="s">
        <v>29</v>
      </c>
      <c r="AO228" s="3"/>
      <c r="AP228" s="3" t="s">
        <v>29</v>
      </c>
      <c r="AQ228" s="3" t="s">
        <v>4569</v>
      </c>
      <c r="AR228" s="3"/>
      <c r="AS228" s="3"/>
      <c r="AT228" s="3"/>
      <c r="AU228" s="3"/>
      <c r="AV228" s="3"/>
      <c r="AW228" s="3"/>
      <c r="AX228" s="3"/>
      <c r="AY228" s="3" t="s">
        <v>29</v>
      </c>
      <c r="AZ228" s="3" t="s">
        <v>4537</v>
      </c>
      <c r="BA228" s="3"/>
      <c r="BB228" s="3" t="s">
        <v>29</v>
      </c>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row>
    <row r="229" spans="1:80" x14ac:dyDescent="0.25">
      <c r="A229" s="159" t="s">
        <v>4299</v>
      </c>
      <c r="B229" s="384">
        <v>1</v>
      </c>
      <c r="C229" s="159"/>
      <c r="D229" s="159"/>
      <c r="E229" s="159"/>
      <c r="F229" s="159"/>
      <c r="G229" s="159" t="s">
        <v>3451</v>
      </c>
      <c r="H229" s="159"/>
      <c r="I229" s="159"/>
      <c r="J229" s="385"/>
      <c r="K229" s="385"/>
      <c r="L229" s="159"/>
      <c r="M229" s="385"/>
      <c r="N229" s="159" t="s">
        <v>29</v>
      </c>
      <c r="O229" s="385" t="s">
        <v>2348</v>
      </c>
      <c r="P229" s="385" t="s">
        <v>29</v>
      </c>
      <c r="Q229" s="385" t="s">
        <v>29</v>
      </c>
      <c r="R229" s="159"/>
      <c r="S229" s="184"/>
      <c r="T229" s="184"/>
      <c r="U229" s="159"/>
      <c r="V229" s="159"/>
      <c r="W229" s="159"/>
      <c r="X229" s="159"/>
      <c r="Y229" s="159"/>
      <c r="Z229" s="159" t="s">
        <v>29</v>
      </c>
      <c r="AA229" s="159" t="s">
        <v>29</v>
      </c>
      <c r="AB229" s="385" t="s">
        <v>2580</v>
      </c>
      <c r="AC229" s="159"/>
      <c r="AD229" s="159"/>
      <c r="AE229" s="159"/>
      <c r="AF229" s="159"/>
      <c r="AG229" s="159"/>
      <c r="AH229" s="159"/>
      <c r="AI229" s="159"/>
      <c r="AJ229" s="159"/>
      <c r="AK229" s="159"/>
      <c r="AL229" s="159" t="s">
        <v>29</v>
      </c>
      <c r="AM229" s="159" t="s">
        <v>4568</v>
      </c>
      <c r="AN229" s="159" t="s">
        <v>29</v>
      </c>
      <c r="AO229" s="159"/>
      <c r="AP229" s="159" t="s">
        <v>29</v>
      </c>
      <c r="AQ229" s="159" t="s">
        <v>4569</v>
      </c>
      <c r="AR229" s="159"/>
      <c r="AS229" s="159"/>
      <c r="AT229" s="159"/>
      <c r="AU229" s="159"/>
      <c r="AV229" s="159"/>
      <c r="AW229" s="159"/>
      <c r="AX229" s="159"/>
      <c r="AY229" s="159"/>
      <c r="AZ229" s="159"/>
      <c r="BA229" s="159"/>
      <c r="BB229" s="159" t="s">
        <v>29</v>
      </c>
      <c r="BC229" s="159"/>
      <c r="BD229" s="159"/>
      <c r="BE229" s="159"/>
      <c r="BF229" s="159"/>
      <c r="BG229" s="159"/>
      <c r="BH229" s="159"/>
      <c r="BI229" s="159"/>
      <c r="BJ229" s="159"/>
      <c r="BK229" s="159"/>
      <c r="BL229" s="159"/>
      <c r="BM229" s="159"/>
      <c r="BN229" s="159"/>
      <c r="BO229" s="159"/>
      <c r="BP229" s="159"/>
      <c r="BQ229" s="159"/>
      <c r="BR229" s="159"/>
      <c r="BS229" s="159"/>
      <c r="BT229" s="159"/>
      <c r="BU229" s="159"/>
      <c r="BV229" s="159"/>
      <c r="BW229" s="159"/>
      <c r="BX229" s="159"/>
      <c r="BY229" s="159"/>
      <c r="BZ229" s="159"/>
      <c r="CA229" s="159"/>
      <c r="CB229" s="159"/>
    </row>
    <row r="230" spans="1:80" x14ac:dyDescent="0.25">
      <c r="A230" s="3" t="s">
        <v>4725</v>
      </c>
      <c r="B230" s="25">
        <v>1</v>
      </c>
      <c r="C230" s="3"/>
      <c r="D230" s="3"/>
      <c r="E230" s="3"/>
      <c r="F230" s="3"/>
      <c r="G230" s="3" t="s">
        <v>3451</v>
      </c>
      <c r="H230" s="3"/>
      <c r="I230" s="3"/>
      <c r="J230" s="6"/>
      <c r="K230" s="6"/>
      <c r="L230" s="3"/>
      <c r="M230" s="6"/>
      <c r="N230" s="3" t="s">
        <v>29</v>
      </c>
      <c r="O230" s="6" t="s">
        <v>2348</v>
      </c>
      <c r="P230" s="6" t="s">
        <v>29</v>
      </c>
      <c r="Q230" s="6" t="s">
        <v>29</v>
      </c>
      <c r="R230" s="3"/>
      <c r="S230" s="51"/>
      <c r="T230" s="51"/>
      <c r="U230" s="3"/>
      <c r="V230" s="3"/>
      <c r="W230" s="3"/>
      <c r="X230" s="3"/>
      <c r="Y230" s="541"/>
      <c r="Z230" s="3" t="s">
        <v>29</v>
      </c>
      <c r="AA230" s="3" t="s">
        <v>29</v>
      </c>
      <c r="AB230" s="6" t="s">
        <v>2580</v>
      </c>
      <c r="AC230" s="3"/>
      <c r="AD230" s="3"/>
      <c r="AE230" s="3"/>
      <c r="AF230" s="3"/>
      <c r="AG230" s="3"/>
      <c r="AH230" s="3"/>
      <c r="AI230" s="3"/>
      <c r="AJ230" s="3"/>
      <c r="AK230" s="3"/>
      <c r="AL230" s="3" t="s">
        <v>29</v>
      </c>
      <c r="AM230" s="3" t="s">
        <v>4568</v>
      </c>
      <c r="AN230" s="3" t="s">
        <v>29</v>
      </c>
      <c r="AO230" s="3"/>
      <c r="AP230" s="3" t="s">
        <v>29</v>
      </c>
      <c r="AQ230" s="3" t="s">
        <v>4569</v>
      </c>
      <c r="AR230" s="3"/>
      <c r="AS230" s="3"/>
      <c r="AT230" s="3"/>
      <c r="AU230" s="3"/>
      <c r="AV230" s="3"/>
      <c r="AW230" s="3"/>
      <c r="AX230" s="3"/>
      <c r="AY230" s="3"/>
      <c r="AZ230" s="3"/>
      <c r="BA230" s="3"/>
      <c r="BB230" s="3" t="s">
        <v>29</v>
      </c>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row>
    <row r="231" spans="1:80" x14ac:dyDescent="0.25">
      <c r="A231" s="3" t="s">
        <v>4729</v>
      </c>
      <c r="B231" s="25">
        <v>1</v>
      </c>
      <c r="C231" s="3"/>
      <c r="D231" s="3"/>
      <c r="E231" s="3"/>
      <c r="F231" s="3"/>
      <c r="G231" s="3" t="s">
        <v>3451</v>
      </c>
      <c r="H231" s="3"/>
      <c r="I231" s="3"/>
      <c r="J231" s="6"/>
      <c r="K231" s="6"/>
      <c r="L231" s="3"/>
      <c r="M231" s="6"/>
      <c r="N231" s="3" t="s">
        <v>29</v>
      </c>
      <c r="O231" s="6" t="s">
        <v>2348</v>
      </c>
      <c r="P231" s="6" t="s">
        <v>29</v>
      </c>
      <c r="Q231" s="6" t="s">
        <v>29</v>
      </c>
      <c r="R231" s="3"/>
      <c r="S231" s="51"/>
      <c r="T231" s="51"/>
      <c r="U231" s="3"/>
      <c r="V231" s="3"/>
      <c r="W231" s="3"/>
      <c r="X231" s="3"/>
      <c r="Y231" s="541"/>
      <c r="Z231" s="3" t="s">
        <v>29</v>
      </c>
      <c r="AA231" s="3" t="s">
        <v>29</v>
      </c>
      <c r="AB231" s="6" t="s">
        <v>2580</v>
      </c>
      <c r="AC231" s="3"/>
      <c r="AD231" s="3"/>
      <c r="AE231" s="3"/>
      <c r="AF231" s="3"/>
      <c r="AG231" s="3"/>
      <c r="AH231" s="3"/>
      <c r="AI231" s="3"/>
      <c r="AJ231" s="3"/>
      <c r="AK231" s="3"/>
      <c r="AL231" s="3" t="s">
        <v>29</v>
      </c>
      <c r="AM231" s="3" t="s">
        <v>4568</v>
      </c>
      <c r="AN231" s="3" t="s">
        <v>29</v>
      </c>
      <c r="AO231" s="3"/>
      <c r="AP231" s="3" t="s">
        <v>29</v>
      </c>
      <c r="AQ231" s="3" t="s">
        <v>4569</v>
      </c>
      <c r="AR231" s="3"/>
      <c r="AS231" s="3"/>
      <c r="AT231" s="3"/>
      <c r="AU231" s="3"/>
      <c r="AV231" s="3"/>
      <c r="AW231" s="3"/>
      <c r="AX231" s="3"/>
      <c r="AY231" s="3"/>
      <c r="AZ231" s="3"/>
      <c r="BA231" s="3"/>
      <c r="BB231" s="3" t="s">
        <v>29</v>
      </c>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row>
    <row r="232" spans="1:80" x14ac:dyDescent="0.25">
      <c r="A232" s="3" t="s">
        <v>4721</v>
      </c>
      <c r="B232" s="25">
        <v>1</v>
      </c>
      <c r="C232" s="3"/>
      <c r="D232" s="3"/>
      <c r="E232" s="3"/>
      <c r="F232" s="3"/>
      <c r="G232" s="3" t="s">
        <v>3451</v>
      </c>
      <c r="H232" s="3"/>
      <c r="I232" s="3"/>
      <c r="J232" s="6"/>
      <c r="K232" s="6"/>
      <c r="L232" s="3"/>
      <c r="M232" s="6"/>
      <c r="N232" s="3" t="s">
        <v>29</v>
      </c>
      <c r="O232" s="6" t="s">
        <v>2348</v>
      </c>
      <c r="P232" s="6" t="s">
        <v>29</v>
      </c>
      <c r="Q232" s="6" t="s">
        <v>29</v>
      </c>
      <c r="R232" s="3"/>
      <c r="S232" s="51"/>
      <c r="T232" s="51"/>
      <c r="U232" s="3"/>
      <c r="V232" s="3"/>
      <c r="W232" s="3"/>
      <c r="X232" s="3"/>
      <c r="Y232" s="541"/>
      <c r="Z232" s="3" t="s">
        <v>29</v>
      </c>
      <c r="AA232" s="3" t="s">
        <v>29</v>
      </c>
      <c r="AB232" s="6" t="s">
        <v>2580</v>
      </c>
      <c r="AC232" s="3"/>
      <c r="AD232" s="3"/>
      <c r="AE232" s="3"/>
      <c r="AF232" s="3"/>
      <c r="AG232" s="3"/>
      <c r="AH232" s="3"/>
      <c r="AI232" s="3"/>
      <c r="AJ232" s="3"/>
      <c r="AK232" s="3"/>
      <c r="AL232" s="3" t="s">
        <v>29</v>
      </c>
      <c r="AM232" s="3" t="s">
        <v>4568</v>
      </c>
      <c r="AN232" s="3" t="s">
        <v>29</v>
      </c>
      <c r="AO232" s="3"/>
      <c r="AP232" s="3" t="s">
        <v>29</v>
      </c>
      <c r="AQ232" s="3" t="s">
        <v>4569</v>
      </c>
      <c r="AR232" s="3"/>
      <c r="AS232" s="3"/>
      <c r="AT232" s="3"/>
      <c r="AU232" s="3"/>
      <c r="AV232" s="3"/>
      <c r="AW232" s="3"/>
      <c r="AX232" s="3"/>
      <c r="AY232" s="3"/>
      <c r="AZ232" s="3"/>
      <c r="BA232" s="3"/>
      <c r="BB232" s="3" t="s">
        <v>29</v>
      </c>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row>
    <row r="233" spans="1:80" x14ac:dyDescent="0.25">
      <c r="A233" s="3" t="s">
        <v>4732</v>
      </c>
      <c r="B233" s="25">
        <v>1</v>
      </c>
      <c r="C233" s="3" t="s">
        <v>4922</v>
      </c>
      <c r="D233" s="3"/>
      <c r="E233" s="3"/>
      <c r="F233" s="3"/>
      <c r="G233" s="3" t="s">
        <v>3451</v>
      </c>
      <c r="H233" s="3"/>
      <c r="I233" s="3"/>
      <c r="J233" s="6"/>
      <c r="K233" s="6"/>
      <c r="L233" s="3"/>
      <c r="M233" s="6"/>
      <c r="N233" s="3" t="s">
        <v>29</v>
      </c>
      <c r="O233" s="6" t="s">
        <v>2348</v>
      </c>
      <c r="P233" s="6" t="s">
        <v>29</v>
      </c>
      <c r="Q233" s="6" t="s">
        <v>29</v>
      </c>
      <c r="R233" s="3"/>
      <c r="S233" s="51"/>
      <c r="T233" s="51"/>
      <c r="U233" s="3"/>
      <c r="V233" s="3"/>
      <c r="W233" s="3"/>
      <c r="X233" s="3"/>
      <c r="Y233" s="541"/>
      <c r="Z233" s="3" t="s">
        <v>29</v>
      </c>
      <c r="AA233" s="3" t="s">
        <v>29</v>
      </c>
      <c r="AB233" s="6" t="s">
        <v>2580</v>
      </c>
      <c r="AC233" s="3"/>
      <c r="AD233" s="3"/>
      <c r="AE233" s="3"/>
      <c r="AF233" s="3"/>
      <c r="AG233" s="3"/>
      <c r="AH233" s="3"/>
      <c r="AI233" s="3"/>
      <c r="AJ233" s="3"/>
      <c r="AK233" s="3"/>
      <c r="AL233" s="3" t="s">
        <v>29</v>
      </c>
      <c r="AM233" s="3" t="s">
        <v>4568</v>
      </c>
      <c r="AN233" s="3" t="s">
        <v>29</v>
      </c>
      <c r="AO233" s="3"/>
      <c r="AP233" s="3" t="s">
        <v>29</v>
      </c>
      <c r="AQ233" s="3" t="s">
        <v>4569</v>
      </c>
      <c r="AR233" s="3"/>
      <c r="AS233" s="3"/>
      <c r="AT233" s="3"/>
      <c r="AU233" s="3"/>
      <c r="AV233" s="3"/>
      <c r="AW233" s="3"/>
      <c r="AX233" s="3"/>
      <c r="AY233" s="3"/>
      <c r="AZ233" s="3"/>
      <c r="BA233" s="3"/>
      <c r="BB233" s="3" t="s">
        <v>29</v>
      </c>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row>
    <row r="234" spans="1:80" x14ac:dyDescent="0.25">
      <c r="A234" s="3" t="s">
        <v>4735</v>
      </c>
      <c r="B234" s="25">
        <v>1</v>
      </c>
      <c r="C234" s="3"/>
      <c r="D234" s="3"/>
      <c r="E234" s="3"/>
      <c r="F234" s="3"/>
      <c r="G234" s="3" t="s">
        <v>3451</v>
      </c>
      <c r="H234" s="3"/>
      <c r="I234" s="3"/>
      <c r="J234" s="6"/>
      <c r="K234" s="6"/>
      <c r="L234" s="3"/>
      <c r="M234" s="6"/>
      <c r="N234" s="3" t="s">
        <v>29</v>
      </c>
      <c r="O234" s="6" t="s">
        <v>2348</v>
      </c>
      <c r="P234" s="6" t="s">
        <v>29</v>
      </c>
      <c r="Q234" s="6" t="s">
        <v>29</v>
      </c>
      <c r="R234" s="3"/>
      <c r="S234" s="51"/>
      <c r="T234" s="51"/>
      <c r="U234" s="3"/>
      <c r="V234" s="3"/>
      <c r="W234" s="3"/>
      <c r="X234" s="3"/>
      <c r="Y234" s="541"/>
      <c r="Z234" s="3" t="s">
        <v>29</v>
      </c>
      <c r="AA234" s="3" t="s">
        <v>29</v>
      </c>
      <c r="AB234" s="6" t="s">
        <v>2580</v>
      </c>
      <c r="AC234" s="3"/>
      <c r="AD234" s="3"/>
      <c r="AE234" s="3"/>
      <c r="AF234" s="3"/>
      <c r="AG234" s="3"/>
      <c r="AH234" s="3"/>
      <c r="AI234" s="3"/>
      <c r="AJ234" s="3"/>
      <c r="AK234" s="3"/>
      <c r="AL234" s="3" t="s">
        <v>29</v>
      </c>
      <c r="AM234" s="3" t="s">
        <v>4568</v>
      </c>
      <c r="AN234" s="3" t="s">
        <v>29</v>
      </c>
      <c r="AO234" s="3"/>
      <c r="AP234" s="3" t="s">
        <v>29</v>
      </c>
      <c r="AQ234" s="3" t="s">
        <v>4569</v>
      </c>
      <c r="AR234" s="3"/>
      <c r="AS234" s="3"/>
      <c r="AT234" s="3"/>
      <c r="AU234" s="3"/>
      <c r="AV234" s="3"/>
      <c r="AW234" s="3"/>
      <c r="AX234" s="3"/>
      <c r="AY234" s="3"/>
      <c r="AZ234" s="3"/>
      <c r="BA234" s="3"/>
      <c r="BB234" s="3" t="s">
        <v>29</v>
      </c>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row>
    <row r="235" spans="1:80" x14ac:dyDescent="0.25">
      <c r="A235" s="3" t="s">
        <v>4738</v>
      </c>
      <c r="B235" s="25">
        <v>1</v>
      </c>
      <c r="C235" s="3" t="s">
        <v>4923</v>
      </c>
      <c r="D235" s="3"/>
      <c r="E235" s="3"/>
      <c r="F235" s="3"/>
      <c r="G235" s="3" t="s">
        <v>3451</v>
      </c>
      <c r="H235" s="3"/>
      <c r="I235" s="3"/>
      <c r="J235" s="6"/>
      <c r="K235" s="6"/>
      <c r="L235" s="3"/>
      <c r="M235" s="6"/>
      <c r="N235" s="3" t="s">
        <v>29</v>
      </c>
      <c r="O235" s="6" t="s">
        <v>2348</v>
      </c>
      <c r="P235" s="6" t="s">
        <v>29</v>
      </c>
      <c r="Q235" s="6" t="s">
        <v>29</v>
      </c>
      <c r="R235" s="3"/>
      <c r="S235" s="51"/>
      <c r="T235" s="51"/>
      <c r="U235" s="3"/>
      <c r="V235" s="3"/>
      <c r="W235" s="3"/>
      <c r="X235" s="3"/>
      <c r="Y235" s="541"/>
      <c r="Z235" s="3" t="s">
        <v>29</v>
      </c>
      <c r="AA235" s="3" t="s">
        <v>29</v>
      </c>
      <c r="AB235" s="6" t="s">
        <v>2580</v>
      </c>
      <c r="AC235" s="3"/>
      <c r="AD235" s="3"/>
      <c r="AE235" s="3"/>
      <c r="AF235" s="3"/>
      <c r="AG235" s="3"/>
      <c r="AH235" s="3"/>
      <c r="AI235" s="3"/>
      <c r="AJ235" s="3"/>
      <c r="AK235" s="3"/>
      <c r="AL235" s="3" t="s">
        <v>29</v>
      </c>
      <c r="AM235" s="3" t="s">
        <v>4568</v>
      </c>
      <c r="AN235" s="3" t="s">
        <v>29</v>
      </c>
      <c r="AO235" s="3"/>
      <c r="AP235" s="3" t="s">
        <v>29</v>
      </c>
      <c r="AQ235" s="3" t="s">
        <v>4569</v>
      </c>
      <c r="AR235" s="3"/>
      <c r="AS235" s="3"/>
      <c r="AT235" s="3"/>
      <c r="AU235" s="3"/>
      <c r="AV235" s="3"/>
      <c r="AW235" s="3"/>
      <c r="AX235" s="3"/>
      <c r="AY235" s="3"/>
      <c r="AZ235" s="3"/>
      <c r="BA235" s="3"/>
      <c r="BB235" s="3" t="s">
        <v>29</v>
      </c>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row>
    <row r="236" spans="1:80" x14ac:dyDescent="0.25">
      <c r="A236" s="3" t="s">
        <v>4741</v>
      </c>
      <c r="B236" s="25">
        <v>1</v>
      </c>
      <c r="C236" s="3" t="s">
        <v>4924</v>
      </c>
      <c r="D236" s="3"/>
      <c r="E236" s="3"/>
      <c r="F236" s="3"/>
      <c r="G236" s="3" t="s">
        <v>3451</v>
      </c>
      <c r="H236" s="3"/>
      <c r="I236" s="3"/>
      <c r="J236" s="6"/>
      <c r="K236" s="6"/>
      <c r="L236" s="3"/>
      <c r="M236" s="6"/>
      <c r="N236" s="3" t="s">
        <v>29</v>
      </c>
      <c r="O236" s="6" t="s">
        <v>2348</v>
      </c>
      <c r="P236" s="6" t="s">
        <v>29</v>
      </c>
      <c r="Q236" s="6" t="s">
        <v>29</v>
      </c>
      <c r="R236" s="3"/>
      <c r="S236" s="51"/>
      <c r="T236" s="51"/>
      <c r="U236" s="3"/>
      <c r="V236" s="3"/>
      <c r="W236" s="3"/>
      <c r="X236" s="3"/>
      <c r="Y236" s="541"/>
      <c r="Z236" s="3" t="s">
        <v>29</v>
      </c>
      <c r="AA236" s="3" t="s">
        <v>29</v>
      </c>
      <c r="AB236" s="6" t="s">
        <v>2580</v>
      </c>
      <c r="AC236" s="3"/>
      <c r="AD236" s="3"/>
      <c r="AE236" s="3"/>
      <c r="AF236" s="3"/>
      <c r="AG236" s="3"/>
      <c r="AH236" s="3"/>
      <c r="AI236" s="3"/>
      <c r="AJ236" s="3"/>
      <c r="AK236" s="3"/>
      <c r="AL236" s="3" t="s">
        <v>29</v>
      </c>
      <c r="AM236" s="3" t="s">
        <v>4568</v>
      </c>
      <c r="AN236" s="3" t="s">
        <v>29</v>
      </c>
      <c r="AO236" s="3"/>
      <c r="AP236" s="3" t="s">
        <v>29</v>
      </c>
      <c r="AQ236" s="3" t="s">
        <v>4569</v>
      </c>
      <c r="AR236" s="3"/>
      <c r="AS236" s="3"/>
      <c r="AT236" s="3"/>
      <c r="AU236" s="3"/>
      <c r="AV236" s="3"/>
      <c r="AW236" s="3"/>
      <c r="AX236" s="3"/>
      <c r="AY236" s="3"/>
      <c r="AZ236" s="3"/>
      <c r="BA236" s="3"/>
      <c r="BB236" s="3" t="s">
        <v>29</v>
      </c>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row>
    <row r="237" spans="1:80" x14ac:dyDescent="0.25">
      <c r="A237" s="3" t="s">
        <v>4749</v>
      </c>
      <c r="B237" s="25">
        <v>1</v>
      </c>
      <c r="C237" s="3" t="s">
        <v>4925</v>
      </c>
      <c r="D237" s="3"/>
      <c r="E237" s="3"/>
      <c r="F237" s="3"/>
      <c r="G237" s="3" t="s">
        <v>3451</v>
      </c>
      <c r="H237" s="3"/>
      <c r="I237" s="3"/>
      <c r="J237" s="6"/>
      <c r="K237" s="6"/>
      <c r="L237" s="3"/>
      <c r="M237" s="6"/>
      <c r="N237" s="3" t="s">
        <v>29</v>
      </c>
      <c r="O237" s="6" t="s">
        <v>2348</v>
      </c>
      <c r="P237" s="6" t="s">
        <v>29</v>
      </c>
      <c r="Q237" s="6" t="s">
        <v>29</v>
      </c>
      <c r="R237" s="3"/>
      <c r="S237" s="51"/>
      <c r="T237" s="51"/>
      <c r="U237" s="3"/>
      <c r="V237" s="3"/>
      <c r="W237" s="3"/>
      <c r="X237" s="3"/>
      <c r="Y237" s="541"/>
      <c r="Z237" s="3" t="s">
        <v>29</v>
      </c>
      <c r="AA237" s="3" t="s">
        <v>29</v>
      </c>
      <c r="AB237" s="6" t="s">
        <v>2580</v>
      </c>
      <c r="AC237" s="3"/>
      <c r="AD237" s="3"/>
      <c r="AE237" s="3"/>
      <c r="AF237" s="3"/>
      <c r="AG237" s="3"/>
      <c r="AH237" s="3"/>
      <c r="AI237" s="3"/>
      <c r="AJ237" s="3"/>
      <c r="AK237" s="3"/>
      <c r="AL237" s="3" t="s">
        <v>29</v>
      </c>
      <c r="AM237" s="3" t="s">
        <v>4568</v>
      </c>
      <c r="AN237" s="3" t="s">
        <v>29</v>
      </c>
      <c r="AO237" s="3"/>
      <c r="AP237" s="3" t="s">
        <v>29</v>
      </c>
      <c r="AQ237" s="3" t="s">
        <v>4569</v>
      </c>
      <c r="AR237" s="3"/>
      <c r="AS237" s="3"/>
      <c r="AT237" s="3"/>
      <c r="AU237" s="3"/>
      <c r="AV237" s="3"/>
      <c r="AW237" s="3"/>
      <c r="AX237" s="3"/>
      <c r="AY237" s="3"/>
      <c r="AZ237" s="3"/>
      <c r="BA237" s="3"/>
      <c r="BB237" s="3" t="s">
        <v>29</v>
      </c>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row>
    <row r="238" spans="1:80" x14ac:dyDescent="0.25">
      <c r="A238" s="3" t="s">
        <v>4752</v>
      </c>
      <c r="B238" s="25">
        <v>1</v>
      </c>
      <c r="C238" s="3" t="s">
        <v>4925</v>
      </c>
      <c r="D238" s="3"/>
      <c r="E238" s="3"/>
      <c r="F238" s="3"/>
      <c r="G238" s="3" t="s">
        <v>3451</v>
      </c>
      <c r="H238" s="3"/>
      <c r="I238" s="3"/>
      <c r="J238" s="6"/>
      <c r="K238" s="6"/>
      <c r="L238" s="3"/>
      <c r="M238" s="6"/>
      <c r="N238" s="3" t="s">
        <v>29</v>
      </c>
      <c r="O238" s="6" t="s">
        <v>2348</v>
      </c>
      <c r="P238" s="6" t="s">
        <v>29</v>
      </c>
      <c r="Q238" s="6" t="s">
        <v>29</v>
      </c>
      <c r="R238" s="3"/>
      <c r="S238" s="51"/>
      <c r="T238" s="51"/>
      <c r="U238" s="3"/>
      <c r="V238" s="3"/>
      <c r="W238" s="3"/>
      <c r="X238" s="3"/>
      <c r="Y238" s="541"/>
      <c r="Z238" s="3" t="s">
        <v>29</v>
      </c>
      <c r="AA238" s="3" t="s">
        <v>29</v>
      </c>
      <c r="AB238" s="6" t="s">
        <v>2580</v>
      </c>
      <c r="AC238" s="3"/>
      <c r="AD238" s="3"/>
      <c r="AE238" s="3"/>
      <c r="AF238" s="3"/>
      <c r="AG238" s="3"/>
      <c r="AH238" s="3"/>
      <c r="AI238" s="3"/>
      <c r="AJ238" s="3"/>
      <c r="AK238" s="3"/>
      <c r="AL238" s="3" t="s">
        <v>29</v>
      </c>
      <c r="AM238" s="3" t="s">
        <v>4568</v>
      </c>
      <c r="AN238" s="3" t="s">
        <v>29</v>
      </c>
      <c r="AO238" s="3"/>
      <c r="AP238" s="3" t="s">
        <v>29</v>
      </c>
      <c r="AQ238" s="3" t="s">
        <v>4569</v>
      </c>
      <c r="AR238" s="3"/>
      <c r="AS238" s="3"/>
      <c r="AT238" s="3"/>
      <c r="AU238" s="3"/>
      <c r="AV238" s="3"/>
      <c r="AW238" s="3"/>
      <c r="AX238" s="3"/>
      <c r="AY238" s="3"/>
      <c r="AZ238" s="3"/>
      <c r="BA238" s="3"/>
      <c r="BB238" s="3" t="s">
        <v>29</v>
      </c>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row>
    <row r="239" spans="1:80" x14ac:dyDescent="0.25">
      <c r="A239" s="3" t="s">
        <v>4745</v>
      </c>
      <c r="B239" s="25">
        <v>1</v>
      </c>
      <c r="C239" s="3" t="s">
        <v>4926</v>
      </c>
      <c r="D239" s="3"/>
      <c r="E239" s="3"/>
      <c r="F239" s="3"/>
      <c r="G239" s="3" t="s">
        <v>3451</v>
      </c>
      <c r="H239" s="3"/>
      <c r="I239" s="3"/>
      <c r="J239" s="6"/>
      <c r="K239" s="6"/>
      <c r="L239" s="3"/>
      <c r="M239" s="6"/>
      <c r="N239" s="3" t="s">
        <v>29</v>
      </c>
      <c r="O239" s="6" t="s">
        <v>2348</v>
      </c>
      <c r="P239" s="6" t="s">
        <v>29</v>
      </c>
      <c r="Q239" s="6" t="s">
        <v>29</v>
      </c>
      <c r="R239" s="3"/>
      <c r="S239" s="51"/>
      <c r="T239" s="51"/>
      <c r="U239" s="3"/>
      <c r="V239" s="3"/>
      <c r="W239" s="3"/>
      <c r="X239" s="3"/>
      <c r="Y239" s="541"/>
      <c r="Z239" s="3" t="s">
        <v>29</v>
      </c>
      <c r="AA239" s="3" t="s">
        <v>29</v>
      </c>
      <c r="AB239" s="6" t="s">
        <v>2580</v>
      </c>
      <c r="AC239" s="3"/>
      <c r="AD239" s="3"/>
      <c r="AE239" s="3"/>
      <c r="AF239" s="3"/>
      <c r="AG239" s="3"/>
      <c r="AH239" s="3"/>
      <c r="AI239" s="3"/>
      <c r="AJ239" s="3"/>
      <c r="AK239" s="3"/>
      <c r="AL239" s="3" t="s">
        <v>29</v>
      </c>
      <c r="AM239" s="3" t="s">
        <v>4568</v>
      </c>
      <c r="AN239" s="3" t="s">
        <v>29</v>
      </c>
      <c r="AO239" s="3"/>
      <c r="AP239" s="3" t="s">
        <v>29</v>
      </c>
      <c r="AQ239" s="3" t="s">
        <v>4569</v>
      </c>
      <c r="AR239" s="3"/>
      <c r="AS239" s="3"/>
      <c r="AT239" s="3"/>
      <c r="AU239" s="3"/>
      <c r="AV239" s="3"/>
      <c r="AW239" s="3"/>
      <c r="AX239" s="3"/>
      <c r="AY239" s="3"/>
      <c r="AZ239" s="3"/>
      <c r="BA239" s="3"/>
      <c r="BB239" s="3" t="s">
        <v>29</v>
      </c>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row>
    <row r="240" spans="1:80" x14ac:dyDescent="0.25">
      <c r="A240" s="3" t="s">
        <v>5005</v>
      </c>
      <c r="B240" s="25">
        <v>1</v>
      </c>
      <c r="C240" s="3" t="s">
        <v>5038</v>
      </c>
      <c r="D240" s="3"/>
      <c r="E240" s="3"/>
      <c r="F240" s="3"/>
      <c r="G240" s="3" t="s">
        <v>3451</v>
      </c>
      <c r="H240" s="3"/>
      <c r="I240" s="3"/>
      <c r="J240" s="3"/>
      <c r="K240" s="3"/>
      <c r="L240" s="3"/>
      <c r="M240" s="3"/>
      <c r="N240" s="3" t="s">
        <v>29</v>
      </c>
      <c r="O240" s="6" t="s">
        <v>2348</v>
      </c>
      <c r="P240" s="6" t="s">
        <v>29</v>
      </c>
      <c r="Q240" s="6" t="s">
        <v>29</v>
      </c>
      <c r="R240" s="3"/>
      <c r="S240" s="3"/>
      <c r="T240" s="3"/>
      <c r="U240" s="3"/>
      <c r="V240" s="3"/>
      <c r="W240" s="3"/>
      <c r="X240" s="3"/>
      <c r="Y240" s="541"/>
      <c r="Z240" s="3" t="s">
        <v>29</v>
      </c>
      <c r="AA240" s="3" t="s">
        <v>29</v>
      </c>
      <c r="AB240" s="377">
        <v>119</v>
      </c>
      <c r="AC240" s="3"/>
      <c r="AD240" s="3"/>
      <c r="AE240" s="3"/>
      <c r="AF240" s="3"/>
      <c r="AG240" s="3"/>
      <c r="AH240" s="3"/>
      <c r="AI240" s="3"/>
      <c r="AJ240" s="3"/>
      <c r="AK240" s="3"/>
      <c r="AL240" s="3" t="s">
        <v>29</v>
      </c>
      <c r="AM240" s="3" t="s">
        <v>4568</v>
      </c>
      <c r="AN240" s="3" t="s">
        <v>29</v>
      </c>
      <c r="AO240" s="3"/>
      <c r="AP240" s="3" t="s">
        <v>29</v>
      </c>
      <c r="AQ240" s="3" t="s">
        <v>4569</v>
      </c>
      <c r="AR240" s="3"/>
      <c r="AS240" s="3"/>
      <c r="AT240" s="3"/>
      <c r="AU240" s="3"/>
      <c r="AV240" s="3"/>
      <c r="AW240" s="3"/>
      <c r="AX240" s="3"/>
      <c r="AY240" s="3"/>
      <c r="AZ240" s="3"/>
      <c r="BA240" s="3"/>
      <c r="BB240" s="3" t="s">
        <v>29</v>
      </c>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row>
    <row r="241" spans="1:80" x14ac:dyDescent="0.25">
      <c r="A241" s="3" t="s">
        <v>5009</v>
      </c>
      <c r="B241" s="25">
        <v>1</v>
      </c>
      <c r="C241" s="3" t="s">
        <v>5039</v>
      </c>
      <c r="D241" s="3"/>
      <c r="E241" s="3"/>
      <c r="F241" s="3"/>
      <c r="G241" s="3" t="s">
        <v>3451</v>
      </c>
      <c r="H241" s="3"/>
      <c r="I241" s="3"/>
      <c r="J241" s="3"/>
      <c r="K241" s="3"/>
      <c r="L241" s="3"/>
      <c r="M241" s="3"/>
      <c r="N241" s="3" t="s">
        <v>29</v>
      </c>
      <c r="O241" s="6" t="s">
        <v>2348</v>
      </c>
      <c r="P241" s="6" t="s">
        <v>29</v>
      </c>
      <c r="Q241" s="6" t="s">
        <v>29</v>
      </c>
      <c r="R241" s="3"/>
      <c r="S241" s="3"/>
      <c r="T241" s="3"/>
      <c r="U241" s="3"/>
      <c r="V241" s="3"/>
      <c r="W241" s="3"/>
      <c r="X241" s="3"/>
      <c r="Y241" s="541"/>
      <c r="Z241" s="3" t="s">
        <v>29</v>
      </c>
      <c r="AA241" s="3" t="s">
        <v>29</v>
      </c>
      <c r="AB241" s="377">
        <v>119</v>
      </c>
      <c r="AC241" s="3"/>
      <c r="AD241" s="3"/>
      <c r="AE241" s="3"/>
      <c r="AF241" s="3"/>
      <c r="AG241" s="3"/>
      <c r="AH241" s="3"/>
      <c r="AI241" s="3"/>
      <c r="AJ241" s="3"/>
      <c r="AK241" s="3"/>
      <c r="AL241" s="3" t="s">
        <v>29</v>
      </c>
      <c r="AM241" s="3" t="s">
        <v>4568</v>
      </c>
      <c r="AN241" s="3" t="s">
        <v>29</v>
      </c>
      <c r="AO241" s="3"/>
      <c r="AP241" s="3" t="s">
        <v>29</v>
      </c>
      <c r="AQ241" s="3" t="s">
        <v>4569</v>
      </c>
      <c r="AR241" s="3"/>
      <c r="AS241" s="3"/>
      <c r="AT241" s="3"/>
      <c r="AU241" s="3"/>
      <c r="AV241" s="3"/>
      <c r="AW241" s="3"/>
      <c r="AX241" s="3"/>
      <c r="AY241" s="3"/>
      <c r="AZ241" s="3"/>
      <c r="BA241" s="3"/>
      <c r="BB241" s="3" t="s">
        <v>29</v>
      </c>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row>
    <row r="242" spans="1:80" x14ac:dyDescent="0.25">
      <c r="A242" s="3" t="s">
        <v>5014</v>
      </c>
      <c r="B242" s="25">
        <v>1</v>
      </c>
      <c r="C242" s="3" t="s">
        <v>5040</v>
      </c>
      <c r="D242" s="3"/>
      <c r="E242" s="3"/>
      <c r="F242" s="3"/>
      <c r="G242" s="3" t="s">
        <v>2344</v>
      </c>
      <c r="H242" s="3"/>
      <c r="I242" s="3"/>
      <c r="J242" s="3"/>
      <c r="K242" s="3"/>
      <c r="L242" s="3"/>
      <c r="M242" s="3"/>
      <c r="N242" s="3" t="s">
        <v>29</v>
      </c>
      <c r="O242" s="6" t="s">
        <v>2348</v>
      </c>
      <c r="P242" s="6" t="s">
        <v>29</v>
      </c>
      <c r="Q242" s="6" t="s">
        <v>29</v>
      </c>
      <c r="R242" s="3" t="s">
        <v>2372</v>
      </c>
      <c r="S242" s="3"/>
      <c r="T242" s="3"/>
      <c r="U242" s="3" t="s">
        <v>29</v>
      </c>
      <c r="V242" s="3" t="s">
        <v>1355</v>
      </c>
      <c r="W242" s="3" t="s">
        <v>29</v>
      </c>
      <c r="X242" s="3" t="s">
        <v>29</v>
      </c>
      <c r="Y242" s="541"/>
      <c r="Z242" s="3" t="s">
        <v>29</v>
      </c>
      <c r="AA242" s="3" t="s">
        <v>29</v>
      </c>
      <c r="AB242" s="377">
        <v>119</v>
      </c>
      <c r="AC242" s="3"/>
      <c r="AD242" s="3">
        <v>12345</v>
      </c>
      <c r="AE242" s="3"/>
      <c r="AF242" s="3"/>
      <c r="AG242" s="3"/>
      <c r="AH242" s="3"/>
      <c r="AI242" s="3"/>
      <c r="AJ242" s="3"/>
      <c r="AK242" s="641" t="s">
        <v>5737</v>
      </c>
      <c r="AL242" s="3" t="s">
        <v>29</v>
      </c>
      <c r="AM242" s="3" t="s">
        <v>4568</v>
      </c>
      <c r="AN242" s="3" t="s">
        <v>29</v>
      </c>
      <c r="AO242" s="3"/>
      <c r="AP242" s="3"/>
      <c r="AQ242" s="3"/>
      <c r="AR242" s="3"/>
      <c r="AS242" s="3"/>
      <c r="AT242" s="3"/>
      <c r="AU242" s="3"/>
      <c r="AV242" s="3"/>
      <c r="AW242" s="3"/>
      <c r="AX242" s="3"/>
      <c r="AY242" s="3" t="s">
        <v>29</v>
      </c>
      <c r="AZ242" s="3" t="s">
        <v>4537</v>
      </c>
      <c r="BA242" s="3"/>
      <c r="BB242" s="3" t="s">
        <v>29</v>
      </c>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row>
    <row r="243" spans="1:80" x14ac:dyDescent="0.25">
      <c r="A243" s="3" t="s">
        <v>5016</v>
      </c>
      <c r="B243" s="25">
        <v>1</v>
      </c>
      <c r="C243" s="3" t="s">
        <v>5041</v>
      </c>
      <c r="D243" s="3"/>
      <c r="E243" s="3"/>
      <c r="F243" s="3"/>
      <c r="G243" s="3" t="s">
        <v>2344</v>
      </c>
      <c r="H243" s="3"/>
      <c r="I243" s="3"/>
      <c r="J243" s="3"/>
      <c r="K243" s="3"/>
      <c r="L243" s="3"/>
      <c r="M243" s="3"/>
      <c r="N243" s="3" t="s">
        <v>29</v>
      </c>
      <c r="O243" s="6" t="s">
        <v>2348</v>
      </c>
      <c r="P243" s="6" t="s">
        <v>29</v>
      </c>
      <c r="Q243" s="6" t="s">
        <v>29</v>
      </c>
      <c r="R243" s="3" t="s">
        <v>2372</v>
      </c>
      <c r="S243" s="3"/>
      <c r="T243" s="3"/>
      <c r="U243" s="3" t="s">
        <v>29</v>
      </c>
      <c r="V243" s="3" t="s">
        <v>1355</v>
      </c>
      <c r="W243" s="3" t="s">
        <v>29</v>
      </c>
      <c r="X243" s="3" t="s">
        <v>29</v>
      </c>
      <c r="Y243" s="541"/>
      <c r="Z243" s="3" t="s">
        <v>29</v>
      </c>
      <c r="AA243" s="3" t="s">
        <v>29</v>
      </c>
      <c r="AB243" s="377">
        <v>119</v>
      </c>
      <c r="AC243" s="3"/>
      <c r="AD243" s="3">
        <v>12345</v>
      </c>
      <c r="AE243" s="3"/>
      <c r="AF243" s="3"/>
      <c r="AG243" s="3"/>
      <c r="AH243" s="3"/>
      <c r="AI243" s="3"/>
      <c r="AJ243" s="3"/>
      <c r="AK243" s="641" t="s">
        <v>5737</v>
      </c>
      <c r="AL243" s="3" t="s">
        <v>29</v>
      </c>
      <c r="AM243" s="3" t="s">
        <v>4568</v>
      </c>
      <c r="AN243" s="3" t="s">
        <v>29</v>
      </c>
      <c r="AO243" s="3"/>
      <c r="AP243" s="3"/>
      <c r="AQ243" s="3"/>
      <c r="AR243" s="3"/>
      <c r="AS243" s="3"/>
      <c r="AT243" s="3"/>
      <c r="AU243" s="3"/>
      <c r="AV243" s="3"/>
      <c r="AW243" s="3"/>
      <c r="AX243" s="3"/>
      <c r="AY243" s="3" t="s">
        <v>29</v>
      </c>
      <c r="AZ243" s="3" t="s">
        <v>4537</v>
      </c>
      <c r="BA243" s="3"/>
      <c r="BB243" s="3" t="s">
        <v>29</v>
      </c>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row>
    <row r="244" spans="1:80" x14ac:dyDescent="0.25">
      <c r="A244" s="3" t="s">
        <v>5018</v>
      </c>
      <c r="B244" s="25">
        <v>1</v>
      </c>
      <c r="C244" s="3" t="s">
        <v>5042</v>
      </c>
      <c r="D244" s="3"/>
      <c r="E244" s="3"/>
      <c r="F244" s="3"/>
      <c r="G244" s="3" t="s">
        <v>2344</v>
      </c>
      <c r="H244" s="3"/>
      <c r="I244" s="3"/>
      <c r="J244" s="3"/>
      <c r="K244" s="3"/>
      <c r="L244" s="3"/>
      <c r="M244" s="3"/>
      <c r="N244" s="3" t="s">
        <v>29</v>
      </c>
      <c r="O244" s="6" t="s">
        <v>2348</v>
      </c>
      <c r="P244" s="6" t="s">
        <v>29</v>
      </c>
      <c r="Q244" s="6" t="s">
        <v>29</v>
      </c>
      <c r="R244" s="3" t="s">
        <v>2372</v>
      </c>
      <c r="S244" s="3"/>
      <c r="T244" s="3"/>
      <c r="U244" s="3" t="s">
        <v>29</v>
      </c>
      <c r="V244" s="3" t="s">
        <v>1355</v>
      </c>
      <c r="W244" s="3" t="s">
        <v>29</v>
      </c>
      <c r="X244" s="3" t="s">
        <v>29</v>
      </c>
      <c r="Y244" s="541"/>
      <c r="Z244" s="3" t="s">
        <v>29</v>
      </c>
      <c r="AA244" s="3" t="s">
        <v>29</v>
      </c>
      <c r="AB244" s="377">
        <v>119</v>
      </c>
      <c r="AC244" s="3"/>
      <c r="AD244" s="3">
        <v>12345</v>
      </c>
      <c r="AE244" s="3"/>
      <c r="AF244" s="3"/>
      <c r="AG244" s="3"/>
      <c r="AH244" s="3"/>
      <c r="AI244" s="3"/>
      <c r="AJ244" s="3"/>
      <c r="AK244" s="641" t="s">
        <v>5737</v>
      </c>
      <c r="AL244" s="3" t="s">
        <v>29</v>
      </c>
      <c r="AM244" s="3" t="s">
        <v>4568</v>
      </c>
      <c r="AN244" s="3" t="s">
        <v>29</v>
      </c>
      <c r="AO244" s="3"/>
      <c r="AP244" s="3"/>
      <c r="AQ244" s="3"/>
      <c r="AR244" s="3"/>
      <c r="AS244" s="3"/>
      <c r="AT244" s="3"/>
      <c r="AU244" s="3"/>
      <c r="AV244" s="3"/>
      <c r="AW244" s="3"/>
      <c r="AX244" s="3"/>
      <c r="AY244" s="3" t="s">
        <v>29</v>
      </c>
      <c r="AZ244" s="3" t="s">
        <v>4537</v>
      </c>
      <c r="BA244" s="3"/>
      <c r="BB244" s="3" t="s">
        <v>29</v>
      </c>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row>
    <row r="245" spans="1:80" x14ac:dyDescent="0.25">
      <c r="A245" s="163" t="s">
        <v>5020</v>
      </c>
      <c r="B245" s="263">
        <v>1</v>
      </c>
      <c r="C245" s="163"/>
      <c r="D245" s="163"/>
      <c r="E245" s="163" t="s">
        <v>29</v>
      </c>
      <c r="F245" s="163"/>
      <c r="G245" s="163" t="s">
        <v>3451</v>
      </c>
      <c r="H245" s="163"/>
      <c r="I245" s="163"/>
      <c r="J245" s="163"/>
      <c r="K245" s="163"/>
      <c r="L245" s="163"/>
      <c r="M245" s="163"/>
      <c r="N245" s="163" t="s">
        <v>29</v>
      </c>
      <c r="O245" s="266" t="s">
        <v>2348</v>
      </c>
      <c r="P245" s="266" t="s">
        <v>29</v>
      </c>
      <c r="Q245" s="266" t="s">
        <v>29</v>
      </c>
      <c r="R245" s="163"/>
      <c r="S245" s="3"/>
      <c r="T245" s="3"/>
      <c r="U245" s="163"/>
      <c r="V245" s="163"/>
      <c r="W245" s="163"/>
      <c r="X245" s="163"/>
      <c r="Y245" s="492"/>
      <c r="Z245" s="163"/>
      <c r="AA245" s="163"/>
      <c r="AB245" s="395">
        <v>119</v>
      </c>
      <c r="AC245" s="163"/>
      <c r="AD245" s="163"/>
      <c r="AE245" s="163"/>
      <c r="AF245" s="163"/>
      <c r="AG245" s="163"/>
      <c r="AH245" s="163"/>
      <c r="AI245" s="163"/>
      <c r="AJ245" s="163"/>
      <c r="AK245" s="641" t="s">
        <v>5737</v>
      </c>
      <c r="AL245" s="163" t="s">
        <v>29</v>
      </c>
      <c r="AM245" s="163" t="s">
        <v>4568</v>
      </c>
      <c r="AN245" s="163" t="s">
        <v>29</v>
      </c>
      <c r="AO245" s="163"/>
      <c r="AP245" s="163"/>
      <c r="AQ245" s="163"/>
      <c r="AR245" s="163"/>
      <c r="AS245" s="163"/>
      <c r="AT245" s="163"/>
      <c r="AU245" s="163"/>
      <c r="AV245" s="163"/>
      <c r="AW245" s="163"/>
      <c r="AX245" s="163"/>
      <c r="AY245" s="163" t="s">
        <v>29</v>
      </c>
      <c r="AZ245" s="163" t="s">
        <v>4537</v>
      </c>
      <c r="BA245" s="163"/>
      <c r="BB245" s="163" t="s">
        <v>29</v>
      </c>
      <c r="BC245" s="163"/>
      <c r="BD245" s="163"/>
      <c r="BE245" s="163"/>
      <c r="BF245" s="163"/>
      <c r="BG245" s="163"/>
      <c r="BH245" s="163"/>
      <c r="BI245" s="163"/>
      <c r="BJ245" s="163"/>
      <c r="BK245" s="163"/>
      <c r="BL245" s="163"/>
      <c r="BM245" s="163"/>
      <c r="BN245" s="163"/>
      <c r="BO245" s="163"/>
      <c r="BP245" s="163"/>
      <c r="BQ245" s="3"/>
      <c r="BR245" s="3"/>
      <c r="BS245" s="3"/>
      <c r="BT245" s="3"/>
      <c r="BU245" s="3"/>
      <c r="BV245" s="3"/>
    </row>
    <row r="246" spans="1:80" x14ac:dyDescent="0.25">
      <c r="A246" s="163" t="s">
        <v>5023</v>
      </c>
      <c r="B246" s="263">
        <v>1</v>
      </c>
      <c r="C246" s="4" t="s">
        <v>5043</v>
      </c>
      <c r="D246" s="163"/>
      <c r="E246" s="163" t="s">
        <v>29</v>
      </c>
      <c r="F246" s="163"/>
      <c r="G246" s="163" t="s">
        <v>3451</v>
      </c>
      <c r="H246" s="163"/>
      <c r="I246" s="163"/>
      <c r="J246" s="163"/>
      <c r="K246" s="163"/>
      <c r="L246" s="163"/>
      <c r="M246" s="163"/>
      <c r="N246" s="163" t="s">
        <v>29</v>
      </c>
      <c r="O246" s="266" t="s">
        <v>2348</v>
      </c>
      <c r="P246" s="266" t="s">
        <v>29</v>
      </c>
      <c r="Q246" s="266" t="s">
        <v>29</v>
      </c>
      <c r="R246" s="163"/>
      <c r="S246" s="3"/>
      <c r="T246" s="3"/>
      <c r="U246" s="163"/>
      <c r="V246" s="163"/>
      <c r="W246" s="163"/>
      <c r="X246" s="163"/>
      <c r="Y246" s="492"/>
      <c r="Z246" s="163"/>
      <c r="AA246" s="163"/>
      <c r="AB246" s="395">
        <v>119</v>
      </c>
      <c r="AC246" s="163"/>
      <c r="AD246" s="163"/>
      <c r="AE246" s="163"/>
      <c r="AF246" s="163"/>
      <c r="AG246" s="163"/>
      <c r="AH246" s="163"/>
      <c r="AI246" s="163"/>
      <c r="AJ246" s="163"/>
      <c r="AK246" s="641" t="s">
        <v>5737</v>
      </c>
      <c r="AL246" s="163" t="s">
        <v>29</v>
      </c>
      <c r="AM246" s="163" t="s">
        <v>4568</v>
      </c>
      <c r="AN246" s="163" t="s">
        <v>29</v>
      </c>
      <c r="AO246" s="163"/>
      <c r="AP246" s="163"/>
      <c r="AQ246" s="163"/>
      <c r="AR246" s="163"/>
      <c r="AS246" s="163"/>
      <c r="AT246" s="163"/>
      <c r="AU246" s="163"/>
      <c r="AV246" s="163"/>
      <c r="AW246" s="163"/>
      <c r="AX246" s="163"/>
      <c r="AY246" s="163" t="s">
        <v>29</v>
      </c>
      <c r="AZ246" s="163" t="s">
        <v>4537</v>
      </c>
      <c r="BA246" s="163"/>
      <c r="BB246" s="163" t="s">
        <v>29</v>
      </c>
      <c r="BC246" s="163"/>
      <c r="BD246" s="163"/>
      <c r="BE246" s="163"/>
      <c r="BF246" s="163"/>
      <c r="BG246" s="163"/>
      <c r="BH246" s="163"/>
      <c r="BI246" s="163"/>
      <c r="BJ246" s="163"/>
      <c r="BK246" s="163"/>
      <c r="BL246" s="163"/>
      <c r="BM246" s="163"/>
      <c r="BN246" s="163"/>
      <c r="BO246" s="163"/>
      <c r="BP246" s="163"/>
      <c r="BQ246" s="3"/>
      <c r="BR246" s="3"/>
      <c r="BS246" s="3"/>
      <c r="BT246" s="3"/>
      <c r="BU246" s="3"/>
      <c r="BV246" s="3"/>
    </row>
    <row r="247" spans="1:80" x14ac:dyDescent="0.25">
      <c r="A247" s="163" t="s">
        <v>5027</v>
      </c>
      <c r="B247" s="263">
        <v>1</v>
      </c>
      <c r="C247" s="4" t="s">
        <v>5044</v>
      </c>
      <c r="D247" s="163"/>
      <c r="E247" s="163" t="s">
        <v>29</v>
      </c>
      <c r="F247" s="163"/>
      <c r="G247" s="163" t="s">
        <v>3451</v>
      </c>
      <c r="H247" s="163"/>
      <c r="I247" s="163"/>
      <c r="J247" s="163"/>
      <c r="K247" s="163"/>
      <c r="L247" s="163"/>
      <c r="M247" s="163"/>
      <c r="N247" s="163" t="s">
        <v>29</v>
      </c>
      <c r="O247" s="266" t="s">
        <v>2348</v>
      </c>
      <c r="P247" s="266" t="s">
        <v>29</v>
      </c>
      <c r="Q247" s="266" t="s">
        <v>29</v>
      </c>
      <c r="R247" s="163"/>
      <c r="S247" s="3"/>
      <c r="T247" s="3"/>
      <c r="U247" s="163"/>
      <c r="V247" s="163"/>
      <c r="W247" s="163"/>
      <c r="X247" s="163"/>
      <c r="Y247" s="492"/>
      <c r="Z247" s="163"/>
      <c r="AA247" s="163"/>
      <c r="AB247" s="395">
        <v>119</v>
      </c>
      <c r="AC247" s="163"/>
      <c r="AD247" s="163"/>
      <c r="AE247" s="163"/>
      <c r="AF247" s="163"/>
      <c r="AG247" s="163"/>
      <c r="AH247" s="163"/>
      <c r="AI247" s="163"/>
      <c r="AJ247" s="163"/>
      <c r="AK247" s="641" t="s">
        <v>5737</v>
      </c>
      <c r="AL247" s="163" t="s">
        <v>29</v>
      </c>
      <c r="AM247" s="163" t="s">
        <v>4568</v>
      </c>
      <c r="AN247" s="163" t="s">
        <v>29</v>
      </c>
      <c r="AO247" s="163"/>
      <c r="AP247" s="163"/>
      <c r="AQ247" s="163"/>
      <c r="AR247" s="163"/>
      <c r="AS247" s="163"/>
      <c r="AT247" s="163"/>
      <c r="AU247" s="163"/>
      <c r="AV247" s="163"/>
      <c r="AW247" s="163"/>
      <c r="AX247" s="163"/>
      <c r="AY247" s="163" t="s">
        <v>29</v>
      </c>
      <c r="AZ247" s="163" t="s">
        <v>4537</v>
      </c>
      <c r="BA247" s="163"/>
      <c r="BB247" s="163" t="s">
        <v>29</v>
      </c>
      <c r="BC247" s="163"/>
      <c r="BD247" s="163"/>
      <c r="BE247" s="163"/>
      <c r="BF247" s="163"/>
      <c r="BG247" s="163"/>
      <c r="BH247" s="163"/>
      <c r="BI247" s="163"/>
      <c r="BJ247" s="163"/>
      <c r="BK247" s="163"/>
      <c r="BL247" s="163"/>
      <c r="BM247" s="163"/>
      <c r="BN247" s="163"/>
      <c r="BO247" s="163"/>
      <c r="BP247" s="163"/>
      <c r="BQ247" s="3"/>
      <c r="BR247" s="3"/>
      <c r="BS247" s="3"/>
      <c r="BT247" s="3"/>
      <c r="BU247" s="3"/>
      <c r="BV247" s="3"/>
    </row>
    <row r="248" spans="1:80" x14ac:dyDescent="0.25">
      <c r="A248" s="163" t="s">
        <v>5025</v>
      </c>
      <c r="B248" s="263">
        <v>1</v>
      </c>
      <c r="C248" t="s">
        <v>5819</v>
      </c>
      <c r="D248" s="163"/>
      <c r="E248" s="163"/>
      <c r="F248" s="163"/>
      <c r="G248" s="163" t="s">
        <v>3451</v>
      </c>
      <c r="H248" s="163"/>
      <c r="I248" s="163"/>
      <c r="J248" s="163"/>
      <c r="K248" s="163"/>
      <c r="L248" s="163"/>
      <c r="M248" s="163"/>
      <c r="N248" s="163" t="s">
        <v>29</v>
      </c>
      <c r="O248" s="266" t="s">
        <v>2348</v>
      </c>
      <c r="P248" s="266" t="s">
        <v>29</v>
      </c>
      <c r="Q248" s="266" t="s">
        <v>29</v>
      </c>
      <c r="R248" s="163"/>
      <c r="S248" s="3"/>
      <c r="T248" s="3"/>
      <c r="U248" s="163"/>
      <c r="V248" s="163"/>
      <c r="W248" s="163"/>
      <c r="X248" s="163"/>
      <c r="Y248" s="492"/>
      <c r="Z248" s="163"/>
      <c r="AA248" s="163"/>
      <c r="AB248" s="395">
        <v>119</v>
      </c>
      <c r="AC248" s="163"/>
      <c r="AD248" s="163"/>
      <c r="AE248" s="163"/>
      <c r="AF248" s="163"/>
      <c r="AG248" s="163"/>
      <c r="AH248" s="163"/>
      <c r="AI248" s="163"/>
      <c r="AJ248" s="163"/>
      <c r="AK248" s="641" t="s">
        <v>5737</v>
      </c>
      <c r="AL248" s="163" t="s">
        <v>29</v>
      </c>
      <c r="AM248" s="163" t="s">
        <v>4568</v>
      </c>
      <c r="AN248" s="163" t="s">
        <v>29</v>
      </c>
      <c r="AO248" s="163"/>
      <c r="AP248" s="163"/>
      <c r="AQ248" s="163"/>
      <c r="AR248" s="163"/>
      <c r="AS248" s="163"/>
      <c r="AT248" s="163"/>
      <c r="AU248" s="163"/>
      <c r="AV248" s="163"/>
      <c r="AW248" s="163"/>
      <c r="AX248" s="163"/>
      <c r="AY248" s="163" t="s">
        <v>29</v>
      </c>
      <c r="AZ248" s="163" t="s">
        <v>4537</v>
      </c>
      <c r="BA248" s="163"/>
      <c r="BB248" s="163" t="s">
        <v>29</v>
      </c>
      <c r="BC248" s="163"/>
      <c r="BD248" s="163"/>
      <c r="BE248" s="163"/>
      <c r="BF248" s="163"/>
      <c r="BG248" s="163"/>
      <c r="BH248" s="163"/>
      <c r="BI248" s="163"/>
      <c r="BJ248" s="163"/>
      <c r="BK248" s="163"/>
      <c r="BL248" s="163"/>
      <c r="BM248" s="163"/>
      <c r="BN248" s="163"/>
      <c r="BO248" s="163"/>
      <c r="BP248" s="163"/>
      <c r="BQ248" s="3"/>
      <c r="BR248" s="3"/>
      <c r="BS248" s="3"/>
      <c r="BT248" s="3"/>
      <c r="BU248" s="3"/>
      <c r="BV248" s="3"/>
    </row>
    <row r="249" spans="1:80" x14ac:dyDescent="0.25">
      <c r="A249" s="38" t="s">
        <v>5053</v>
      </c>
      <c r="B249" s="386">
        <v>1</v>
      </c>
      <c r="C249" s="38" t="s">
        <v>5155</v>
      </c>
      <c r="D249" s="38"/>
      <c r="E249" s="38"/>
      <c r="F249" s="38"/>
      <c r="G249" s="38" t="s">
        <v>5156</v>
      </c>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t="s">
        <v>29</v>
      </c>
      <c r="AM249" s="38" t="s">
        <v>4568</v>
      </c>
      <c r="AN249" s="38" t="s">
        <v>29</v>
      </c>
      <c r="AO249" s="38"/>
      <c r="AP249" s="38"/>
      <c r="AQ249" s="38"/>
      <c r="AR249" s="38"/>
      <c r="AS249" s="38"/>
      <c r="AT249" s="38"/>
      <c r="AU249" s="38"/>
      <c r="AV249" s="38"/>
      <c r="AW249" s="38"/>
      <c r="AX249" s="38"/>
      <c r="AY249" s="38"/>
      <c r="AZ249" s="38"/>
      <c r="BA249" s="38"/>
      <c r="BB249" s="387" t="s">
        <v>29</v>
      </c>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row>
    <row r="250" spans="1:80" x14ac:dyDescent="0.25">
      <c r="A250" s="3" t="s">
        <v>4320</v>
      </c>
      <c r="B250" s="25">
        <v>1</v>
      </c>
      <c r="C250" s="3"/>
      <c r="D250" s="3"/>
      <c r="E250" s="3" t="s">
        <v>29</v>
      </c>
      <c r="F250" s="3"/>
      <c r="G250" s="3" t="s">
        <v>3451</v>
      </c>
      <c r="H250" s="3"/>
      <c r="I250" s="3"/>
      <c r="J250" s="3"/>
      <c r="K250" s="3"/>
      <c r="L250" s="3"/>
      <c r="M250" s="3"/>
      <c r="N250" s="3"/>
      <c r="O250" s="3"/>
      <c r="P250" s="3"/>
      <c r="Q250" s="3"/>
      <c r="R250" s="3"/>
      <c r="S250" s="3"/>
      <c r="T250" s="3"/>
      <c r="U250" s="3"/>
      <c r="V250" s="3"/>
      <c r="W250" s="3"/>
      <c r="X250" s="3"/>
      <c r="Y250" s="541"/>
      <c r="Z250" s="3" t="s">
        <v>29</v>
      </c>
      <c r="AA250" s="3" t="s">
        <v>29</v>
      </c>
      <c r="AB250" s="6" t="s">
        <v>2580</v>
      </c>
      <c r="AC250" s="3"/>
      <c r="AD250" s="3"/>
      <c r="AE250" s="3"/>
      <c r="AF250" s="3"/>
      <c r="AG250" s="3"/>
      <c r="AH250" s="3"/>
      <c r="AI250" s="3"/>
      <c r="AJ250" s="3"/>
      <c r="AK250" s="641" t="s">
        <v>5737</v>
      </c>
      <c r="AL250" s="3" t="s">
        <v>29</v>
      </c>
      <c r="AM250" s="3" t="s">
        <v>4568</v>
      </c>
      <c r="AN250" s="3" t="s">
        <v>29</v>
      </c>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row>
    <row r="251" spans="1:80" x14ac:dyDescent="0.25">
      <c r="A251" s="3" t="s">
        <v>4322</v>
      </c>
      <c r="B251" s="25">
        <v>1</v>
      </c>
      <c r="C251" s="3"/>
      <c r="D251" s="3"/>
      <c r="E251" s="3" t="s">
        <v>29</v>
      </c>
      <c r="F251" s="3"/>
      <c r="G251" s="3" t="s">
        <v>5338</v>
      </c>
      <c r="H251" s="3"/>
      <c r="I251" s="3"/>
      <c r="J251" s="3"/>
      <c r="K251" s="3"/>
      <c r="L251" s="3"/>
      <c r="M251" s="3"/>
      <c r="N251" s="3"/>
      <c r="O251" s="3"/>
      <c r="P251" s="3"/>
      <c r="Q251" s="3"/>
      <c r="R251" s="3"/>
      <c r="S251" s="3"/>
      <c r="T251" s="3"/>
      <c r="U251" s="3"/>
      <c r="V251" s="3"/>
      <c r="W251" s="3"/>
      <c r="X251" s="3"/>
      <c r="Y251" s="541"/>
      <c r="Z251" s="3" t="s">
        <v>29</v>
      </c>
      <c r="AA251" s="3" t="s">
        <v>29</v>
      </c>
      <c r="AB251" s="6" t="s">
        <v>2580</v>
      </c>
      <c r="AC251" s="3"/>
      <c r="AD251" s="3"/>
      <c r="AE251" s="3"/>
      <c r="AF251" s="3"/>
      <c r="AG251" s="3"/>
      <c r="AH251" s="3"/>
      <c r="AI251" s="3"/>
      <c r="AJ251" s="3"/>
      <c r="AK251" s="641" t="s">
        <v>6250</v>
      </c>
      <c r="AL251" s="3" t="s">
        <v>29</v>
      </c>
      <c r="AM251" s="3" t="s">
        <v>4568</v>
      </c>
      <c r="AN251" s="3" t="s">
        <v>29</v>
      </c>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row>
    <row r="252" spans="1:80" x14ac:dyDescent="0.25">
      <c r="A252" s="3" t="s">
        <v>4324</v>
      </c>
      <c r="B252" s="25">
        <v>1</v>
      </c>
      <c r="C252" s="3"/>
      <c r="D252" s="3"/>
      <c r="E252" s="3" t="s">
        <v>29</v>
      </c>
      <c r="F252" s="3"/>
      <c r="G252" s="3" t="s">
        <v>5338</v>
      </c>
      <c r="H252" s="3"/>
      <c r="I252" s="3"/>
      <c r="J252" s="3"/>
      <c r="K252" s="3"/>
      <c r="L252" s="3"/>
      <c r="M252" s="3"/>
      <c r="N252" s="3"/>
      <c r="O252" s="3"/>
      <c r="P252" s="3"/>
      <c r="Q252" s="3"/>
      <c r="R252" s="3"/>
      <c r="S252" s="3"/>
      <c r="T252" s="3"/>
      <c r="U252" s="3"/>
      <c r="V252" s="3"/>
      <c r="W252" s="3"/>
      <c r="X252" s="3"/>
      <c r="Y252" s="541"/>
      <c r="Z252" s="3"/>
      <c r="AA252" s="3"/>
      <c r="AB252" s="6"/>
      <c r="AC252" s="3"/>
      <c r="AD252" s="3"/>
      <c r="AE252" s="3"/>
      <c r="AF252" s="3"/>
      <c r="AG252" s="3"/>
      <c r="AH252" s="3"/>
      <c r="AI252" s="3"/>
      <c r="AJ252" s="3"/>
      <c r="AK252" s="641" t="s">
        <v>6250</v>
      </c>
      <c r="AL252" s="3" t="s">
        <v>29</v>
      </c>
      <c r="AM252" s="3" t="s">
        <v>4568</v>
      </c>
      <c r="AN252" s="3" t="s">
        <v>29</v>
      </c>
      <c r="AO252" s="3"/>
      <c r="AP252" s="3"/>
      <c r="AQ252" s="3"/>
      <c r="AR252" s="3"/>
      <c r="AS252" s="3"/>
      <c r="AT252" s="3"/>
      <c r="AU252" s="3"/>
      <c r="AV252" s="3"/>
      <c r="AW252" s="3"/>
      <c r="AX252" s="3"/>
      <c r="AY252" s="3"/>
      <c r="AZ252" s="3"/>
      <c r="BA252" s="3"/>
      <c r="BB252" s="3"/>
      <c r="BC252" s="3"/>
      <c r="BD252" s="3"/>
      <c r="BE252" s="3"/>
      <c r="BF252" s="3"/>
      <c r="BG252" s="3" t="s">
        <v>29</v>
      </c>
      <c r="BH252" s="3"/>
      <c r="BI252" s="3" t="s">
        <v>29</v>
      </c>
      <c r="BJ252" s="3" t="s">
        <v>5353</v>
      </c>
      <c r="BK252" s="3" t="s">
        <v>29</v>
      </c>
      <c r="BL252" s="3" t="s">
        <v>1667</v>
      </c>
      <c r="BM252" s="6" t="s">
        <v>1896</v>
      </c>
      <c r="BN252" s="6" t="s">
        <v>29</v>
      </c>
      <c r="BO252" s="3"/>
      <c r="BP252" s="3"/>
      <c r="BQ252" s="3"/>
      <c r="BR252" s="3"/>
      <c r="BS252" s="3"/>
      <c r="BT252" s="3" t="s">
        <v>3982</v>
      </c>
      <c r="BU252" s="3"/>
      <c r="BV252" s="3"/>
      <c r="BW252" s="3"/>
      <c r="BX252" s="3"/>
      <c r="BY252" s="3"/>
      <c r="BZ252" s="3"/>
      <c r="CA252" s="3"/>
      <c r="CB252" s="3"/>
    </row>
    <row r="253" spans="1:80" x14ac:dyDescent="0.25">
      <c r="A253" s="3" t="s">
        <v>4326</v>
      </c>
      <c r="B253" s="25">
        <v>1</v>
      </c>
      <c r="C253" s="3"/>
      <c r="D253" s="3"/>
      <c r="E253" s="3" t="s">
        <v>29</v>
      </c>
      <c r="F253" s="3"/>
      <c r="G253" s="3" t="s">
        <v>5338</v>
      </c>
      <c r="H253" s="3"/>
      <c r="I253" s="3"/>
      <c r="J253" s="3"/>
      <c r="K253" s="3"/>
      <c r="L253" s="3"/>
      <c r="M253" s="3"/>
      <c r="N253" s="3"/>
      <c r="O253" s="3"/>
      <c r="P253" s="3"/>
      <c r="Q253" s="3"/>
      <c r="R253" s="3"/>
      <c r="S253" s="3"/>
      <c r="T253" s="3"/>
      <c r="U253" s="3"/>
      <c r="V253" s="3"/>
      <c r="W253" s="3"/>
      <c r="X253" s="3"/>
      <c r="Y253" s="541"/>
      <c r="Z253" s="3"/>
      <c r="AA253" s="3"/>
      <c r="AB253" s="6"/>
      <c r="AC253" s="3"/>
      <c r="AD253" s="3"/>
      <c r="AE253" s="3"/>
      <c r="AF253" s="3"/>
      <c r="AG253" s="3"/>
      <c r="AH253" s="3"/>
      <c r="AI253" s="3"/>
      <c r="AJ253" s="3"/>
      <c r="AK253" s="641" t="s">
        <v>6250</v>
      </c>
      <c r="AL253" s="3" t="s">
        <v>29</v>
      </c>
      <c r="AM253" s="3" t="s">
        <v>4568</v>
      </c>
      <c r="AN253" s="3" t="s">
        <v>29</v>
      </c>
      <c r="AO253" s="3"/>
      <c r="AP253" s="3"/>
      <c r="AQ253" s="3"/>
      <c r="AR253" s="3"/>
      <c r="AS253" s="3"/>
      <c r="AT253" s="3"/>
      <c r="AU253" s="3"/>
      <c r="AV253" s="3"/>
      <c r="AW253" s="3"/>
      <c r="AX253" s="3"/>
      <c r="AY253" s="3"/>
      <c r="AZ253" s="3"/>
      <c r="BA253" s="3"/>
      <c r="BB253" s="3"/>
      <c r="BC253" s="3"/>
      <c r="BD253" s="3"/>
      <c r="BE253" s="3"/>
      <c r="BF253" s="3"/>
      <c r="BG253" s="3" t="s">
        <v>29</v>
      </c>
      <c r="BH253" s="3" t="s">
        <v>29</v>
      </c>
      <c r="BI253" s="3"/>
      <c r="BJ253" s="3"/>
      <c r="BK253" s="3"/>
      <c r="BL253" s="3"/>
      <c r="BM253" s="3"/>
      <c r="BN253" s="3"/>
      <c r="BO253" s="3" t="s">
        <v>29</v>
      </c>
      <c r="BP253" s="3"/>
      <c r="BQ253" s="3"/>
      <c r="BR253" s="3"/>
      <c r="BS253" s="3"/>
      <c r="BT253" s="3" t="s">
        <v>3498</v>
      </c>
      <c r="BU253" s="3"/>
      <c r="BV253" s="3"/>
      <c r="BW253" s="3"/>
      <c r="BX253" s="3"/>
      <c r="BY253" s="3"/>
      <c r="BZ253" s="3"/>
      <c r="CA253" s="3"/>
      <c r="CB253" s="3"/>
    </row>
    <row r="254" spans="1:80" x14ac:dyDescent="0.25">
      <c r="A254" s="3" t="s">
        <v>4328</v>
      </c>
      <c r="B254" s="25">
        <v>1</v>
      </c>
      <c r="C254" s="3"/>
      <c r="D254" s="3"/>
      <c r="E254" s="3" t="s">
        <v>29</v>
      </c>
      <c r="F254" s="3"/>
      <c r="G254" s="3" t="s">
        <v>5338</v>
      </c>
      <c r="H254" s="3"/>
      <c r="I254" s="3"/>
      <c r="J254" s="3"/>
      <c r="K254" s="3"/>
      <c r="L254" s="3"/>
      <c r="M254" s="3"/>
      <c r="N254" s="3"/>
      <c r="O254" s="3"/>
      <c r="P254" s="3"/>
      <c r="Q254" s="3"/>
      <c r="R254" s="3"/>
      <c r="S254" s="3"/>
      <c r="T254" s="3"/>
      <c r="U254" s="3"/>
      <c r="V254" s="3"/>
      <c r="W254" s="3"/>
      <c r="X254" s="3"/>
      <c r="Y254" s="541"/>
      <c r="Z254" s="3"/>
      <c r="AA254" s="3"/>
      <c r="AB254" s="6"/>
      <c r="AC254" s="3"/>
      <c r="AD254" s="3"/>
      <c r="AE254" s="3"/>
      <c r="AF254" s="3"/>
      <c r="AG254" s="3"/>
      <c r="AH254" s="3"/>
      <c r="AI254" s="3"/>
      <c r="AJ254" s="3"/>
      <c r="AK254" s="641" t="s">
        <v>6250</v>
      </c>
      <c r="AL254" s="3" t="s">
        <v>29</v>
      </c>
      <c r="AM254" s="3" t="s">
        <v>4568</v>
      </c>
      <c r="AN254" s="3" t="s">
        <v>29</v>
      </c>
      <c r="AO254" s="3"/>
      <c r="AP254" s="3"/>
      <c r="AQ254" s="3"/>
      <c r="AR254" s="3" t="s">
        <v>29</v>
      </c>
      <c r="AS254" s="3"/>
      <c r="AT254" s="3" t="s">
        <v>29</v>
      </c>
      <c r="AU254" s="3"/>
      <c r="AV254" s="3"/>
      <c r="AW254" s="3"/>
      <c r="AX254" s="3"/>
      <c r="AY254" s="3"/>
      <c r="AZ254" s="3" t="s">
        <v>5352</v>
      </c>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row>
    <row r="255" spans="1:80" x14ac:dyDescent="0.25">
      <c r="A255" s="3" t="s">
        <v>4330</v>
      </c>
      <c r="B255" s="25">
        <v>1</v>
      </c>
      <c r="C255" s="3"/>
      <c r="D255" s="3"/>
      <c r="E255" s="3" t="s">
        <v>29</v>
      </c>
      <c r="F255" s="3"/>
      <c r="G255" s="3" t="s">
        <v>5338</v>
      </c>
      <c r="H255" s="3"/>
      <c r="I255" s="3"/>
      <c r="J255" s="3"/>
      <c r="K255" s="3"/>
      <c r="L255" s="3"/>
      <c r="M255" s="3"/>
      <c r="N255" s="3"/>
      <c r="O255" s="3"/>
      <c r="P255" s="3"/>
      <c r="Q255" s="3"/>
      <c r="R255" s="3"/>
      <c r="S255" s="3"/>
      <c r="T255" s="3"/>
      <c r="U255" s="3"/>
      <c r="V255" s="3"/>
      <c r="W255" s="3"/>
      <c r="X255" s="3"/>
      <c r="Y255" s="541"/>
      <c r="Z255" s="3"/>
      <c r="AA255" s="3"/>
      <c r="AB255" s="6"/>
      <c r="AC255" s="3"/>
      <c r="AD255" s="3"/>
      <c r="AE255" s="3"/>
      <c r="AF255" s="3"/>
      <c r="AG255" s="3"/>
      <c r="AH255" s="3"/>
      <c r="AI255" s="3"/>
      <c r="AJ255" s="3"/>
      <c r="AK255" s="641" t="s">
        <v>6250</v>
      </c>
      <c r="AL255" s="3" t="s">
        <v>29</v>
      </c>
      <c r="AM255" s="3" t="s">
        <v>4568</v>
      </c>
      <c r="AN255" s="3" t="s">
        <v>29</v>
      </c>
      <c r="AO255" s="3"/>
      <c r="AP255" s="3"/>
      <c r="AQ255" s="3"/>
      <c r="AR255" s="3"/>
      <c r="AS255" s="3"/>
      <c r="AT255" s="3"/>
      <c r="AU255" s="3"/>
      <c r="AV255" s="3"/>
      <c r="AW255" s="3"/>
      <c r="AX255" s="3"/>
      <c r="AY255" s="3"/>
      <c r="AZ255" s="3" t="s">
        <v>3497</v>
      </c>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row>
    <row r="256" spans="1:80" x14ac:dyDescent="0.25">
      <c r="A256" s="3" t="s">
        <v>4332</v>
      </c>
      <c r="B256" s="25">
        <v>1</v>
      </c>
      <c r="C256" s="3"/>
      <c r="D256" s="3"/>
      <c r="E256" s="3" t="s">
        <v>29</v>
      </c>
      <c r="F256" s="3"/>
      <c r="G256" s="3" t="s">
        <v>3451</v>
      </c>
      <c r="H256" s="3"/>
      <c r="I256" s="3"/>
      <c r="J256" s="3"/>
      <c r="K256" s="3"/>
      <c r="L256" s="3"/>
      <c r="M256" s="3"/>
      <c r="N256" s="3"/>
      <c r="O256" s="3"/>
      <c r="P256" s="3"/>
      <c r="Q256" s="3"/>
      <c r="R256" s="3"/>
      <c r="S256" s="3"/>
      <c r="T256" s="3"/>
      <c r="U256" s="3"/>
      <c r="V256" s="3"/>
      <c r="W256" s="3"/>
      <c r="X256" s="3"/>
      <c r="Y256" s="541"/>
      <c r="Z256" s="3" t="s">
        <v>29</v>
      </c>
      <c r="AA256" s="3" t="s">
        <v>29</v>
      </c>
      <c r="AB256" s="6" t="s">
        <v>2580</v>
      </c>
      <c r="AC256" s="3"/>
      <c r="AD256" s="3"/>
      <c r="AE256" s="3"/>
      <c r="AF256" s="3"/>
      <c r="AG256" s="3"/>
      <c r="AH256" s="3"/>
      <c r="AI256" s="3"/>
      <c r="AJ256" s="3"/>
      <c r="AK256" s="641" t="s">
        <v>5737</v>
      </c>
      <c r="AL256" s="3" t="s">
        <v>29</v>
      </c>
      <c r="AM256" s="3" t="s">
        <v>4568</v>
      </c>
      <c r="AN256" s="3" t="s">
        <v>29</v>
      </c>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row>
    <row r="257" spans="1:80" x14ac:dyDescent="0.25">
      <c r="A257" s="3" t="s">
        <v>4334</v>
      </c>
      <c r="B257" s="25">
        <v>1</v>
      </c>
      <c r="C257" s="3"/>
      <c r="D257" s="3"/>
      <c r="E257" s="3" t="s">
        <v>29</v>
      </c>
      <c r="F257" s="3"/>
      <c r="G257" s="3" t="s">
        <v>3451</v>
      </c>
      <c r="H257" s="3"/>
      <c r="I257" s="3"/>
      <c r="J257" s="3"/>
      <c r="K257" s="3"/>
      <c r="L257" s="3"/>
      <c r="M257" s="3"/>
      <c r="N257" s="3"/>
      <c r="O257" s="3"/>
      <c r="P257" s="3"/>
      <c r="Q257" s="3"/>
      <c r="R257" s="3"/>
      <c r="S257" s="3"/>
      <c r="T257" s="3"/>
      <c r="U257" s="3"/>
      <c r="V257" s="3"/>
      <c r="W257" s="3"/>
      <c r="X257" s="3"/>
      <c r="Y257" s="541"/>
      <c r="Z257" s="3" t="s">
        <v>29</v>
      </c>
      <c r="AA257" s="3" t="s">
        <v>29</v>
      </c>
      <c r="AB257" s="6" t="s">
        <v>2580</v>
      </c>
      <c r="AC257" s="3"/>
      <c r="AD257" s="3"/>
      <c r="AE257" s="3"/>
      <c r="AF257" s="3"/>
      <c r="AG257" s="3"/>
      <c r="AH257" s="3"/>
      <c r="AI257" s="3"/>
      <c r="AJ257" s="3"/>
      <c r="AK257" s="641" t="s">
        <v>5737</v>
      </c>
      <c r="AL257" s="3" t="s">
        <v>29</v>
      </c>
      <c r="AM257" s="3" t="s">
        <v>4568</v>
      </c>
      <c r="AN257" s="3" t="s">
        <v>29</v>
      </c>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row>
    <row r="258" spans="1:80" x14ac:dyDescent="0.25">
      <c r="A258" s="3" t="s">
        <v>4341</v>
      </c>
      <c r="B258" s="3">
        <v>1</v>
      </c>
      <c r="C258" s="3" t="s">
        <v>5339</v>
      </c>
      <c r="D258" s="3"/>
      <c r="E258" s="3" t="s">
        <v>29</v>
      </c>
      <c r="F258" s="3"/>
      <c r="G258" s="3" t="s">
        <v>3451</v>
      </c>
      <c r="H258" s="3"/>
      <c r="I258" s="3"/>
      <c r="J258" s="3"/>
      <c r="K258" s="3"/>
      <c r="L258" s="3"/>
      <c r="M258" s="3"/>
      <c r="N258" s="3"/>
      <c r="O258" s="3"/>
      <c r="P258" s="3"/>
      <c r="Q258" s="3"/>
      <c r="R258" s="3"/>
      <c r="S258" s="3"/>
      <c r="T258" s="3"/>
      <c r="U258" s="3"/>
      <c r="V258" s="3"/>
      <c r="W258" s="3"/>
      <c r="X258" s="3"/>
      <c r="Y258" s="541"/>
      <c r="Z258" s="3" t="s">
        <v>29</v>
      </c>
      <c r="AA258" s="3" t="s">
        <v>29</v>
      </c>
      <c r="AB258" s="6" t="s">
        <v>2580</v>
      </c>
      <c r="AC258" s="3"/>
      <c r="AD258" s="3"/>
      <c r="AE258" s="3"/>
      <c r="AF258" s="3"/>
      <c r="AG258" s="3"/>
      <c r="AH258" s="3"/>
      <c r="AI258" s="3"/>
      <c r="AJ258" s="3"/>
      <c r="AK258" s="641" t="s">
        <v>5737</v>
      </c>
      <c r="AL258" s="3" t="s">
        <v>29</v>
      </c>
      <c r="AM258" s="3" t="s">
        <v>4568</v>
      </c>
      <c r="AN258" s="3" t="s">
        <v>29</v>
      </c>
      <c r="AO258" s="3"/>
      <c r="AP258" s="3"/>
      <c r="AQ258" s="3"/>
      <c r="AR258" s="3"/>
      <c r="AS258" s="3"/>
      <c r="AT258" s="3"/>
      <c r="AU258" s="3"/>
      <c r="AV258" s="3"/>
      <c r="AW258" s="3"/>
      <c r="AX258" s="3"/>
      <c r="AY258" s="3"/>
      <c r="AZ258" s="3"/>
      <c r="BA258" s="3"/>
      <c r="BB258" s="3" t="s">
        <v>29</v>
      </c>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row>
    <row r="259" spans="1:80" x14ac:dyDescent="0.25">
      <c r="A259" s="3" t="s">
        <v>4344</v>
      </c>
      <c r="B259" s="3">
        <v>1</v>
      </c>
      <c r="C259" s="3" t="s">
        <v>5340</v>
      </c>
      <c r="D259" s="3"/>
      <c r="E259" s="3" t="s">
        <v>29</v>
      </c>
      <c r="F259" s="3"/>
      <c r="G259" s="3" t="s">
        <v>3451</v>
      </c>
      <c r="H259" s="3"/>
      <c r="I259" s="3"/>
      <c r="J259" s="3"/>
      <c r="K259" s="3"/>
      <c r="L259" s="3"/>
      <c r="M259" s="3"/>
      <c r="N259" s="3"/>
      <c r="O259" s="3"/>
      <c r="P259" s="3"/>
      <c r="Q259" s="3"/>
      <c r="R259" s="3"/>
      <c r="S259" s="3"/>
      <c r="T259" s="3"/>
      <c r="U259" s="3"/>
      <c r="V259" s="3"/>
      <c r="W259" s="3"/>
      <c r="X259" s="3"/>
      <c r="Y259" s="541"/>
      <c r="Z259" s="3" t="s">
        <v>29</v>
      </c>
      <c r="AA259" s="3" t="s">
        <v>29</v>
      </c>
      <c r="AB259" s="6" t="s">
        <v>2580</v>
      </c>
      <c r="AC259" s="3"/>
      <c r="AD259" s="3"/>
      <c r="AE259" s="3"/>
      <c r="AF259" s="3"/>
      <c r="AG259" s="3"/>
      <c r="AH259" s="3"/>
      <c r="AI259" s="3"/>
      <c r="AJ259" s="3"/>
      <c r="AK259" s="641" t="s">
        <v>5737</v>
      </c>
      <c r="AL259" s="3" t="s">
        <v>29</v>
      </c>
      <c r="AM259" s="3" t="s">
        <v>4568</v>
      </c>
      <c r="AN259" s="3" t="s">
        <v>29</v>
      </c>
      <c r="AO259" s="3"/>
      <c r="AP259" s="3"/>
      <c r="AQ259" s="3"/>
      <c r="AR259" s="3"/>
      <c r="AS259" s="3"/>
      <c r="AT259" s="3"/>
      <c r="AU259" s="3"/>
      <c r="AV259" s="3"/>
      <c r="AW259" s="3"/>
      <c r="AX259" s="3"/>
      <c r="AY259" s="3"/>
      <c r="AZ259" s="3"/>
      <c r="BA259" s="3"/>
      <c r="BB259" s="3" t="s">
        <v>29</v>
      </c>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row>
    <row r="260" spans="1:80" x14ac:dyDescent="0.25">
      <c r="A260" s="3" t="s">
        <v>4345</v>
      </c>
      <c r="B260" s="3">
        <v>1</v>
      </c>
      <c r="C260" s="3" t="s">
        <v>5341</v>
      </c>
      <c r="D260" s="3"/>
      <c r="E260" s="3" t="s">
        <v>29</v>
      </c>
      <c r="F260" s="3"/>
      <c r="G260" s="3" t="s">
        <v>3451</v>
      </c>
      <c r="H260" s="3"/>
      <c r="I260" s="3"/>
      <c r="J260" s="3"/>
      <c r="K260" s="3"/>
      <c r="L260" s="3"/>
      <c r="M260" s="3"/>
      <c r="N260" s="3"/>
      <c r="O260" s="3"/>
      <c r="P260" s="3"/>
      <c r="Q260" s="3"/>
      <c r="R260" s="3"/>
      <c r="S260" s="3"/>
      <c r="T260" s="3"/>
      <c r="U260" s="3"/>
      <c r="V260" s="3"/>
      <c r="W260" s="3"/>
      <c r="X260" s="3"/>
      <c r="Y260" s="541"/>
      <c r="Z260" s="3" t="s">
        <v>29</v>
      </c>
      <c r="AA260" s="3" t="s">
        <v>29</v>
      </c>
      <c r="AB260" s="6" t="s">
        <v>2580</v>
      </c>
      <c r="AC260" s="3"/>
      <c r="AD260" s="3"/>
      <c r="AE260" s="3"/>
      <c r="AF260" s="3"/>
      <c r="AG260" s="3"/>
      <c r="AH260" s="3"/>
      <c r="AI260" s="3"/>
      <c r="AJ260" s="3"/>
      <c r="AK260" s="641" t="s">
        <v>5737</v>
      </c>
      <c r="AL260" s="3" t="s">
        <v>29</v>
      </c>
      <c r="AM260" s="3" t="s">
        <v>4568</v>
      </c>
      <c r="AN260" s="3" t="s">
        <v>29</v>
      </c>
      <c r="AO260" s="3"/>
      <c r="AP260" s="3"/>
      <c r="AQ260" s="3"/>
      <c r="AR260" s="3"/>
      <c r="AS260" s="3"/>
      <c r="AT260" s="3"/>
      <c r="AU260" s="3"/>
      <c r="AV260" s="3"/>
      <c r="AW260" s="3"/>
      <c r="AX260" s="3"/>
      <c r="AY260" s="3"/>
      <c r="AZ260" s="3"/>
      <c r="BA260" s="3"/>
      <c r="BB260" s="3" t="s">
        <v>29</v>
      </c>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row>
    <row r="261" spans="1:80" x14ac:dyDescent="0.25">
      <c r="A261" s="38" t="s">
        <v>4346</v>
      </c>
      <c r="B261" s="386">
        <v>1</v>
      </c>
      <c r="C261" s="38"/>
      <c r="D261" s="38"/>
      <c r="E261" s="38"/>
      <c r="F261" s="38"/>
      <c r="G261" s="38" t="s">
        <v>3825</v>
      </c>
      <c r="H261" s="38"/>
      <c r="I261" s="38"/>
      <c r="J261" s="38"/>
      <c r="K261" s="38"/>
      <c r="L261" s="38"/>
      <c r="M261" s="38"/>
      <c r="N261" s="38"/>
      <c r="O261" s="38"/>
      <c r="P261" s="38"/>
      <c r="Q261" s="38"/>
      <c r="R261" s="38"/>
      <c r="S261" s="389"/>
      <c r="T261" s="38"/>
      <c r="U261" s="387"/>
      <c r="V261" s="38"/>
      <c r="W261" s="387"/>
      <c r="X261" s="387"/>
      <c r="Y261" s="387"/>
      <c r="Z261" s="38"/>
      <c r="AA261" s="38"/>
      <c r="AB261" s="38"/>
      <c r="AC261" s="38"/>
      <c r="AD261" s="38"/>
      <c r="AE261" s="38"/>
      <c r="AF261" s="38"/>
      <c r="AG261" s="38"/>
      <c r="AH261" s="38"/>
      <c r="AI261" s="38"/>
      <c r="AJ261" s="38"/>
      <c r="AK261" s="38"/>
      <c r="AL261" s="38" t="s">
        <v>29</v>
      </c>
      <c r="AM261" s="38" t="s">
        <v>4568</v>
      </c>
      <c r="AN261" s="38" t="s">
        <v>29</v>
      </c>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row>
    <row r="262" spans="1:80" x14ac:dyDescent="0.25">
      <c r="A262" s="3" t="s">
        <v>4353</v>
      </c>
      <c r="B262" s="3">
        <v>1</v>
      </c>
      <c r="C262" s="3" t="s">
        <v>5342</v>
      </c>
      <c r="D262" s="3"/>
      <c r="E262" s="3" t="s">
        <v>29</v>
      </c>
      <c r="F262" s="3"/>
      <c r="G262" s="3" t="s">
        <v>5970</v>
      </c>
      <c r="H262" s="3"/>
      <c r="I262" s="3"/>
      <c r="J262" s="3"/>
      <c r="K262" s="3"/>
      <c r="L262" s="3"/>
      <c r="M262" s="3"/>
      <c r="N262" s="3"/>
      <c r="O262" s="3"/>
      <c r="P262" s="3"/>
      <c r="Q262" s="3"/>
      <c r="R262" s="3"/>
      <c r="S262" s="3"/>
      <c r="T262" s="3"/>
      <c r="U262" s="3"/>
      <c r="V262" s="3"/>
      <c r="W262" s="3"/>
      <c r="X262" s="3"/>
      <c r="Y262" s="541"/>
      <c r="Z262" s="3" t="s">
        <v>29</v>
      </c>
      <c r="AA262" s="3" t="s">
        <v>29</v>
      </c>
      <c r="AB262" s="6" t="s">
        <v>2580</v>
      </c>
      <c r="AC262" s="3"/>
      <c r="AD262" s="3"/>
      <c r="AE262" s="3"/>
      <c r="AF262" s="3"/>
      <c r="AG262" s="3"/>
      <c r="AH262" s="3"/>
      <c r="AI262" s="6" t="s">
        <v>5350</v>
      </c>
      <c r="AJ262" s="51" t="s">
        <v>5351</v>
      </c>
      <c r="AK262" s="641" t="s">
        <v>5737</v>
      </c>
      <c r="AL262" s="3" t="s">
        <v>29</v>
      </c>
      <c r="AM262" s="3" t="s">
        <v>4568</v>
      </c>
      <c r="AN262" s="3" t="s">
        <v>29</v>
      </c>
      <c r="AO262" s="3"/>
      <c r="AP262" s="3"/>
      <c r="AQ262" s="3"/>
      <c r="AR262" s="3"/>
      <c r="AS262" s="3"/>
      <c r="AT262" s="3"/>
      <c r="AU262" s="3"/>
      <c r="AV262" s="3"/>
      <c r="AW262" s="3"/>
      <c r="AX262" s="3"/>
      <c r="AY262" s="3"/>
      <c r="AZ262" s="3"/>
      <c r="BA262" s="3"/>
      <c r="BB262" s="3" t="s">
        <v>29</v>
      </c>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row>
    <row r="263" spans="1:80" x14ac:dyDescent="0.25">
      <c r="A263" s="3" t="s">
        <v>4354</v>
      </c>
      <c r="B263" s="3">
        <v>1</v>
      </c>
      <c r="C263" s="3" t="s">
        <v>5343</v>
      </c>
      <c r="D263" s="3"/>
      <c r="E263" s="3" t="s">
        <v>29</v>
      </c>
      <c r="F263" s="3"/>
      <c r="G263" s="421" t="s">
        <v>5970</v>
      </c>
      <c r="H263" s="3"/>
      <c r="I263" s="3"/>
      <c r="J263" s="3"/>
      <c r="K263" s="3"/>
      <c r="L263" s="3"/>
      <c r="M263" s="3"/>
      <c r="N263" s="3"/>
      <c r="O263" s="3"/>
      <c r="P263" s="3"/>
      <c r="Q263" s="3"/>
      <c r="R263" s="3"/>
      <c r="S263" s="3"/>
      <c r="T263" s="3"/>
      <c r="U263" s="3"/>
      <c r="V263" s="3"/>
      <c r="W263" s="3"/>
      <c r="X263" s="3"/>
      <c r="Y263" s="541"/>
      <c r="Z263" s="3" t="s">
        <v>29</v>
      </c>
      <c r="AA263" s="3" t="s">
        <v>29</v>
      </c>
      <c r="AB263" s="6" t="s">
        <v>2580</v>
      </c>
      <c r="AC263" s="3"/>
      <c r="AD263" s="3"/>
      <c r="AE263" s="3"/>
      <c r="AF263" s="3"/>
      <c r="AG263" s="3"/>
      <c r="AH263" s="3"/>
      <c r="AI263" s="6" t="s">
        <v>5350</v>
      </c>
      <c r="AJ263" s="51" t="s">
        <v>5351</v>
      </c>
      <c r="AK263" s="641" t="s">
        <v>5737</v>
      </c>
      <c r="AL263" s="3" t="s">
        <v>29</v>
      </c>
      <c r="AM263" s="3" t="s">
        <v>4568</v>
      </c>
      <c r="AN263" s="3" t="s">
        <v>29</v>
      </c>
      <c r="AO263" s="3"/>
      <c r="AP263" s="3"/>
      <c r="AQ263" s="3"/>
      <c r="AR263" s="3"/>
      <c r="AS263" s="3"/>
      <c r="AT263" s="3"/>
      <c r="AU263" s="3"/>
      <c r="AV263" s="3"/>
      <c r="AW263" s="3"/>
      <c r="AX263" s="3"/>
      <c r="AY263" s="3"/>
      <c r="AZ263" s="3"/>
      <c r="BA263" s="3"/>
      <c r="BB263" s="3" t="s">
        <v>29</v>
      </c>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row>
    <row r="264" spans="1:80" x14ac:dyDescent="0.25">
      <c r="A264" s="3" t="s">
        <v>4355</v>
      </c>
      <c r="B264" s="3">
        <v>1</v>
      </c>
      <c r="C264" s="3"/>
      <c r="D264" s="3"/>
      <c r="E264" s="3" t="s">
        <v>29</v>
      </c>
      <c r="F264" s="3"/>
      <c r="G264" s="421" t="s">
        <v>5970</v>
      </c>
      <c r="H264" s="3"/>
      <c r="I264" s="3"/>
      <c r="J264" s="3"/>
      <c r="K264" s="3"/>
      <c r="L264" s="3"/>
      <c r="M264" s="3"/>
      <c r="N264" s="3"/>
      <c r="O264" s="3"/>
      <c r="P264" s="3"/>
      <c r="Q264" s="3"/>
      <c r="R264" s="3"/>
      <c r="S264" s="3"/>
      <c r="T264" s="3"/>
      <c r="U264" s="3"/>
      <c r="V264" s="3"/>
      <c r="W264" s="3"/>
      <c r="X264" s="3"/>
      <c r="Y264" s="541"/>
      <c r="Z264" s="3" t="s">
        <v>29</v>
      </c>
      <c r="AA264" s="3" t="s">
        <v>29</v>
      </c>
      <c r="AB264" s="6" t="s">
        <v>2580</v>
      </c>
      <c r="AC264" s="3"/>
      <c r="AD264" s="3"/>
      <c r="AE264" s="3"/>
      <c r="AF264" s="3"/>
      <c r="AG264" s="3"/>
      <c r="AH264" s="3"/>
      <c r="AI264" s="6" t="s">
        <v>5350</v>
      </c>
      <c r="AJ264" s="51" t="s">
        <v>5351</v>
      </c>
      <c r="AK264" s="641" t="s">
        <v>5737</v>
      </c>
      <c r="AL264" s="3" t="s">
        <v>29</v>
      </c>
      <c r="AM264" s="3" t="s">
        <v>4568</v>
      </c>
      <c r="AN264" s="3" t="s">
        <v>29</v>
      </c>
      <c r="AO264" s="3"/>
      <c r="AP264" s="3"/>
      <c r="AQ264" s="3"/>
      <c r="AR264" s="3"/>
      <c r="AS264" s="3"/>
      <c r="AT264" s="3"/>
      <c r="AU264" s="3"/>
      <c r="AV264" s="3"/>
      <c r="AW264" s="3"/>
      <c r="AX264" s="3"/>
      <c r="AY264" s="3"/>
      <c r="AZ264" s="3"/>
      <c r="BA264" s="3"/>
      <c r="BB264" s="3" t="s">
        <v>29</v>
      </c>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row>
    <row r="265" spans="1:80" x14ac:dyDescent="0.25">
      <c r="A265" s="3" t="s">
        <v>5971</v>
      </c>
      <c r="B265" s="3">
        <v>1</v>
      </c>
      <c r="C265" s="3" t="s">
        <v>5344</v>
      </c>
      <c r="D265" s="3"/>
      <c r="E265" s="3" t="s">
        <v>29</v>
      </c>
      <c r="F265" s="3"/>
      <c r="G265" s="421" t="s">
        <v>5970</v>
      </c>
      <c r="H265" s="3"/>
      <c r="I265" s="3"/>
      <c r="J265" s="3"/>
      <c r="K265" s="3"/>
      <c r="L265" s="3"/>
      <c r="M265" s="3"/>
      <c r="N265" s="3"/>
      <c r="O265" s="3"/>
      <c r="P265" s="3"/>
      <c r="Q265" s="3"/>
      <c r="R265" s="3"/>
      <c r="S265" s="3"/>
      <c r="T265" s="3"/>
      <c r="U265" s="3"/>
      <c r="V265" s="3"/>
      <c r="W265" s="3"/>
      <c r="X265" s="3"/>
      <c r="Y265" s="541"/>
      <c r="Z265" s="3" t="s">
        <v>29</v>
      </c>
      <c r="AA265" s="3" t="s">
        <v>29</v>
      </c>
      <c r="AB265" s="6" t="s">
        <v>2580</v>
      </c>
      <c r="AC265" s="3"/>
      <c r="AD265" s="3"/>
      <c r="AE265" s="3"/>
      <c r="AF265" s="3"/>
      <c r="AG265" s="3"/>
      <c r="AH265" s="3"/>
      <c r="AI265" s="6" t="s">
        <v>5350</v>
      </c>
      <c r="AJ265" s="51" t="s">
        <v>5351</v>
      </c>
      <c r="AK265" s="641" t="s">
        <v>5737</v>
      </c>
      <c r="AL265" s="3" t="s">
        <v>29</v>
      </c>
      <c r="AM265" s="3" t="s">
        <v>4568</v>
      </c>
      <c r="AN265" s="3" t="s">
        <v>29</v>
      </c>
      <c r="AO265" s="3"/>
      <c r="AP265" s="3"/>
      <c r="AQ265" s="3"/>
      <c r="AR265" s="3"/>
      <c r="AS265" s="3"/>
      <c r="AT265" s="3"/>
      <c r="AU265" s="3"/>
      <c r="AV265" s="3"/>
      <c r="AW265" s="3"/>
      <c r="AX265" s="3"/>
      <c r="AY265" s="3"/>
      <c r="AZ265" s="3"/>
      <c r="BA265" s="3"/>
      <c r="BB265" s="3" t="s">
        <v>29</v>
      </c>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row>
    <row r="266" spans="1:80" x14ac:dyDescent="0.25">
      <c r="A266" s="3" t="s">
        <v>5972</v>
      </c>
      <c r="B266" s="3">
        <v>1</v>
      </c>
      <c r="C266" s="3"/>
      <c r="D266" s="3"/>
      <c r="E266" s="3" t="s">
        <v>29</v>
      </c>
      <c r="F266" s="3"/>
      <c r="G266" s="421" t="s">
        <v>5970</v>
      </c>
      <c r="H266" s="3"/>
      <c r="I266" s="3"/>
      <c r="J266" s="3"/>
      <c r="K266" s="3"/>
      <c r="L266" s="3"/>
      <c r="M266" s="3"/>
      <c r="N266" s="3"/>
      <c r="O266" s="3"/>
      <c r="P266" s="3"/>
      <c r="Q266" s="3"/>
      <c r="R266" s="3"/>
      <c r="S266" s="3"/>
      <c r="T266" s="3"/>
      <c r="U266" s="3"/>
      <c r="V266" s="3"/>
      <c r="W266" s="3"/>
      <c r="X266" s="3"/>
      <c r="Y266" s="541"/>
      <c r="Z266" s="3" t="s">
        <v>29</v>
      </c>
      <c r="AA266" s="3" t="s">
        <v>29</v>
      </c>
      <c r="AB266" s="6" t="s">
        <v>2580</v>
      </c>
      <c r="AC266" s="3"/>
      <c r="AD266" s="3"/>
      <c r="AE266" s="3"/>
      <c r="AF266" s="3"/>
      <c r="AG266" s="3"/>
      <c r="AH266" s="3"/>
      <c r="AI266" s="6" t="s">
        <v>5350</v>
      </c>
      <c r="AJ266" s="51" t="s">
        <v>5351</v>
      </c>
      <c r="AK266" s="641" t="s">
        <v>5737</v>
      </c>
      <c r="AL266" s="3" t="s">
        <v>29</v>
      </c>
      <c r="AM266" s="3" t="s">
        <v>4568</v>
      </c>
      <c r="AN266" s="3" t="s">
        <v>29</v>
      </c>
      <c r="AO266" s="3"/>
      <c r="AP266" s="3"/>
      <c r="AQ266" s="3"/>
      <c r="AR266" s="3"/>
      <c r="AS266" s="3"/>
      <c r="AT266" s="3"/>
      <c r="AU266" s="3"/>
      <c r="AV266" s="3"/>
      <c r="AW266" s="3"/>
      <c r="AX266" s="3"/>
      <c r="AY266" s="3"/>
      <c r="AZ266" s="3"/>
      <c r="BA266" s="3"/>
      <c r="BB266" s="3" t="s">
        <v>29</v>
      </c>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row>
    <row r="267" spans="1:80" x14ac:dyDescent="0.25">
      <c r="A267" s="3" t="s">
        <v>5973</v>
      </c>
      <c r="B267" s="3">
        <v>1</v>
      </c>
      <c r="C267" s="3"/>
      <c r="D267" s="3"/>
      <c r="E267" s="3" t="s">
        <v>29</v>
      </c>
      <c r="F267" s="3"/>
      <c r="G267" s="421" t="s">
        <v>5970</v>
      </c>
      <c r="H267" s="3"/>
      <c r="I267" s="3"/>
      <c r="J267" s="3"/>
      <c r="K267" s="3"/>
      <c r="L267" s="3"/>
      <c r="M267" s="3"/>
      <c r="N267" s="3"/>
      <c r="O267" s="3"/>
      <c r="P267" s="3"/>
      <c r="Q267" s="3"/>
      <c r="R267" s="3"/>
      <c r="S267" s="3"/>
      <c r="T267" s="3"/>
      <c r="U267" s="3"/>
      <c r="V267" s="3"/>
      <c r="W267" s="3"/>
      <c r="X267" s="3"/>
      <c r="Y267" s="541"/>
      <c r="Z267" s="3" t="s">
        <v>29</v>
      </c>
      <c r="AA267" s="3" t="s">
        <v>29</v>
      </c>
      <c r="AB267" s="6" t="s">
        <v>2580</v>
      </c>
      <c r="AC267" s="3"/>
      <c r="AD267" s="3"/>
      <c r="AE267" s="3"/>
      <c r="AF267" s="3"/>
      <c r="AG267" s="3"/>
      <c r="AH267" s="3"/>
      <c r="AI267" s="6" t="s">
        <v>5350</v>
      </c>
      <c r="AJ267" s="51" t="s">
        <v>5351</v>
      </c>
      <c r="AK267" s="641" t="s">
        <v>5737</v>
      </c>
      <c r="AL267" s="3" t="s">
        <v>29</v>
      </c>
      <c r="AM267" s="3" t="s">
        <v>4568</v>
      </c>
      <c r="AN267" s="3" t="s">
        <v>29</v>
      </c>
      <c r="AO267" s="3"/>
      <c r="AP267" s="3"/>
      <c r="AQ267" s="3"/>
      <c r="AR267" s="3"/>
      <c r="AS267" s="3"/>
      <c r="AT267" s="3"/>
      <c r="AU267" s="3"/>
      <c r="AV267" s="3"/>
      <c r="AW267" s="3"/>
      <c r="AX267" s="3"/>
      <c r="AY267" s="3"/>
      <c r="AZ267" s="3"/>
      <c r="BA267" s="3"/>
      <c r="BB267" s="3" t="s">
        <v>29</v>
      </c>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row>
    <row r="268" spans="1:80" x14ac:dyDescent="0.25">
      <c r="A268" s="159" t="s">
        <v>5974</v>
      </c>
      <c r="B268" s="159">
        <v>1</v>
      </c>
      <c r="C268" s="159"/>
      <c r="D268" s="159"/>
      <c r="E268" s="159"/>
      <c r="F268" s="159"/>
      <c r="G268" s="421" t="s">
        <v>5970</v>
      </c>
      <c r="H268" s="159"/>
      <c r="I268" s="159"/>
      <c r="J268" s="159"/>
      <c r="K268" s="159"/>
      <c r="L268" s="159"/>
      <c r="M268" s="159"/>
      <c r="N268" s="159"/>
      <c r="O268" s="159"/>
      <c r="P268" s="159"/>
      <c r="Q268" s="159"/>
      <c r="R268" s="159"/>
      <c r="S268" s="159"/>
      <c r="T268" s="159"/>
      <c r="U268" s="159"/>
      <c r="V268" s="159"/>
      <c r="W268" s="159"/>
      <c r="X268" s="159"/>
      <c r="Y268" s="159"/>
      <c r="Z268" s="159" t="s">
        <v>29</v>
      </c>
      <c r="AA268" s="159" t="s">
        <v>29</v>
      </c>
      <c r="AB268" s="385" t="s">
        <v>2580</v>
      </c>
      <c r="AC268" s="159"/>
      <c r="AD268" s="159"/>
      <c r="AE268" s="159"/>
      <c r="AF268" s="159"/>
      <c r="AG268" s="159"/>
      <c r="AH268" s="159"/>
      <c r="AI268" s="385" t="s">
        <v>5350</v>
      </c>
      <c r="AJ268" s="184" t="s">
        <v>5351</v>
      </c>
      <c r="AK268" s="184"/>
      <c r="AL268" s="159" t="s">
        <v>29</v>
      </c>
      <c r="AM268" s="159" t="s">
        <v>4568</v>
      </c>
      <c r="AN268" s="159" t="s">
        <v>29</v>
      </c>
      <c r="AO268" s="159"/>
      <c r="AP268" s="159"/>
      <c r="AQ268" s="159"/>
      <c r="AR268" s="159"/>
      <c r="AS268" s="159"/>
      <c r="AT268" s="159"/>
      <c r="AU268" s="159"/>
      <c r="AV268" s="159"/>
      <c r="AW268" s="159"/>
      <c r="AX268" s="159"/>
      <c r="AY268" s="159"/>
      <c r="AZ268" s="159"/>
      <c r="BA268" s="159"/>
      <c r="BB268" s="159" t="s">
        <v>29</v>
      </c>
      <c r="BC268" s="159"/>
      <c r="BD268" s="159"/>
      <c r="BE268" s="159"/>
      <c r="BF268" s="159"/>
      <c r="BG268" s="159"/>
      <c r="BH268" s="159"/>
      <c r="BI268" s="159"/>
      <c r="BJ268" s="159"/>
      <c r="BK268" s="159"/>
      <c r="BL268" s="159"/>
      <c r="BM268" s="159"/>
      <c r="BN268" s="159"/>
      <c r="BO268" s="159"/>
      <c r="BP268" s="159"/>
      <c r="BQ268" s="159"/>
      <c r="BR268" s="159"/>
      <c r="BS268" s="159"/>
      <c r="BT268" s="159"/>
      <c r="BU268" s="159"/>
      <c r="BV268" s="159"/>
      <c r="BW268" s="159"/>
      <c r="BX268" s="159"/>
      <c r="BY268" s="159"/>
      <c r="BZ268" s="159"/>
      <c r="CA268" s="159"/>
      <c r="CB268" s="159"/>
    </row>
    <row r="269" spans="1:80" x14ac:dyDescent="0.25">
      <c r="A269" s="3" t="s">
        <v>5976</v>
      </c>
      <c r="B269" s="3">
        <v>1</v>
      </c>
      <c r="C269" s="3"/>
      <c r="D269" s="3"/>
      <c r="E269" s="3"/>
      <c r="F269" s="3"/>
      <c r="G269" s="421" t="s">
        <v>5970</v>
      </c>
      <c r="H269" s="3"/>
      <c r="I269" s="3"/>
      <c r="J269" s="3"/>
      <c r="K269" s="3"/>
      <c r="L269" s="3"/>
      <c r="M269" s="3"/>
      <c r="N269" s="3"/>
      <c r="O269" s="3"/>
      <c r="P269" s="3"/>
      <c r="Q269" s="3"/>
      <c r="R269" s="3"/>
      <c r="S269" s="3"/>
      <c r="T269" s="3"/>
      <c r="U269" s="3"/>
      <c r="V269" s="3"/>
      <c r="W269" s="3"/>
      <c r="X269" s="3"/>
      <c r="Y269" s="541"/>
      <c r="Z269" s="3" t="s">
        <v>29</v>
      </c>
      <c r="AA269" s="3" t="s">
        <v>29</v>
      </c>
      <c r="AB269" s="6" t="s">
        <v>2580</v>
      </c>
      <c r="AC269" s="3"/>
      <c r="AD269" s="3"/>
      <c r="AE269" s="3"/>
      <c r="AF269" s="3"/>
      <c r="AG269" s="3"/>
      <c r="AH269" s="3"/>
      <c r="AI269" s="6" t="s">
        <v>5350</v>
      </c>
      <c r="AJ269" s="51" t="s">
        <v>5351</v>
      </c>
      <c r="AK269" s="51"/>
      <c r="AL269" s="3" t="s">
        <v>29</v>
      </c>
      <c r="AM269" s="3" t="s">
        <v>4568</v>
      </c>
      <c r="AN269" s="3" t="s">
        <v>29</v>
      </c>
      <c r="AO269" s="3"/>
      <c r="AP269" s="3"/>
      <c r="AQ269" s="3"/>
      <c r="AR269" s="3"/>
      <c r="AS269" s="3"/>
      <c r="AT269" s="3"/>
      <c r="AU269" s="3"/>
      <c r="AV269" s="3"/>
      <c r="AW269" s="3"/>
      <c r="AX269" s="3"/>
      <c r="AY269" s="3"/>
      <c r="AZ269" s="3"/>
      <c r="BA269" s="3"/>
      <c r="BB269" s="3" t="s">
        <v>29</v>
      </c>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row>
    <row r="270" spans="1:80" x14ac:dyDescent="0.25">
      <c r="A270" s="3" t="s">
        <v>5977</v>
      </c>
      <c r="B270" s="3">
        <v>1</v>
      </c>
      <c r="C270" s="3"/>
      <c r="D270" s="3"/>
      <c r="E270" s="3"/>
      <c r="F270" s="3"/>
      <c r="G270" s="421" t="s">
        <v>5970</v>
      </c>
      <c r="H270" s="3"/>
      <c r="I270" s="3"/>
      <c r="J270" s="3"/>
      <c r="K270" s="3"/>
      <c r="L270" s="3"/>
      <c r="M270" s="3"/>
      <c r="N270" s="3"/>
      <c r="O270" s="3"/>
      <c r="P270" s="3"/>
      <c r="Q270" s="3"/>
      <c r="R270" s="3"/>
      <c r="S270" s="3"/>
      <c r="T270" s="3"/>
      <c r="U270" s="3"/>
      <c r="V270" s="3"/>
      <c r="W270" s="3"/>
      <c r="X270" s="3"/>
      <c r="Y270" s="541"/>
      <c r="Z270" s="3" t="s">
        <v>29</v>
      </c>
      <c r="AA270" s="3" t="s">
        <v>29</v>
      </c>
      <c r="AB270" s="6" t="s">
        <v>2580</v>
      </c>
      <c r="AC270" s="3"/>
      <c r="AD270" s="3"/>
      <c r="AE270" s="3"/>
      <c r="AF270" s="3"/>
      <c r="AG270" s="3"/>
      <c r="AH270" s="3"/>
      <c r="AI270" s="6" t="s">
        <v>5350</v>
      </c>
      <c r="AJ270" s="51" t="s">
        <v>5351</v>
      </c>
      <c r="AK270" s="51"/>
      <c r="AL270" s="3" t="s">
        <v>29</v>
      </c>
      <c r="AM270" s="3" t="s">
        <v>4568</v>
      </c>
      <c r="AN270" s="3" t="s">
        <v>29</v>
      </c>
      <c r="AO270" s="3"/>
      <c r="AP270" s="3"/>
      <c r="AQ270" s="3"/>
      <c r="AR270" s="3"/>
      <c r="AS270" s="3"/>
      <c r="AT270" s="3"/>
      <c r="AU270" s="3"/>
      <c r="AV270" s="3"/>
      <c r="AW270" s="3"/>
      <c r="AX270" s="3"/>
      <c r="AY270" s="3"/>
      <c r="AZ270" s="3"/>
      <c r="BA270" s="3"/>
      <c r="BB270" s="3" t="s">
        <v>29</v>
      </c>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row>
    <row r="271" spans="1:80" x14ac:dyDescent="0.25">
      <c r="A271" s="3" t="s">
        <v>5978</v>
      </c>
      <c r="B271" s="3">
        <v>1</v>
      </c>
      <c r="C271" s="3"/>
      <c r="D271" s="3"/>
      <c r="E271" s="3"/>
      <c r="F271" s="3"/>
      <c r="G271" s="421" t="s">
        <v>5970</v>
      </c>
      <c r="H271" s="3"/>
      <c r="I271" s="3"/>
      <c r="J271" s="3"/>
      <c r="K271" s="3"/>
      <c r="L271" s="3"/>
      <c r="M271" s="3"/>
      <c r="N271" s="3"/>
      <c r="O271" s="3"/>
      <c r="P271" s="3"/>
      <c r="Q271" s="3"/>
      <c r="R271" s="3"/>
      <c r="S271" s="3"/>
      <c r="T271" s="3"/>
      <c r="U271" s="3"/>
      <c r="V271" s="3"/>
      <c r="W271" s="3"/>
      <c r="X271" s="3"/>
      <c r="Y271" s="541"/>
      <c r="Z271" s="3" t="s">
        <v>29</v>
      </c>
      <c r="AA271" s="3" t="s">
        <v>29</v>
      </c>
      <c r="AB271" s="6" t="s">
        <v>2580</v>
      </c>
      <c r="AC271" s="3"/>
      <c r="AD271" s="3"/>
      <c r="AE271" s="3"/>
      <c r="AF271" s="3"/>
      <c r="AG271" s="3"/>
      <c r="AH271" s="3"/>
      <c r="AI271" s="6" t="s">
        <v>5350</v>
      </c>
      <c r="AJ271" s="51" t="s">
        <v>5351</v>
      </c>
      <c r="AK271" s="51"/>
      <c r="AL271" s="3" t="s">
        <v>29</v>
      </c>
      <c r="AM271" s="3" t="s">
        <v>4568</v>
      </c>
      <c r="AN271" s="3" t="s">
        <v>29</v>
      </c>
      <c r="AO271" s="3"/>
      <c r="AP271" s="3"/>
      <c r="AQ271" s="3"/>
      <c r="AR271" s="3"/>
      <c r="AS271" s="3"/>
      <c r="AT271" s="3"/>
      <c r="AU271" s="3"/>
      <c r="AV271" s="3"/>
      <c r="AW271" s="3"/>
      <c r="AX271" s="3"/>
      <c r="AY271" s="3"/>
      <c r="AZ271" s="3"/>
      <c r="BA271" s="3"/>
      <c r="BB271" s="3" t="s">
        <v>29</v>
      </c>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row>
    <row r="272" spans="1:80" x14ac:dyDescent="0.25">
      <c r="A272" s="3" t="s">
        <v>5979</v>
      </c>
      <c r="B272" s="3">
        <v>1</v>
      </c>
      <c r="C272" s="3"/>
      <c r="D272" s="3"/>
      <c r="E272" s="3"/>
      <c r="F272" s="3"/>
      <c r="G272" s="421" t="s">
        <v>5970</v>
      </c>
      <c r="H272" s="3"/>
      <c r="I272" s="3"/>
      <c r="J272" s="3"/>
      <c r="K272" s="3"/>
      <c r="L272" s="3"/>
      <c r="M272" s="3"/>
      <c r="N272" s="3"/>
      <c r="O272" s="3"/>
      <c r="P272" s="3"/>
      <c r="Q272" s="3"/>
      <c r="R272" s="3"/>
      <c r="S272" s="3"/>
      <c r="T272" s="3"/>
      <c r="U272" s="3"/>
      <c r="V272" s="3"/>
      <c r="W272" s="3"/>
      <c r="X272" s="3"/>
      <c r="Y272" s="541"/>
      <c r="Z272" s="3" t="s">
        <v>29</v>
      </c>
      <c r="AA272" s="3" t="s">
        <v>29</v>
      </c>
      <c r="AB272" s="6" t="s">
        <v>2580</v>
      </c>
      <c r="AC272" s="3"/>
      <c r="AD272" s="3"/>
      <c r="AE272" s="3"/>
      <c r="AF272" s="3"/>
      <c r="AG272" s="3"/>
      <c r="AH272" s="3"/>
      <c r="AI272" s="6" t="s">
        <v>5350</v>
      </c>
      <c r="AJ272" s="51" t="s">
        <v>5351</v>
      </c>
      <c r="AK272" s="51"/>
      <c r="AL272" s="3" t="s">
        <v>29</v>
      </c>
      <c r="AM272" s="3" t="s">
        <v>4568</v>
      </c>
      <c r="AN272" s="3" t="s">
        <v>29</v>
      </c>
      <c r="AO272" s="3"/>
      <c r="AP272" s="3"/>
      <c r="AQ272" s="3"/>
      <c r="AR272" s="3"/>
      <c r="AS272" s="3"/>
      <c r="AT272" s="3"/>
      <c r="AU272" s="3"/>
      <c r="AV272" s="3"/>
      <c r="AW272" s="3"/>
      <c r="AX272" s="3"/>
      <c r="AY272" s="3"/>
      <c r="AZ272" s="3"/>
      <c r="BA272" s="3"/>
      <c r="BB272" s="3" t="s">
        <v>29</v>
      </c>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row>
    <row r="273" spans="1:80" x14ac:dyDescent="0.25">
      <c r="A273" s="3" t="s">
        <v>5980</v>
      </c>
      <c r="B273" s="3">
        <v>1</v>
      </c>
      <c r="C273" s="3"/>
      <c r="D273" s="3"/>
      <c r="E273" s="3"/>
      <c r="F273" s="3"/>
      <c r="G273" s="421" t="s">
        <v>5970</v>
      </c>
      <c r="H273" s="3"/>
      <c r="I273" s="3"/>
      <c r="J273" s="3"/>
      <c r="K273" s="3"/>
      <c r="L273" s="3"/>
      <c r="M273" s="3"/>
      <c r="N273" s="3"/>
      <c r="O273" s="3"/>
      <c r="P273" s="3"/>
      <c r="Q273" s="3"/>
      <c r="R273" s="3"/>
      <c r="S273" s="3"/>
      <c r="T273" s="3"/>
      <c r="U273" s="3"/>
      <c r="V273" s="3"/>
      <c r="W273" s="3"/>
      <c r="X273" s="3"/>
      <c r="Y273" s="541"/>
      <c r="Z273" s="3" t="s">
        <v>29</v>
      </c>
      <c r="AA273" s="3" t="s">
        <v>29</v>
      </c>
      <c r="AB273" s="6" t="s">
        <v>2580</v>
      </c>
      <c r="AC273" s="3"/>
      <c r="AD273" s="3"/>
      <c r="AE273" s="3"/>
      <c r="AF273" s="3"/>
      <c r="AG273" s="3"/>
      <c r="AH273" s="3"/>
      <c r="AI273" s="6" t="s">
        <v>5350</v>
      </c>
      <c r="AJ273" s="51" t="s">
        <v>5351</v>
      </c>
      <c r="AK273" s="51"/>
      <c r="AL273" s="3" t="s">
        <v>29</v>
      </c>
      <c r="AM273" s="3" t="s">
        <v>4568</v>
      </c>
      <c r="AN273" s="3" t="s">
        <v>29</v>
      </c>
      <c r="AO273" s="3"/>
      <c r="AP273" s="3"/>
      <c r="AQ273" s="3"/>
      <c r="AR273" s="3"/>
      <c r="AS273" s="3"/>
      <c r="AT273" s="3"/>
      <c r="AU273" s="3"/>
      <c r="AV273" s="3"/>
      <c r="AW273" s="3"/>
      <c r="AX273" s="3"/>
      <c r="AY273" s="3"/>
      <c r="AZ273" s="3"/>
      <c r="BA273" s="3"/>
      <c r="BB273" s="3" t="s">
        <v>29</v>
      </c>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row>
    <row r="274" spans="1:80" x14ac:dyDescent="0.25">
      <c r="A274" s="3" t="s">
        <v>5076</v>
      </c>
      <c r="B274" s="3">
        <v>1</v>
      </c>
      <c r="C274" s="3"/>
      <c r="D274" s="3"/>
      <c r="E274" s="3"/>
      <c r="F274" s="3"/>
      <c r="G274" s="3" t="s">
        <v>3451</v>
      </c>
      <c r="H274" s="3"/>
      <c r="I274" s="3"/>
      <c r="J274" s="3"/>
      <c r="K274" s="3"/>
      <c r="L274" s="3"/>
      <c r="M274" s="3"/>
      <c r="N274" s="3"/>
      <c r="O274" s="3"/>
      <c r="P274" s="3"/>
      <c r="Q274" s="3"/>
      <c r="R274" s="3"/>
      <c r="S274" s="3"/>
      <c r="T274" s="3"/>
      <c r="U274" s="3"/>
      <c r="V274" s="3"/>
      <c r="W274" s="3"/>
      <c r="X274" s="3"/>
      <c r="Y274" s="541"/>
      <c r="Z274" s="3" t="s">
        <v>29</v>
      </c>
      <c r="AA274" s="3" t="s">
        <v>29</v>
      </c>
      <c r="AB274" s="6" t="s">
        <v>2580</v>
      </c>
      <c r="AC274" s="3"/>
      <c r="AD274" s="3"/>
      <c r="AE274" s="3"/>
      <c r="AF274" s="3"/>
      <c r="AG274" s="3"/>
      <c r="AH274" s="3"/>
      <c r="AI274" s="6" t="s">
        <v>5350</v>
      </c>
      <c r="AJ274" s="51" t="s">
        <v>5351</v>
      </c>
      <c r="AK274" s="51"/>
      <c r="AL274" s="3" t="s">
        <v>29</v>
      </c>
      <c r="AM274" s="3" t="s">
        <v>4568</v>
      </c>
      <c r="AN274" s="3" t="s">
        <v>29</v>
      </c>
      <c r="AO274" s="3"/>
      <c r="AP274" s="3"/>
      <c r="AQ274" s="3"/>
      <c r="AR274" s="3"/>
      <c r="AS274" s="3"/>
      <c r="AT274" s="3"/>
      <c r="AU274" s="3"/>
      <c r="AV274" s="3"/>
      <c r="AW274" s="3"/>
      <c r="AX274" s="3"/>
      <c r="AY274" s="3"/>
      <c r="AZ274" s="3"/>
      <c r="BA274" s="3"/>
      <c r="BB274" s="3" t="s">
        <v>29</v>
      </c>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row>
    <row r="275" spans="1:80" x14ac:dyDescent="0.25">
      <c r="A275" s="13" t="s">
        <v>5077</v>
      </c>
      <c r="B275" s="13">
        <v>1</v>
      </c>
      <c r="C275" s="13"/>
      <c r="D275" s="13"/>
      <c r="E275" s="13"/>
      <c r="F275" s="13"/>
      <c r="G275" s="13" t="s">
        <v>3451</v>
      </c>
      <c r="H275" s="13"/>
      <c r="I275" s="13"/>
      <c r="J275" s="13"/>
      <c r="K275" s="13"/>
      <c r="L275" s="13"/>
      <c r="M275" s="13"/>
      <c r="N275" s="13"/>
      <c r="O275" s="13"/>
      <c r="P275" s="13"/>
      <c r="Q275" s="13"/>
      <c r="R275" s="13"/>
      <c r="S275" s="13"/>
      <c r="T275" s="13"/>
      <c r="U275" s="13"/>
      <c r="V275" s="13"/>
      <c r="W275" s="13"/>
      <c r="X275" s="13"/>
      <c r="Y275" s="13"/>
      <c r="Z275" s="13" t="s">
        <v>29</v>
      </c>
      <c r="AA275" s="13" t="s">
        <v>29</v>
      </c>
      <c r="AB275" s="379" t="s">
        <v>2580</v>
      </c>
      <c r="AC275" s="13"/>
      <c r="AD275" s="13"/>
      <c r="AE275" s="13"/>
      <c r="AF275" s="13"/>
      <c r="AG275" s="13"/>
      <c r="AH275" s="13"/>
      <c r="AI275" s="379" t="s">
        <v>5350</v>
      </c>
      <c r="AJ275" s="382" t="s">
        <v>5351</v>
      </c>
      <c r="AK275" s="382"/>
      <c r="AL275" s="13" t="s">
        <v>29</v>
      </c>
      <c r="AM275" s="13" t="s">
        <v>4568</v>
      </c>
      <c r="AN275" s="13" t="s">
        <v>29</v>
      </c>
      <c r="AO275" s="13"/>
      <c r="AP275" s="13"/>
      <c r="AQ275" s="13"/>
      <c r="AR275" s="13"/>
      <c r="AS275" s="13"/>
      <c r="AT275" s="13"/>
      <c r="AU275" s="13"/>
      <c r="AV275" s="13"/>
      <c r="AW275" s="13"/>
      <c r="AX275" s="13"/>
      <c r="AY275" s="13"/>
      <c r="AZ275" s="13"/>
      <c r="BA275" s="13"/>
      <c r="BB275" s="13" t="s">
        <v>29</v>
      </c>
      <c r="BC275" s="13"/>
      <c r="BD275" s="13"/>
      <c r="BE275" s="13"/>
      <c r="BF275" s="13"/>
      <c r="BG275" s="13"/>
      <c r="BH275" s="13"/>
      <c r="BI275" s="13"/>
      <c r="BJ275" s="13"/>
      <c r="BK275" s="13"/>
      <c r="BL275" s="13"/>
      <c r="BM275" s="13"/>
      <c r="BN275" s="13"/>
      <c r="BO275" s="13"/>
      <c r="BP275" s="13"/>
      <c r="BQ275" s="13"/>
      <c r="BR275" s="13"/>
      <c r="BS275" s="13"/>
      <c r="BT275" s="13"/>
      <c r="BU275" s="13"/>
      <c r="BV275" s="13"/>
      <c r="BW275" s="13"/>
      <c r="BX275" s="13"/>
      <c r="BY275" s="13"/>
      <c r="BZ275" s="13"/>
      <c r="CA275" s="13"/>
      <c r="CB275" s="13"/>
    </row>
    <row r="276" spans="1:80" x14ac:dyDescent="0.25">
      <c r="A276" s="3" t="s">
        <v>4373</v>
      </c>
      <c r="B276" s="25">
        <v>1</v>
      </c>
      <c r="C276" s="3" t="s">
        <v>5345</v>
      </c>
      <c r="D276" s="3"/>
      <c r="E276" s="3" t="s">
        <v>29</v>
      </c>
      <c r="F276" s="3"/>
      <c r="G276" s="3" t="s">
        <v>3451</v>
      </c>
      <c r="H276" s="3"/>
      <c r="I276" s="3"/>
      <c r="J276" s="3"/>
      <c r="K276" s="3"/>
      <c r="L276" s="3"/>
      <c r="M276" s="3"/>
      <c r="N276" s="3" t="s">
        <v>29</v>
      </c>
      <c r="O276" s="6" t="s">
        <v>2348</v>
      </c>
      <c r="P276" s="3" t="s">
        <v>29</v>
      </c>
      <c r="Q276" s="3" t="s">
        <v>29</v>
      </c>
      <c r="R276" s="3"/>
      <c r="S276" s="51"/>
      <c r="T276" s="51"/>
      <c r="U276" s="3"/>
      <c r="V276" s="3"/>
      <c r="W276" s="3"/>
      <c r="X276" s="3"/>
      <c r="Y276" s="541"/>
      <c r="Z276" s="3"/>
      <c r="AA276" s="3"/>
      <c r="AB276" s="6" t="s">
        <v>3546</v>
      </c>
      <c r="AC276" s="3"/>
      <c r="AD276" s="3"/>
      <c r="AE276" s="3"/>
      <c r="AF276" s="3"/>
      <c r="AG276" s="3"/>
      <c r="AH276" s="3"/>
      <c r="AI276" s="3"/>
      <c r="AJ276" s="3"/>
      <c r="AK276" s="3" t="s">
        <v>5737</v>
      </c>
      <c r="AL276" s="3" t="s">
        <v>29</v>
      </c>
      <c r="AM276" s="3" t="s">
        <v>4568</v>
      </c>
      <c r="AN276" s="3" t="s">
        <v>29</v>
      </c>
      <c r="AO276" s="3"/>
      <c r="AP276" s="3"/>
      <c r="AQ276" s="3"/>
      <c r="AR276" s="3"/>
      <c r="AS276" s="3"/>
      <c r="AT276" s="3"/>
      <c r="AU276" s="3"/>
      <c r="AV276" s="3"/>
      <c r="AW276" s="3"/>
      <c r="AX276" s="3"/>
      <c r="AY276" s="3"/>
      <c r="AZ276" s="3"/>
      <c r="BA276" s="3"/>
      <c r="BB276" s="3" t="s">
        <v>29</v>
      </c>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row>
    <row r="277" spans="1:80" x14ac:dyDescent="0.25">
      <c r="A277" s="3" t="s">
        <v>4374</v>
      </c>
      <c r="B277" s="25">
        <v>1</v>
      </c>
      <c r="C277" s="3" t="s">
        <v>5346</v>
      </c>
      <c r="D277" s="3"/>
      <c r="E277" s="3" t="s">
        <v>29</v>
      </c>
      <c r="F277" s="3"/>
      <c r="G277" s="3" t="s">
        <v>3451</v>
      </c>
      <c r="H277" s="3"/>
      <c r="I277" s="3"/>
      <c r="J277" s="3"/>
      <c r="K277" s="3"/>
      <c r="L277" s="3"/>
      <c r="M277" s="3"/>
      <c r="N277" s="3" t="s">
        <v>29</v>
      </c>
      <c r="O277" s="6" t="s">
        <v>2348</v>
      </c>
      <c r="P277" s="3" t="s">
        <v>29</v>
      </c>
      <c r="Q277" s="3" t="s">
        <v>29</v>
      </c>
      <c r="R277" s="3"/>
      <c r="S277" s="51"/>
      <c r="T277" s="51"/>
      <c r="U277" s="3"/>
      <c r="V277" s="3"/>
      <c r="W277" s="3"/>
      <c r="X277" s="3"/>
      <c r="Y277" s="541"/>
      <c r="Z277" s="3"/>
      <c r="AA277" s="3"/>
      <c r="AB277" s="6" t="s">
        <v>3546</v>
      </c>
      <c r="AC277" s="3"/>
      <c r="AD277" s="3"/>
      <c r="AE277" s="3"/>
      <c r="AF277" s="3"/>
      <c r="AG277" s="3"/>
      <c r="AH277" s="3"/>
      <c r="AI277" s="3"/>
      <c r="AJ277" s="3"/>
      <c r="AK277" s="3" t="s">
        <v>5737</v>
      </c>
      <c r="AL277" s="3" t="s">
        <v>29</v>
      </c>
      <c r="AM277" s="3" t="s">
        <v>4568</v>
      </c>
      <c r="AN277" s="3" t="s">
        <v>29</v>
      </c>
      <c r="AO277" s="3"/>
      <c r="AP277" s="3"/>
      <c r="AQ277" s="3"/>
      <c r="AR277" s="3"/>
      <c r="AS277" s="3"/>
      <c r="AT277" s="3"/>
      <c r="AU277" s="3"/>
      <c r="AV277" s="3"/>
      <c r="AW277" s="3"/>
      <c r="AX277" s="3"/>
      <c r="AY277" s="3"/>
      <c r="AZ277" s="3"/>
      <c r="BA277" s="3"/>
      <c r="BB277" s="3" t="s">
        <v>29</v>
      </c>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row>
    <row r="278" spans="1:80" x14ac:dyDescent="0.25">
      <c r="A278" s="159" t="s">
        <v>4375</v>
      </c>
      <c r="B278" s="384">
        <v>1</v>
      </c>
      <c r="C278" s="159" t="s">
        <v>5347</v>
      </c>
      <c r="D278" s="159"/>
      <c r="E278" s="159"/>
      <c r="F278" s="159"/>
      <c r="G278" s="159" t="s">
        <v>3451</v>
      </c>
      <c r="H278" s="159"/>
      <c r="I278" s="159"/>
      <c r="J278" s="159"/>
      <c r="K278" s="159"/>
      <c r="L278" s="159"/>
      <c r="M278" s="159"/>
      <c r="N278" s="159" t="s">
        <v>29</v>
      </c>
      <c r="O278" s="385" t="s">
        <v>2348</v>
      </c>
      <c r="P278" s="159" t="s">
        <v>29</v>
      </c>
      <c r="Q278" s="159" t="s">
        <v>29</v>
      </c>
      <c r="R278" s="159"/>
      <c r="S278" s="184"/>
      <c r="T278" s="184"/>
      <c r="U278" s="159"/>
      <c r="V278" s="159"/>
      <c r="W278" s="159"/>
      <c r="X278" s="159"/>
      <c r="Y278" s="159"/>
      <c r="Z278" s="159"/>
      <c r="AA278" s="159"/>
      <c r="AB278" s="385" t="s">
        <v>3546</v>
      </c>
      <c r="AC278" s="159"/>
      <c r="AD278" s="159"/>
      <c r="AE278" s="159"/>
      <c r="AF278" s="159"/>
      <c r="AG278" s="159"/>
      <c r="AH278" s="159"/>
      <c r="AI278" s="159"/>
      <c r="AJ278" s="159"/>
      <c r="AK278" s="669" t="s">
        <v>5737</v>
      </c>
      <c r="AL278" s="159" t="s">
        <v>29</v>
      </c>
      <c r="AM278" s="159" t="s">
        <v>4568</v>
      </c>
      <c r="AN278" s="159" t="s">
        <v>29</v>
      </c>
      <c r="AO278" s="159"/>
      <c r="AP278" s="159" t="s">
        <v>29</v>
      </c>
      <c r="AQ278" s="159"/>
      <c r="AR278" s="159"/>
      <c r="AS278" s="159"/>
      <c r="AT278" s="159"/>
      <c r="AU278" s="159"/>
      <c r="AV278" s="159"/>
      <c r="AW278" s="159"/>
      <c r="AX278" s="159"/>
      <c r="AY278" s="159"/>
      <c r="AZ278" s="159"/>
      <c r="BA278" s="159"/>
      <c r="BB278" s="159" t="s">
        <v>29</v>
      </c>
      <c r="BC278" s="159"/>
      <c r="BD278" s="159"/>
      <c r="BE278" s="159"/>
      <c r="BF278" s="159"/>
      <c r="BG278" s="159"/>
      <c r="BH278" s="159"/>
      <c r="BI278" s="159"/>
      <c r="BJ278" s="159"/>
      <c r="BK278" s="159"/>
      <c r="BL278" s="159"/>
      <c r="BM278" s="159"/>
      <c r="BN278" s="159"/>
      <c r="BO278" s="159"/>
      <c r="BP278" s="159"/>
      <c r="BQ278" s="159"/>
      <c r="BR278" s="159"/>
      <c r="BS278" s="159"/>
      <c r="BT278" s="159"/>
      <c r="BU278" s="159"/>
      <c r="BV278" s="159"/>
      <c r="BW278" s="159"/>
      <c r="BX278" s="159"/>
      <c r="BY278" s="159"/>
      <c r="BZ278" s="159"/>
      <c r="CA278" s="159"/>
      <c r="CB278" s="159"/>
    </row>
    <row r="279" spans="1:80" x14ac:dyDescent="0.25">
      <c r="A279" s="13" t="s">
        <v>4377</v>
      </c>
      <c r="B279" s="378">
        <v>1</v>
      </c>
      <c r="C279" s="13" t="s">
        <v>5348</v>
      </c>
      <c r="D279" s="13"/>
      <c r="E279" s="13"/>
      <c r="F279" s="13"/>
      <c r="G279" s="13" t="s">
        <v>3451</v>
      </c>
      <c r="H279" s="13"/>
      <c r="I279" s="13"/>
      <c r="J279" s="13"/>
      <c r="K279" s="13"/>
      <c r="L279" s="13"/>
      <c r="M279" s="13"/>
      <c r="N279" s="13" t="s">
        <v>29</v>
      </c>
      <c r="O279" s="379" t="s">
        <v>2348</v>
      </c>
      <c r="P279" s="13" t="s">
        <v>29</v>
      </c>
      <c r="Q279" s="13" t="s">
        <v>29</v>
      </c>
      <c r="R279" s="13"/>
      <c r="S279" s="382"/>
      <c r="T279" s="382"/>
      <c r="U279" s="13"/>
      <c r="V279" s="13"/>
      <c r="W279" s="13"/>
      <c r="X279" s="13"/>
      <c r="Y279" s="13"/>
      <c r="Z279" s="13"/>
      <c r="AA279" s="13"/>
      <c r="AB279" s="379" t="s">
        <v>3546</v>
      </c>
      <c r="AC279" s="13"/>
      <c r="AD279" s="13"/>
      <c r="AE279" s="13"/>
      <c r="AF279" s="13"/>
      <c r="AG279" s="13"/>
      <c r="AH279" s="13"/>
      <c r="AI279" s="13"/>
      <c r="AJ279" s="13"/>
      <c r="AK279" s="669" t="s">
        <v>5737</v>
      </c>
      <c r="AL279" s="13" t="s">
        <v>29</v>
      </c>
      <c r="AM279" s="13" t="s">
        <v>4568</v>
      </c>
      <c r="AN279" s="13" t="s">
        <v>29</v>
      </c>
      <c r="AO279" s="13"/>
      <c r="AP279" s="13" t="s">
        <v>29</v>
      </c>
      <c r="AQ279" s="13"/>
      <c r="AR279" s="13"/>
      <c r="AS279" s="13"/>
      <c r="AT279" s="13"/>
      <c r="AU279" s="13"/>
      <c r="AV279" s="13"/>
      <c r="AW279" s="13"/>
      <c r="AX279" s="13"/>
      <c r="AY279" s="13"/>
      <c r="AZ279" s="13"/>
      <c r="BA279" s="13"/>
      <c r="BB279" s="13" t="s">
        <v>29</v>
      </c>
      <c r="BC279" s="13"/>
      <c r="BD279" s="13"/>
      <c r="BE279" s="13"/>
      <c r="BF279" s="13"/>
      <c r="BG279" s="13"/>
      <c r="BH279" s="13"/>
      <c r="BI279" s="13"/>
      <c r="BJ279" s="13"/>
      <c r="BK279" s="13"/>
      <c r="BL279" s="13"/>
      <c r="BM279" s="13"/>
      <c r="BN279" s="13"/>
      <c r="BO279" s="13"/>
      <c r="BP279" s="13"/>
      <c r="BQ279" s="13"/>
      <c r="BR279" s="13"/>
      <c r="BS279" s="13"/>
      <c r="BT279" s="13"/>
      <c r="BU279" s="13"/>
      <c r="BV279" s="13"/>
      <c r="BW279" s="13"/>
      <c r="BX279" s="13"/>
      <c r="BY279" s="13"/>
      <c r="BZ279" s="13"/>
      <c r="CA279" s="13"/>
      <c r="CB279" s="13"/>
    </row>
    <row r="280" spans="1:80" x14ac:dyDescent="0.25">
      <c r="A280" s="3" t="s">
        <v>4379</v>
      </c>
      <c r="B280" s="25">
        <v>1</v>
      </c>
      <c r="C280" s="3" t="s">
        <v>5349</v>
      </c>
      <c r="D280" s="3"/>
      <c r="E280" s="3" t="s">
        <v>29</v>
      </c>
      <c r="F280" s="3"/>
      <c r="G280" s="3" t="s">
        <v>3451</v>
      </c>
      <c r="H280" s="3"/>
      <c r="I280" s="3"/>
      <c r="J280" s="3"/>
      <c r="K280" s="3"/>
      <c r="L280" s="3"/>
      <c r="M280" s="3"/>
      <c r="N280" s="3" t="s">
        <v>29</v>
      </c>
      <c r="O280" s="6" t="s">
        <v>2348</v>
      </c>
      <c r="P280" s="3" t="s">
        <v>29</v>
      </c>
      <c r="Q280" s="3" t="s">
        <v>29</v>
      </c>
      <c r="R280" s="3"/>
      <c r="S280" s="51"/>
      <c r="T280" s="51"/>
      <c r="U280" s="3"/>
      <c r="V280" s="3"/>
      <c r="W280" s="3"/>
      <c r="X280" s="3"/>
      <c r="Y280" s="541"/>
      <c r="Z280" s="3"/>
      <c r="AA280" s="3"/>
      <c r="AB280" s="6" t="s">
        <v>3546</v>
      </c>
      <c r="AC280" s="3"/>
      <c r="AD280" s="3"/>
      <c r="AE280" s="3"/>
      <c r="AF280" s="3"/>
      <c r="AG280" s="3"/>
      <c r="AH280" s="3"/>
      <c r="AI280" s="3"/>
      <c r="AJ280" s="3"/>
      <c r="AK280" s="3" t="s">
        <v>5737</v>
      </c>
      <c r="AL280" s="3" t="s">
        <v>29</v>
      </c>
      <c r="AM280" s="3" t="s">
        <v>4568</v>
      </c>
      <c r="AN280" s="3" t="s">
        <v>29</v>
      </c>
      <c r="AO280" s="3"/>
      <c r="AP280" s="3"/>
      <c r="AQ280" s="3"/>
      <c r="AR280" s="3"/>
      <c r="AS280" s="3"/>
      <c r="AT280" s="3"/>
      <c r="AU280" s="3"/>
      <c r="AV280" s="3"/>
      <c r="AW280" s="3"/>
      <c r="AX280" s="3"/>
      <c r="AY280" s="3"/>
      <c r="AZ280" s="3"/>
      <c r="BA280" s="3"/>
      <c r="BB280" s="3" t="s">
        <v>29</v>
      </c>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row>
    <row r="281" spans="1:80" x14ac:dyDescent="0.25">
      <c r="A281" s="159" t="s">
        <v>4380</v>
      </c>
      <c r="B281" s="384">
        <v>1</v>
      </c>
      <c r="C281" s="159" t="s">
        <v>5349</v>
      </c>
      <c r="D281" s="159"/>
      <c r="E281" s="159"/>
      <c r="F281" s="159"/>
      <c r="G281" s="159" t="s">
        <v>3451</v>
      </c>
      <c r="H281" s="159"/>
      <c r="I281" s="159"/>
      <c r="J281" s="159"/>
      <c r="K281" s="159"/>
      <c r="L281" s="159"/>
      <c r="M281" s="159"/>
      <c r="N281" s="159" t="s">
        <v>29</v>
      </c>
      <c r="O281" s="385" t="s">
        <v>2348</v>
      </c>
      <c r="P281" s="159" t="s">
        <v>29</v>
      </c>
      <c r="Q281" s="159" t="s">
        <v>29</v>
      </c>
      <c r="R281" s="159"/>
      <c r="S281" s="184"/>
      <c r="T281" s="184"/>
      <c r="U281" s="159"/>
      <c r="V281" s="159"/>
      <c r="W281" s="159"/>
      <c r="X281" s="159"/>
      <c r="Y281" s="159"/>
      <c r="Z281" s="159"/>
      <c r="AA281" s="159"/>
      <c r="AB281" s="385" t="s">
        <v>3546</v>
      </c>
      <c r="AC281" s="159"/>
      <c r="AD281" s="159"/>
      <c r="AE281" s="159"/>
      <c r="AF281" s="159"/>
      <c r="AG281" s="159"/>
      <c r="AH281" s="159"/>
      <c r="AI281" s="159"/>
      <c r="AJ281" s="159"/>
      <c r="AK281" s="652" t="s">
        <v>5737</v>
      </c>
      <c r="AL281" s="159" t="s">
        <v>29</v>
      </c>
      <c r="AM281" s="159" t="s">
        <v>4568</v>
      </c>
      <c r="AN281" s="159" t="s">
        <v>29</v>
      </c>
      <c r="AO281" s="159"/>
      <c r="AP281" s="159" t="s">
        <v>29</v>
      </c>
      <c r="AQ281" s="159"/>
      <c r="AR281" s="159"/>
      <c r="AS281" s="159"/>
      <c r="AT281" s="159"/>
      <c r="AU281" s="159"/>
      <c r="AV281" s="159"/>
      <c r="AW281" s="159"/>
      <c r="AX281" s="159"/>
      <c r="AY281" s="159"/>
      <c r="AZ281" s="159"/>
      <c r="BA281" s="159"/>
      <c r="BB281" s="159" t="s">
        <v>29</v>
      </c>
      <c r="BC281" s="159"/>
      <c r="BD281" s="159"/>
      <c r="BE281" s="159"/>
      <c r="BF281" s="159"/>
      <c r="BG281" s="159"/>
      <c r="BH281" s="159"/>
      <c r="BI281" s="159"/>
      <c r="BJ281" s="159"/>
      <c r="BK281" s="159"/>
      <c r="BL281" s="159"/>
      <c r="BM281" s="159"/>
      <c r="BN281" s="159"/>
      <c r="BO281" s="159"/>
      <c r="BP281" s="159"/>
      <c r="BQ281" s="159"/>
      <c r="BR281" s="159"/>
      <c r="BS281" s="159"/>
      <c r="BT281" s="159"/>
      <c r="BU281" s="159"/>
      <c r="BV281" s="159"/>
      <c r="BW281" s="159"/>
      <c r="BX281" s="159"/>
      <c r="BY281" s="159"/>
      <c r="BZ281" s="159"/>
      <c r="CA281" s="159"/>
      <c r="CB281" s="159"/>
    </row>
    <row r="282" spans="1:80" x14ac:dyDescent="0.25">
      <c r="A282" s="3" t="s">
        <v>4382</v>
      </c>
      <c r="B282" s="25">
        <v>1</v>
      </c>
      <c r="C282" s="3" t="s">
        <v>5349</v>
      </c>
      <c r="D282" s="3"/>
      <c r="E282" s="3"/>
      <c r="F282" s="3"/>
      <c r="G282" s="3" t="s">
        <v>3451</v>
      </c>
      <c r="H282" s="3"/>
      <c r="I282" s="3"/>
      <c r="J282" s="3"/>
      <c r="K282" s="3"/>
      <c r="L282" s="3"/>
      <c r="M282" s="3"/>
      <c r="N282" s="3" t="s">
        <v>29</v>
      </c>
      <c r="O282" s="6" t="s">
        <v>2348</v>
      </c>
      <c r="P282" s="3" t="s">
        <v>29</v>
      </c>
      <c r="Q282" s="3" t="s">
        <v>29</v>
      </c>
      <c r="R282" s="3"/>
      <c r="S282" s="51"/>
      <c r="T282" s="51"/>
      <c r="U282" s="3"/>
      <c r="V282" s="3"/>
      <c r="W282" s="3"/>
      <c r="X282" s="3"/>
      <c r="Y282" s="541"/>
      <c r="Z282" s="3"/>
      <c r="AA282" s="3"/>
      <c r="AB282" s="6" t="s">
        <v>3546</v>
      </c>
      <c r="AC282" s="3"/>
      <c r="AD282" s="3"/>
      <c r="AE282" s="3"/>
      <c r="AF282" s="3"/>
      <c r="AG282" s="3"/>
      <c r="AH282" s="3"/>
      <c r="AI282" s="3"/>
      <c r="AJ282" s="3"/>
      <c r="AK282" s="652" t="s">
        <v>5737</v>
      </c>
      <c r="AL282" s="3" t="s">
        <v>29</v>
      </c>
      <c r="AM282" s="3" t="s">
        <v>4568</v>
      </c>
      <c r="AN282" s="3" t="s">
        <v>29</v>
      </c>
      <c r="AO282" s="3"/>
      <c r="AP282" s="3" t="s">
        <v>29</v>
      </c>
      <c r="AQ282" s="3"/>
      <c r="AR282" s="3"/>
      <c r="AS282" s="3"/>
      <c r="AT282" s="3"/>
      <c r="AU282" s="3"/>
      <c r="AV282" s="3"/>
      <c r="AW282" s="3"/>
      <c r="AX282" s="3"/>
      <c r="AY282" s="3"/>
      <c r="AZ282" s="3"/>
      <c r="BA282" s="3"/>
      <c r="BB282" s="3" t="s">
        <v>29</v>
      </c>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row>
    <row r="283" spans="1:80" x14ac:dyDescent="0.25">
      <c r="A283" s="3" t="s">
        <v>4310</v>
      </c>
      <c r="B283" s="25">
        <v>1</v>
      </c>
      <c r="C283" s="3" t="s">
        <v>3398</v>
      </c>
      <c r="D283" s="3"/>
      <c r="E283" s="3"/>
      <c r="F283" s="3"/>
      <c r="G283" s="3"/>
      <c r="H283" s="3"/>
      <c r="I283" s="3"/>
      <c r="J283" s="3"/>
      <c r="K283" s="3"/>
      <c r="L283" s="3"/>
      <c r="M283" s="3"/>
      <c r="N283" s="3"/>
      <c r="O283" s="3"/>
      <c r="P283" s="3"/>
      <c r="Q283" s="3"/>
      <c r="R283" s="3"/>
      <c r="S283" s="3"/>
      <c r="T283" s="3"/>
      <c r="U283" s="3"/>
      <c r="V283" s="3"/>
      <c r="W283" s="3"/>
      <c r="X283" s="3"/>
      <c r="Y283" s="541"/>
      <c r="Z283" s="3"/>
      <c r="AA283" s="3"/>
      <c r="AB283" s="3"/>
      <c r="AC283" s="3"/>
      <c r="AD283" s="3"/>
      <c r="AE283" s="3"/>
      <c r="AF283" s="3"/>
      <c r="AG283" s="3"/>
      <c r="AH283" s="3"/>
      <c r="AI283" s="3"/>
      <c r="AJ283" s="3"/>
      <c r="AK283" s="3"/>
      <c r="AL283" s="3"/>
      <c r="AM283" s="3" t="s">
        <v>4568</v>
      </c>
      <c r="AN283" s="3"/>
      <c r="AO283" s="3"/>
      <c r="AP283" s="3"/>
      <c r="AQ283" s="3"/>
      <c r="AR283" s="3"/>
      <c r="AS283" s="3"/>
      <c r="AT283" s="3"/>
      <c r="AU283" s="3"/>
      <c r="AV283" s="3"/>
      <c r="AW283" s="3"/>
      <c r="AX283" s="3"/>
      <c r="AY283" s="3"/>
      <c r="AZ283" s="3"/>
      <c r="BA283" s="3"/>
      <c r="BB283" s="6"/>
      <c r="BC283" s="3"/>
      <c r="BD283" s="3"/>
      <c r="BE283" s="3"/>
      <c r="BF283" s="3"/>
      <c r="BG283" s="3"/>
      <c r="BH283" s="3"/>
      <c r="BI283" s="3"/>
      <c r="BJ283" s="3"/>
      <c r="BK283" s="3"/>
      <c r="BL283" s="3"/>
      <c r="BM283" s="3"/>
      <c r="BN283" s="3"/>
      <c r="BO283" s="3"/>
      <c r="BP283" s="3"/>
      <c r="BQ283" s="3"/>
      <c r="BR283" s="3"/>
      <c r="BS283" s="3"/>
      <c r="BT283" s="3"/>
      <c r="BU283" s="3"/>
      <c r="BV283" s="3"/>
      <c r="BW283" s="3" t="s">
        <v>5463</v>
      </c>
      <c r="BX283" s="3"/>
      <c r="BY283" s="3"/>
      <c r="BZ283" s="3"/>
      <c r="CA283" s="3"/>
      <c r="CB283" s="3"/>
    </row>
    <row r="284" spans="1:80" x14ac:dyDescent="0.25">
      <c r="A284" s="3" t="s">
        <v>4311</v>
      </c>
      <c r="B284" s="25">
        <v>1</v>
      </c>
      <c r="C284" s="3"/>
      <c r="D284" s="3"/>
      <c r="E284" s="3"/>
      <c r="F284" s="3"/>
      <c r="G284" s="3" t="s">
        <v>3451</v>
      </c>
      <c r="H284" s="3"/>
      <c r="I284" s="3"/>
      <c r="J284" s="3"/>
      <c r="K284" s="3"/>
      <c r="L284" s="3"/>
      <c r="M284" s="3"/>
      <c r="N284" s="3"/>
      <c r="O284" s="3"/>
      <c r="P284" s="3"/>
      <c r="Q284" s="3"/>
      <c r="R284" s="3"/>
      <c r="S284" s="3"/>
      <c r="T284" s="3"/>
      <c r="U284" s="3"/>
      <c r="V284" s="3"/>
      <c r="W284" s="3"/>
      <c r="X284" s="3"/>
      <c r="Y284" s="541"/>
      <c r="Z284" s="3"/>
      <c r="AA284" s="3"/>
      <c r="AB284" s="6" t="s">
        <v>2580</v>
      </c>
      <c r="AC284" s="3"/>
      <c r="AD284" s="3"/>
      <c r="AE284" s="3"/>
      <c r="AF284" s="3"/>
      <c r="AG284" s="3"/>
      <c r="AH284" s="3"/>
      <c r="AI284" s="3"/>
      <c r="AJ284" s="3"/>
      <c r="AK284" s="631" t="s">
        <v>5737</v>
      </c>
      <c r="AL284" s="3" t="s">
        <v>29</v>
      </c>
      <c r="AM284" s="3" t="s">
        <v>4568</v>
      </c>
      <c r="AN284" s="3" t="s">
        <v>29</v>
      </c>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row>
    <row r="285" spans="1:80" x14ac:dyDescent="0.25">
      <c r="A285" s="3" t="s">
        <v>4312</v>
      </c>
      <c r="B285" s="25">
        <v>1</v>
      </c>
      <c r="C285" s="3"/>
      <c r="D285" s="3"/>
      <c r="E285" s="3"/>
      <c r="F285" s="3"/>
      <c r="G285" s="3"/>
      <c r="H285" s="3"/>
      <c r="I285" s="3"/>
      <c r="J285" s="3"/>
      <c r="K285" s="3"/>
      <c r="L285" s="3"/>
      <c r="M285" s="3"/>
      <c r="N285" s="3"/>
      <c r="O285" s="3"/>
      <c r="P285" s="3"/>
      <c r="Q285" s="3"/>
      <c r="R285" s="3"/>
      <c r="S285" s="3"/>
      <c r="T285" s="3"/>
      <c r="U285" s="3"/>
      <c r="V285" s="3"/>
      <c r="W285" s="3"/>
      <c r="X285" s="3"/>
      <c r="Y285" s="541"/>
      <c r="Z285" s="3"/>
      <c r="AA285" s="3"/>
      <c r="AB285" s="3"/>
      <c r="AC285" s="3"/>
      <c r="AD285" s="3"/>
      <c r="AE285" s="3"/>
      <c r="AF285" s="3"/>
      <c r="AG285" s="3"/>
      <c r="AH285" s="3"/>
      <c r="AI285" s="3"/>
      <c r="AJ285" s="3"/>
      <c r="AK285" s="3"/>
      <c r="AL285" s="3"/>
      <c r="AM285" s="3" t="s">
        <v>4568</v>
      </c>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t="s">
        <v>2365</v>
      </c>
      <c r="BX285" s="3"/>
      <c r="BY285" s="3"/>
      <c r="BZ285" s="3"/>
      <c r="CA285" s="3"/>
      <c r="CB285" s="3"/>
    </row>
    <row r="286" spans="1:80" x14ac:dyDescent="0.25">
      <c r="A286" s="3" t="s">
        <v>4313</v>
      </c>
      <c r="B286" s="25">
        <v>1</v>
      </c>
      <c r="C286" s="3"/>
      <c r="D286" s="3"/>
      <c r="E286" s="3"/>
      <c r="F286" s="3"/>
      <c r="G286" s="3" t="s">
        <v>3451</v>
      </c>
      <c r="H286" s="3"/>
      <c r="I286" s="3"/>
      <c r="J286" s="3"/>
      <c r="K286" s="3"/>
      <c r="L286" s="3"/>
      <c r="M286" s="3"/>
      <c r="N286" s="3"/>
      <c r="O286" s="3"/>
      <c r="P286" s="3"/>
      <c r="Q286" s="3"/>
      <c r="R286" s="3"/>
      <c r="S286" s="3"/>
      <c r="T286" s="3"/>
      <c r="U286" s="3"/>
      <c r="V286" s="3"/>
      <c r="W286" s="3"/>
      <c r="X286" s="3"/>
      <c r="Y286" s="541"/>
      <c r="Z286" s="3"/>
      <c r="AA286" s="3"/>
      <c r="AB286" s="3"/>
      <c r="AC286" s="3"/>
      <c r="AD286" s="3"/>
      <c r="AE286" s="3"/>
      <c r="AF286" s="3"/>
      <c r="AG286" s="3"/>
      <c r="AH286" s="3"/>
      <c r="AI286" s="51" t="s">
        <v>5461</v>
      </c>
      <c r="AJ286" s="51" t="s">
        <v>5462</v>
      </c>
      <c r="AK286" s="631" t="s">
        <v>5737</v>
      </c>
      <c r="AL286" s="3" t="s">
        <v>29</v>
      </c>
      <c r="AM286" s="3" t="s">
        <v>4568</v>
      </c>
      <c r="AN286" s="3" t="s">
        <v>29</v>
      </c>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row>
    <row r="287" spans="1:80" x14ac:dyDescent="0.25">
      <c r="A287" s="3" t="s">
        <v>4314</v>
      </c>
      <c r="B287" s="25">
        <v>1</v>
      </c>
      <c r="C287" s="3"/>
      <c r="D287" s="3"/>
      <c r="E287" s="3"/>
      <c r="F287" s="3"/>
      <c r="G287" s="3"/>
      <c r="H287" s="3"/>
      <c r="I287" s="3"/>
      <c r="J287" s="3"/>
      <c r="K287" s="3"/>
      <c r="L287" s="3"/>
      <c r="M287" s="3"/>
      <c r="N287" s="3"/>
      <c r="O287" s="3"/>
      <c r="P287" s="3"/>
      <c r="Q287" s="3"/>
      <c r="R287" s="3"/>
      <c r="S287" s="3"/>
      <c r="T287" s="3"/>
      <c r="U287" s="3"/>
      <c r="V287" s="3"/>
      <c r="W287" s="3"/>
      <c r="X287" s="3"/>
      <c r="Y287" s="541"/>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t="s">
        <v>2366</v>
      </c>
      <c r="BX287" s="3"/>
      <c r="BY287" s="3"/>
      <c r="BZ287" s="3"/>
      <c r="CA287" s="3"/>
      <c r="CB287" s="3"/>
    </row>
    <row r="288" spans="1:80" x14ac:dyDescent="0.25">
      <c r="A288" s="3" t="s">
        <v>4315</v>
      </c>
      <c r="B288" s="25">
        <v>1</v>
      </c>
      <c r="C288" s="3" t="s">
        <v>5460</v>
      </c>
      <c r="D288" s="3"/>
      <c r="E288" s="3"/>
      <c r="F288" s="3"/>
      <c r="G288" s="3" t="s">
        <v>3451</v>
      </c>
      <c r="H288" s="3"/>
      <c r="I288" s="3"/>
      <c r="J288" s="3"/>
      <c r="K288" s="3"/>
      <c r="L288" s="3"/>
      <c r="M288" s="3"/>
      <c r="N288" s="3"/>
      <c r="O288" s="3"/>
      <c r="P288" s="3"/>
      <c r="Q288" s="3"/>
      <c r="R288" s="3"/>
      <c r="S288" s="3"/>
      <c r="T288" s="3"/>
      <c r="U288" s="3"/>
      <c r="V288" s="3"/>
      <c r="W288" s="3"/>
      <c r="X288" s="3"/>
      <c r="Y288" s="541"/>
      <c r="Z288" s="3"/>
      <c r="AA288" s="3"/>
      <c r="AB288" s="3"/>
      <c r="AC288" s="3"/>
      <c r="AD288" s="3"/>
      <c r="AE288" s="3"/>
      <c r="AF288" s="3"/>
      <c r="AG288" s="3"/>
      <c r="AH288" s="3"/>
      <c r="AI288" s="3"/>
      <c r="AJ288" s="3"/>
      <c r="AK288" s="631" t="s">
        <v>5737</v>
      </c>
      <c r="AL288" s="3" t="s">
        <v>29</v>
      </c>
      <c r="AM288" s="3" t="s">
        <v>4568</v>
      </c>
      <c r="AN288" s="3" t="s">
        <v>29</v>
      </c>
      <c r="AO288" s="3"/>
      <c r="AP288" s="3"/>
      <c r="AQ288" s="3"/>
      <c r="AR288" s="3"/>
      <c r="AS288" s="3"/>
      <c r="AT288" s="3"/>
      <c r="AU288" s="3"/>
      <c r="AV288" s="3"/>
      <c r="AW288" s="3"/>
      <c r="AX288" s="3"/>
      <c r="AY288" s="3"/>
      <c r="AZ288" s="3"/>
      <c r="BA288" s="3"/>
      <c r="BB288" s="3" t="s">
        <v>29</v>
      </c>
      <c r="BC288" s="3"/>
      <c r="BD288" s="3"/>
      <c r="BE288" s="3"/>
      <c r="BF288" s="3"/>
      <c r="BG288" s="3"/>
      <c r="BH288" s="3"/>
      <c r="BI288" s="3"/>
      <c r="BJ288" s="3"/>
      <c r="BK288" s="3"/>
      <c r="BL288" s="3"/>
      <c r="BM288" s="3"/>
      <c r="BN288" s="3"/>
      <c r="BO288" s="3"/>
      <c r="BP288" s="3"/>
      <c r="BQ288" s="3"/>
      <c r="BR288" s="3"/>
      <c r="BS288" s="3"/>
      <c r="BT288" s="3"/>
      <c r="BU288" s="3"/>
      <c r="BV288" s="3"/>
      <c r="BW288" s="3" t="s">
        <v>5464</v>
      </c>
      <c r="BX288" s="3"/>
      <c r="BY288" s="3"/>
      <c r="BZ288" s="3"/>
      <c r="CA288" s="3"/>
      <c r="CB288" s="3"/>
    </row>
    <row r="289" spans="1:80" x14ac:dyDescent="0.25">
      <c r="A289" s="13" t="s">
        <v>4316</v>
      </c>
      <c r="B289" s="378">
        <v>1</v>
      </c>
      <c r="C289" s="13"/>
      <c r="D289" s="13"/>
      <c r="E289" s="13"/>
      <c r="F289" s="13"/>
      <c r="G289" s="13" t="s">
        <v>3451</v>
      </c>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631" t="s">
        <v>5737</v>
      </c>
      <c r="AL289" s="13" t="s">
        <v>29</v>
      </c>
      <c r="AM289" s="13" t="s">
        <v>4568</v>
      </c>
      <c r="AN289" s="13" t="s">
        <v>29</v>
      </c>
      <c r="AO289" s="13"/>
      <c r="AP289" s="13"/>
      <c r="AQ289" s="13"/>
      <c r="AR289" s="13"/>
      <c r="AS289" s="13"/>
      <c r="AT289" s="13"/>
      <c r="AU289" s="13"/>
      <c r="AV289" s="13"/>
      <c r="AW289" s="13"/>
      <c r="AX289" s="13"/>
      <c r="AY289" s="13"/>
      <c r="AZ289" s="13"/>
      <c r="BA289" s="13"/>
      <c r="BB289" s="13"/>
      <c r="BC289" s="13"/>
      <c r="BD289" s="13"/>
      <c r="BE289" s="13"/>
      <c r="BF289" s="13"/>
      <c r="BG289" s="13"/>
      <c r="BH289" s="13"/>
      <c r="BI289" s="13"/>
      <c r="BJ289" s="13"/>
      <c r="BK289" s="13"/>
      <c r="BL289" s="13"/>
      <c r="BM289" s="13"/>
      <c r="BN289" s="13"/>
      <c r="BO289" s="13"/>
      <c r="BP289" s="13"/>
      <c r="BQ289" s="13"/>
      <c r="BR289" s="13"/>
      <c r="BS289" s="13"/>
      <c r="BT289" s="13"/>
      <c r="BU289" s="13"/>
      <c r="BV289" s="13"/>
      <c r="BW289" s="13"/>
      <c r="BX289" s="13"/>
      <c r="BY289" s="13"/>
      <c r="BZ289" s="13"/>
      <c r="CA289" s="13"/>
      <c r="CB289" s="13"/>
    </row>
    <row r="290" spans="1:80" x14ac:dyDescent="0.25">
      <c r="A290" s="3" t="s">
        <v>5584</v>
      </c>
      <c r="B290" s="25">
        <v>1</v>
      </c>
      <c r="C290" s="3" t="s">
        <v>5685</v>
      </c>
      <c r="D290" s="3"/>
      <c r="E290" s="3" t="s">
        <v>29</v>
      </c>
      <c r="F290" s="3"/>
      <c r="G290" s="3" t="s">
        <v>3451</v>
      </c>
      <c r="H290" s="3"/>
      <c r="I290" s="3"/>
      <c r="J290" s="3"/>
      <c r="K290" s="3"/>
      <c r="L290" s="3"/>
      <c r="M290" s="3"/>
      <c r="N290" s="3" t="s">
        <v>29</v>
      </c>
      <c r="O290" s="6" t="s">
        <v>2348</v>
      </c>
      <c r="P290" s="6" t="s">
        <v>29</v>
      </c>
      <c r="Q290" s="6" t="s">
        <v>29</v>
      </c>
      <c r="R290" s="3"/>
      <c r="S290" s="3"/>
      <c r="T290" s="3"/>
      <c r="U290" s="3"/>
      <c r="V290" s="3"/>
      <c r="W290" s="3"/>
      <c r="X290" s="3"/>
      <c r="Y290" s="541"/>
      <c r="Z290" s="3"/>
      <c r="AA290" s="3"/>
      <c r="AB290" s="377">
        <v>119</v>
      </c>
      <c r="AC290" s="377"/>
      <c r="AD290" s="3"/>
      <c r="AE290" s="3"/>
      <c r="AF290" s="3"/>
      <c r="AG290" s="3"/>
      <c r="AH290" s="3"/>
      <c r="AI290" s="3"/>
      <c r="AJ290" s="3"/>
      <c r="AK290" s="3" t="s">
        <v>5737</v>
      </c>
      <c r="AL290" s="3" t="s">
        <v>29</v>
      </c>
      <c r="AM290" s="3" t="s">
        <v>4568</v>
      </c>
      <c r="AN290" s="3" t="s">
        <v>29</v>
      </c>
      <c r="AQ290" s="3"/>
      <c r="AR290" s="3"/>
      <c r="AS290" s="3"/>
      <c r="AT290" s="3"/>
      <c r="AU290" s="3"/>
      <c r="AV290" s="3"/>
      <c r="AW290" s="3"/>
      <c r="AX290" s="3"/>
      <c r="AY290" s="3" t="s">
        <v>29</v>
      </c>
      <c r="AZ290" s="3" t="s">
        <v>4537</v>
      </c>
      <c r="BA290" s="3"/>
      <c r="BB290" s="3" t="s">
        <v>29</v>
      </c>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1:80" x14ac:dyDescent="0.25">
      <c r="A291" s="3" t="s">
        <v>5587</v>
      </c>
      <c r="B291" s="25">
        <v>1</v>
      </c>
      <c r="C291" s="3" t="s">
        <v>5686</v>
      </c>
      <c r="D291" s="3"/>
      <c r="E291" s="3" t="s">
        <v>29</v>
      </c>
      <c r="F291" s="3"/>
      <c r="G291" s="3" t="s">
        <v>3451</v>
      </c>
      <c r="H291" s="3"/>
      <c r="I291" s="3"/>
      <c r="J291" s="3"/>
      <c r="K291" s="3"/>
      <c r="L291" s="3"/>
      <c r="M291" s="3"/>
      <c r="N291" s="3" t="s">
        <v>29</v>
      </c>
      <c r="O291" s="6" t="s">
        <v>2348</v>
      </c>
      <c r="P291" s="6" t="s">
        <v>29</v>
      </c>
      <c r="Q291" s="6" t="s">
        <v>29</v>
      </c>
      <c r="R291" s="3"/>
      <c r="S291" s="3"/>
      <c r="T291" s="3"/>
      <c r="U291" s="3"/>
      <c r="V291" s="3"/>
      <c r="W291" s="3"/>
      <c r="X291" s="3"/>
      <c r="Y291" s="541"/>
      <c r="Z291" s="3"/>
      <c r="AA291" s="3"/>
      <c r="AB291" s="377">
        <v>119</v>
      </c>
      <c r="AC291" s="377"/>
      <c r="AD291" s="3"/>
      <c r="AE291" s="3"/>
      <c r="AF291" s="3"/>
      <c r="AG291" s="3"/>
      <c r="AH291" s="3"/>
      <c r="AI291" s="3"/>
      <c r="AJ291" s="3"/>
      <c r="AK291" s="3" t="s">
        <v>5737</v>
      </c>
      <c r="AL291" s="3" t="s">
        <v>29</v>
      </c>
      <c r="AM291" s="3" t="s">
        <v>4568</v>
      </c>
      <c r="AN291" s="3" t="s">
        <v>29</v>
      </c>
      <c r="AQ291" s="3"/>
      <c r="AR291" s="3" t="s">
        <v>29</v>
      </c>
      <c r="AS291" s="3"/>
      <c r="AT291" s="3" t="s">
        <v>29</v>
      </c>
      <c r="AU291" s="3"/>
      <c r="AV291" s="3"/>
      <c r="AW291" s="3"/>
      <c r="AX291" s="3"/>
      <c r="AY291" s="3" t="s">
        <v>29</v>
      </c>
      <c r="AZ291" s="3" t="s">
        <v>4537</v>
      </c>
      <c r="BA291" s="3"/>
      <c r="BB291" s="3" t="s">
        <v>29</v>
      </c>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1:80" x14ac:dyDescent="0.25">
      <c r="A292" s="3" t="s">
        <v>5590</v>
      </c>
      <c r="B292" s="25">
        <v>1</v>
      </c>
      <c r="C292" s="3" t="s">
        <v>5687</v>
      </c>
      <c r="D292" s="3"/>
      <c r="E292" s="3" t="s">
        <v>29</v>
      </c>
      <c r="F292" s="3"/>
      <c r="G292" s="3" t="s">
        <v>3451</v>
      </c>
      <c r="H292" s="3"/>
      <c r="I292" s="3"/>
      <c r="J292" s="3"/>
      <c r="K292" s="3"/>
      <c r="L292" s="3"/>
      <c r="M292" s="3"/>
      <c r="N292" s="3" t="s">
        <v>29</v>
      </c>
      <c r="O292" s="6" t="s">
        <v>2348</v>
      </c>
      <c r="P292" s="6" t="s">
        <v>29</v>
      </c>
      <c r="Q292" s="6" t="s">
        <v>29</v>
      </c>
      <c r="R292" s="3"/>
      <c r="S292" s="3"/>
      <c r="T292" s="3"/>
      <c r="U292" s="3"/>
      <c r="V292" s="3"/>
      <c r="W292" s="3"/>
      <c r="X292" s="3"/>
      <c r="Y292" s="541"/>
      <c r="Z292" s="3"/>
      <c r="AA292" s="3"/>
      <c r="AB292" s="377">
        <v>119</v>
      </c>
      <c r="AC292" s="377"/>
      <c r="AD292" s="3"/>
      <c r="AE292" s="3"/>
      <c r="AF292" s="3"/>
      <c r="AG292" s="3"/>
      <c r="AH292" s="3"/>
      <c r="AI292" s="3"/>
      <c r="AJ292" s="3"/>
      <c r="AK292" s="3" t="s">
        <v>5737</v>
      </c>
      <c r="AL292" s="3" t="s">
        <v>29</v>
      </c>
      <c r="AM292" s="3" t="s">
        <v>4568</v>
      </c>
      <c r="AN292" s="3" t="s">
        <v>29</v>
      </c>
      <c r="AQ292" s="3"/>
      <c r="AR292" s="3"/>
      <c r="AS292" s="3"/>
      <c r="AT292" s="3"/>
      <c r="AU292" s="3"/>
      <c r="AV292" s="3"/>
      <c r="AW292" s="3"/>
      <c r="AX292" s="3"/>
      <c r="AY292" s="3" t="s">
        <v>29</v>
      </c>
      <c r="AZ292" s="3" t="s">
        <v>4537</v>
      </c>
      <c r="BA292" s="3"/>
      <c r="BB292" s="3" t="s">
        <v>29</v>
      </c>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1:80" x14ac:dyDescent="0.25">
      <c r="A293" s="3" t="s">
        <v>5594</v>
      </c>
      <c r="B293" s="25">
        <v>1</v>
      </c>
      <c r="C293" s="3" t="s">
        <v>5688</v>
      </c>
      <c r="D293" s="3"/>
      <c r="E293" s="3" t="s">
        <v>29</v>
      </c>
      <c r="F293" s="3"/>
      <c r="G293" s="3" t="s">
        <v>3451</v>
      </c>
      <c r="H293" s="3"/>
      <c r="I293" s="3"/>
      <c r="J293" s="3"/>
      <c r="K293" s="3"/>
      <c r="L293" s="3"/>
      <c r="M293" s="3"/>
      <c r="N293" s="3" t="s">
        <v>29</v>
      </c>
      <c r="O293" s="6" t="s">
        <v>2348</v>
      </c>
      <c r="P293" s="6" t="s">
        <v>29</v>
      </c>
      <c r="Q293" s="6" t="s">
        <v>29</v>
      </c>
      <c r="R293" s="3"/>
      <c r="S293" s="3"/>
      <c r="T293" s="3"/>
      <c r="U293" s="3"/>
      <c r="V293" s="3"/>
      <c r="W293" s="3"/>
      <c r="X293" s="3"/>
      <c r="Y293" s="541"/>
      <c r="Z293" s="3"/>
      <c r="AA293" s="3"/>
      <c r="AB293" s="377">
        <v>119</v>
      </c>
      <c r="AC293" s="377"/>
      <c r="AD293" s="3"/>
      <c r="AE293" s="3"/>
      <c r="AF293" s="3"/>
      <c r="AG293" s="3"/>
      <c r="AH293" s="3"/>
      <c r="AI293" s="3"/>
      <c r="AJ293" s="3"/>
      <c r="AK293" s="3" t="s">
        <v>5737</v>
      </c>
      <c r="AL293" s="3" t="s">
        <v>29</v>
      </c>
      <c r="AM293" s="3" t="s">
        <v>4568</v>
      </c>
      <c r="AN293" s="3" t="s">
        <v>29</v>
      </c>
      <c r="AQ293" s="3"/>
      <c r="AR293" s="3"/>
      <c r="AS293" s="3"/>
      <c r="AT293" s="3"/>
      <c r="AU293" s="3"/>
      <c r="AV293" s="3"/>
      <c r="AW293" s="3"/>
      <c r="AX293" s="3"/>
      <c r="AY293" s="3" t="s">
        <v>29</v>
      </c>
      <c r="AZ293" s="3" t="s">
        <v>4537</v>
      </c>
      <c r="BA293" s="3"/>
      <c r="BB293" s="3" t="s">
        <v>29</v>
      </c>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1:80" x14ac:dyDescent="0.25">
      <c r="A294" s="3" t="s">
        <v>5597</v>
      </c>
      <c r="B294" s="25">
        <v>1</v>
      </c>
      <c r="C294" s="3" t="s">
        <v>5688</v>
      </c>
      <c r="D294" s="3"/>
      <c r="E294" s="3" t="s">
        <v>29</v>
      </c>
      <c r="F294" s="3"/>
      <c r="G294" s="3" t="s">
        <v>3451</v>
      </c>
      <c r="H294" s="3"/>
      <c r="I294" s="3"/>
      <c r="J294" s="3"/>
      <c r="K294" s="3"/>
      <c r="L294" s="3"/>
      <c r="M294" s="3"/>
      <c r="N294" s="3" t="s">
        <v>29</v>
      </c>
      <c r="O294" s="6" t="s">
        <v>2348</v>
      </c>
      <c r="P294" s="6" t="s">
        <v>29</v>
      </c>
      <c r="Q294" s="6" t="s">
        <v>29</v>
      </c>
      <c r="R294" s="3"/>
      <c r="S294" s="3"/>
      <c r="T294" s="3"/>
      <c r="U294" s="3"/>
      <c r="V294" s="3"/>
      <c r="W294" s="3"/>
      <c r="X294" s="3"/>
      <c r="Y294" s="541"/>
      <c r="Z294" s="3"/>
      <c r="AA294" s="3"/>
      <c r="AB294" s="377">
        <v>119</v>
      </c>
      <c r="AC294" s="377"/>
      <c r="AD294" s="3"/>
      <c r="AE294" s="3"/>
      <c r="AF294" s="3"/>
      <c r="AG294" s="3"/>
      <c r="AH294" s="3"/>
      <c r="AI294" s="3"/>
      <c r="AJ294" s="3"/>
      <c r="AK294" s="3" t="s">
        <v>5737</v>
      </c>
      <c r="AL294" s="3" t="s">
        <v>29</v>
      </c>
      <c r="AM294" s="3" t="s">
        <v>4568</v>
      </c>
      <c r="AN294" s="3" t="s">
        <v>29</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1:80" x14ac:dyDescent="0.25">
      <c r="A295" s="38" t="s">
        <v>5597</v>
      </c>
      <c r="B295" s="386">
        <v>2</v>
      </c>
      <c r="C295" s="41"/>
      <c r="D295" s="38"/>
      <c r="E295" s="38"/>
      <c r="F295" s="38"/>
      <c r="G295" s="38"/>
      <c r="N295" s="38"/>
      <c r="O295" s="387"/>
      <c r="P295" s="387"/>
      <c r="Q295" s="387"/>
      <c r="R295" s="38"/>
      <c r="U295" s="38"/>
      <c r="V295" s="38"/>
      <c r="W295" s="38"/>
      <c r="X295" s="38"/>
      <c r="Y295" s="387" t="s">
        <v>3904</v>
      </c>
      <c r="Z295" s="38"/>
      <c r="AA295" s="390"/>
      <c r="AB295" s="390"/>
      <c r="AD295" s="38"/>
      <c r="AN295" s="38" t="s">
        <v>29</v>
      </c>
      <c r="AX295" s="38"/>
      <c r="AY295" s="38"/>
      <c r="BA295" s="38"/>
      <c r="BS295" s="668" t="s">
        <v>6452</v>
      </c>
    </row>
    <row r="296" spans="1:80" x14ac:dyDescent="0.25">
      <c r="A296" s="3" t="s">
        <v>5601</v>
      </c>
      <c r="B296" s="25">
        <v>1</v>
      </c>
      <c r="C296" s="3" t="s">
        <v>5689</v>
      </c>
      <c r="D296" s="3"/>
      <c r="E296" s="3" t="s">
        <v>29</v>
      </c>
      <c r="F296" s="3"/>
      <c r="G296" s="3" t="s">
        <v>3451</v>
      </c>
      <c r="H296" s="3"/>
      <c r="I296" s="3"/>
      <c r="J296" s="3"/>
      <c r="K296" s="3"/>
      <c r="L296" s="3"/>
      <c r="M296" s="3"/>
      <c r="N296" s="3" t="s">
        <v>29</v>
      </c>
      <c r="O296" s="6" t="s">
        <v>2348</v>
      </c>
      <c r="P296" s="6" t="s">
        <v>29</v>
      </c>
      <c r="Q296" s="6" t="s">
        <v>29</v>
      </c>
      <c r="R296" s="3"/>
      <c r="S296" s="3"/>
      <c r="T296" s="3"/>
      <c r="U296" s="3"/>
      <c r="V296" s="3"/>
      <c r="W296" s="3"/>
      <c r="X296" s="3"/>
      <c r="Y296" s="541"/>
      <c r="Z296" s="3"/>
      <c r="AA296" s="3"/>
      <c r="AB296" s="377">
        <v>119</v>
      </c>
      <c r="AC296" s="377"/>
      <c r="AD296" s="3"/>
      <c r="AE296" s="3"/>
      <c r="AF296" s="3"/>
      <c r="AG296" s="3"/>
      <c r="AH296" s="3"/>
      <c r="AI296" s="3"/>
      <c r="AJ296" s="3"/>
      <c r="AK296" s="3" t="s">
        <v>5737</v>
      </c>
      <c r="AL296" s="3" t="s">
        <v>29</v>
      </c>
      <c r="AM296" s="3" t="s">
        <v>4568</v>
      </c>
      <c r="AN296" s="3" t="s">
        <v>29</v>
      </c>
      <c r="AQ296" s="3"/>
      <c r="AR296" s="3"/>
      <c r="AS296" s="3"/>
      <c r="AT296" s="3"/>
      <c r="AU296" s="3"/>
      <c r="AV296" s="3"/>
      <c r="AW296" s="3"/>
      <c r="AX296" s="3"/>
      <c r="AY296" s="3" t="s">
        <v>29</v>
      </c>
      <c r="AZ296" s="3" t="s">
        <v>4537</v>
      </c>
      <c r="BA296" s="3"/>
      <c r="BB296" s="3" t="s">
        <v>29</v>
      </c>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1:80" x14ac:dyDescent="0.25">
      <c r="A297" s="3" t="s">
        <v>5604</v>
      </c>
      <c r="B297" s="25">
        <v>1</v>
      </c>
      <c r="C297" s="3" t="s">
        <v>5690</v>
      </c>
      <c r="D297" s="3"/>
      <c r="E297" s="3" t="s">
        <v>29</v>
      </c>
      <c r="F297" s="3"/>
      <c r="G297" s="3" t="s">
        <v>3451</v>
      </c>
      <c r="H297" s="3"/>
      <c r="I297" s="3"/>
      <c r="J297" s="3"/>
      <c r="K297" s="3"/>
      <c r="L297" s="3"/>
      <c r="M297" s="3"/>
      <c r="N297" s="3" t="s">
        <v>29</v>
      </c>
      <c r="O297" s="6" t="s">
        <v>2348</v>
      </c>
      <c r="P297" s="6" t="s">
        <v>29</v>
      </c>
      <c r="Q297" s="6" t="s">
        <v>29</v>
      </c>
      <c r="R297" s="3"/>
      <c r="S297" s="3"/>
      <c r="T297" s="3"/>
      <c r="U297" s="3"/>
      <c r="V297" s="3"/>
      <c r="W297" s="3"/>
      <c r="X297" s="3"/>
      <c r="Y297" s="541"/>
      <c r="Z297" s="3"/>
      <c r="AA297" s="3"/>
      <c r="AB297" s="377">
        <v>119</v>
      </c>
      <c r="AC297" s="377"/>
      <c r="AD297" s="3"/>
      <c r="AE297" s="3"/>
      <c r="AF297" s="3"/>
      <c r="AG297" s="3"/>
      <c r="AH297" s="3"/>
      <c r="AI297" s="3"/>
      <c r="AJ297" s="3"/>
      <c r="AK297" s="3" t="s">
        <v>5737</v>
      </c>
      <c r="AL297" s="3" t="s">
        <v>29</v>
      </c>
      <c r="AM297" s="3" t="s">
        <v>4568</v>
      </c>
      <c r="AN297" s="3" t="s">
        <v>29</v>
      </c>
      <c r="AQ297" s="3"/>
      <c r="AR297" s="3"/>
      <c r="AS297" s="3"/>
      <c r="AT297" s="3"/>
      <c r="AU297" s="3"/>
      <c r="AV297" s="3"/>
      <c r="AW297" s="3"/>
      <c r="AX297" s="3"/>
      <c r="AY297" s="3" t="s">
        <v>29</v>
      </c>
      <c r="AZ297" s="3" t="s">
        <v>4537</v>
      </c>
      <c r="BA297" s="3"/>
      <c r="BB297" s="3" t="s">
        <v>29</v>
      </c>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1:80" x14ac:dyDescent="0.25">
      <c r="A298" s="3" t="s">
        <v>5608</v>
      </c>
      <c r="B298" s="25">
        <v>1</v>
      </c>
      <c r="C298" s="3" t="s">
        <v>5690</v>
      </c>
      <c r="D298" s="3"/>
      <c r="E298" s="3" t="s">
        <v>29</v>
      </c>
      <c r="F298" s="3"/>
      <c r="G298" s="3" t="s">
        <v>3451</v>
      </c>
      <c r="H298" s="3"/>
      <c r="I298" s="3"/>
      <c r="J298" s="3"/>
      <c r="K298" s="3"/>
      <c r="L298" s="3"/>
      <c r="M298" s="3"/>
      <c r="N298" s="3" t="s">
        <v>29</v>
      </c>
      <c r="O298" s="6" t="s">
        <v>2348</v>
      </c>
      <c r="P298" s="6" t="s">
        <v>29</v>
      </c>
      <c r="Q298" s="6" t="s">
        <v>29</v>
      </c>
      <c r="R298" s="3"/>
      <c r="S298" s="3"/>
      <c r="T298" s="3"/>
      <c r="U298" s="3"/>
      <c r="V298" s="3"/>
      <c r="W298" s="3"/>
      <c r="X298" s="3"/>
      <c r="Y298" s="541"/>
      <c r="Z298" s="3"/>
      <c r="AA298" s="3"/>
      <c r="AB298" s="377">
        <v>119</v>
      </c>
      <c r="AC298" s="377"/>
      <c r="AD298" s="3"/>
      <c r="AE298" s="3"/>
      <c r="AF298" s="3"/>
      <c r="AG298" s="3"/>
      <c r="AH298" s="3"/>
      <c r="AI298" s="3"/>
      <c r="AJ298" s="3"/>
      <c r="AK298" s="3" t="s">
        <v>5737</v>
      </c>
      <c r="AL298" s="3" t="s">
        <v>29</v>
      </c>
      <c r="AM298" s="3" t="s">
        <v>4568</v>
      </c>
      <c r="AN298" s="3" t="s">
        <v>29</v>
      </c>
      <c r="AQ298" s="3"/>
      <c r="AR298" s="3"/>
      <c r="AS298" s="3"/>
      <c r="AT298" s="3"/>
      <c r="AU298" s="3"/>
      <c r="AV298" s="3"/>
      <c r="AW298" s="3"/>
      <c r="AX298" s="3"/>
      <c r="AY298" s="3" t="s">
        <v>29</v>
      </c>
      <c r="AZ298" s="3" t="s">
        <v>4537</v>
      </c>
      <c r="BA298" s="3"/>
      <c r="BB298" s="3" t="s">
        <v>29</v>
      </c>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1:80" x14ac:dyDescent="0.25">
      <c r="A299" s="3" t="s">
        <v>5611</v>
      </c>
      <c r="B299" s="25">
        <v>1</v>
      </c>
      <c r="C299" s="3" t="s">
        <v>5691</v>
      </c>
      <c r="D299" s="3"/>
      <c r="E299" s="3" t="s">
        <v>29</v>
      </c>
      <c r="F299" s="3"/>
      <c r="G299" s="3" t="s">
        <v>2337</v>
      </c>
      <c r="H299" s="3"/>
      <c r="I299" s="3"/>
      <c r="J299" s="3"/>
      <c r="K299" s="3"/>
      <c r="L299" s="3"/>
      <c r="M299" s="3"/>
      <c r="N299" s="3" t="s">
        <v>29</v>
      </c>
      <c r="O299" s="6" t="s">
        <v>2348</v>
      </c>
      <c r="P299" s="6" t="s">
        <v>29</v>
      </c>
      <c r="Q299" s="6" t="s">
        <v>29</v>
      </c>
      <c r="R299" s="3"/>
      <c r="S299" s="3"/>
      <c r="T299" s="3"/>
      <c r="U299" s="3"/>
      <c r="V299" s="3"/>
      <c r="W299" s="3"/>
      <c r="X299" s="3"/>
      <c r="Y299" s="541"/>
      <c r="Z299" s="3"/>
      <c r="AA299" s="3"/>
      <c r="AB299" s="377">
        <v>119</v>
      </c>
      <c r="AC299" s="377"/>
      <c r="AD299" s="3"/>
      <c r="AE299" s="3"/>
      <c r="AF299" s="3"/>
      <c r="AG299" s="3"/>
      <c r="AH299" s="3"/>
      <c r="AI299" s="3"/>
      <c r="AJ299" s="3"/>
      <c r="AK299" s="3" t="s">
        <v>6250</v>
      </c>
      <c r="AL299" s="3" t="s">
        <v>29</v>
      </c>
      <c r="AM299" s="3" t="s">
        <v>4568</v>
      </c>
      <c r="AN299" s="3" t="s">
        <v>29</v>
      </c>
      <c r="AQ299" s="3"/>
      <c r="AR299" s="3"/>
      <c r="AS299" s="3"/>
      <c r="AT299" s="3"/>
      <c r="AU299" s="3"/>
      <c r="AV299" s="3"/>
      <c r="AW299" s="3"/>
      <c r="AX299" s="3"/>
      <c r="AY299" s="3" t="s">
        <v>29</v>
      </c>
      <c r="AZ299" s="3" t="s">
        <v>4537</v>
      </c>
      <c r="BA299" s="3"/>
      <c r="BB299" s="3" t="s">
        <v>29</v>
      </c>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1:80" x14ac:dyDescent="0.25">
      <c r="A300" s="3" t="s">
        <v>5614</v>
      </c>
      <c r="B300" s="25">
        <v>1</v>
      </c>
      <c r="C300" s="3" t="s">
        <v>5692</v>
      </c>
      <c r="D300" s="3"/>
      <c r="E300" s="3" t="s">
        <v>29</v>
      </c>
      <c r="F300" s="3" t="s">
        <v>29</v>
      </c>
      <c r="G300" s="3" t="s">
        <v>3451</v>
      </c>
      <c r="H300" s="3"/>
      <c r="I300" s="3"/>
      <c r="J300" s="3"/>
      <c r="K300" s="3"/>
      <c r="L300" s="3"/>
      <c r="M300" s="3"/>
      <c r="N300" s="3" t="s">
        <v>29</v>
      </c>
      <c r="O300" s="6" t="s">
        <v>2348</v>
      </c>
      <c r="P300" s="6" t="s">
        <v>29</v>
      </c>
      <c r="Q300" s="6" t="s">
        <v>29</v>
      </c>
      <c r="R300" s="3"/>
      <c r="S300" s="3"/>
      <c r="T300" s="3"/>
      <c r="U300" s="3"/>
      <c r="V300" s="3"/>
      <c r="W300" s="3"/>
      <c r="X300" s="3"/>
      <c r="Y300" s="541"/>
      <c r="Z300" s="3"/>
      <c r="AA300" s="3"/>
      <c r="AB300" s="377">
        <v>119</v>
      </c>
      <c r="AC300" s="377"/>
      <c r="AD300" s="3"/>
      <c r="AE300" s="6" t="s">
        <v>5693</v>
      </c>
      <c r="AF300" s="6" t="s">
        <v>3904</v>
      </c>
      <c r="AG300" s="6" t="s">
        <v>167</v>
      </c>
      <c r="AI300" s="3"/>
      <c r="AJ300" s="3"/>
      <c r="AK300" s="3" t="s">
        <v>5737</v>
      </c>
      <c r="AL300" s="3" t="s">
        <v>29</v>
      </c>
      <c r="AM300" s="3" t="s">
        <v>4568</v>
      </c>
      <c r="AN300" s="3" t="s">
        <v>29</v>
      </c>
      <c r="AQ300" s="3"/>
      <c r="AR300" s="3"/>
      <c r="AS300" s="3"/>
      <c r="AT300" s="3"/>
      <c r="AU300" s="3"/>
      <c r="AV300" s="3"/>
      <c r="AW300" s="3"/>
      <c r="AX300" s="3"/>
      <c r="AY300" s="3"/>
      <c r="AZ300" s="3"/>
      <c r="BA300" s="3"/>
      <c r="BB300" s="3" t="s">
        <v>29</v>
      </c>
      <c r="BC300" s="3"/>
      <c r="BD300" s="3"/>
      <c r="BE300" s="3"/>
      <c r="BF300" s="3"/>
      <c r="BG300" s="3"/>
      <c r="BH300" s="3"/>
      <c r="BI300" s="3"/>
      <c r="BJ300" s="3"/>
      <c r="BK300" s="3"/>
      <c r="BL300" s="3"/>
      <c r="BM300" s="3"/>
      <c r="BN300" s="3"/>
      <c r="BO300" s="3"/>
      <c r="BP300" s="3"/>
      <c r="BR300" s="3"/>
      <c r="BS300" s="3"/>
      <c r="BT300" s="3"/>
      <c r="BU300" s="3"/>
      <c r="BV300" s="3"/>
      <c r="BW300" s="3" t="s">
        <v>5694</v>
      </c>
      <c r="BX300" s="3"/>
      <c r="BY300" s="3"/>
      <c r="BZ300" s="3"/>
    </row>
    <row r="301" spans="1:80" x14ac:dyDescent="0.25">
      <c r="A301" s="3" t="s">
        <v>5617</v>
      </c>
      <c r="B301" s="25">
        <v>1</v>
      </c>
      <c r="C301" s="3" t="s">
        <v>5695</v>
      </c>
      <c r="D301" s="3"/>
      <c r="E301" s="3" t="s">
        <v>29</v>
      </c>
      <c r="F301" s="3"/>
      <c r="G301" s="3" t="s">
        <v>3451</v>
      </c>
      <c r="H301" s="3"/>
      <c r="I301" s="3"/>
      <c r="J301" s="3"/>
      <c r="K301" s="3"/>
      <c r="L301" s="3"/>
      <c r="M301" s="3"/>
      <c r="N301" s="3" t="s">
        <v>29</v>
      </c>
      <c r="O301" s="6" t="s">
        <v>2348</v>
      </c>
      <c r="P301" s="6" t="s">
        <v>29</v>
      </c>
      <c r="Q301" s="6" t="s">
        <v>29</v>
      </c>
      <c r="R301" s="3"/>
      <c r="S301" s="3"/>
      <c r="T301" s="3"/>
      <c r="U301" s="3"/>
      <c r="V301" s="3"/>
      <c r="W301" s="3"/>
      <c r="X301" s="3"/>
      <c r="Y301" s="541"/>
      <c r="Z301" s="3"/>
      <c r="AA301" s="3"/>
      <c r="AB301" s="377">
        <v>119</v>
      </c>
      <c r="AC301" s="377"/>
      <c r="AD301" s="3"/>
      <c r="AE301" s="3"/>
      <c r="AF301" s="6"/>
      <c r="AG301" s="6" t="s">
        <v>204</v>
      </c>
      <c r="AI301" s="3"/>
      <c r="AJ301" s="3"/>
      <c r="AK301" s="3" t="s">
        <v>5737</v>
      </c>
      <c r="AL301" s="3" t="s">
        <v>29</v>
      </c>
      <c r="AM301" s="3" t="s">
        <v>4568</v>
      </c>
      <c r="AN301" s="3" t="s">
        <v>29</v>
      </c>
      <c r="AQ301" s="3"/>
      <c r="AR301" s="3"/>
      <c r="AS301" s="3"/>
      <c r="AT301" s="3"/>
      <c r="AU301" s="3"/>
      <c r="AV301" s="3"/>
      <c r="AW301" s="3"/>
      <c r="AX301" s="3"/>
      <c r="AY301" s="3"/>
      <c r="AZ301" s="3"/>
      <c r="BA301" s="3"/>
      <c r="BB301" s="3" t="s">
        <v>29</v>
      </c>
      <c r="BC301" s="3"/>
      <c r="BD301" s="3"/>
      <c r="BE301" s="3"/>
      <c r="BF301" s="3"/>
      <c r="BG301" s="3"/>
      <c r="BH301" s="3"/>
      <c r="BI301" s="3"/>
      <c r="BJ301" s="3"/>
      <c r="BK301" s="3"/>
      <c r="BL301" s="3"/>
      <c r="BM301" s="3"/>
      <c r="BN301" s="3"/>
      <c r="BO301" s="3"/>
      <c r="BP301" s="3"/>
      <c r="BR301" s="3"/>
      <c r="BS301" s="3"/>
      <c r="BT301" s="3"/>
      <c r="BU301" s="3"/>
      <c r="BV301" s="3"/>
      <c r="BW301" s="3" t="s">
        <v>5696</v>
      </c>
      <c r="BX301" s="3"/>
      <c r="BY301" s="3"/>
      <c r="BZ301" s="3"/>
    </row>
    <row r="302" spans="1:80" x14ac:dyDescent="0.25">
      <c r="A302" s="3" t="s">
        <v>5620</v>
      </c>
      <c r="B302" s="25">
        <v>1</v>
      </c>
      <c r="C302" s="3" t="s">
        <v>5697</v>
      </c>
      <c r="D302" s="3"/>
      <c r="E302" s="3" t="s">
        <v>29</v>
      </c>
      <c r="F302" s="3"/>
      <c r="G302" s="3" t="s">
        <v>3451</v>
      </c>
      <c r="H302" s="3"/>
      <c r="I302" s="3"/>
      <c r="J302" s="3"/>
      <c r="K302" s="3"/>
      <c r="L302" s="3"/>
      <c r="M302" s="3"/>
      <c r="N302" s="3" t="s">
        <v>29</v>
      </c>
      <c r="O302" s="6" t="s">
        <v>2348</v>
      </c>
      <c r="P302" s="6" t="s">
        <v>29</v>
      </c>
      <c r="Q302" s="6" t="s">
        <v>29</v>
      </c>
      <c r="R302" s="3"/>
      <c r="S302" s="3"/>
      <c r="T302" s="3"/>
      <c r="U302" s="3"/>
      <c r="V302" s="3"/>
      <c r="W302" s="3"/>
      <c r="X302" s="3"/>
      <c r="Y302" s="541"/>
      <c r="Z302" s="3"/>
      <c r="AA302" s="3"/>
      <c r="AB302" s="377">
        <v>119</v>
      </c>
      <c r="AC302" s="377"/>
      <c r="AD302" s="3"/>
      <c r="AE302" s="3"/>
      <c r="AF302" s="6"/>
      <c r="AG302" s="6"/>
      <c r="AH302" s="6"/>
      <c r="AI302" s="3"/>
      <c r="AJ302" s="3"/>
      <c r="AK302" s="3" t="s">
        <v>5737</v>
      </c>
      <c r="AL302" s="3" t="s">
        <v>29</v>
      </c>
      <c r="AM302" s="3" t="s">
        <v>4568</v>
      </c>
      <c r="AN302" s="3" t="s">
        <v>29</v>
      </c>
      <c r="AQ302" s="3"/>
      <c r="AR302" s="3"/>
      <c r="AS302" s="3"/>
      <c r="AT302" s="3"/>
      <c r="AU302" s="3"/>
      <c r="AV302" s="3"/>
      <c r="AW302" s="3"/>
      <c r="AX302" s="3"/>
      <c r="AY302" s="3" t="s">
        <v>29</v>
      </c>
      <c r="AZ302" s="3" t="s">
        <v>4537</v>
      </c>
      <c r="BA302" s="3"/>
      <c r="BB302" s="3" t="s">
        <v>29</v>
      </c>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1:80" x14ac:dyDescent="0.25">
      <c r="A303" s="3" t="s">
        <v>5623</v>
      </c>
      <c r="B303" s="25">
        <v>1</v>
      </c>
      <c r="C303" s="3" t="s">
        <v>5698</v>
      </c>
      <c r="D303" s="3"/>
      <c r="E303" s="3" t="s">
        <v>29</v>
      </c>
      <c r="F303" s="3"/>
      <c r="G303" s="3" t="s">
        <v>3451</v>
      </c>
      <c r="H303" s="3"/>
      <c r="I303" s="3"/>
      <c r="J303" s="3"/>
      <c r="K303" s="3"/>
      <c r="L303" s="3"/>
      <c r="M303" s="3"/>
      <c r="N303" s="3" t="s">
        <v>29</v>
      </c>
      <c r="O303" s="6" t="s">
        <v>2348</v>
      </c>
      <c r="P303" s="6" t="s">
        <v>29</v>
      </c>
      <c r="Q303" s="6" t="s">
        <v>29</v>
      </c>
      <c r="R303" s="3"/>
      <c r="S303" s="3"/>
      <c r="T303" s="3"/>
      <c r="U303" s="3"/>
      <c r="V303" s="3"/>
      <c r="W303" s="3"/>
      <c r="X303" s="3"/>
      <c r="Y303" s="541"/>
      <c r="Z303" s="3"/>
      <c r="AA303" s="3"/>
      <c r="AB303" s="377">
        <v>119</v>
      </c>
      <c r="AC303" s="377"/>
      <c r="AD303" s="3"/>
      <c r="AE303" s="3"/>
      <c r="AF303" s="6"/>
      <c r="AG303" s="6"/>
      <c r="AH303" s="6"/>
      <c r="AI303" s="3"/>
      <c r="AJ303" s="3"/>
      <c r="AK303" s="3" t="s">
        <v>5737</v>
      </c>
      <c r="AL303" s="3" t="s">
        <v>29</v>
      </c>
      <c r="AM303" s="3" t="s">
        <v>4568</v>
      </c>
      <c r="AN303" s="3" t="s">
        <v>29</v>
      </c>
      <c r="AQ303" s="3"/>
      <c r="AR303" s="3"/>
      <c r="AS303" s="3"/>
      <c r="AT303" s="3"/>
      <c r="AU303" s="3"/>
      <c r="AV303" s="3"/>
      <c r="AW303" s="3"/>
      <c r="AX303" s="3"/>
      <c r="AY303" s="3" t="s">
        <v>29</v>
      </c>
      <c r="AZ303" s="3" t="s">
        <v>4537</v>
      </c>
      <c r="BA303" s="3"/>
      <c r="BB303" s="3" t="s">
        <v>29</v>
      </c>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1:80" s="3" customFormat="1" x14ac:dyDescent="0.25">
      <c r="A304" s="159" t="s">
        <v>5627</v>
      </c>
      <c r="B304" s="384">
        <v>1</v>
      </c>
      <c r="C304" s="41" t="s">
        <v>5699</v>
      </c>
      <c r="D304" s="159"/>
      <c r="E304" s="159"/>
      <c r="F304" s="159"/>
      <c r="G304" s="159" t="s">
        <v>3451</v>
      </c>
      <c r="H304" s="159"/>
      <c r="I304" s="159"/>
      <c r="J304" s="159"/>
      <c r="K304" s="159"/>
      <c r="L304" s="159"/>
      <c r="M304" s="159"/>
      <c r="N304" s="159" t="s">
        <v>29</v>
      </c>
      <c r="O304" s="385" t="s">
        <v>2348</v>
      </c>
      <c r="P304" s="385" t="s">
        <v>29</v>
      </c>
      <c r="Q304" s="385" t="s">
        <v>29</v>
      </c>
      <c r="R304" s="159"/>
      <c r="S304" s="159"/>
      <c r="T304" s="159"/>
      <c r="U304" s="159"/>
      <c r="V304" s="159"/>
      <c r="W304" s="159"/>
      <c r="X304" s="159"/>
      <c r="Y304" s="159"/>
      <c r="Z304" s="159"/>
      <c r="AA304" s="159"/>
      <c r="AB304" s="391">
        <v>119</v>
      </c>
      <c r="AC304" s="391"/>
      <c r="AD304" s="159"/>
      <c r="AE304" s="159"/>
      <c r="AF304" s="385"/>
      <c r="AG304" s="385"/>
      <c r="AH304" s="385"/>
      <c r="AI304" s="184" t="s">
        <v>5700</v>
      </c>
      <c r="AJ304" s="184" t="s">
        <v>5701</v>
      </c>
      <c r="AK304" s="3" t="s">
        <v>5737</v>
      </c>
      <c r="AL304" s="644" t="s">
        <v>29</v>
      </c>
      <c r="AM304" s="159" t="s">
        <v>4568</v>
      </c>
      <c r="AN304" s="159" t="s">
        <v>29</v>
      </c>
      <c r="AP304" s="159" t="s">
        <v>29</v>
      </c>
      <c r="AQ304" s="159"/>
      <c r="AR304" s="159" t="s">
        <v>29</v>
      </c>
      <c r="AS304" s="159"/>
      <c r="AT304" s="159"/>
      <c r="AU304" s="159"/>
      <c r="AV304" s="159"/>
      <c r="AW304" s="159"/>
      <c r="AX304" s="159"/>
      <c r="AY304" s="159"/>
      <c r="AZ304" s="159"/>
      <c r="BA304" s="159"/>
      <c r="BB304" s="159" t="s">
        <v>29</v>
      </c>
      <c r="BC304" s="159"/>
      <c r="BE304" s="159"/>
      <c r="BF304" s="159"/>
      <c r="BG304" s="159"/>
      <c r="BH304" s="159"/>
      <c r="BI304" s="159"/>
      <c r="BJ304" s="159"/>
      <c r="BK304" s="159"/>
      <c r="BL304" s="159"/>
      <c r="BM304" s="159"/>
      <c r="BN304" s="159"/>
      <c r="BO304" s="159"/>
      <c r="BP304" s="159"/>
      <c r="BQ304" s="159"/>
      <c r="BR304" s="159"/>
      <c r="BS304" s="159"/>
      <c r="BT304" s="159"/>
      <c r="BU304" s="159"/>
      <c r="BV304" s="159"/>
      <c r="BW304" s="159"/>
      <c r="BX304" s="159"/>
      <c r="BY304" s="159"/>
      <c r="BZ304" s="159"/>
      <c r="CA304" s="159"/>
      <c r="CB304" s="159"/>
    </row>
    <row r="305" spans="1:54" s="3" customFormat="1" x14ac:dyDescent="0.25">
      <c r="A305" s="3" t="s">
        <v>5629</v>
      </c>
      <c r="B305" s="25">
        <v>1</v>
      </c>
      <c r="C305" s="41" t="s">
        <v>5702</v>
      </c>
      <c r="G305" s="3" t="s">
        <v>3451</v>
      </c>
      <c r="N305" s="3" t="s">
        <v>29</v>
      </c>
      <c r="O305" s="6" t="s">
        <v>2348</v>
      </c>
      <c r="P305" s="6" t="s">
        <v>29</v>
      </c>
      <c r="Q305" s="6" t="s">
        <v>29</v>
      </c>
      <c r="Y305" s="541"/>
      <c r="AB305" s="377">
        <v>119</v>
      </c>
      <c r="AC305" s="377"/>
      <c r="AF305" s="6"/>
      <c r="AG305" s="6"/>
      <c r="AH305" s="6"/>
      <c r="AI305" s="51" t="s">
        <v>5700</v>
      </c>
      <c r="AJ305" s="51" t="s">
        <v>5701</v>
      </c>
      <c r="AK305" s="3" t="s">
        <v>5737</v>
      </c>
      <c r="AL305" s="644" t="s">
        <v>29</v>
      </c>
      <c r="AM305" s="3" t="s">
        <v>4568</v>
      </c>
      <c r="AN305" s="3" t="s">
        <v>29</v>
      </c>
      <c r="AP305" s="3" t="s">
        <v>29</v>
      </c>
      <c r="AR305" s="3" t="s">
        <v>29</v>
      </c>
      <c r="BB305" s="3" t="s">
        <v>29</v>
      </c>
    </row>
    <row r="306" spans="1:54" s="3" customFormat="1" x14ac:dyDescent="0.25">
      <c r="A306" s="3" t="s">
        <v>5631</v>
      </c>
      <c r="B306" s="25">
        <v>1</v>
      </c>
      <c r="C306" s="41" t="s">
        <v>5703</v>
      </c>
      <c r="G306" s="3" t="s">
        <v>3451</v>
      </c>
      <c r="N306" s="3" t="s">
        <v>29</v>
      </c>
      <c r="O306" s="6" t="s">
        <v>2348</v>
      </c>
      <c r="P306" s="6" t="s">
        <v>29</v>
      </c>
      <c r="Q306" s="6" t="s">
        <v>29</v>
      </c>
      <c r="Y306" s="541"/>
      <c r="AB306" s="377">
        <v>119</v>
      </c>
      <c r="AC306" s="377"/>
      <c r="AF306" s="6"/>
      <c r="AG306" s="6"/>
      <c r="AH306" s="6"/>
      <c r="AI306" s="51" t="s">
        <v>5700</v>
      </c>
      <c r="AJ306" s="51" t="s">
        <v>5701</v>
      </c>
      <c r="AK306" s="3" t="s">
        <v>5737</v>
      </c>
      <c r="AL306" s="644" t="s">
        <v>29</v>
      </c>
      <c r="AM306" s="3" t="s">
        <v>4568</v>
      </c>
      <c r="AN306" s="3" t="s">
        <v>29</v>
      </c>
      <c r="AP306" s="3" t="s">
        <v>29</v>
      </c>
      <c r="AR306" s="3" t="s">
        <v>29</v>
      </c>
      <c r="BB306" s="3" t="s">
        <v>29</v>
      </c>
    </row>
    <row r="307" spans="1:54" s="3" customFormat="1" x14ac:dyDescent="0.25">
      <c r="A307" s="3" t="s">
        <v>5632</v>
      </c>
      <c r="B307" s="25">
        <v>1</v>
      </c>
      <c r="C307" s="41" t="s">
        <v>5704</v>
      </c>
      <c r="G307" s="3" t="s">
        <v>3451</v>
      </c>
      <c r="N307" s="3" t="s">
        <v>29</v>
      </c>
      <c r="O307" s="6" t="s">
        <v>2348</v>
      </c>
      <c r="P307" s="6" t="s">
        <v>29</v>
      </c>
      <c r="Q307" s="6" t="s">
        <v>29</v>
      </c>
      <c r="Y307" s="541"/>
      <c r="AB307" s="377">
        <v>119</v>
      </c>
      <c r="AC307" s="377"/>
      <c r="AF307" s="6"/>
      <c r="AG307" s="6"/>
      <c r="AH307" s="6"/>
      <c r="AI307" s="51" t="s">
        <v>5700</v>
      </c>
      <c r="AJ307" s="51" t="s">
        <v>5701</v>
      </c>
      <c r="AK307" s="3" t="s">
        <v>5737</v>
      </c>
      <c r="AL307" s="644" t="s">
        <v>29</v>
      </c>
      <c r="AM307" s="3" t="s">
        <v>4568</v>
      </c>
      <c r="AN307" s="3" t="s">
        <v>29</v>
      </c>
      <c r="AP307" s="3" t="s">
        <v>29</v>
      </c>
      <c r="AR307" s="3" t="s">
        <v>29</v>
      </c>
      <c r="BB307" s="3" t="s">
        <v>29</v>
      </c>
    </row>
    <row r="308" spans="1:54" s="3" customFormat="1" x14ac:dyDescent="0.25">
      <c r="A308" s="3" t="s">
        <v>5633</v>
      </c>
      <c r="B308" s="25">
        <v>1</v>
      </c>
      <c r="C308" s="41" t="s">
        <v>5705</v>
      </c>
      <c r="G308" s="3" t="s">
        <v>3451</v>
      </c>
      <c r="N308" s="3" t="s">
        <v>29</v>
      </c>
      <c r="O308" s="6" t="s">
        <v>2348</v>
      </c>
      <c r="P308" s="6" t="s">
        <v>29</v>
      </c>
      <c r="Q308" s="6" t="s">
        <v>29</v>
      </c>
      <c r="Y308" s="541"/>
      <c r="AB308" s="377">
        <v>119</v>
      </c>
      <c r="AC308" s="377"/>
      <c r="AF308" s="6"/>
      <c r="AG308" s="6"/>
      <c r="AH308" s="6"/>
      <c r="AI308" s="51" t="s">
        <v>5700</v>
      </c>
      <c r="AJ308" s="51" t="s">
        <v>5701</v>
      </c>
      <c r="AK308" s="3" t="s">
        <v>5737</v>
      </c>
      <c r="AL308" s="644" t="s">
        <v>29</v>
      </c>
      <c r="AM308" s="3" t="s">
        <v>4568</v>
      </c>
      <c r="AN308" s="3" t="s">
        <v>29</v>
      </c>
      <c r="AP308" s="3" t="s">
        <v>29</v>
      </c>
      <c r="AR308" s="3" t="s">
        <v>29</v>
      </c>
      <c r="BB308" s="3" t="s">
        <v>29</v>
      </c>
    </row>
    <row r="309" spans="1:54" s="3" customFormat="1" x14ac:dyDescent="0.25">
      <c r="A309" s="3" t="s">
        <v>5634</v>
      </c>
      <c r="B309" s="25">
        <v>1</v>
      </c>
      <c r="C309" s="41" t="s">
        <v>5706</v>
      </c>
      <c r="G309" s="3" t="s">
        <v>3451</v>
      </c>
      <c r="N309" s="3" t="s">
        <v>29</v>
      </c>
      <c r="O309" s="6" t="s">
        <v>2348</v>
      </c>
      <c r="P309" s="6" t="s">
        <v>29</v>
      </c>
      <c r="Q309" s="6" t="s">
        <v>29</v>
      </c>
      <c r="Y309" s="541"/>
      <c r="AB309" s="377">
        <v>119</v>
      </c>
      <c r="AC309" s="377"/>
      <c r="AF309" s="6"/>
      <c r="AG309" s="6"/>
      <c r="AH309" s="6"/>
      <c r="AI309" s="51" t="s">
        <v>5700</v>
      </c>
      <c r="AJ309" s="51" t="s">
        <v>5701</v>
      </c>
      <c r="AK309" s="3" t="s">
        <v>5737</v>
      </c>
      <c r="AL309" s="644" t="s">
        <v>29</v>
      </c>
      <c r="AM309" s="3" t="s">
        <v>4568</v>
      </c>
      <c r="AN309" s="3" t="s">
        <v>29</v>
      </c>
      <c r="AP309" s="3" t="s">
        <v>29</v>
      </c>
      <c r="AR309" s="3" t="s">
        <v>29</v>
      </c>
      <c r="BB309" s="3" t="s">
        <v>29</v>
      </c>
    </row>
    <row r="310" spans="1:54" s="3" customFormat="1" x14ac:dyDescent="0.25">
      <c r="A310" s="3" t="s">
        <v>5635</v>
      </c>
      <c r="B310" s="25">
        <v>1</v>
      </c>
      <c r="C310" s="41" t="s">
        <v>5707</v>
      </c>
      <c r="G310" s="3" t="s">
        <v>2337</v>
      </c>
      <c r="N310" s="3" t="s">
        <v>29</v>
      </c>
      <c r="O310" s="6" t="s">
        <v>2348</v>
      </c>
      <c r="P310" s="6" t="s">
        <v>29</v>
      </c>
      <c r="Q310" s="6" t="s">
        <v>29</v>
      </c>
      <c r="Y310" s="541"/>
      <c r="AB310" s="377">
        <v>119</v>
      </c>
      <c r="AC310" s="377"/>
      <c r="AF310" s="6"/>
      <c r="AG310" s="6"/>
      <c r="AH310" s="6"/>
      <c r="AI310" s="51" t="s">
        <v>5700</v>
      </c>
      <c r="AJ310" s="51" t="s">
        <v>5701</v>
      </c>
      <c r="AK310" s="3" t="s">
        <v>6250</v>
      </c>
      <c r="AL310" s="644" t="s">
        <v>29</v>
      </c>
      <c r="AM310" s="3" t="s">
        <v>4568</v>
      </c>
      <c r="AN310" s="3" t="s">
        <v>29</v>
      </c>
      <c r="AP310" s="3" t="s">
        <v>29</v>
      </c>
      <c r="AR310" s="3" t="s">
        <v>29</v>
      </c>
      <c r="BB310" s="3" t="s">
        <v>29</v>
      </c>
    </row>
    <row r="311" spans="1:54" s="3" customFormat="1" x14ac:dyDescent="0.25">
      <c r="A311" s="3" t="s">
        <v>5636</v>
      </c>
      <c r="B311" s="25">
        <v>1</v>
      </c>
      <c r="C311" s="41" t="s">
        <v>5708</v>
      </c>
      <c r="G311" s="3" t="s">
        <v>3451</v>
      </c>
      <c r="N311" s="3" t="s">
        <v>29</v>
      </c>
      <c r="O311" s="6" t="s">
        <v>2348</v>
      </c>
      <c r="P311" s="6" t="s">
        <v>29</v>
      </c>
      <c r="Q311" s="6" t="s">
        <v>29</v>
      </c>
      <c r="Y311" s="541"/>
      <c r="AB311" s="377">
        <v>119</v>
      </c>
      <c r="AC311" s="377"/>
      <c r="AF311" s="6"/>
      <c r="AG311" s="6"/>
      <c r="AH311" s="6"/>
      <c r="AI311" s="51" t="s">
        <v>5700</v>
      </c>
      <c r="AJ311" s="51" t="s">
        <v>5701</v>
      </c>
      <c r="AK311" s="3" t="s">
        <v>5737</v>
      </c>
      <c r="AL311" s="644" t="s">
        <v>29</v>
      </c>
      <c r="AM311" s="3" t="s">
        <v>4568</v>
      </c>
      <c r="AN311" s="3" t="s">
        <v>29</v>
      </c>
      <c r="AP311" s="3" t="s">
        <v>29</v>
      </c>
      <c r="AR311" s="3" t="s">
        <v>29</v>
      </c>
      <c r="BB311" s="3" t="s">
        <v>29</v>
      </c>
    </row>
    <row r="312" spans="1:54" s="3" customFormat="1" x14ac:dyDescent="0.25">
      <c r="A312" s="3" t="s">
        <v>5637</v>
      </c>
      <c r="B312" s="25">
        <v>1</v>
      </c>
      <c r="C312" s="41" t="s">
        <v>5709</v>
      </c>
      <c r="G312" s="3" t="s">
        <v>3451</v>
      </c>
      <c r="N312" s="3" t="s">
        <v>29</v>
      </c>
      <c r="O312" s="6" t="s">
        <v>2348</v>
      </c>
      <c r="P312" s="6" t="s">
        <v>29</v>
      </c>
      <c r="Q312" s="6" t="s">
        <v>29</v>
      </c>
      <c r="Y312" s="541"/>
      <c r="AB312" s="377">
        <v>119</v>
      </c>
      <c r="AC312" s="377"/>
      <c r="AF312" s="6"/>
      <c r="AG312" s="6"/>
      <c r="AH312" s="6"/>
      <c r="AI312" s="51"/>
      <c r="AJ312" s="51"/>
      <c r="AL312" s="644" t="s">
        <v>29</v>
      </c>
      <c r="AM312" s="3" t="s">
        <v>4568</v>
      </c>
      <c r="AN312" s="3" t="s">
        <v>29</v>
      </c>
      <c r="AP312" s="3" t="s">
        <v>29</v>
      </c>
      <c r="AR312" s="3" t="s">
        <v>29</v>
      </c>
      <c r="BB312" s="3" t="s">
        <v>29</v>
      </c>
    </row>
    <row r="313" spans="1:54" s="3" customFormat="1" x14ac:dyDescent="0.25">
      <c r="A313" s="3" t="s">
        <v>5638</v>
      </c>
      <c r="B313" s="25">
        <v>1</v>
      </c>
      <c r="C313" s="41" t="s">
        <v>5710</v>
      </c>
      <c r="G313" s="3" t="s">
        <v>3451</v>
      </c>
      <c r="N313" s="3" t="s">
        <v>29</v>
      </c>
      <c r="O313" s="6" t="s">
        <v>2348</v>
      </c>
      <c r="P313" s="6" t="s">
        <v>29</v>
      </c>
      <c r="Q313" s="6" t="s">
        <v>29</v>
      </c>
      <c r="Y313" s="541"/>
      <c r="AB313" s="377">
        <v>119</v>
      </c>
      <c r="AC313" s="377"/>
      <c r="AF313" s="6"/>
      <c r="AG313" s="6"/>
      <c r="AH313" s="6"/>
      <c r="AI313" s="51"/>
      <c r="AJ313" s="51"/>
      <c r="AL313" s="644" t="s">
        <v>29</v>
      </c>
      <c r="AM313" s="3" t="s">
        <v>4568</v>
      </c>
      <c r="AN313" s="3" t="s">
        <v>29</v>
      </c>
      <c r="AP313" s="3" t="s">
        <v>29</v>
      </c>
      <c r="AR313" s="3" t="s">
        <v>29</v>
      </c>
      <c r="BB313" s="3" t="s">
        <v>29</v>
      </c>
    </row>
    <row r="314" spans="1:54" s="3" customFormat="1" x14ac:dyDescent="0.25">
      <c r="A314" s="3" t="s">
        <v>5639</v>
      </c>
      <c r="B314" s="25">
        <v>1</v>
      </c>
      <c r="C314" s="41" t="s">
        <v>5711</v>
      </c>
      <c r="G314" s="3" t="s">
        <v>3451</v>
      </c>
      <c r="N314" s="3" t="s">
        <v>29</v>
      </c>
      <c r="O314" s="6" t="s">
        <v>2348</v>
      </c>
      <c r="P314" s="6" t="s">
        <v>29</v>
      </c>
      <c r="Q314" s="6" t="s">
        <v>29</v>
      </c>
      <c r="Y314" s="541"/>
      <c r="AB314" s="377">
        <v>119</v>
      </c>
      <c r="AC314" s="377"/>
      <c r="AF314" s="6"/>
      <c r="AG314" s="6"/>
      <c r="AH314" s="6"/>
      <c r="AI314" s="51" t="s">
        <v>5700</v>
      </c>
      <c r="AJ314" s="51" t="s">
        <v>5701</v>
      </c>
      <c r="AK314" s="3" t="s">
        <v>5737</v>
      </c>
      <c r="AL314" s="644" t="s">
        <v>29</v>
      </c>
      <c r="AM314" s="3" t="s">
        <v>4568</v>
      </c>
      <c r="AN314" s="3" t="s">
        <v>29</v>
      </c>
      <c r="AP314" s="3" t="s">
        <v>29</v>
      </c>
      <c r="AR314" s="3" t="s">
        <v>29</v>
      </c>
      <c r="BB314" s="3" t="s">
        <v>29</v>
      </c>
    </row>
    <row r="315" spans="1:54" s="3" customFormat="1" x14ac:dyDescent="0.25">
      <c r="A315" s="3" t="s">
        <v>5640</v>
      </c>
      <c r="B315" s="25">
        <v>1</v>
      </c>
      <c r="C315" s="41" t="s">
        <v>5712</v>
      </c>
      <c r="G315" s="3" t="s">
        <v>3451</v>
      </c>
      <c r="N315" s="3" t="s">
        <v>29</v>
      </c>
      <c r="O315" s="6" t="s">
        <v>2348</v>
      </c>
      <c r="P315" s="6" t="s">
        <v>29</v>
      </c>
      <c r="Q315" s="6" t="s">
        <v>29</v>
      </c>
      <c r="Y315" s="541"/>
      <c r="AB315" s="377">
        <v>119</v>
      </c>
      <c r="AC315" s="377"/>
      <c r="AF315" s="6"/>
      <c r="AG315" s="6"/>
      <c r="AH315" s="6"/>
      <c r="AI315" s="51" t="s">
        <v>5701</v>
      </c>
      <c r="AJ315" s="51" t="s">
        <v>1591</v>
      </c>
      <c r="AK315" s="3" t="s">
        <v>5737</v>
      </c>
      <c r="AL315" s="644" t="s">
        <v>29</v>
      </c>
      <c r="AM315" s="3" t="s">
        <v>4568</v>
      </c>
      <c r="AN315" s="3" t="s">
        <v>29</v>
      </c>
      <c r="AP315" s="3" t="s">
        <v>29</v>
      </c>
      <c r="AR315" s="3" t="s">
        <v>29</v>
      </c>
      <c r="BB315" s="3" t="s">
        <v>29</v>
      </c>
    </row>
    <row r="316" spans="1:54" s="3" customFormat="1" x14ac:dyDescent="0.25">
      <c r="A316" s="3" t="s">
        <v>5641</v>
      </c>
      <c r="B316" s="25">
        <v>1</v>
      </c>
      <c r="C316" s="41" t="s">
        <v>5713</v>
      </c>
      <c r="G316" s="3" t="s">
        <v>2337</v>
      </c>
      <c r="N316" s="3" t="s">
        <v>29</v>
      </c>
      <c r="O316" s="6" t="s">
        <v>2348</v>
      </c>
      <c r="P316" s="6" t="s">
        <v>29</v>
      </c>
      <c r="Q316" s="6" t="s">
        <v>29</v>
      </c>
      <c r="Y316" s="541"/>
      <c r="AB316" s="377">
        <v>119</v>
      </c>
      <c r="AC316" s="377"/>
      <c r="AF316" s="6"/>
      <c r="AG316" s="6"/>
      <c r="AH316" s="6"/>
      <c r="AI316" s="51" t="s">
        <v>5700</v>
      </c>
      <c r="AJ316" s="51" t="s">
        <v>5701</v>
      </c>
      <c r="AK316" s="3" t="s">
        <v>6250</v>
      </c>
      <c r="AL316" s="644" t="s">
        <v>29</v>
      </c>
      <c r="AM316" s="3" t="s">
        <v>4568</v>
      </c>
      <c r="AN316" s="3" t="s">
        <v>29</v>
      </c>
      <c r="AP316" s="3" t="s">
        <v>29</v>
      </c>
      <c r="AR316" s="3" t="s">
        <v>29</v>
      </c>
      <c r="BB316" s="3" t="s">
        <v>29</v>
      </c>
    </row>
    <row r="317" spans="1:54" s="3" customFormat="1" x14ac:dyDescent="0.25">
      <c r="A317" s="3" t="s">
        <v>5642</v>
      </c>
      <c r="B317" s="25">
        <v>1</v>
      </c>
      <c r="C317" s="41" t="s">
        <v>5714</v>
      </c>
      <c r="G317" s="3" t="s">
        <v>2337</v>
      </c>
      <c r="N317" s="3" t="s">
        <v>29</v>
      </c>
      <c r="O317" s="6" t="s">
        <v>2348</v>
      </c>
      <c r="P317" s="6" t="s">
        <v>29</v>
      </c>
      <c r="Q317" s="6" t="s">
        <v>29</v>
      </c>
      <c r="Y317" s="541"/>
      <c r="AB317" s="377">
        <v>119</v>
      </c>
      <c r="AC317" s="377"/>
      <c r="AF317" s="6"/>
      <c r="AG317" s="6"/>
      <c r="AH317" s="6"/>
      <c r="AI317" s="51" t="s">
        <v>5700</v>
      </c>
      <c r="AJ317" s="51" t="s">
        <v>5701</v>
      </c>
      <c r="AK317" s="3" t="s">
        <v>6250</v>
      </c>
      <c r="AL317" s="644" t="s">
        <v>29</v>
      </c>
      <c r="AM317" s="3" t="s">
        <v>4568</v>
      </c>
      <c r="AN317" s="3" t="s">
        <v>29</v>
      </c>
      <c r="AP317" s="3" t="s">
        <v>29</v>
      </c>
      <c r="AR317" s="3" t="s">
        <v>29</v>
      </c>
      <c r="BB317" s="3" t="s">
        <v>29</v>
      </c>
    </row>
    <row r="318" spans="1:54" s="3" customFormat="1" x14ac:dyDescent="0.25">
      <c r="A318" s="3" t="s">
        <v>5643</v>
      </c>
      <c r="B318" s="25">
        <v>1</v>
      </c>
      <c r="C318" s="41" t="s">
        <v>5714</v>
      </c>
      <c r="G318" s="3" t="s">
        <v>3451</v>
      </c>
      <c r="N318" s="3" t="s">
        <v>29</v>
      </c>
      <c r="O318" s="6" t="s">
        <v>2348</v>
      </c>
      <c r="P318" s="6" t="s">
        <v>29</v>
      </c>
      <c r="Q318" s="6" t="s">
        <v>29</v>
      </c>
      <c r="Y318" s="541"/>
      <c r="AB318" s="377">
        <v>119</v>
      </c>
      <c r="AC318" s="377"/>
      <c r="AF318" s="6"/>
      <c r="AG318" s="6"/>
      <c r="AH318" s="6"/>
      <c r="AI318" s="51" t="s">
        <v>5700</v>
      </c>
      <c r="AJ318" s="51" t="s">
        <v>5701</v>
      </c>
      <c r="AK318" s="3" t="s">
        <v>5737</v>
      </c>
      <c r="AL318" s="644" t="s">
        <v>29</v>
      </c>
      <c r="AM318" s="3" t="s">
        <v>4568</v>
      </c>
      <c r="AN318" s="3" t="s">
        <v>29</v>
      </c>
      <c r="AP318" s="3" t="s">
        <v>29</v>
      </c>
      <c r="AR318" s="3" t="s">
        <v>29</v>
      </c>
      <c r="BB318" s="3" t="s">
        <v>29</v>
      </c>
    </row>
    <row r="319" spans="1:54" s="3" customFormat="1" x14ac:dyDescent="0.25">
      <c r="A319" s="3" t="s">
        <v>5645</v>
      </c>
      <c r="B319" s="25">
        <v>1</v>
      </c>
      <c r="C319" s="41" t="s">
        <v>5714</v>
      </c>
      <c r="G319" s="3" t="s">
        <v>3451</v>
      </c>
      <c r="N319" s="3" t="s">
        <v>29</v>
      </c>
      <c r="O319" s="6" t="s">
        <v>2348</v>
      </c>
      <c r="P319" s="6" t="s">
        <v>29</v>
      </c>
      <c r="Q319" s="6" t="s">
        <v>29</v>
      </c>
      <c r="Y319" s="541"/>
      <c r="AB319" s="377">
        <v>119</v>
      </c>
      <c r="AC319" s="377"/>
      <c r="AF319" s="6"/>
      <c r="AG319" s="6"/>
      <c r="AH319" s="6"/>
      <c r="AI319" s="51" t="s">
        <v>5700</v>
      </c>
      <c r="AJ319" s="51" t="s">
        <v>5701</v>
      </c>
      <c r="AK319" s="3" t="s">
        <v>5737</v>
      </c>
      <c r="AL319" s="644" t="s">
        <v>29</v>
      </c>
      <c r="AM319" s="3" t="s">
        <v>4568</v>
      </c>
      <c r="AN319" s="3" t="s">
        <v>29</v>
      </c>
      <c r="AP319" s="3" t="s">
        <v>29</v>
      </c>
      <c r="AR319" s="3" t="s">
        <v>29</v>
      </c>
      <c r="BB319" s="3" t="s">
        <v>29</v>
      </c>
    </row>
    <row r="320" spans="1:54" s="3" customFormat="1" x14ac:dyDescent="0.25">
      <c r="A320" s="3" t="s">
        <v>5647</v>
      </c>
      <c r="B320" s="25">
        <v>1</v>
      </c>
      <c r="C320" s="41" t="s">
        <v>5714</v>
      </c>
      <c r="G320" s="3" t="s">
        <v>3451</v>
      </c>
      <c r="N320" s="3" t="s">
        <v>29</v>
      </c>
      <c r="O320" s="6" t="s">
        <v>2348</v>
      </c>
      <c r="P320" s="6" t="s">
        <v>29</v>
      </c>
      <c r="Q320" s="6" t="s">
        <v>29</v>
      </c>
      <c r="Y320" s="541"/>
      <c r="AB320" s="377">
        <v>119</v>
      </c>
      <c r="AC320" s="377"/>
      <c r="AF320" s="6"/>
      <c r="AG320" s="6"/>
      <c r="AH320" s="6"/>
      <c r="AI320" s="51" t="s">
        <v>5701</v>
      </c>
      <c r="AJ320" s="51" t="s">
        <v>1591</v>
      </c>
      <c r="AK320" s="3" t="s">
        <v>5737</v>
      </c>
      <c r="AL320" s="644" t="s">
        <v>29</v>
      </c>
      <c r="AM320" s="3" t="s">
        <v>4568</v>
      </c>
      <c r="AN320" s="3" t="s">
        <v>29</v>
      </c>
      <c r="AP320" s="3" t="s">
        <v>29</v>
      </c>
      <c r="AR320" s="3" t="s">
        <v>29</v>
      </c>
      <c r="BB320" s="3" t="s">
        <v>29</v>
      </c>
    </row>
    <row r="321" spans="1:80" x14ac:dyDescent="0.25">
      <c r="A321" s="3" t="s">
        <v>5741</v>
      </c>
      <c r="B321" s="25">
        <v>1</v>
      </c>
      <c r="C321" s="3" t="s">
        <v>5346</v>
      </c>
      <c r="D321" s="3"/>
      <c r="E321" s="3" t="s">
        <v>29</v>
      </c>
      <c r="F321" s="3"/>
      <c r="G321" s="3" t="s">
        <v>5970</v>
      </c>
      <c r="H321" s="3"/>
      <c r="I321" s="3"/>
      <c r="J321" s="3"/>
      <c r="K321" s="3"/>
      <c r="L321" s="3"/>
      <c r="M321" s="3"/>
      <c r="N321" s="3" t="s">
        <v>29</v>
      </c>
      <c r="O321" s="6" t="s">
        <v>2348</v>
      </c>
      <c r="P321" s="3" t="s">
        <v>29</v>
      </c>
      <c r="Q321" s="3" t="s">
        <v>29</v>
      </c>
      <c r="R321" s="3"/>
      <c r="S321" s="51"/>
      <c r="T321" s="51"/>
      <c r="U321" s="3"/>
      <c r="V321" s="3"/>
      <c r="W321" s="3"/>
      <c r="X321" s="3"/>
      <c r="Y321" s="541"/>
      <c r="Z321" s="3"/>
      <c r="AA321" s="3"/>
      <c r="AB321" s="6" t="s">
        <v>3546</v>
      </c>
      <c r="AC321" s="3"/>
      <c r="AD321" s="3"/>
      <c r="AE321" s="3"/>
      <c r="AF321" s="3"/>
      <c r="AG321" s="3"/>
      <c r="AH321" s="3"/>
      <c r="AI321" s="3"/>
      <c r="AJ321" s="3"/>
      <c r="AK321" s="3" t="s">
        <v>5737</v>
      </c>
      <c r="AL321" s="3" t="s">
        <v>29</v>
      </c>
      <c r="AM321" s="3" t="s">
        <v>4568</v>
      </c>
      <c r="AN321" s="3" t="s">
        <v>29</v>
      </c>
      <c r="AO321" s="3"/>
      <c r="AP321" s="3"/>
      <c r="AQ321" s="3"/>
      <c r="AR321" s="3"/>
      <c r="AS321" s="3"/>
      <c r="AT321" s="3"/>
      <c r="AU321" s="3"/>
      <c r="AV321" s="3"/>
      <c r="AW321" s="3"/>
      <c r="AX321" s="3"/>
      <c r="AY321" s="3"/>
      <c r="AZ321" s="3"/>
      <c r="BA321" s="3"/>
      <c r="BB321" s="3" t="s">
        <v>29</v>
      </c>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row>
    <row r="322" spans="1:80" x14ac:dyDescent="0.25">
      <c r="A322" s="3" t="s">
        <v>5744</v>
      </c>
      <c r="B322" s="25">
        <v>1</v>
      </c>
      <c r="C322" s="3" t="s">
        <v>5346</v>
      </c>
      <c r="D322" s="3"/>
      <c r="E322" s="3" t="s">
        <v>29</v>
      </c>
      <c r="F322" s="3"/>
      <c r="G322" s="3" t="s">
        <v>5970</v>
      </c>
      <c r="H322" s="3"/>
      <c r="I322" s="3"/>
      <c r="J322" s="3"/>
      <c r="K322" s="3"/>
      <c r="L322" s="3"/>
      <c r="M322" s="3"/>
      <c r="N322" s="3" t="s">
        <v>29</v>
      </c>
      <c r="O322" s="6" t="s">
        <v>2348</v>
      </c>
      <c r="P322" s="3" t="s">
        <v>29</v>
      </c>
      <c r="Q322" s="3" t="s">
        <v>29</v>
      </c>
      <c r="R322" s="3"/>
      <c r="S322" s="51"/>
      <c r="T322" s="51"/>
      <c r="U322" s="3"/>
      <c r="V322" s="3"/>
      <c r="W322" s="3"/>
      <c r="X322" s="3"/>
      <c r="Y322" s="541"/>
      <c r="Z322" s="3"/>
      <c r="AA322" s="3"/>
      <c r="AB322" s="6" t="s">
        <v>3546</v>
      </c>
      <c r="AC322" s="3"/>
      <c r="AD322" s="3"/>
      <c r="AE322" s="3"/>
      <c r="AF322" s="3"/>
      <c r="AG322" s="3"/>
      <c r="AH322" s="3"/>
      <c r="AI322" s="3"/>
      <c r="AJ322" s="3"/>
      <c r="AK322" s="3" t="s">
        <v>5737</v>
      </c>
      <c r="AL322" s="3" t="s">
        <v>29</v>
      </c>
      <c r="AM322" s="3" t="s">
        <v>4568</v>
      </c>
      <c r="AN322" s="3" t="s">
        <v>29</v>
      </c>
      <c r="AO322" s="3"/>
      <c r="AP322" s="3"/>
      <c r="AQ322" s="3"/>
      <c r="AR322" s="3"/>
      <c r="AS322" s="3"/>
      <c r="AT322" s="3"/>
      <c r="AU322" s="3"/>
      <c r="AV322" s="3"/>
      <c r="AW322" s="3"/>
      <c r="AX322" s="3"/>
      <c r="AY322" s="3"/>
      <c r="AZ322" s="3"/>
      <c r="BA322" s="3"/>
      <c r="BB322" s="3" t="s">
        <v>29</v>
      </c>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row>
    <row r="323" spans="1:80" x14ac:dyDescent="0.25">
      <c r="A323" s="3" t="s">
        <v>5747</v>
      </c>
      <c r="B323" s="25">
        <v>1</v>
      </c>
      <c r="C323" s="3" t="s">
        <v>5346</v>
      </c>
      <c r="D323" s="3"/>
      <c r="E323" s="3" t="s">
        <v>29</v>
      </c>
      <c r="F323" s="3"/>
      <c r="G323" s="421" t="s">
        <v>5970</v>
      </c>
      <c r="H323" s="3"/>
      <c r="I323" s="3"/>
      <c r="J323" s="3"/>
      <c r="K323" s="3"/>
      <c r="L323" s="3"/>
      <c r="M323" s="3"/>
      <c r="N323" s="3" t="s">
        <v>29</v>
      </c>
      <c r="O323" s="6" t="s">
        <v>2348</v>
      </c>
      <c r="P323" s="3" t="s">
        <v>29</v>
      </c>
      <c r="Q323" s="3" t="s">
        <v>29</v>
      </c>
      <c r="R323" s="3"/>
      <c r="S323" s="51"/>
      <c r="T323" s="51"/>
      <c r="U323" s="3"/>
      <c r="V323" s="3"/>
      <c r="W323" s="3"/>
      <c r="X323" s="3"/>
      <c r="Y323" s="541"/>
      <c r="Z323" s="3"/>
      <c r="AA323" s="3"/>
      <c r="AB323" s="6" t="s">
        <v>3546</v>
      </c>
      <c r="AC323" s="3"/>
      <c r="AD323" s="3"/>
      <c r="AE323" s="3"/>
      <c r="AF323" s="3"/>
      <c r="AG323" s="3"/>
      <c r="AH323" s="3"/>
      <c r="AI323" s="3"/>
      <c r="AJ323" s="3"/>
      <c r="AK323" s="3" t="s">
        <v>5737</v>
      </c>
      <c r="AL323" s="3" t="s">
        <v>29</v>
      </c>
      <c r="AM323" s="3" t="s">
        <v>4568</v>
      </c>
      <c r="AN323" s="3" t="s">
        <v>29</v>
      </c>
      <c r="AO323" s="3"/>
      <c r="AP323" s="3"/>
      <c r="AQ323" s="3"/>
      <c r="AR323" s="3"/>
      <c r="AS323" s="3"/>
      <c r="AT323" s="3"/>
      <c r="AU323" s="3"/>
      <c r="AV323" s="3"/>
      <c r="AW323" s="3"/>
      <c r="AX323" s="3"/>
      <c r="AY323" s="3"/>
      <c r="AZ323" s="3"/>
      <c r="BA323" s="3"/>
      <c r="BB323" s="3" t="s">
        <v>29</v>
      </c>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row>
    <row r="324" spans="1:80" x14ac:dyDescent="0.25">
      <c r="A324" s="3" t="s">
        <v>5750</v>
      </c>
      <c r="B324" s="25">
        <v>1</v>
      </c>
      <c r="C324" s="3" t="s">
        <v>5346</v>
      </c>
      <c r="D324" s="3"/>
      <c r="E324" s="3" t="s">
        <v>29</v>
      </c>
      <c r="F324" s="3"/>
      <c r="G324" s="421" t="s">
        <v>5970</v>
      </c>
      <c r="H324" s="3"/>
      <c r="I324" s="3"/>
      <c r="J324" s="3"/>
      <c r="K324" s="3"/>
      <c r="L324" s="3"/>
      <c r="M324" s="3"/>
      <c r="N324" s="3" t="s">
        <v>29</v>
      </c>
      <c r="O324" s="6" t="s">
        <v>2348</v>
      </c>
      <c r="P324" s="3" t="s">
        <v>29</v>
      </c>
      <c r="Q324" s="3" t="s">
        <v>29</v>
      </c>
      <c r="R324" s="3"/>
      <c r="S324" s="51"/>
      <c r="T324" s="51"/>
      <c r="U324" s="3"/>
      <c r="V324" s="3"/>
      <c r="W324" s="3"/>
      <c r="X324" s="3"/>
      <c r="Y324" s="541"/>
      <c r="Z324" s="3"/>
      <c r="AA324" s="3"/>
      <c r="AB324" s="6" t="s">
        <v>3546</v>
      </c>
      <c r="AC324" s="3"/>
      <c r="AD324" s="3"/>
      <c r="AE324" s="3"/>
      <c r="AF324" s="3"/>
      <c r="AG324" s="3"/>
      <c r="AH324" s="3"/>
      <c r="AI324" s="3"/>
      <c r="AJ324" s="3"/>
      <c r="AK324" s="3" t="s">
        <v>5737</v>
      </c>
      <c r="AL324" s="3" t="s">
        <v>29</v>
      </c>
      <c r="AM324" s="3" t="s">
        <v>4568</v>
      </c>
      <c r="AN324" s="3" t="s">
        <v>29</v>
      </c>
      <c r="AO324" s="3"/>
      <c r="AP324" s="3"/>
      <c r="AQ324" s="3"/>
      <c r="AR324" s="3"/>
      <c r="AS324" s="3"/>
      <c r="AT324" s="3"/>
      <c r="AU324" s="3"/>
      <c r="AV324" s="3"/>
      <c r="AW324" s="3"/>
      <c r="AX324" s="3"/>
      <c r="AY324" s="3"/>
      <c r="AZ324" s="3"/>
      <c r="BA324" s="3"/>
      <c r="BB324" s="3" t="s">
        <v>29</v>
      </c>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row>
    <row r="325" spans="1:80" x14ac:dyDescent="0.25">
      <c r="A325" s="3" t="s">
        <v>5753</v>
      </c>
      <c r="B325" s="25">
        <v>1</v>
      </c>
      <c r="C325" s="3" t="s">
        <v>5346</v>
      </c>
      <c r="D325" s="3"/>
      <c r="E325" s="3" t="s">
        <v>29</v>
      </c>
      <c r="F325" s="3"/>
      <c r="G325" s="421" t="s">
        <v>5970</v>
      </c>
      <c r="H325" s="3"/>
      <c r="I325" s="3"/>
      <c r="J325" s="3"/>
      <c r="K325" s="3"/>
      <c r="L325" s="3"/>
      <c r="M325" s="3"/>
      <c r="N325" s="3" t="s">
        <v>29</v>
      </c>
      <c r="O325" s="6" t="s">
        <v>2348</v>
      </c>
      <c r="P325" s="3" t="s">
        <v>29</v>
      </c>
      <c r="Q325" s="3" t="s">
        <v>29</v>
      </c>
      <c r="R325" s="3"/>
      <c r="S325" s="51"/>
      <c r="T325" s="51"/>
      <c r="U325" s="3"/>
      <c r="V325" s="3"/>
      <c r="W325" s="3"/>
      <c r="X325" s="3"/>
      <c r="Y325" s="541"/>
      <c r="Z325" s="3"/>
      <c r="AA325" s="3"/>
      <c r="AB325" s="6" t="s">
        <v>3546</v>
      </c>
      <c r="AC325" s="3"/>
      <c r="AD325" s="3"/>
      <c r="AE325" s="3"/>
      <c r="AF325" s="3"/>
      <c r="AG325" s="3"/>
      <c r="AH325" s="3"/>
      <c r="AI325" s="3"/>
      <c r="AJ325" s="3"/>
      <c r="AK325" s="3" t="s">
        <v>5737</v>
      </c>
      <c r="AL325" s="3" t="s">
        <v>29</v>
      </c>
      <c r="AM325" s="3" t="s">
        <v>4568</v>
      </c>
      <c r="AN325" s="3" t="s">
        <v>29</v>
      </c>
      <c r="AO325" s="3"/>
      <c r="AP325" s="3"/>
      <c r="AQ325" s="3"/>
      <c r="AR325" s="3"/>
      <c r="AS325" s="3"/>
      <c r="AT325" s="3"/>
      <c r="AU325" s="3"/>
      <c r="AV325" s="3"/>
      <c r="AW325" s="3"/>
      <c r="AX325" s="3"/>
      <c r="AY325" s="3"/>
      <c r="AZ325" s="3"/>
      <c r="BA325" s="3"/>
      <c r="BB325" s="3" t="s">
        <v>29</v>
      </c>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row>
    <row r="326" spans="1:80" x14ac:dyDescent="0.25">
      <c r="A326" s="3" t="s">
        <v>5756</v>
      </c>
      <c r="B326" s="25">
        <v>1</v>
      </c>
      <c r="C326" s="3" t="s">
        <v>5346</v>
      </c>
      <c r="D326" s="3"/>
      <c r="E326" s="3" t="s">
        <v>29</v>
      </c>
      <c r="F326" s="3"/>
      <c r="G326" s="421" t="s">
        <v>5970</v>
      </c>
      <c r="H326" s="3"/>
      <c r="I326" s="3"/>
      <c r="J326" s="3"/>
      <c r="K326" s="3"/>
      <c r="L326" s="3"/>
      <c r="M326" s="3"/>
      <c r="N326" s="3" t="s">
        <v>29</v>
      </c>
      <c r="O326" s="6" t="s">
        <v>2348</v>
      </c>
      <c r="P326" s="3" t="s">
        <v>29</v>
      </c>
      <c r="Q326" s="3" t="s">
        <v>29</v>
      </c>
      <c r="R326" s="3"/>
      <c r="S326" s="51"/>
      <c r="T326" s="51"/>
      <c r="U326" s="3"/>
      <c r="V326" s="3"/>
      <c r="W326" s="3"/>
      <c r="X326" s="3"/>
      <c r="Y326" s="541"/>
      <c r="Z326" s="3"/>
      <c r="AA326" s="3"/>
      <c r="AB326" s="6" t="s">
        <v>3546</v>
      </c>
      <c r="AC326" s="3"/>
      <c r="AD326" s="3"/>
      <c r="AE326" s="3"/>
      <c r="AF326" s="3"/>
      <c r="AG326" s="3"/>
      <c r="AH326" s="3"/>
      <c r="AI326" s="3"/>
      <c r="AJ326" s="3"/>
      <c r="AK326" s="3" t="s">
        <v>5737</v>
      </c>
      <c r="AL326" s="3" t="s">
        <v>29</v>
      </c>
      <c r="AM326" s="3" t="s">
        <v>4568</v>
      </c>
      <c r="AN326" s="3" t="s">
        <v>29</v>
      </c>
      <c r="AO326" s="3"/>
      <c r="AP326" s="3"/>
      <c r="AQ326" s="3"/>
      <c r="AR326" s="3"/>
      <c r="AS326" s="3"/>
      <c r="AT326" s="3"/>
      <c r="AU326" s="3"/>
      <c r="AV326" s="3"/>
      <c r="AW326" s="3"/>
      <c r="AX326" s="3"/>
      <c r="AY326" s="3"/>
      <c r="AZ326" s="3"/>
      <c r="BA326" s="3"/>
      <c r="BB326" s="3" t="s">
        <v>29</v>
      </c>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row>
    <row r="327" spans="1:80" x14ac:dyDescent="0.25">
      <c r="A327" s="3" t="s">
        <v>5759</v>
      </c>
      <c r="B327" s="25">
        <v>1</v>
      </c>
      <c r="C327" s="3" t="s">
        <v>5346</v>
      </c>
      <c r="D327" s="3"/>
      <c r="E327" s="3" t="s">
        <v>29</v>
      </c>
      <c r="F327" s="3"/>
      <c r="G327" s="421" t="s">
        <v>5970</v>
      </c>
      <c r="H327" s="3"/>
      <c r="I327" s="3"/>
      <c r="J327" s="3"/>
      <c r="K327" s="3"/>
      <c r="L327" s="3"/>
      <c r="M327" s="3"/>
      <c r="N327" s="3" t="s">
        <v>29</v>
      </c>
      <c r="O327" s="6" t="s">
        <v>2348</v>
      </c>
      <c r="P327" s="3" t="s">
        <v>29</v>
      </c>
      <c r="Q327" s="3" t="s">
        <v>29</v>
      </c>
      <c r="R327" s="3"/>
      <c r="S327" s="51"/>
      <c r="T327" s="51"/>
      <c r="U327" s="3"/>
      <c r="V327" s="3"/>
      <c r="W327" s="3"/>
      <c r="X327" s="3"/>
      <c r="Y327" s="541"/>
      <c r="Z327" s="3"/>
      <c r="AA327" s="3"/>
      <c r="AB327" s="6" t="s">
        <v>3546</v>
      </c>
      <c r="AC327" s="3"/>
      <c r="AD327" s="3"/>
      <c r="AE327" s="3"/>
      <c r="AF327" s="3"/>
      <c r="AG327" s="3"/>
      <c r="AH327" s="3"/>
      <c r="AI327" s="3"/>
      <c r="AJ327" s="3"/>
      <c r="AK327" s="3" t="s">
        <v>5737</v>
      </c>
      <c r="AL327" s="3" t="s">
        <v>29</v>
      </c>
      <c r="AM327" s="3" t="s">
        <v>4568</v>
      </c>
      <c r="AN327" s="3" t="s">
        <v>29</v>
      </c>
      <c r="AO327" s="3"/>
      <c r="AP327" s="3"/>
      <c r="AQ327" s="3"/>
      <c r="AR327" s="3"/>
      <c r="AS327" s="3"/>
      <c r="AT327" s="3"/>
      <c r="AU327" s="3"/>
      <c r="AV327" s="3"/>
      <c r="AW327" s="3"/>
      <c r="AX327" s="3"/>
      <c r="AY327" s="3"/>
      <c r="AZ327" s="3"/>
      <c r="BA327" s="3"/>
      <c r="BB327" s="3" t="s">
        <v>29</v>
      </c>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row>
    <row r="328" spans="1:80" x14ac:dyDescent="0.25">
      <c r="A328" s="3" t="s">
        <v>5762</v>
      </c>
      <c r="B328" s="25">
        <v>1</v>
      </c>
      <c r="C328" s="3" t="s">
        <v>5346</v>
      </c>
      <c r="D328" s="3"/>
      <c r="E328" s="3" t="s">
        <v>29</v>
      </c>
      <c r="F328" s="3"/>
      <c r="G328" s="421" t="s">
        <v>5970</v>
      </c>
      <c r="H328" s="3"/>
      <c r="I328" s="3"/>
      <c r="J328" s="3"/>
      <c r="K328" s="3"/>
      <c r="L328" s="3"/>
      <c r="M328" s="3"/>
      <c r="N328" s="3" t="s">
        <v>29</v>
      </c>
      <c r="O328" s="6" t="s">
        <v>2348</v>
      </c>
      <c r="P328" s="3" t="s">
        <v>29</v>
      </c>
      <c r="Q328" s="3" t="s">
        <v>29</v>
      </c>
      <c r="R328" s="3"/>
      <c r="S328" s="51"/>
      <c r="T328" s="51"/>
      <c r="U328" s="3"/>
      <c r="V328" s="3"/>
      <c r="W328" s="3"/>
      <c r="X328" s="3"/>
      <c r="Y328" s="541"/>
      <c r="Z328" s="3"/>
      <c r="AA328" s="3"/>
      <c r="AB328" s="6" t="s">
        <v>3546</v>
      </c>
      <c r="AC328" s="3"/>
      <c r="AD328" s="3"/>
      <c r="AE328" s="3"/>
      <c r="AF328" s="3"/>
      <c r="AG328" s="3"/>
      <c r="AH328" s="3"/>
      <c r="AI328" s="3"/>
      <c r="AJ328" s="3"/>
      <c r="AK328" s="3" t="s">
        <v>5737</v>
      </c>
      <c r="AL328" s="3" t="s">
        <v>29</v>
      </c>
      <c r="AM328" s="3" t="s">
        <v>4568</v>
      </c>
      <c r="AN328" s="3" t="s">
        <v>29</v>
      </c>
      <c r="AO328" s="3"/>
      <c r="AP328" s="3"/>
      <c r="AQ328" s="3"/>
      <c r="AR328" s="3"/>
      <c r="AS328" s="3"/>
      <c r="AT328" s="3"/>
      <c r="AU328" s="3"/>
      <c r="AV328" s="3"/>
      <c r="AW328" s="3"/>
      <c r="AX328" s="3"/>
      <c r="AY328" s="3"/>
      <c r="AZ328" s="3"/>
      <c r="BA328" s="3"/>
      <c r="BB328" s="3" t="s">
        <v>29</v>
      </c>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row>
    <row r="329" spans="1:80" x14ac:dyDescent="0.25">
      <c r="A329" s="3" t="s">
        <v>5765</v>
      </c>
      <c r="B329" s="25">
        <v>1</v>
      </c>
      <c r="C329" s="3" t="s">
        <v>5346</v>
      </c>
      <c r="D329" s="3"/>
      <c r="E329" s="3" t="s">
        <v>29</v>
      </c>
      <c r="F329" s="3"/>
      <c r="G329" s="421" t="s">
        <v>5970</v>
      </c>
      <c r="H329" s="3"/>
      <c r="I329" s="3"/>
      <c r="J329" s="3"/>
      <c r="K329" s="3"/>
      <c r="L329" s="3"/>
      <c r="M329" s="3"/>
      <c r="N329" s="3" t="s">
        <v>29</v>
      </c>
      <c r="O329" s="6" t="s">
        <v>2348</v>
      </c>
      <c r="P329" s="3" t="s">
        <v>29</v>
      </c>
      <c r="Q329" s="3" t="s">
        <v>29</v>
      </c>
      <c r="R329" s="3"/>
      <c r="S329" s="51"/>
      <c r="T329" s="51"/>
      <c r="U329" s="3"/>
      <c r="V329" s="3"/>
      <c r="W329" s="3"/>
      <c r="X329" s="3"/>
      <c r="Y329" s="541"/>
      <c r="Z329" s="3"/>
      <c r="AA329" s="3"/>
      <c r="AB329" s="6" t="s">
        <v>3546</v>
      </c>
      <c r="AC329" s="3"/>
      <c r="AD329" s="3"/>
      <c r="AE329" s="3"/>
      <c r="AF329" s="3"/>
      <c r="AG329" s="3"/>
      <c r="AH329" s="3"/>
      <c r="AI329" s="3"/>
      <c r="AJ329" s="3"/>
      <c r="AK329" s="3" t="s">
        <v>5737</v>
      </c>
      <c r="AL329" s="3" t="s">
        <v>29</v>
      </c>
      <c r="AM329" s="3" t="s">
        <v>4568</v>
      </c>
      <c r="AN329" s="3" t="s">
        <v>29</v>
      </c>
      <c r="AO329" s="3"/>
      <c r="AP329" s="3"/>
      <c r="AQ329" s="3"/>
      <c r="AR329" s="3"/>
      <c r="AS329" s="3"/>
      <c r="AT329" s="3"/>
      <c r="AU329" s="3"/>
      <c r="AV329" s="3"/>
      <c r="AW329" s="3"/>
      <c r="AX329" s="3"/>
      <c r="AY329" s="3"/>
      <c r="AZ329" s="3"/>
      <c r="BA329" s="3"/>
      <c r="BB329" s="3" t="s">
        <v>29</v>
      </c>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row>
    <row r="330" spans="1:80" x14ac:dyDescent="0.25">
      <c r="A330" s="3" t="s">
        <v>5768</v>
      </c>
      <c r="B330" s="25">
        <v>1</v>
      </c>
      <c r="C330" s="3" t="s">
        <v>5346</v>
      </c>
      <c r="D330" s="3"/>
      <c r="E330" s="3" t="s">
        <v>29</v>
      </c>
      <c r="F330" s="3"/>
      <c r="G330" s="421" t="s">
        <v>5970</v>
      </c>
      <c r="H330" s="3"/>
      <c r="I330" s="3"/>
      <c r="J330" s="3"/>
      <c r="K330" s="3"/>
      <c r="L330" s="3"/>
      <c r="M330" s="3"/>
      <c r="N330" s="3" t="s">
        <v>29</v>
      </c>
      <c r="O330" s="6" t="s">
        <v>2348</v>
      </c>
      <c r="P330" s="3" t="s">
        <v>29</v>
      </c>
      <c r="Q330" s="3" t="s">
        <v>29</v>
      </c>
      <c r="R330" s="3"/>
      <c r="S330" s="51"/>
      <c r="T330" s="51"/>
      <c r="U330" s="3"/>
      <c r="V330" s="3"/>
      <c r="W330" s="3"/>
      <c r="X330" s="3"/>
      <c r="Y330" s="541"/>
      <c r="Z330" s="3"/>
      <c r="AA330" s="3"/>
      <c r="AB330" s="6" t="s">
        <v>3546</v>
      </c>
      <c r="AC330" s="3"/>
      <c r="AD330" s="3"/>
      <c r="AE330" s="3"/>
      <c r="AF330" s="3"/>
      <c r="AG330" s="3"/>
      <c r="AH330" s="3"/>
      <c r="AI330" s="3"/>
      <c r="AJ330" s="3"/>
      <c r="AK330" s="3" t="s">
        <v>5737</v>
      </c>
      <c r="AL330" s="3" t="s">
        <v>29</v>
      </c>
      <c r="AM330" s="3" t="s">
        <v>4568</v>
      </c>
      <c r="AN330" s="3" t="s">
        <v>29</v>
      </c>
      <c r="AO330" s="3"/>
      <c r="AP330" s="3"/>
      <c r="AQ330" s="3"/>
      <c r="AR330" s="3"/>
      <c r="AS330" s="3"/>
      <c r="AT330" s="3"/>
      <c r="AU330" s="3"/>
      <c r="AV330" s="3"/>
      <c r="AW330" s="3"/>
      <c r="AX330" s="3"/>
      <c r="AY330" s="3"/>
      <c r="AZ330" s="3"/>
      <c r="BA330" s="3"/>
      <c r="BB330" s="3" t="s">
        <v>29</v>
      </c>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row>
    <row r="331" spans="1:80" x14ac:dyDescent="0.25">
      <c r="A331" s="3" t="s">
        <v>5771</v>
      </c>
      <c r="B331" s="25">
        <v>1</v>
      </c>
      <c r="C331" s="3" t="s">
        <v>5346</v>
      </c>
      <c r="D331" s="3"/>
      <c r="E331" s="3" t="s">
        <v>29</v>
      </c>
      <c r="F331" s="3"/>
      <c r="G331" s="421" t="s">
        <v>5970</v>
      </c>
      <c r="H331" s="3"/>
      <c r="I331" s="3"/>
      <c r="J331" s="3"/>
      <c r="K331" s="3"/>
      <c r="L331" s="3"/>
      <c r="M331" s="3"/>
      <c r="N331" s="3" t="s">
        <v>29</v>
      </c>
      <c r="O331" s="6" t="s">
        <v>2348</v>
      </c>
      <c r="P331" s="3" t="s">
        <v>29</v>
      </c>
      <c r="Q331" s="3" t="s">
        <v>29</v>
      </c>
      <c r="R331" s="3"/>
      <c r="S331" s="51"/>
      <c r="T331" s="51"/>
      <c r="U331" s="3"/>
      <c r="V331" s="3"/>
      <c r="W331" s="3"/>
      <c r="X331" s="3"/>
      <c r="Y331" s="541"/>
      <c r="Z331" s="3"/>
      <c r="AA331" s="3"/>
      <c r="AB331" s="6" t="s">
        <v>3546</v>
      </c>
      <c r="AC331" s="3"/>
      <c r="AD331" s="3"/>
      <c r="AE331" s="3"/>
      <c r="AF331" s="3"/>
      <c r="AG331" s="3"/>
      <c r="AH331" s="3"/>
      <c r="AI331" s="3"/>
      <c r="AJ331" s="3"/>
      <c r="AK331" s="3" t="s">
        <v>5737</v>
      </c>
      <c r="AL331" s="3" t="s">
        <v>29</v>
      </c>
      <c r="AM331" s="3" t="s">
        <v>4568</v>
      </c>
      <c r="AN331" s="3" t="s">
        <v>29</v>
      </c>
      <c r="AO331" s="3"/>
      <c r="AP331" s="3"/>
      <c r="AQ331" s="3"/>
      <c r="AR331" s="3"/>
      <c r="AS331" s="3"/>
      <c r="AT331" s="3"/>
      <c r="AU331" s="3"/>
      <c r="AV331" s="3"/>
      <c r="AW331" s="3"/>
      <c r="AX331" s="3"/>
      <c r="AY331" s="3"/>
      <c r="AZ331" s="3"/>
      <c r="BA331" s="3"/>
      <c r="BB331" s="3" t="s">
        <v>29</v>
      </c>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row>
    <row r="332" spans="1:80" x14ac:dyDescent="0.25">
      <c r="A332" s="3" t="s">
        <v>5774</v>
      </c>
      <c r="B332" s="25">
        <v>1</v>
      </c>
      <c r="C332" s="3" t="s">
        <v>5346</v>
      </c>
      <c r="D332" s="3"/>
      <c r="E332" s="3" t="s">
        <v>29</v>
      </c>
      <c r="F332" s="3"/>
      <c r="G332" s="421" t="s">
        <v>5970</v>
      </c>
      <c r="H332" s="3"/>
      <c r="I332" s="3"/>
      <c r="J332" s="3"/>
      <c r="K332" s="3"/>
      <c r="L332" s="3"/>
      <c r="M332" s="3"/>
      <c r="N332" s="3" t="s">
        <v>29</v>
      </c>
      <c r="O332" s="6" t="s">
        <v>2348</v>
      </c>
      <c r="P332" s="3" t="s">
        <v>29</v>
      </c>
      <c r="Q332" s="3" t="s">
        <v>29</v>
      </c>
      <c r="R332" s="3"/>
      <c r="S332" s="51"/>
      <c r="T332" s="51"/>
      <c r="U332" s="3"/>
      <c r="V332" s="3"/>
      <c r="W332" s="3"/>
      <c r="X332" s="3"/>
      <c r="Y332" s="541"/>
      <c r="Z332" s="3"/>
      <c r="AA332" s="3"/>
      <c r="AB332" s="6" t="s">
        <v>3546</v>
      </c>
      <c r="AC332" s="3"/>
      <c r="AD332" s="3"/>
      <c r="AE332" s="3"/>
      <c r="AF332" s="3"/>
      <c r="AG332" s="3"/>
      <c r="AH332" s="3"/>
      <c r="AI332" s="3"/>
      <c r="AJ332" s="3"/>
      <c r="AK332" s="3" t="s">
        <v>5737</v>
      </c>
      <c r="AL332" s="3" t="s">
        <v>29</v>
      </c>
      <c r="AM332" s="3" t="s">
        <v>4568</v>
      </c>
      <c r="AN332" s="3" t="s">
        <v>29</v>
      </c>
      <c r="AO332" s="3"/>
      <c r="AP332" s="3"/>
      <c r="AQ332" s="3"/>
      <c r="AR332" s="3"/>
      <c r="AS332" s="3"/>
      <c r="AT332" s="3"/>
      <c r="AU332" s="3"/>
      <c r="AV332" s="3"/>
      <c r="AW332" s="3"/>
      <c r="AX332" s="3"/>
      <c r="AY332" s="3"/>
      <c r="AZ332" s="3"/>
      <c r="BA332" s="3"/>
      <c r="BB332" s="3" t="s">
        <v>29</v>
      </c>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row>
    <row r="333" spans="1:80" x14ac:dyDescent="0.25">
      <c r="A333" s="3" t="s">
        <v>5777</v>
      </c>
      <c r="B333" s="25">
        <v>1</v>
      </c>
      <c r="C333" s="3" t="s">
        <v>5346</v>
      </c>
      <c r="D333" s="3"/>
      <c r="E333" s="3" t="s">
        <v>29</v>
      </c>
      <c r="F333" s="3"/>
      <c r="G333" s="421" t="s">
        <v>5970</v>
      </c>
      <c r="H333" s="3"/>
      <c r="I333" s="3"/>
      <c r="J333" s="3"/>
      <c r="K333" s="3"/>
      <c r="L333" s="3"/>
      <c r="M333" s="3"/>
      <c r="N333" s="3" t="s">
        <v>29</v>
      </c>
      <c r="O333" s="6" t="s">
        <v>2348</v>
      </c>
      <c r="P333" s="3" t="s">
        <v>29</v>
      </c>
      <c r="Q333" s="3" t="s">
        <v>29</v>
      </c>
      <c r="R333" s="3"/>
      <c r="S333" s="51"/>
      <c r="T333" s="51"/>
      <c r="U333" s="3"/>
      <c r="V333" s="3"/>
      <c r="W333" s="3"/>
      <c r="X333" s="3"/>
      <c r="Y333" s="541"/>
      <c r="Z333" s="3"/>
      <c r="AA333" s="3"/>
      <c r="AB333" s="6" t="s">
        <v>3546</v>
      </c>
      <c r="AC333" s="3"/>
      <c r="AD333" s="3"/>
      <c r="AE333" s="3"/>
      <c r="AF333" s="3"/>
      <c r="AG333" s="3"/>
      <c r="AH333" s="3"/>
      <c r="AI333" s="3"/>
      <c r="AJ333" s="3"/>
      <c r="AK333" s="3" t="s">
        <v>5737</v>
      </c>
      <c r="AL333" s="3" t="s">
        <v>29</v>
      </c>
      <c r="AM333" s="3" t="s">
        <v>4568</v>
      </c>
      <c r="AN333" s="3" t="s">
        <v>29</v>
      </c>
      <c r="AO333" s="3"/>
      <c r="AP333" s="3"/>
      <c r="AQ333" s="3"/>
      <c r="AR333" s="3"/>
      <c r="AS333" s="3"/>
      <c r="AT333" s="3"/>
      <c r="AU333" s="3"/>
      <c r="AV333" s="3"/>
      <c r="AW333" s="3"/>
      <c r="AX333" s="3"/>
      <c r="AY333" s="3"/>
      <c r="AZ333" s="3"/>
      <c r="BA333" s="3"/>
      <c r="BB333" s="3" t="s">
        <v>29</v>
      </c>
    </row>
    <row r="334" spans="1:80" x14ac:dyDescent="0.25">
      <c r="A334" s="163" t="s">
        <v>5081</v>
      </c>
      <c r="B334" s="263">
        <v>1</v>
      </c>
      <c r="C334" t="s">
        <v>5820</v>
      </c>
      <c r="D334" s="163"/>
      <c r="E334" s="163" t="s">
        <v>29</v>
      </c>
      <c r="F334" s="163"/>
      <c r="G334" s="163" t="s">
        <v>3451</v>
      </c>
      <c r="H334" s="163"/>
      <c r="I334" s="163"/>
      <c r="J334" s="163"/>
      <c r="K334" s="163"/>
      <c r="L334" s="163"/>
      <c r="M334" s="163"/>
      <c r="N334" s="163" t="s">
        <v>29</v>
      </c>
      <c r="O334" s="266" t="s">
        <v>2348</v>
      </c>
      <c r="P334" s="266" t="s">
        <v>29</v>
      </c>
      <c r="Q334" s="266" t="s">
        <v>29</v>
      </c>
      <c r="R334" s="163"/>
      <c r="S334" s="3"/>
      <c r="T334" s="3"/>
      <c r="U334" s="163"/>
      <c r="V334" s="163"/>
      <c r="W334" s="163"/>
      <c r="X334" s="163"/>
      <c r="Y334" s="492"/>
      <c r="Z334" s="163"/>
      <c r="AA334" s="163"/>
      <c r="AB334" s="395">
        <v>119</v>
      </c>
      <c r="AC334" s="163"/>
      <c r="AD334" s="163"/>
      <c r="AE334" s="163"/>
      <c r="AF334" s="163"/>
      <c r="AG334" s="163"/>
      <c r="AH334" s="163"/>
      <c r="AI334" s="163"/>
      <c r="AJ334" s="163"/>
      <c r="AK334" s="163" t="s">
        <v>5737</v>
      </c>
      <c r="AL334" s="163" t="s">
        <v>29</v>
      </c>
      <c r="AM334" s="163" t="s">
        <v>4568</v>
      </c>
      <c r="AN334" s="163" t="s">
        <v>29</v>
      </c>
      <c r="AO334" s="163"/>
      <c r="AP334" s="163"/>
      <c r="AQ334" s="163"/>
      <c r="AR334" s="163"/>
      <c r="AS334" s="163"/>
      <c r="AT334" s="163"/>
      <c r="AU334" s="163"/>
      <c r="AV334" s="163"/>
      <c r="AW334" s="163"/>
      <c r="AX334" s="163"/>
      <c r="AY334" s="163"/>
      <c r="AZ334" s="163"/>
      <c r="BA334" s="163"/>
      <c r="BB334" s="163" t="s">
        <v>29</v>
      </c>
      <c r="BC334" s="163"/>
      <c r="BD334" s="163"/>
      <c r="BE334" s="163"/>
      <c r="BF334" s="163"/>
      <c r="BG334" s="163"/>
      <c r="BH334" s="163"/>
      <c r="BI334" s="163"/>
      <c r="BJ334" s="163"/>
      <c r="BK334" s="163"/>
      <c r="BL334" s="163"/>
      <c r="BM334" s="163"/>
      <c r="BN334" s="163"/>
      <c r="BO334" s="163"/>
      <c r="BP334" s="163"/>
      <c r="BQ334" s="3"/>
      <c r="BR334" s="3"/>
      <c r="BS334" s="3"/>
      <c r="BT334" s="3"/>
      <c r="BU334" s="3"/>
      <c r="BV334" s="3"/>
    </row>
    <row r="335" spans="1:80" x14ac:dyDescent="0.25">
      <c r="A335" s="163" t="s">
        <v>5082</v>
      </c>
      <c r="B335" s="263">
        <v>1</v>
      </c>
      <c r="C335" t="s">
        <v>5821</v>
      </c>
      <c r="D335" s="163"/>
      <c r="E335" s="163" t="s">
        <v>29</v>
      </c>
      <c r="F335" s="163"/>
      <c r="G335" s="163" t="s">
        <v>3451</v>
      </c>
      <c r="H335" s="163"/>
      <c r="I335" s="163"/>
      <c r="J335" s="163"/>
      <c r="K335" s="163"/>
      <c r="L335" s="163"/>
      <c r="M335" s="163"/>
      <c r="N335" s="163" t="s">
        <v>29</v>
      </c>
      <c r="O335" s="266" t="s">
        <v>2348</v>
      </c>
      <c r="P335" s="266" t="s">
        <v>29</v>
      </c>
      <c r="Q335" s="266" t="s">
        <v>29</v>
      </c>
      <c r="R335" s="163"/>
      <c r="S335" s="3"/>
      <c r="T335" s="3"/>
      <c r="U335" s="163"/>
      <c r="V335" s="163"/>
      <c r="W335" s="163"/>
      <c r="X335" s="163"/>
      <c r="Y335" s="492"/>
      <c r="Z335" s="163"/>
      <c r="AA335" s="163"/>
      <c r="AB335" s="395">
        <v>119</v>
      </c>
      <c r="AC335" s="163"/>
      <c r="AD335" s="163"/>
      <c r="AE335" s="163"/>
      <c r="AF335" s="163"/>
      <c r="AG335" s="163"/>
      <c r="AH335" s="163"/>
      <c r="AI335" s="163"/>
      <c r="AJ335" s="163"/>
      <c r="AK335" s="163" t="s">
        <v>5737</v>
      </c>
      <c r="AL335" s="163" t="s">
        <v>29</v>
      </c>
      <c r="AM335" s="163" t="s">
        <v>4568</v>
      </c>
      <c r="AN335" s="163" t="s">
        <v>29</v>
      </c>
      <c r="AO335" s="163"/>
      <c r="AP335" s="163"/>
      <c r="AQ335" s="163"/>
      <c r="AR335" s="163"/>
      <c r="AS335" s="163"/>
      <c r="AT335" s="163"/>
      <c r="AU335" s="163"/>
      <c r="AV335" s="163"/>
      <c r="AW335" s="163"/>
      <c r="AX335" s="163"/>
      <c r="AY335" s="163" t="s">
        <v>29</v>
      </c>
      <c r="AZ335" s="163" t="s">
        <v>4537</v>
      </c>
      <c r="BA335" s="163"/>
      <c r="BB335" s="163" t="s">
        <v>29</v>
      </c>
      <c r="BC335" s="163"/>
      <c r="BD335" s="163"/>
      <c r="BE335" s="163"/>
      <c r="BF335" s="163"/>
      <c r="BG335" s="163"/>
      <c r="BH335" s="163"/>
      <c r="BI335" s="163"/>
      <c r="BJ335" s="163"/>
      <c r="BK335" s="163"/>
      <c r="BL335" s="163"/>
      <c r="BM335" s="163"/>
      <c r="BN335" s="163"/>
      <c r="BO335" s="163"/>
      <c r="BP335" s="163"/>
      <c r="BQ335" s="3"/>
      <c r="BR335" s="3"/>
      <c r="BS335" s="3"/>
      <c r="BT335" s="3"/>
      <c r="BU335" s="3"/>
      <c r="BV335" s="3"/>
    </row>
    <row r="336" spans="1:80" x14ac:dyDescent="0.25">
      <c r="A336" s="163" t="s">
        <v>5083</v>
      </c>
      <c r="B336" s="263">
        <v>1</v>
      </c>
      <c r="C336" t="s">
        <v>5822</v>
      </c>
      <c r="D336" s="163"/>
      <c r="E336" s="163" t="s">
        <v>29</v>
      </c>
      <c r="F336" s="163"/>
      <c r="G336" s="163" t="s">
        <v>3451</v>
      </c>
      <c r="H336" s="163"/>
      <c r="I336" s="163"/>
      <c r="J336" s="163"/>
      <c r="K336" s="163"/>
      <c r="L336" s="163"/>
      <c r="M336" s="163"/>
      <c r="N336" s="163" t="s">
        <v>29</v>
      </c>
      <c r="O336" s="266" t="s">
        <v>2348</v>
      </c>
      <c r="P336" s="266" t="s">
        <v>29</v>
      </c>
      <c r="Q336" s="266" t="s">
        <v>29</v>
      </c>
      <c r="R336" s="163"/>
      <c r="S336" s="3"/>
      <c r="T336" s="3"/>
      <c r="U336" s="163"/>
      <c r="V336" s="163"/>
      <c r="W336" s="163"/>
      <c r="X336" s="163"/>
      <c r="Y336" s="492"/>
      <c r="Z336" s="163"/>
      <c r="AA336" s="163"/>
      <c r="AB336" s="395">
        <v>119</v>
      </c>
      <c r="AC336" s="163"/>
      <c r="AD336" s="163"/>
      <c r="AE336" s="163"/>
      <c r="AF336" s="163"/>
      <c r="AG336" s="163"/>
      <c r="AH336" s="163"/>
      <c r="AI336" s="163"/>
      <c r="AJ336" s="163"/>
      <c r="AK336" s="163" t="s">
        <v>5737</v>
      </c>
      <c r="AL336" s="163" t="s">
        <v>29</v>
      </c>
      <c r="AM336" s="163" t="s">
        <v>4568</v>
      </c>
      <c r="AN336" s="163" t="s">
        <v>29</v>
      </c>
      <c r="AO336" s="163"/>
      <c r="AP336" s="163"/>
      <c r="AQ336" s="163"/>
      <c r="AR336" s="163"/>
      <c r="AS336" s="163"/>
      <c r="AT336" s="163"/>
      <c r="AU336" s="163"/>
      <c r="AV336" s="163"/>
      <c r="AW336" s="163"/>
      <c r="AX336" s="163"/>
      <c r="AY336" s="163" t="s">
        <v>29</v>
      </c>
      <c r="AZ336" s="163" t="s">
        <v>4537</v>
      </c>
      <c r="BA336" s="163"/>
      <c r="BB336" s="163" t="s">
        <v>29</v>
      </c>
      <c r="BC336" s="163"/>
      <c r="BD336" s="163"/>
      <c r="BE336" s="163"/>
      <c r="BF336" s="163"/>
      <c r="BG336" s="163"/>
      <c r="BH336" s="163"/>
      <c r="BI336" s="163"/>
      <c r="BJ336" s="163"/>
      <c r="BK336" s="163"/>
      <c r="BL336" s="163"/>
      <c r="BM336" s="163"/>
      <c r="BN336" s="163"/>
      <c r="BO336" s="163"/>
      <c r="BP336" s="163"/>
      <c r="BQ336" s="3"/>
      <c r="BR336" s="3"/>
      <c r="BS336" s="3"/>
      <c r="BT336" s="3"/>
      <c r="BU336" s="3"/>
      <c r="BV336" s="3"/>
    </row>
    <row r="337" spans="1:80" s="465" customFormat="1" x14ac:dyDescent="0.25">
      <c r="A337" s="461" t="s">
        <v>5084</v>
      </c>
      <c r="B337" s="463">
        <v>1</v>
      </c>
      <c r="C337" s="490" t="s">
        <v>6478</v>
      </c>
      <c r="D337" s="461"/>
      <c r="E337" s="461" t="s">
        <v>29</v>
      </c>
      <c r="F337" s="461"/>
      <c r="G337" s="461" t="s">
        <v>3451</v>
      </c>
      <c r="H337" s="461"/>
      <c r="I337" s="461"/>
      <c r="J337" s="461"/>
      <c r="K337" s="461"/>
      <c r="L337" s="461"/>
      <c r="M337" s="461"/>
      <c r="N337" s="461" t="s">
        <v>29</v>
      </c>
      <c r="O337" s="12" t="s">
        <v>2348</v>
      </c>
      <c r="P337" s="12" t="s">
        <v>29</v>
      </c>
      <c r="Q337" s="12" t="s">
        <v>29</v>
      </c>
      <c r="R337" s="461"/>
      <c r="S337" s="461"/>
      <c r="T337" s="461"/>
      <c r="U337" s="461"/>
      <c r="V337" s="461"/>
      <c r="W337" s="461"/>
      <c r="X337" s="461"/>
      <c r="Y337" s="461"/>
      <c r="Z337" s="461"/>
      <c r="AA337" s="680"/>
      <c r="AB337" s="680">
        <v>119</v>
      </c>
      <c r="AC337" s="461"/>
      <c r="AD337" s="461"/>
      <c r="AE337" s="461"/>
      <c r="AF337" s="461"/>
      <c r="AG337" s="461"/>
      <c r="AH337" s="461"/>
      <c r="AI337" s="461"/>
      <c r="AJ337" s="461"/>
      <c r="AK337" s="461" t="s">
        <v>6250</v>
      </c>
      <c r="AL337" s="461" t="s">
        <v>29</v>
      </c>
      <c r="AM337" s="461" t="s">
        <v>4568</v>
      </c>
      <c r="AN337" s="461" t="s">
        <v>29</v>
      </c>
      <c r="AO337" s="461"/>
      <c r="AP337" s="461"/>
      <c r="AQ337" s="461"/>
      <c r="AR337" s="461"/>
      <c r="AS337" s="461"/>
      <c r="AT337" s="461"/>
      <c r="AU337" s="461"/>
      <c r="AV337" s="461"/>
      <c r="AW337" s="461"/>
      <c r="AX337" s="461"/>
      <c r="AY337" s="461" t="s">
        <v>29</v>
      </c>
      <c r="AZ337" s="461" t="s">
        <v>4537</v>
      </c>
      <c r="BA337" s="461"/>
      <c r="BB337" s="461" t="s">
        <v>29</v>
      </c>
      <c r="BC337" s="461"/>
      <c r="BD337" s="461"/>
      <c r="BE337" s="461"/>
      <c r="BF337" s="461"/>
      <c r="BG337" s="461"/>
      <c r="BH337" s="461"/>
      <c r="BI337" s="461"/>
      <c r="BJ337" s="461"/>
      <c r="BK337" s="461"/>
      <c r="BL337" s="461"/>
      <c r="BM337" s="461"/>
      <c r="BN337" s="461"/>
      <c r="BO337" s="461"/>
      <c r="BP337" s="461"/>
      <c r="BQ337" s="461"/>
      <c r="BR337" s="461"/>
      <c r="BS337" s="461"/>
      <c r="BT337" s="461"/>
      <c r="BU337" s="461"/>
      <c r="BV337" s="461"/>
    </row>
    <row r="338" spans="1:80" x14ac:dyDescent="0.25">
      <c r="A338" s="163" t="s">
        <v>5085</v>
      </c>
      <c r="B338" s="263">
        <v>1</v>
      </c>
      <c r="C338" t="s">
        <v>5823</v>
      </c>
      <c r="D338" s="163"/>
      <c r="E338" s="163" t="s">
        <v>29</v>
      </c>
      <c r="F338" s="163"/>
      <c r="G338" s="163" t="s">
        <v>3451</v>
      </c>
      <c r="H338" s="163"/>
      <c r="I338" s="163"/>
      <c r="J338" s="163"/>
      <c r="K338" s="163"/>
      <c r="L338" s="163"/>
      <c r="M338" s="163"/>
      <c r="N338" s="163"/>
      <c r="O338" s="266"/>
      <c r="P338" s="266"/>
      <c r="Q338" s="266"/>
      <c r="R338" s="163"/>
      <c r="S338" s="3"/>
      <c r="T338" s="3"/>
      <c r="U338" s="163"/>
      <c r="V338" s="163"/>
      <c r="W338" s="163"/>
      <c r="X338" s="163"/>
      <c r="Y338" s="492"/>
      <c r="Z338" s="163" t="s">
        <v>29</v>
      </c>
      <c r="AA338" s="163" t="s">
        <v>29</v>
      </c>
      <c r="AB338" s="395">
        <v>119</v>
      </c>
      <c r="AC338" s="163"/>
      <c r="AD338" s="163"/>
      <c r="AE338" s="163"/>
      <c r="AF338" s="163"/>
      <c r="AG338" s="163"/>
      <c r="AH338" s="163"/>
      <c r="AI338" s="163"/>
      <c r="AJ338" s="163"/>
      <c r="AK338" s="163" t="s">
        <v>5737</v>
      </c>
      <c r="AL338" s="163" t="s">
        <v>29</v>
      </c>
      <c r="AM338" s="163" t="s">
        <v>4568</v>
      </c>
      <c r="AN338" s="163" t="s">
        <v>29</v>
      </c>
      <c r="AO338" s="163"/>
      <c r="AP338" s="163"/>
      <c r="AQ338" s="163"/>
      <c r="AR338" s="163"/>
      <c r="AS338" s="163"/>
      <c r="AT338" s="163"/>
      <c r="AU338" s="163"/>
      <c r="AV338" s="163"/>
      <c r="AW338" s="163"/>
      <c r="AX338" s="163"/>
      <c r="AY338" s="163" t="s">
        <v>29</v>
      </c>
      <c r="AZ338" s="163" t="s">
        <v>4537</v>
      </c>
      <c r="BA338" s="163"/>
      <c r="BB338" s="163" t="s">
        <v>29</v>
      </c>
      <c r="BC338" s="163"/>
      <c r="BD338" s="163"/>
      <c r="BE338" s="163"/>
      <c r="BF338" s="163"/>
      <c r="BG338" s="163"/>
      <c r="BH338" s="163"/>
      <c r="BI338" s="163"/>
      <c r="BJ338" s="163"/>
      <c r="BK338" s="163"/>
      <c r="BL338" s="163"/>
      <c r="BM338" s="163"/>
      <c r="BN338" s="163"/>
      <c r="BO338" s="163"/>
      <c r="BP338" s="163"/>
      <c r="BQ338" s="3"/>
      <c r="BR338" s="3"/>
      <c r="BS338" s="3"/>
      <c r="BT338" s="3"/>
      <c r="BU338" s="3"/>
      <c r="BV338" s="3"/>
    </row>
    <row r="339" spans="1:80" x14ac:dyDescent="0.25">
      <c r="A339" s="163" t="s">
        <v>5086</v>
      </c>
      <c r="B339" s="263">
        <v>1</v>
      </c>
      <c r="C339" t="s">
        <v>5824</v>
      </c>
      <c r="D339" s="163"/>
      <c r="E339" s="163" t="s">
        <v>29</v>
      </c>
      <c r="F339" s="163"/>
      <c r="G339" s="163" t="s">
        <v>3451</v>
      </c>
      <c r="H339" s="163"/>
      <c r="I339" s="163"/>
      <c r="J339" s="163"/>
      <c r="K339" s="163"/>
      <c r="L339" s="163"/>
      <c r="M339" s="163"/>
      <c r="N339" s="163"/>
      <c r="O339" s="266"/>
      <c r="P339" s="266"/>
      <c r="Q339" s="266"/>
      <c r="R339" s="163"/>
      <c r="S339" s="3"/>
      <c r="T339" s="3"/>
      <c r="U339" s="163"/>
      <c r="V339" s="163"/>
      <c r="W339" s="163"/>
      <c r="X339" s="163"/>
      <c r="Y339" s="492"/>
      <c r="Z339" s="163" t="s">
        <v>29</v>
      </c>
      <c r="AA339" s="163" t="s">
        <v>29</v>
      </c>
      <c r="AB339" s="395">
        <v>119</v>
      </c>
      <c r="AC339" s="163"/>
      <c r="AD339" s="163"/>
      <c r="AE339" s="163"/>
      <c r="AF339" s="163"/>
      <c r="AG339" s="163"/>
      <c r="AH339" s="163"/>
      <c r="AI339" s="163"/>
      <c r="AJ339" s="163"/>
      <c r="AK339" s="163" t="s">
        <v>5737</v>
      </c>
      <c r="AL339" s="163" t="s">
        <v>29</v>
      </c>
      <c r="AM339" s="163" t="s">
        <v>4568</v>
      </c>
      <c r="AN339" s="163" t="s">
        <v>29</v>
      </c>
      <c r="AO339" s="163"/>
      <c r="AP339" s="163"/>
      <c r="AQ339" s="163"/>
      <c r="AR339" s="163"/>
      <c r="AS339" s="163"/>
      <c r="AT339" s="163"/>
      <c r="AU339" s="163"/>
      <c r="AV339" s="163"/>
      <c r="AW339" s="163"/>
      <c r="AX339" s="163"/>
      <c r="AY339" s="163" t="s">
        <v>29</v>
      </c>
      <c r="AZ339" s="163" t="s">
        <v>4537</v>
      </c>
      <c r="BA339" s="163"/>
      <c r="BB339" s="163" t="s">
        <v>29</v>
      </c>
      <c r="BC339" s="163"/>
      <c r="BD339" s="163"/>
      <c r="BE339" s="163"/>
      <c r="BF339" s="163"/>
      <c r="BG339" s="163"/>
      <c r="BH339" s="163"/>
      <c r="BI339" s="163"/>
      <c r="BJ339" s="163"/>
      <c r="BK339" s="163"/>
      <c r="BL339" s="163"/>
      <c r="BM339" s="163"/>
      <c r="BN339" s="163"/>
      <c r="BO339" s="163"/>
      <c r="BP339" s="163"/>
      <c r="BQ339" s="3"/>
      <c r="BR339" s="3"/>
      <c r="BS339" s="3"/>
      <c r="BT339" s="3"/>
      <c r="BU339" s="3"/>
      <c r="BV339" s="3"/>
    </row>
    <row r="340" spans="1:80" x14ac:dyDescent="0.25">
      <c r="A340" s="163" t="s">
        <v>5087</v>
      </c>
      <c r="B340" s="263">
        <v>1</v>
      </c>
      <c r="C340" t="s">
        <v>5825</v>
      </c>
      <c r="D340" s="163"/>
      <c r="E340" s="163" t="s">
        <v>29</v>
      </c>
      <c r="F340" s="163"/>
      <c r="G340" s="163" t="s">
        <v>2337</v>
      </c>
      <c r="H340" s="163"/>
      <c r="I340" s="163"/>
      <c r="J340" s="163"/>
      <c r="K340" s="163"/>
      <c r="L340" s="163"/>
      <c r="M340" s="163"/>
      <c r="N340" s="163"/>
      <c r="O340" s="266"/>
      <c r="P340" s="266"/>
      <c r="Q340" s="266"/>
      <c r="R340" s="163"/>
      <c r="S340" s="3"/>
      <c r="T340" s="3"/>
      <c r="U340" s="163"/>
      <c r="V340" s="163"/>
      <c r="W340" s="163"/>
      <c r="X340" s="163"/>
      <c r="Y340" s="492"/>
      <c r="Z340" s="163" t="s">
        <v>29</v>
      </c>
      <c r="AA340" s="163" t="s">
        <v>29</v>
      </c>
      <c r="AB340" s="395">
        <v>119</v>
      </c>
      <c r="AC340" s="163"/>
      <c r="AD340" s="163"/>
      <c r="AE340" s="163"/>
      <c r="AF340" s="163"/>
      <c r="AG340" s="163"/>
      <c r="AH340" s="163"/>
      <c r="AI340" s="163"/>
      <c r="AJ340" s="163"/>
      <c r="AK340" s="163" t="s">
        <v>6250</v>
      </c>
      <c r="AL340" s="163" t="s">
        <v>29</v>
      </c>
      <c r="AM340" s="163" t="s">
        <v>4568</v>
      </c>
      <c r="AN340" s="163" t="s">
        <v>29</v>
      </c>
      <c r="AO340" s="163"/>
      <c r="AP340" s="163"/>
      <c r="AQ340" s="163"/>
      <c r="AR340" s="163"/>
      <c r="AS340" s="163"/>
      <c r="AT340" s="163"/>
      <c r="AU340" s="163"/>
      <c r="AV340" s="163"/>
      <c r="AW340" s="163"/>
      <c r="AX340" s="163"/>
      <c r="AY340" s="163" t="s">
        <v>29</v>
      </c>
      <c r="AZ340" s="163" t="s">
        <v>4537</v>
      </c>
      <c r="BA340" s="163"/>
      <c r="BB340" s="163" t="s">
        <v>29</v>
      </c>
      <c r="BC340" s="163"/>
      <c r="BD340" s="163"/>
      <c r="BE340" s="163"/>
      <c r="BF340" s="163"/>
      <c r="BG340" s="163"/>
      <c r="BH340" s="163"/>
      <c r="BI340" s="163"/>
      <c r="BJ340" s="163"/>
      <c r="BK340" s="163"/>
      <c r="BL340" s="163"/>
      <c r="BM340" s="163"/>
      <c r="BN340" s="163"/>
      <c r="BO340" s="163"/>
      <c r="BP340" s="163"/>
      <c r="BQ340" s="3"/>
      <c r="BR340" s="3"/>
      <c r="BS340" s="3"/>
      <c r="BT340" s="3"/>
      <c r="BU340" s="3"/>
      <c r="BV340" s="3"/>
    </row>
    <row r="341" spans="1:80" x14ac:dyDescent="0.25">
      <c r="A341" s="163" t="s">
        <v>5088</v>
      </c>
      <c r="B341" s="263">
        <v>1</v>
      </c>
      <c r="C341" t="s">
        <v>5826</v>
      </c>
      <c r="D341" s="163"/>
      <c r="E341" s="163" t="s">
        <v>29</v>
      </c>
      <c r="F341" s="163"/>
      <c r="G341" s="163" t="s">
        <v>3451</v>
      </c>
      <c r="H341" s="163"/>
      <c r="I341" s="163"/>
      <c r="J341" s="163"/>
      <c r="K341" s="163"/>
      <c r="L341" s="163"/>
      <c r="M341" s="163"/>
      <c r="N341" s="163"/>
      <c r="O341" s="266"/>
      <c r="P341" s="266"/>
      <c r="Q341" s="266"/>
      <c r="R341" s="163"/>
      <c r="S341" s="3"/>
      <c r="T341" s="3"/>
      <c r="U341" s="163"/>
      <c r="V341" s="163"/>
      <c r="W341" s="163"/>
      <c r="X341" s="163"/>
      <c r="Y341" s="492"/>
      <c r="Z341" s="163" t="s">
        <v>29</v>
      </c>
      <c r="AA341" s="163" t="s">
        <v>29</v>
      </c>
      <c r="AB341" s="395">
        <v>119</v>
      </c>
      <c r="AC341" s="163"/>
      <c r="AD341" s="163"/>
      <c r="AE341" s="163"/>
      <c r="AF341" s="163"/>
      <c r="AG341" s="163"/>
      <c r="AH341" s="163"/>
      <c r="AI341" s="163"/>
      <c r="AJ341" s="163"/>
      <c r="AK341" s="163" t="s">
        <v>5737</v>
      </c>
      <c r="AL341" s="163" t="s">
        <v>29</v>
      </c>
      <c r="AM341" s="163" t="s">
        <v>4568</v>
      </c>
      <c r="AN341" s="163" t="s">
        <v>29</v>
      </c>
      <c r="AO341" s="163"/>
      <c r="AP341" s="163"/>
      <c r="AQ341" s="163"/>
      <c r="AR341" s="163"/>
      <c r="AS341" s="163"/>
      <c r="AT341" s="163"/>
      <c r="AU341" s="163"/>
      <c r="AV341" s="163"/>
      <c r="AW341" s="163"/>
      <c r="AX341" s="163"/>
      <c r="AY341" s="163" t="s">
        <v>29</v>
      </c>
      <c r="AZ341" s="163" t="s">
        <v>4537</v>
      </c>
      <c r="BA341" s="163"/>
      <c r="BB341" s="163" t="s">
        <v>29</v>
      </c>
      <c r="BC341" s="163"/>
      <c r="BD341" s="163"/>
      <c r="BE341" s="163"/>
      <c r="BF341" s="163"/>
      <c r="BG341" s="163"/>
      <c r="BH341" s="163"/>
      <c r="BI341" s="163"/>
      <c r="BJ341" s="163"/>
      <c r="BK341" s="163"/>
      <c r="BL341" s="163"/>
      <c r="BM341" s="163"/>
      <c r="BN341" s="163"/>
      <c r="BO341" s="163"/>
      <c r="BP341" s="163"/>
      <c r="BQ341" s="3"/>
      <c r="BR341" s="3"/>
      <c r="BS341" s="3"/>
      <c r="BT341" s="3"/>
      <c r="BU341" s="3"/>
      <c r="BV341" s="3"/>
    </row>
    <row r="342" spans="1:80" x14ac:dyDescent="0.25">
      <c r="A342" s="163" t="s">
        <v>5089</v>
      </c>
      <c r="B342" s="263">
        <v>1</v>
      </c>
      <c r="C342" t="s">
        <v>5827</v>
      </c>
      <c r="D342" s="163"/>
      <c r="E342" s="163" t="s">
        <v>29</v>
      </c>
      <c r="F342" s="163"/>
      <c r="G342" s="163" t="s">
        <v>3451</v>
      </c>
      <c r="H342" s="163"/>
      <c r="I342" s="163"/>
      <c r="J342" s="163"/>
      <c r="K342" s="163"/>
      <c r="L342" s="163"/>
      <c r="M342" s="163"/>
      <c r="N342" s="163"/>
      <c r="O342" s="266"/>
      <c r="P342" s="266"/>
      <c r="Q342" s="266"/>
      <c r="R342" s="163"/>
      <c r="S342" s="3"/>
      <c r="T342" s="3"/>
      <c r="U342" s="163"/>
      <c r="V342" s="163"/>
      <c r="W342" s="163"/>
      <c r="X342" s="163"/>
      <c r="Y342" s="492"/>
      <c r="Z342" s="163" t="s">
        <v>29</v>
      </c>
      <c r="AA342" s="163" t="s">
        <v>29</v>
      </c>
      <c r="AB342" s="395">
        <v>119</v>
      </c>
      <c r="AC342" s="163"/>
      <c r="AD342" s="163"/>
      <c r="AE342" s="163"/>
      <c r="AF342" s="163"/>
      <c r="AG342" s="163"/>
      <c r="AH342" s="163"/>
      <c r="AI342" s="163"/>
      <c r="AJ342" s="163"/>
      <c r="AK342" s="163" t="s">
        <v>5737</v>
      </c>
      <c r="AL342" s="163" t="s">
        <v>29</v>
      </c>
      <c r="AM342" s="163" t="s">
        <v>4568</v>
      </c>
      <c r="AN342" s="163" t="s">
        <v>29</v>
      </c>
      <c r="AO342" s="163"/>
      <c r="AP342" s="163"/>
      <c r="AQ342" s="163"/>
      <c r="AR342" s="163"/>
      <c r="AS342" s="163"/>
      <c r="AT342" s="163"/>
      <c r="AU342" s="163"/>
      <c r="AV342" s="163"/>
      <c r="AW342" s="163"/>
      <c r="AX342" s="163"/>
      <c r="AY342" s="163" t="s">
        <v>29</v>
      </c>
      <c r="AZ342" s="163" t="s">
        <v>4537</v>
      </c>
      <c r="BA342" s="163"/>
      <c r="BB342" s="163" t="s">
        <v>29</v>
      </c>
      <c r="BC342" s="163"/>
      <c r="BD342" s="163"/>
      <c r="BE342" s="163"/>
      <c r="BF342" s="163"/>
      <c r="BG342" s="163"/>
      <c r="BH342" s="163"/>
      <c r="BI342" s="163"/>
      <c r="BJ342" s="163"/>
      <c r="BK342" s="163"/>
      <c r="BL342" s="163"/>
      <c r="BM342" s="163"/>
      <c r="BN342" s="163"/>
      <c r="BO342" s="163"/>
      <c r="BP342" s="163"/>
      <c r="BQ342" s="3"/>
      <c r="BR342" s="3"/>
      <c r="BS342" s="3"/>
      <c r="BT342" s="3"/>
      <c r="BU342" s="3"/>
      <c r="BV342" s="3"/>
    </row>
    <row r="343" spans="1:80" x14ac:dyDescent="0.25">
      <c r="A343" s="163" t="s">
        <v>5793</v>
      </c>
      <c r="B343" s="263">
        <v>1</v>
      </c>
      <c r="C343" t="s">
        <v>5828</v>
      </c>
      <c r="D343" s="163"/>
      <c r="E343" s="163" t="s">
        <v>29</v>
      </c>
      <c r="F343" s="163"/>
      <c r="G343" s="163" t="s">
        <v>3451</v>
      </c>
      <c r="H343" s="163"/>
      <c r="I343" s="163"/>
      <c r="J343" s="163"/>
      <c r="K343" s="163"/>
      <c r="L343" s="163"/>
      <c r="M343" s="163"/>
      <c r="N343" s="163"/>
      <c r="O343" s="266"/>
      <c r="P343" s="266"/>
      <c r="Q343" s="266"/>
      <c r="R343" s="163"/>
      <c r="S343" s="3"/>
      <c r="T343" s="3"/>
      <c r="U343" s="163"/>
      <c r="V343" s="163"/>
      <c r="W343" s="163"/>
      <c r="X343" s="163"/>
      <c r="Y343" s="492"/>
      <c r="Z343" s="163" t="s">
        <v>29</v>
      </c>
      <c r="AA343" s="163" t="s">
        <v>29</v>
      </c>
      <c r="AB343" s="395">
        <v>119</v>
      </c>
      <c r="AC343" s="163"/>
      <c r="AD343" s="163"/>
      <c r="AE343" s="163"/>
      <c r="AF343" s="163"/>
      <c r="AG343" s="163"/>
      <c r="AH343" s="163"/>
      <c r="AI343" s="163"/>
      <c r="AJ343" s="163"/>
      <c r="AK343" s="163" t="s">
        <v>5737</v>
      </c>
      <c r="AL343" s="163" t="s">
        <v>29</v>
      </c>
      <c r="AM343" s="163" t="s">
        <v>4568</v>
      </c>
      <c r="AN343" s="163" t="s">
        <v>29</v>
      </c>
      <c r="AO343" s="163"/>
      <c r="AP343" s="163"/>
      <c r="AQ343" s="163"/>
      <c r="AR343" s="163"/>
      <c r="AS343" s="163"/>
      <c r="AT343" s="163"/>
      <c r="AU343" s="163"/>
      <c r="AV343" s="163"/>
      <c r="AW343" s="163"/>
      <c r="AX343" s="163"/>
      <c r="AY343" s="163" t="s">
        <v>29</v>
      </c>
      <c r="AZ343" s="163" t="s">
        <v>4537</v>
      </c>
      <c r="BA343" s="163"/>
      <c r="BB343" s="163" t="s">
        <v>29</v>
      </c>
      <c r="BC343" s="163"/>
      <c r="BD343" s="163"/>
      <c r="BE343" s="163"/>
      <c r="BF343" s="163"/>
      <c r="BG343" s="163"/>
      <c r="BH343" s="163"/>
      <c r="BI343" s="163"/>
      <c r="BJ343" s="163"/>
      <c r="BK343" s="163"/>
      <c r="BL343" s="163"/>
      <c r="BM343" s="163"/>
      <c r="BN343" s="163"/>
      <c r="BO343" s="163"/>
      <c r="BP343" s="163"/>
      <c r="BQ343" s="3"/>
      <c r="BR343" s="3"/>
      <c r="BS343" s="3"/>
      <c r="BT343" s="3"/>
      <c r="BU343" s="3"/>
      <c r="BV343" s="3"/>
    </row>
    <row r="344" spans="1:80" x14ac:dyDescent="0.25">
      <c r="A344" s="163" t="s">
        <v>5076</v>
      </c>
      <c r="B344" s="263">
        <v>1</v>
      </c>
      <c r="C344" t="s">
        <v>5829</v>
      </c>
      <c r="D344" s="163"/>
      <c r="E344" s="163"/>
      <c r="F344" s="163"/>
      <c r="G344" s="163" t="s">
        <v>3451</v>
      </c>
      <c r="H344" s="163"/>
      <c r="I344" s="163"/>
      <c r="J344" s="163"/>
      <c r="K344" s="163"/>
      <c r="L344" s="163"/>
      <c r="M344" s="163"/>
      <c r="N344" s="163"/>
      <c r="O344" s="266"/>
      <c r="P344" s="266"/>
      <c r="Q344" s="266"/>
      <c r="R344" s="163"/>
      <c r="S344" s="3"/>
      <c r="T344" s="3"/>
      <c r="U344" s="163"/>
      <c r="V344" s="163"/>
      <c r="W344" s="163"/>
      <c r="X344" s="163"/>
      <c r="Y344" s="492"/>
      <c r="Z344" s="163" t="s">
        <v>29</v>
      </c>
      <c r="AA344" s="163" t="s">
        <v>29</v>
      </c>
      <c r="AB344" s="395">
        <v>119</v>
      </c>
      <c r="AC344" s="163"/>
      <c r="AD344" s="163"/>
      <c r="AE344" s="163"/>
      <c r="AF344" s="163"/>
      <c r="AG344" s="163"/>
      <c r="AH344" s="163"/>
      <c r="AI344" s="163"/>
      <c r="AJ344" s="163"/>
      <c r="AK344" s="163" t="s">
        <v>5737</v>
      </c>
      <c r="AL344" s="163" t="s">
        <v>29</v>
      </c>
      <c r="AM344" s="163" t="s">
        <v>4568</v>
      </c>
      <c r="AN344" s="163" t="s">
        <v>29</v>
      </c>
      <c r="AO344" s="163"/>
      <c r="AP344" s="163" t="s">
        <v>29</v>
      </c>
      <c r="AQ344" s="163" t="s">
        <v>4569</v>
      </c>
      <c r="AR344" s="163"/>
      <c r="AS344" s="163"/>
      <c r="AT344" s="163"/>
      <c r="AU344" s="163"/>
      <c r="AV344" s="163"/>
      <c r="AW344" s="163"/>
      <c r="AX344" s="163"/>
      <c r="AY344" s="163"/>
      <c r="AZ344" s="163"/>
      <c r="BA344" s="163"/>
      <c r="BB344" s="163" t="s">
        <v>29</v>
      </c>
      <c r="BC344" s="163"/>
      <c r="BD344" s="163"/>
      <c r="BE344" s="163"/>
      <c r="BF344" s="163"/>
      <c r="BG344" s="163"/>
      <c r="BH344" s="163"/>
      <c r="BI344" s="163"/>
      <c r="BJ344" s="163"/>
      <c r="BK344" s="163"/>
      <c r="BL344" s="163"/>
      <c r="BM344" s="163"/>
      <c r="BN344" s="163"/>
      <c r="BO344" s="163"/>
      <c r="BP344" s="163"/>
      <c r="BQ344" s="3"/>
      <c r="BR344" s="3"/>
      <c r="BS344" s="3"/>
      <c r="BT344" s="3"/>
      <c r="BU344" s="3"/>
      <c r="BV344" s="3"/>
    </row>
    <row r="345" spans="1:80" x14ac:dyDescent="0.25">
      <c r="A345" s="163" t="s">
        <v>5077</v>
      </c>
      <c r="B345" s="263">
        <v>1</v>
      </c>
      <c r="C345"/>
      <c r="D345" s="163"/>
      <c r="E345" s="163" t="s">
        <v>29</v>
      </c>
      <c r="F345" s="163"/>
      <c r="G345" s="163" t="s">
        <v>3451</v>
      </c>
      <c r="H345" s="163"/>
      <c r="I345" s="163"/>
      <c r="J345" s="163"/>
      <c r="K345" s="163"/>
      <c r="L345" s="163"/>
      <c r="M345" s="163"/>
      <c r="N345" s="163"/>
      <c r="O345" s="266"/>
      <c r="P345" s="266"/>
      <c r="Q345" s="266"/>
      <c r="R345" s="163"/>
      <c r="S345" s="3"/>
      <c r="T345" s="3"/>
      <c r="U345" s="163"/>
      <c r="V345" s="163"/>
      <c r="W345" s="163"/>
      <c r="X345" s="163"/>
      <c r="Y345" s="492"/>
      <c r="Z345" s="163" t="s">
        <v>29</v>
      </c>
      <c r="AA345" s="163" t="s">
        <v>29</v>
      </c>
      <c r="AB345" s="395">
        <v>119</v>
      </c>
      <c r="AC345" s="163"/>
      <c r="AD345" s="163"/>
      <c r="AE345" s="163"/>
      <c r="AF345" s="163"/>
      <c r="AG345" s="163"/>
      <c r="AH345" s="163"/>
      <c r="AI345" s="163"/>
      <c r="AJ345" s="163"/>
      <c r="AK345" s="163" t="s">
        <v>5737</v>
      </c>
      <c r="AL345" s="163" t="s">
        <v>29</v>
      </c>
      <c r="AM345" s="163" t="s">
        <v>4568</v>
      </c>
      <c r="AN345" s="163" t="s">
        <v>29</v>
      </c>
      <c r="AO345" s="163"/>
      <c r="AP345" s="163"/>
      <c r="AQ345" s="163"/>
      <c r="AR345" s="163"/>
      <c r="AS345" s="163"/>
      <c r="AT345" s="163"/>
      <c r="AU345" s="163"/>
      <c r="AV345" s="163"/>
      <c r="AW345" s="163"/>
      <c r="AX345" s="163"/>
      <c r="AY345" s="163" t="s">
        <v>29</v>
      </c>
      <c r="AZ345" s="163" t="s">
        <v>4537</v>
      </c>
      <c r="BA345" s="163"/>
      <c r="BB345" s="163" t="s">
        <v>29</v>
      </c>
      <c r="BC345" s="163"/>
      <c r="BD345" s="163"/>
      <c r="BE345" s="163"/>
      <c r="BF345" s="163"/>
      <c r="BG345" s="163"/>
      <c r="BH345" s="163"/>
      <c r="BI345" s="163"/>
      <c r="BJ345" s="163"/>
      <c r="BK345" s="163"/>
      <c r="BL345" s="163"/>
      <c r="BM345" s="163"/>
      <c r="BN345" s="163"/>
      <c r="BO345" s="163"/>
      <c r="BP345" s="163"/>
      <c r="BQ345" s="3"/>
      <c r="BR345" s="3"/>
      <c r="BS345" s="3"/>
      <c r="BT345" s="3"/>
      <c r="BU345" s="3"/>
      <c r="BV345" s="3"/>
    </row>
    <row r="346" spans="1:80" s="641" customFormat="1" x14ac:dyDescent="0.25">
      <c r="A346" s="641" t="s">
        <v>4413</v>
      </c>
      <c r="B346" s="635">
        <v>1</v>
      </c>
      <c r="C346" s="633" t="s">
        <v>5886</v>
      </c>
      <c r="E346" s="641" t="s">
        <v>29</v>
      </c>
      <c r="G346" s="641" t="s">
        <v>3451</v>
      </c>
      <c r="J346" s="503"/>
      <c r="K346" s="503"/>
      <c r="M346" s="503"/>
      <c r="N346" s="641" t="s">
        <v>29</v>
      </c>
      <c r="O346" s="503" t="s">
        <v>2348</v>
      </c>
      <c r="P346" s="503" t="s">
        <v>29</v>
      </c>
      <c r="Q346" s="503" t="s">
        <v>29</v>
      </c>
      <c r="S346" s="142"/>
      <c r="T346" s="142"/>
      <c r="Z346" s="641" t="s">
        <v>29</v>
      </c>
      <c r="AA346" s="641" t="s">
        <v>29</v>
      </c>
      <c r="AB346" s="503" t="s">
        <v>2580</v>
      </c>
      <c r="AK346" s="641" t="s">
        <v>5737</v>
      </c>
      <c r="AL346" s="641" t="s">
        <v>29</v>
      </c>
      <c r="AN346" s="641" t="s">
        <v>29</v>
      </c>
      <c r="AY346" s="503"/>
      <c r="BB346" s="641" t="s">
        <v>29</v>
      </c>
      <c r="BZ346" s="641" t="s">
        <v>29</v>
      </c>
      <c r="CA346" s="633" t="s">
        <v>5887</v>
      </c>
      <c r="CB346" s="633" t="s">
        <v>5888</v>
      </c>
    </row>
    <row r="347" spans="1:80" s="641" customFormat="1" ht="15.75" customHeight="1" x14ac:dyDescent="0.25">
      <c r="A347" s="641" t="s">
        <v>4414</v>
      </c>
      <c r="B347" s="635">
        <v>1</v>
      </c>
      <c r="C347" s="633" t="s">
        <v>5889</v>
      </c>
      <c r="E347" s="641" t="s">
        <v>29</v>
      </c>
      <c r="G347" s="641" t="s">
        <v>3451</v>
      </c>
      <c r="J347" s="503"/>
      <c r="K347" s="503"/>
      <c r="M347" s="503"/>
      <c r="N347" s="641" t="s">
        <v>29</v>
      </c>
      <c r="O347" s="503" t="s">
        <v>2348</v>
      </c>
      <c r="P347" s="503" t="s">
        <v>29</v>
      </c>
      <c r="Q347" s="503" t="s">
        <v>29</v>
      </c>
      <c r="S347" s="142"/>
      <c r="T347" s="142"/>
      <c r="Z347" s="641" t="s">
        <v>29</v>
      </c>
      <c r="AA347" s="641" t="s">
        <v>29</v>
      </c>
      <c r="AB347" s="503" t="s">
        <v>2580</v>
      </c>
      <c r="AK347" s="641" t="s">
        <v>5737</v>
      </c>
      <c r="AL347" s="641" t="s">
        <v>29</v>
      </c>
      <c r="AN347" s="641" t="s">
        <v>29</v>
      </c>
      <c r="AY347" s="641" t="s">
        <v>29</v>
      </c>
      <c r="AZ347" s="641" t="s">
        <v>4537</v>
      </c>
      <c r="BB347" s="641" t="s">
        <v>29</v>
      </c>
      <c r="BZ347" s="641" t="s">
        <v>29</v>
      </c>
      <c r="CA347" s="633" t="s">
        <v>5887</v>
      </c>
      <c r="CB347" s="633" t="s">
        <v>5888</v>
      </c>
    </row>
    <row r="348" spans="1:80" s="641" customFormat="1" ht="15.75" customHeight="1" x14ac:dyDescent="0.25">
      <c r="A348" s="634" t="s">
        <v>5643</v>
      </c>
      <c r="B348" s="635">
        <v>1</v>
      </c>
      <c r="C348" s="633"/>
      <c r="G348" s="641" t="s">
        <v>5999</v>
      </c>
      <c r="I348" s="641" t="s">
        <v>29</v>
      </c>
      <c r="J348" s="503" t="s">
        <v>4771</v>
      </c>
      <c r="K348" s="503" t="s">
        <v>6000</v>
      </c>
      <c r="L348" s="641" t="s">
        <v>29</v>
      </c>
      <c r="M348" s="503" t="s">
        <v>29</v>
      </c>
      <c r="N348" s="641" t="s">
        <v>29</v>
      </c>
      <c r="O348" s="503" t="s">
        <v>2348</v>
      </c>
      <c r="P348" s="503" t="s">
        <v>29</v>
      </c>
      <c r="Q348" s="503" t="s">
        <v>29</v>
      </c>
      <c r="S348" s="142"/>
      <c r="T348" s="142"/>
      <c r="Z348" s="641" t="s">
        <v>29</v>
      </c>
      <c r="AA348" s="641" t="s">
        <v>29</v>
      </c>
      <c r="AB348" s="503" t="s">
        <v>2580</v>
      </c>
      <c r="AI348" s="142" t="s">
        <v>6001</v>
      </c>
      <c r="AJ348" s="142" t="s">
        <v>6002</v>
      </c>
      <c r="AK348" s="641" t="s">
        <v>5737</v>
      </c>
      <c r="AL348" s="641" t="s">
        <v>29</v>
      </c>
      <c r="AM348" s="641" t="s">
        <v>4568</v>
      </c>
      <c r="AN348" s="641" t="s">
        <v>29</v>
      </c>
      <c r="AP348" s="641" t="s">
        <v>29</v>
      </c>
      <c r="BB348" s="641" t="s">
        <v>29</v>
      </c>
      <c r="BZ348" s="641" t="s">
        <v>29</v>
      </c>
      <c r="CA348" s="633" t="s">
        <v>5887</v>
      </c>
      <c r="CB348" s="633" t="s">
        <v>5888</v>
      </c>
    </row>
    <row r="349" spans="1:80" s="641" customFormat="1" ht="15.75" customHeight="1" x14ac:dyDescent="0.25">
      <c r="A349" s="634" t="s">
        <v>5644</v>
      </c>
      <c r="B349" s="635">
        <v>1</v>
      </c>
      <c r="C349" s="633"/>
      <c r="G349" s="641" t="s">
        <v>3451</v>
      </c>
      <c r="I349" s="641" t="s">
        <v>29</v>
      </c>
      <c r="J349" s="503" t="s">
        <v>4771</v>
      </c>
      <c r="K349" s="503" t="s">
        <v>6000</v>
      </c>
      <c r="L349" s="641" t="s">
        <v>29</v>
      </c>
      <c r="M349" s="503" t="s">
        <v>29</v>
      </c>
      <c r="N349" s="641" t="s">
        <v>29</v>
      </c>
      <c r="O349" s="503" t="s">
        <v>2348</v>
      </c>
      <c r="P349" s="503" t="s">
        <v>29</v>
      </c>
      <c r="Q349" s="503" t="s">
        <v>29</v>
      </c>
      <c r="S349" s="142"/>
      <c r="T349" s="142"/>
      <c r="Z349" s="641" t="s">
        <v>29</v>
      </c>
      <c r="AA349" s="641" t="s">
        <v>29</v>
      </c>
      <c r="AB349" s="503" t="s">
        <v>2580</v>
      </c>
      <c r="AI349" s="142" t="s">
        <v>6001</v>
      </c>
      <c r="AJ349" s="142" t="s">
        <v>6002</v>
      </c>
      <c r="AK349" s="641" t="s">
        <v>5737</v>
      </c>
      <c r="AL349" s="641" t="s">
        <v>29</v>
      </c>
      <c r="AM349" s="641" t="s">
        <v>4568</v>
      </c>
      <c r="AN349" s="641" t="s">
        <v>29</v>
      </c>
      <c r="AP349" s="641" t="s">
        <v>29</v>
      </c>
      <c r="BB349" s="641" t="s">
        <v>29</v>
      </c>
      <c r="BZ349" s="641" t="s">
        <v>29</v>
      </c>
      <c r="CA349" s="633" t="s">
        <v>6002</v>
      </c>
      <c r="CB349" s="633" t="s">
        <v>6001</v>
      </c>
    </row>
    <row r="350" spans="1:80" s="641" customFormat="1" ht="15.75" customHeight="1" x14ac:dyDescent="0.25">
      <c r="A350" s="634" t="s">
        <v>5645</v>
      </c>
      <c r="B350" s="635">
        <v>1</v>
      </c>
      <c r="C350" s="633"/>
      <c r="G350" s="641" t="s">
        <v>3451</v>
      </c>
      <c r="I350" s="641" t="s">
        <v>29</v>
      </c>
      <c r="J350" s="503" t="s">
        <v>4771</v>
      </c>
      <c r="K350" s="503" t="s">
        <v>6000</v>
      </c>
      <c r="L350" s="641" t="s">
        <v>29</v>
      </c>
      <c r="M350" s="503" t="s">
        <v>29</v>
      </c>
      <c r="N350" s="641" t="s">
        <v>29</v>
      </c>
      <c r="O350" s="503" t="s">
        <v>2348</v>
      </c>
      <c r="P350" s="503" t="s">
        <v>29</v>
      </c>
      <c r="Q350" s="503" t="s">
        <v>29</v>
      </c>
      <c r="S350" s="142"/>
      <c r="T350" s="142"/>
      <c r="Z350" s="641" t="s">
        <v>29</v>
      </c>
      <c r="AA350" s="641" t="s">
        <v>29</v>
      </c>
      <c r="AB350" s="503" t="s">
        <v>2580</v>
      </c>
      <c r="AI350" s="142" t="s">
        <v>6001</v>
      </c>
      <c r="AJ350" s="142" t="s">
        <v>6002</v>
      </c>
      <c r="AK350" s="641" t="s">
        <v>5737</v>
      </c>
      <c r="AL350" s="641" t="s">
        <v>29</v>
      </c>
      <c r="AM350" s="641" t="s">
        <v>4568</v>
      </c>
      <c r="AN350" s="641" t="s">
        <v>29</v>
      </c>
      <c r="AP350" s="641" t="s">
        <v>29</v>
      </c>
      <c r="BB350" s="641" t="s">
        <v>29</v>
      </c>
      <c r="BZ350" s="641" t="s">
        <v>29</v>
      </c>
      <c r="CA350" s="633" t="s">
        <v>6002</v>
      </c>
      <c r="CB350" s="633" t="s">
        <v>6001</v>
      </c>
    </row>
    <row r="351" spans="1:80" s="641" customFormat="1" ht="15.75" customHeight="1" x14ac:dyDescent="0.25">
      <c r="A351" s="634" t="s">
        <v>5646</v>
      </c>
      <c r="B351" s="635">
        <v>1</v>
      </c>
      <c r="C351" s="633" t="s">
        <v>6003</v>
      </c>
      <c r="G351" s="641" t="s">
        <v>3451</v>
      </c>
      <c r="J351" s="503"/>
      <c r="K351" s="503"/>
      <c r="M351" s="503"/>
      <c r="N351" s="641" t="s">
        <v>29</v>
      </c>
      <c r="O351" s="503" t="s">
        <v>2348</v>
      </c>
      <c r="P351" s="503" t="s">
        <v>29</v>
      </c>
      <c r="Q351" s="503" t="s">
        <v>29</v>
      </c>
      <c r="S351" s="142"/>
      <c r="T351" s="142"/>
      <c r="Z351" s="641" t="s">
        <v>29</v>
      </c>
      <c r="AA351" s="641" t="s">
        <v>29</v>
      </c>
      <c r="AB351" s="503" t="s">
        <v>2580</v>
      </c>
      <c r="AI351" s="142" t="s">
        <v>6001</v>
      </c>
      <c r="AJ351" s="142" t="s">
        <v>6002</v>
      </c>
      <c r="AK351" s="641" t="s">
        <v>5737</v>
      </c>
      <c r="AL351" s="641" t="s">
        <v>29</v>
      </c>
      <c r="AM351" s="641" t="s">
        <v>4568</v>
      </c>
      <c r="AN351" s="641" t="s">
        <v>29</v>
      </c>
      <c r="AP351" s="641" t="s">
        <v>29</v>
      </c>
      <c r="BB351" s="641" t="s">
        <v>29</v>
      </c>
      <c r="BZ351" s="641" t="s">
        <v>29</v>
      </c>
      <c r="CA351" s="633" t="s">
        <v>6002</v>
      </c>
      <c r="CB351" s="633" t="s">
        <v>6001</v>
      </c>
    </row>
    <row r="352" spans="1:80" s="641" customFormat="1" ht="15.75" customHeight="1" x14ac:dyDescent="0.25">
      <c r="A352" s="634" t="s">
        <v>5647</v>
      </c>
      <c r="B352" s="635">
        <v>1</v>
      </c>
      <c r="C352" s="633" t="s">
        <v>6004</v>
      </c>
      <c r="G352" s="641" t="s">
        <v>5999</v>
      </c>
      <c r="I352" s="641" t="s">
        <v>29</v>
      </c>
      <c r="J352" s="503" t="s">
        <v>4771</v>
      </c>
      <c r="K352" s="503" t="s">
        <v>6000</v>
      </c>
      <c r="L352" s="641" t="s">
        <v>29</v>
      </c>
      <c r="M352" s="503" t="s">
        <v>29</v>
      </c>
      <c r="N352" s="641" t="s">
        <v>29</v>
      </c>
      <c r="O352" s="503" t="s">
        <v>2348</v>
      </c>
      <c r="P352" s="503" t="s">
        <v>29</v>
      </c>
      <c r="Q352" s="503" t="s">
        <v>29</v>
      </c>
      <c r="S352" s="142"/>
      <c r="T352" s="142"/>
      <c r="Z352" s="641" t="s">
        <v>29</v>
      </c>
      <c r="AA352" s="641" t="s">
        <v>29</v>
      </c>
      <c r="AB352" s="503" t="s">
        <v>2580</v>
      </c>
      <c r="AI352" s="142" t="s">
        <v>6001</v>
      </c>
      <c r="AJ352" s="142" t="s">
        <v>6002</v>
      </c>
      <c r="AK352" s="641" t="s">
        <v>5737</v>
      </c>
      <c r="AL352" s="641" t="s">
        <v>29</v>
      </c>
      <c r="AM352" s="641" t="s">
        <v>4568</v>
      </c>
      <c r="AN352" s="641" t="s">
        <v>29</v>
      </c>
      <c r="AP352" s="641" t="s">
        <v>29</v>
      </c>
      <c r="BB352" s="641" t="s">
        <v>29</v>
      </c>
      <c r="BZ352" s="641" t="s">
        <v>29</v>
      </c>
      <c r="CA352" s="633" t="s">
        <v>6002</v>
      </c>
      <c r="CB352" s="633" t="s">
        <v>6001</v>
      </c>
    </row>
    <row r="353" spans="1:80" x14ac:dyDescent="0.25">
      <c r="A353" s="323" t="s">
        <v>6144</v>
      </c>
      <c r="B353" s="323">
        <v>1</v>
      </c>
      <c r="C353" s="490" t="s">
        <v>6278</v>
      </c>
      <c r="D353" s="323"/>
      <c r="E353" s="323" t="s">
        <v>29</v>
      </c>
      <c r="F353" s="323"/>
      <c r="G353" s="323" t="s">
        <v>6093</v>
      </c>
      <c r="H353" s="323"/>
      <c r="I353" s="323"/>
      <c r="J353" s="323"/>
      <c r="K353" s="323"/>
      <c r="L353" s="323"/>
      <c r="M353" s="323"/>
      <c r="N353" s="323" t="s">
        <v>29</v>
      </c>
      <c r="O353" s="324" t="s">
        <v>2348</v>
      </c>
      <c r="P353" s="323" t="s">
        <v>29</v>
      </c>
      <c r="Q353" s="323" t="s">
        <v>29</v>
      </c>
      <c r="R353" s="323"/>
      <c r="S353" s="323"/>
      <c r="T353" s="323"/>
      <c r="U353" s="323"/>
      <c r="V353" s="323"/>
      <c r="W353" s="323"/>
      <c r="X353" s="323"/>
      <c r="Y353" s="323"/>
      <c r="Z353" s="323"/>
      <c r="AA353" s="323"/>
      <c r="AB353" s="324" t="s">
        <v>2580</v>
      </c>
      <c r="AC353" s="323"/>
      <c r="AD353" s="323"/>
      <c r="AE353" s="323"/>
      <c r="AF353" s="323"/>
      <c r="AG353" s="323"/>
      <c r="AH353" s="323"/>
      <c r="AI353" s="323"/>
      <c r="AJ353" s="323"/>
      <c r="AK353" s="323" t="s">
        <v>6250</v>
      </c>
      <c r="AL353" s="323" t="s">
        <v>29</v>
      </c>
      <c r="AM353" s="323"/>
      <c r="AN353" s="323" t="s">
        <v>29</v>
      </c>
      <c r="AO353" s="323"/>
      <c r="AP353" s="323"/>
      <c r="AQ353" s="323"/>
      <c r="AR353" s="323"/>
      <c r="AS353" s="323"/>
      <c r="AT353" s="323"/>
      <c r="AU353" s="323"/>
      <c r="AV353" s="323"/>
      <c r="AW353" s="323"/>
      <c r="AX353" s="323"/>
      <c r="AY353" s="323"/>
      <c r="AZ353" s="323"/>
      <c r="BA353" s="323"/>
      <c r="BB353" s="323" t="s">
        <v>29</v>
      </c>
      <c r="BC353" s="323"/>
      <c r="BD353" s="323"/>
      <c r="BE353" s="323"/>
      <c r="BF353" s="323"/>
      <c r="BG353" s="323"/>
      <c r="BH353" s="323"/>
      <c r="BI353" s="323"/>
      <c r="BJ353" s="323"/>
      <c r="BK353" s="323"/>
      <c r="BL353" s="323"/>
      <c r="BM353" s="323"/>
      <c r="BN353" s="323"/>
      <c r="BO353" s="431"/>
      <c r="BP353" s="431"/>
      <c r="BQ353" s="431"/>
      <c r="BR353" s="431"/>
      <c r="BS353" s="431"/>
      <c r="BT353" s="431"/>
      <c r="BU353" s="431"/>
    </row>
    <row r="354" spans="1:80" s="466" customFormat="1" x14ac:dyDescent="0.25">
      <c r="A354" s="323"/>
      <c r="B354" s="323"/>
      <c r="C354" s="490"/>
      <c r="D354" s="323"/>
      <c r="E354" s="323"/>
      <c r="F354" s="323"/>
      <c r="G354" s="323"/>
      <c r="H354" s="323"/>
      <c r="I354" s="323"/>
      <c r="J354" s="323"/>
      <c r="K354" s="323"/>
      <c r="L354" s="323"/>
      <c r="M354" s="323"/>
      <c r="N354" s="323"/>
      <c r="O354" s="324"/>
      <c r="P354" s="323"/>
      <c r="Q354" s="323"/>
      <c r="R354" s="323"/>
      <c r="S354" s="323"/>
      <c r="T354" s="323"/>
      <c r="U354" s="323"/>
      <c r="V354" s="323"/>
      <c r="W354" s="323"/>
      <c r="X354" s="323"/>
      <c r="Y354" s="323"/>
      <c r="Z354" s="323"/>
      <c r="AA354" s="323"/>
      <c r="AB354" s="324"/>
      <c r="AC354" s="323"/>
      <c r="AD354" s="323"/>
      <c r="AE354" s="323"/>
      <c r="AF354" s="323"/>
      <c r="AG354" s="323"/>
      <c r="AH354" s="323"/>
      <c r="AI354" s="323"/>
      <c r="AJ354" s="323"/>
      <c r="AK354" s="325"/>
      <c r="AM354" s="323"/>
      <c r="AO354" s="323"/>
      <c r="AP354" s="323"/>
      <c r="AQ354" s="323"/>
      <c r="AR354" s="323"/>
      <c r="AS354" s="323"/>
      <c r="AT354" s="323"/>
      <c r="AU354" s="323"/>
      <c r="AV354" s="323"/>
      <c r="AW354" s="323"/>
      <c r="AX354" s="323"/>
      <c r="AY354" s="323"/>
      <c r="AZ354" s="323"/>
      <c r="BA354" s="323"/>
      <c r="BC354" s="323"/>
      <c r="BD354" s="323"/>
      <c r="BE354" s="323"/>
      <c r="BF354" s="323"/>
      <c r="BG354" s="323"/>
      <c r="BH354" s="323"/>
      <c r="BI354" s="323"/>
      <c r="BJ354" s="323"/>
      <c r="BK354" s="323"/>
      <c r="BL354" s="323"/>
      <c r="BM354" s="323"/>
      <c r="BN354" s="323"/>
      <c r="BO354" s="551"/>
      <c r="BP354" s="551"/>
      <c r="BQ354" s="551"/>
      <c r="BR354" s="551"/>
      <c r="BS354" s="551"/>
      <c r="BT354" s="551"/>
      <c r="BU354" s="551"/>
    </row>
    <row r="355" spans="1:80" x14ac:dyDescent="0.25">
      <c r="A355" s="323" t="s">
        <v>6146</v>
      </c>
      <c r="B355" s="323">
        <v>1</v>
      </c>
      <c r="C355" s="490" t="s">
        <v>6279</v>
      </c>
      <c r="D355" s="323"/>
      <c r="E355" s="323" t="s">
        <v>29</v>
      </c>
      <c r="F355" s="323"/>
      <c r="G355" s="323" t="s">
        <v>6093</v>
      </c>
      <c r="H355" s="323"/>
      <c r="I355" s="323"/>
      <c r="J355" s="323"/>
      <c r="K355" s="323"/>
      <c r="L355" s="323"/>
      <c r="M355" s="323"/>
      <c r="N355" s="323" t="s">
        <v>29</v>
      </c>
      <c r="O355" s="324" t="s">
        <v>2348</v>
      </c>
      <c r="P355" s="323" t="s">
        <v>29</v>
      </c>
      <c r="Q355" s="323" t="s">
        <v>29</v>
      </c>
      <c r="R355" s="323"/>
      <c r="S355" s="323"/>
      <c r="T355" s="323"/>
      <c r="U355" s="323"/>
      <c r="V355" s="323"/>
      <c r="W355" s="323"/>
      <c r="X355" s="323"/>
      <c r="Y355" s="323"/>
      <c r="Z355" s="323"/>
      <c r="AA355" s="323"/>
      <c r="AB355" s="324" t="s">
        <v>2580</v>
      </c>
      <c r="AC355" s="323"/>
      <c r="AD355" s="323"/>
      <c r="AE355" s="323"/>
      <c r="AF355" s="323"/>
      <c r="AG355" s="323"/>
      <c r="AH355" s="323"/>
      <c r="AI355" s="323"/>
      <c r="AJ355" s="323"/>
      <c r="AK355" s="654" t="s">
        <v>6250</v>
      </c>
      <c r="AL355" s="323" t="s">
        <v>29</v>
      </c>
      <c r="AM355" s="323"/>
      <c r="AN355" s="323" t="s">
        <v>29</v>
      </c>
      <c r="AO355" s="323"/>
      <c r="AP355" s="323"/>
      <c r="AQ355" s="323"/>
      <c r="AR355" s="323"/>
      <c r="AS355" s="323"/>
      <c r="AT355" s="323"/>
      <c r="AU355" s="323"/>
      <c r="AV355" s="323"/>
      <c r="AW355" s="323"/>
      <c r="AX355" s="323"/>
      <c r="AY355" s="323"/>
      <c r="AZ355" s="323"/>
      <c r="BA355" s="323"/>
      <c r="BB355" s="323" t="s">
        <v>29</v>
      </c>
      <c r="BC355" s="323"/>
      <c r="BD355" s="323"/>
      <c r="BE355" s="323"/>
      <c r="BF355" s="323"/>
      <c r="BG355" s="323"/>
      <c r="BH355" s="323"/>
      <c r="BI355" s="323"/>
      <c r="BJ355" s="323"/>
      <c r="BK355" s="323"/>
      <c r="BL355" s="323"/>
      <c r="BM355" s="323"/>
      <c r="BN355" s="323"/>
      <c r="BO355" s="431"/>
      <c r="BP355" s="431"/>
      <c r="BQ355" s="431"/>
      <c r="BR355" s="431"/>
      <c r="BS355" s="431"/>
      <c r="BT355" s="431"/>
      <c r="BU355" s="431"/>
    </row>
    <row r="356" spans="1:80" s="466" customFormat="1" x14ac:dyDescent="0.25">
      <c r="A356" s="323"/>
      <c r="B356" s="323"/>
      <c r="C356" s="490"/>
      <c r="D356" s="323"/>
      <c r="E356" s="323"/>
      <c r="F356" s="323"/>
      <c r="G356" s="323"/>
      <c r="H356" s="323"/>
      <c r="I356" s="323"/>
      <c r="J356" s="323"/>
      <c r="K356" s="323"/>
      <c r="L356" s="323"/>
      <c r="M356" s="323"/>
      <c r="N356" s="323"/>
      <c r="O356" s="324"/>
      <c r="P356" s="323"/>
      <c r="Q356" s="323"/>
      <c r="R356" s="323"/>
      <c r="S356" s="323"/>
      <c r="T356" s="323"/>
      <c r="U356" s="323"/>
      <c r="V356" s="323"/>
      <c r="W356" s="323"/>
      <c r="X356" s="323"/>
      <c r="Y356" s="323"/>
      <c r="Z356" s="323"/>
      <c r="AA356" s="323"/>
      <c r="AB356" s="324"/>
      <c r="AC356" s="323"/>
      <c r="AD356" s="323"/>
      <c r="AE356" s="323"/>
      <c r="AF356" s="323"/>
      <c r="AG356" s="323"/>
      <c r="AH356" s="323"/>
      <c r="AI356" s="323"/>
      <c r="AJ356" s="323"/>
      <c r="AK356" s="325"/>
      <c r="AL356" s="323"/>
      <c r="AM356" s="323"/>
      <c r="AN356" s="323"/>
      <c r="AO356" s="323"/>
      <c r="AP356" s="323"/>
      <c r="AQ356" s="323"/>
      <c r="AR356" s="323"/>
      <c r="AS356" s="323"/>
      <c r="AT356" s="323"/>
      <c r="AU356" s="323"/>
      <c r="AV356" s="323"/>
      <c r="AW356" s="323"/>
      <c r="AX356" s="323"/>
      <c r="AY356" s="323"/>
      <c r="AZ356" s="323"/>
      <c r="BA356" s="323"/>
      <c r="BB356" s="323"/>
      <c r="BC356" s="323"/>
      <c r="BD356" s="323"/>
      <c r="BE356" s="323"/>
      <c r="BF356" s="323"/>
      <c r="BG356" s="323"/>
      <c r="BH356" s="323"/>
      <c r="BI356" s="323"/>
      <c r="BJ356" s="323"/>
      <c r="BK356" s="323"/>
      <c r="BL356" s="323"/>
      <c r="BM356" s="323"/>
      <c r="BN356" s="323"/>
      <c r="BO356" s="551"/>
      <c r="BP356" s="551"/>
      <c r="BQ356" s="551"/>
      <c r="BR356" s="551"/>
      <c r="BS356" s="551"/>
      <c r="BT356" s="551"/>
      <c r="BU356" s="551"/>
    </row>
    <row r="357" spans="1:80" x14ac:dyDescent="0.25">
      <c r="A357" s="323" t="s">
        <v>6148</v>
      </c>
      <c r="B357" s="323">
        <v>1</v>
      </c>
      <c r="C357" s="323" t="s">
        <v>6094</v>
      </c>
      <c r="D357" s="323"/>
      <c r="E357" s="323" t="s">
        <v>29</v>
      </c>
      <c r="F357" s="323"/>
      <c r="G357" s="323" t="s">
        <v>3451</v>
      </c>
      <c r="H357" s="323"/>
      <c r="I357" s="323"/>
      <c r="J357" s="323"/>
      <c r="K357" s="323"/>
      <c r="L357" s="323"/>
      <c r="M357" s="323"/>
      <c r="N357" s="323" t="s">
        <v>29</v>
      </c>
      <c r="O357" s="324" t="s">
        <v>2348</v>
      </c>
      <c r="P357" s="323" t="s">
        <v>29</v>
      </c>
      <c r="Q357" s="323" t="s">
        <v>29</v>
      </c>
      <c r="R357" s="323"/>
      <c r="S357" s="323"/>
      <c r="T357" s="323"/>
      <c r="U357" s="323"/>
      <c r="V357" s="323"/>
      <c r="W357" s="323"/>
      <c r="X357" s="323"/>
      <c r="Y357" s="323"/>
      <c r="Z357" s="323"/>
      <c r="AA357" s="323"/>
      <c r="AB357" s="324" t="s">
        <v>2580</v>
      </c>
      <c r="AC357" s="323"/>
      <c r="AD357" s="323"/>
      <c r="AE357" s="323"/>
      <c r="AF357" s="323"/>
      <c r="AG357" s="323"/>
      <c r="AH357" s="323"/>
      <c r="AI357" s="323"/>
      <c r="AJ357" s="323"/>
      <c r="AK357" s="442" t="s">
        <v>5737</v>
      </c>
      <c r="AL357" s="323" t="s">
        <v>29</v>
      </c>
      <c r="AM357" s="323"/>
      <c r="AN357" s="323" t="s">
        <v>29</v>
      </c>
      <c r="AO357" s="323"/>
      <c r="AP357" s="323"/>
      <c r="AQ357" s="323"/>
      <c r="AR357" s="323"/>
      <c r="AS357" s="323"/>
      <c r="AT357" s="323"/>
      <c r="AU357" s="323"/>
      <c r="AV357" s="323"/>
      <c r="AW357" s="323"/>
      <c r="AX357" s="323"/>
      <c r="AY357" s="323"/>
      <c r="AZ357" s="323"/>
      <c r="BA357" s="323"/>
      <c r="BB357" s="323" t="s">
        <v>29</v>
      </c>
      <c r="BC357" s="323"/>
      <c r="BD357" s="323"/>
      <c r="BE357" s="323"/>
      <c r="BF357" s="323"/>
      <c r="BG357" s="323"/>
      <c r="BH357" s="323"/>
      <c r="BI357" s="323"/>
      <c r="BJ357" s="323"/>
      <c r="BK357" s="323"/>
      <c r="BL357" s="323"/>
      <c r="BM357" s="323"/>
      <c r="BN357" s="323"/>
      <c r="BO357" s="431"/>
      <c r="BP357" s="431"/>
      <c r="BQ357" s="431"/>
      <c r="BR357" s="431"/>
      <c r="BS357" s="431"/>
      <c r="BT357" s="431"/>
      <c r="BU357" s="431"/>
    </row>
    <row r="358" spans="1:80" x14ac:dyDescent="0.25">
      <c r="A358" s="323" t="s">
        <v>6150</v>
      </c>
      <c r="B358" s="323">
        <v>1</v>
      </c>
      <c r="C358" s="323" t="s">
        <v>6095</v>
      </c>
      <c r="D358" s="323"/>
      <c r="E358" s="323" t="s">
        <v>29</v>
      </c>
      <c r="F358" s="323"/>
      <c r="G358" s="323" t="s">
        <v>3451</v>
      </c>
      <c r="H358" s="323"/>
      <c r="I358" s="323"/>
      <c r="J358" s="323"/>
      <c r="K358" s="323"/>
      <c r="L358" s="323"/>
      <c r="M358" s="323"/>
      <c r="N358" s="323" t="s">
        <v>29</v>
      </c>
      <c r="O358" s="324" t="s">
        <v>2348</v>
      </c>
      <c r="P358" s="323" t="s">
        <v>29</v>
      </c>
      <c r="Q358" s="323" t="s">
        <v>29</v>
      </c>
      <c r="R358" s="323"/>
      <c r="S358" s="323"/>
      <c r="T358" s="323"/>
      <c r="U358" s="323"/>
      <c r="V358" s="323"/>
      <c r="W358" s="323"/>
      <c r="X358" s="323"/>
      <c r="Y358" s="323"/>
      <c r="Z358" s="323"/>
      <c r="AA358" s="323"/>
      <c r="AB358" s="324" t="s">
        <v>2580</v>
      </c>
      <c r="AC358" s="323"/>
      <c r="AD358" s="323"/>
      <c r="AE358" s="323"/>
      <c r="AF358" s="323"/>
      <c r="AG358" s="323"/>
      <c r="AH358" s="323"/>
      <c r="AI358" s="323"/>
      <c r="AJ358" s="323"/>
      <c r="AK358" s="442" t="s">
        <v>5737</v>
      </c>
      <c r="AL358" s="323" t="s">
        <v>29</v>
      </c>
      <c r="AM358" s="323"/>
      <c r="AN358" s="323" t="s">
        <v>29</v>
      </c>
      <c r="AO358" s="323"/>
      <c r="AP358" s="323"/>
      <c r="AQ358" s="323"/>
      <c r="AR358" s="323"/>
      <c r="AS358" s="323"/>
      <c r="AT358" s="323"/>
      <c r="AU358" s="323"/>
      <c r="AV358" s="323"/>
      <c r="AW358" s="323"/>
      <c r="AX358" s="323"/>
      <c r="AY358" s="323"/>
      <c r="AZ358" s="323"/>
      <c r="BA358" s="323"/>
      <c r="BB358" s="323" t="s">
        <v>29</v>
      </c>
      <c r="BC358" s="323"/>
      <c r="BD358" s="323"/>
      <c r="BE358" s="323"/>
      <c r="BF358" s="323"/>
      <c r="BG358" s="323"/>
      <c r="BH358" s="323"/>
      <c r="BI358" s="323"/>
      <c r="BJ358" s="323"/>
      <c r="BK358" s="323"/>
      <c r="BL358" s="323"/>
      <c r="BM358" s="323"/>
      <c r="BN358" s="323"/>
      <c r="BO358" s="431"/>
      <c r="BP358" s="431"/>
      <c r="BQ358" s="431"/>
      <c r="BR358" s="431"/>
      <c r="BS358" s="431"/>
      <c r="BT358" s="431"/>
      <c r="BU358" s="431"/>
    </row>
    <row r="359" spans="1:80" x14ac:dyDescent="0.25">
      <c r="A359" s="323" t="s">
        <v>6152</v>
      </c>
      <c r="B359" s="323">
        <v>1</v>
      </c>
      <c r="C359" s="323" t="s">
        <v>6096</v>
      </c>
      <c r="D359" s="323"/>
      <c r="E359" s="323" t="s">
        <v>29</v>
      </c>
      <c r="F359" s="323"/>
      <c r="G359" s="323" t="s">
        <v>3451</v>
      </c>
      <c r="H359" s="323"/>
      <c r="I359" s="323"/>
      <c r="J359" s="323"/>
      <c r="K359" s="323"/>
      <c r="L359" s="323"/>
      <c r="M359" s="323"/>
      <c r="N359" s="323" t="s">
        <v>29</v>
      </c>
      <c r="O359" s="324" t="s">
        <v>2348</v>
      </c>
      <c r="P359" s="323" t="s">
        <v>29</v>
      </c>
      <c r="Q359" s="323" t="s">
        <v>29</v>
      </c>
      <c r="R359" s="323"/>
      <c r="S359" s="323"/>
      <c r="T359" s="323"/>
      <c r="U359" s="323"/>
      <c r="V359" s="323"/>
      <c r="W359" s="323"/>
      <c r="X359" s="323"/>
      <c r="Y359" s="323"/>
      <c r="Z359" s="323"/>
      <c r="AA359" s="323"/>
      <c r="AB359" s="324" t="s">
        <v>2580</v>
      </c>
      <c r="AC359" s="323"/>
      <c r="AD359" s="323"/>
      <c r="AE359" s="323"/>
      <c r="AF359" s="323"/>
      <c r="AG359" s="323"/>
      <c r="AH359" s="323"/>
      <c r="AI359" s="323"/>
      <c r="AJ359" s="323"/>
      <c r="AK359" s="442" t="s">
        <v>5737</v>
      </c>
      <c r="AL359" s="323" t="s">
        <v>29</v>
      </c>
      <c r="AM359" s="323"/>
      <c r="AN359" s="323" t="s">
        <v>29</v>
      </c>
      <c r="AO359" s="323"/>
      <c r="AP359" s="323"/>
      <c r="AQ359" s="323"/>
      <c r="AR359" s="323"/>
      <c r="AS359" s="323"/>
      <c r="AT359" s="323"/>
      <c r="AU359" s="323"/>
      <c r="AV359" s="323"/>
      <c r="AW359" s="323"/>
      <c r="AX359" s="323"/>
      <c r="AY359" s="323"/>
      <c r="AZ359" s="323"/>
      <c r="BA359" s="323"/>
      <c r="BB359" s="323" t="s">
        <v>29</v>
      </c>
      <c r="BC359" s="323"/>
      <c r="BD359" s="323"/>
      <c r="BE359" s="323"/>
      <c r="BF359" s="323"/>
      <c r="BG359" s="323"/>
      <c r="BH359" s="323"/>
      <c r="BI359" s="323"/>
      <c r="BJ359" s="323"/>
      <c r="BK359" s="323"/>
      <c r="BL359" s="323"/>
      <c r="BM359" s="323"/>
      <c r="BN359" s="323"/>
      <c r="BO359" s="431"/>
      <c r="BP359" s="431"/>
      <c r="BQ359" s="431"/>
      <c r="BR359" s="431"/>
      <c r="BS359" s="431"/>
      <c r="BT359" s="431"/>
      <c r="BU359" s="431"/>
    </row>
    <row r="360" spans="1:80" x14ac:dyDescent="0.25">
      <c r="A360" s="323" t="s">
        <v>6154</v>
      </c>
      <c r="B360" s="323">
        <v>1</v>
      </c>
      <c r="C360" s="323" t="s">
        <v>6097</v>
      </c>
      <c r="D360" s="323"/>
      <c r="E360" s="323" t="s">
        <v>29</v>
      </c>
      <c r="F360" s="323"/>
      <c r="G360" s="323" t="s">
        <v>3451</v>
      </c>
      <c r="H360" s="323"/>
      <c r="I360" s="323"/>
      <c r="J360" s="323"/>
      <c r="K360" s="323"/>
      <c r="L360" s="323"/>
      <c r="M360" s="323"/>
      <c r="N360" s="323" t="s">
        <v>29</v>
      </c>
      <c r="O360" s="324" t="s">
        <v>2348</v>
      </c>
      <c r="P360" s="323" t="s">
        <v>29</v>
      </c>
      <c r="Q360" s="323" t="s">
        <v>29</v>
      </c>
      <c r="R360" s="323"/>
      <c r="S360" s="323"/>
      <c r="T360" s="323"/>
      <c r="U360" s="323"/>
      <c r="V360" s="323"/>
      <c r="W360" s="323"/>
      <c r="X360" s="323"/>
      <c r="Y360" s="323"/>
      <c r="Z360" s="323"/>
      <c r="AA360" s="323"/>
      <c r="AB360" s="324" t="s">
        <v>2580</v>
      </c>
      <c r="AC360" s="323"/>
      <c r="AD360" s="323"/>
      <c r="AE360" s="323"/>
      <c r="AF360" s="323"/>
      <c r="AG360" s="323"/>
      <c r="AH360" s="323"/>
      <c r="AI360" s="323"/>
      <c r="AJ360" s="323"/>
      <c r="AK360" s="442" t="s">
        <v>5737</v>
      </c>
      <c r="AL360" s="323" t="s">
        <v>29</v>
      </c>
      <c r="AM360" s="323"/>
      <c r="AN360" s="432" t="s">
        <v>29</v>
      </c>
      <c r="AO360" s="323"/>
      <c r="AP360" s="323"/>
      <c r="AQ360" s="323"/>
      <c r="AR360" s="323"/>
      <c r="AS360" s="323"/>
      <c r="AT360" s="323"/>
      <c r="AU360" s="323"/>
      <c r="AV360" s="323"/>
      <c r="AW360" s="323"/>
      <c r="AX360" s="323"/>
      <c r="AY360" s="323"/>
      <c r="AZ360" s="323"/>
      <c r="BA360" s="323"/>
      <c r="BB360" s="432" t="s">
        <v>29</v>
      </c>
      <c r="BC360" s="323"/>
      <c r="BD360" s="323"/>
      <c r="BE360" s="323"/>
      <c r="BF360" s="323"/>
      <c r="BG360" s="323"/>
      <c r="BH360" s="323"/>
      <c r="BI360" s="323"/>
      <c r="BJ360" s="323"/>
      <c r="BK360" s="323"/>
      <c r="BL360" s="323"/>
      <c r="BM360" s="323"/>
      <c r="BN360" s="323"/>
      <c r="BO360" s="431"/>
      <c r="BP360" s="431"/>
      <c r="BQ360" s="431"/>
      <c r="BR360" s="431"/>
      <c r="BS360" s="431"/>
      <c r="BT360" s="431"/>
      <c r="BU360" s="431"/>
    </row>
    <row r="361" spans="1:80" x14ac:dyDescent="0.25">
      <c r="A361" s="323" t="s">
        <v>6155</v>
      </c>
      <c r="B361" s="323">
        <v>1</v>
      </c>
      <c r="C361" s="323" t="s">
        <v>6098</v>
      </c>
      <c r="D361" s="323"/>
      <c r="E361" s="323" t="s">
        <v>29</v>
      </c>
      <c r="F361" s="323"/>
      <c r="G361" s="323" t="s">
        <v>3451</v>
      </c>
      <c r="H361" s="323"/>
      <c r="I361" s="323"/>
      <c r="J361" s="323"/>
      <c r="K361" s="323"/>
      <c r="L361" s="323"/>
      <c r="M361" s="323"/>
      <c r="N361" s="432" t="s">
        <v>29</v>
      </c>
      <c r="O361" s="441" t="s">
        <v>2348</v>
      </c>
      <c r="P361" s="432" t="s">
        <v>29</v>
      </c>
      <c r="Q361" s="432" t="s">
        <v>29</v>
      </c>
      <c r="R361" s="323"/>
      <c r="S361" s="323"/>
      <c r="T361" s="323"/>
      <c r="U361" s="323"/>
      <c r="V361" s="323"/>
      <c r="W361" s="323"/>
      <c r="X361" s="323"/>
      <c r="Y361" s="323"/>
      <c r="Z361" s="323"/>
      <c r="AA361" s="323"/>
      <c r="AB361" s="441" t="s">
        <v>2580</v>
      </c>
      <c r="AC361" s="323"/>
      <c r="AD361" s="323"/>
      <c r="AE361" s="323"/>
      <c r="AF361" s="323"/>
      <c r="AG361" s="323"/>
      <c r="AH361" s="323"/>
      <c r="AI361" s="323"/>
      <c r="AJ361" s="323"/>
      <c r="AK361" s="442" t="s">
        <v>5737</v>
      </c>
      <c r="AL361" s="323" t="s">
        <v>29</v>
      </c>
      <c r="AM361" s="323"/>
      <c r="AN361" s="432" t="s">
        <v>29</v>
      </c>
      <c r="AO361" s="323"/>
      <c r="AP361" s="323"/>
      <c r="AQ361" s="323"/>
      <c r="AR361" s="323"/>
      <c r="AS361" s="323"/>
      <c r="AT361" s="323"/>
      <c r="AU361" s="323"/>
      <c r="AV361" s="323"/>
      <c r="AW361" s="323"/>
      <c r="AX361" s="323"/>
      <c r="AY361" s="323"/>
      <c r="AZ361" s="323"/>
      <c r="BA361" s="323"/>
      <c r="BB361" s="432" t="s">
        <v>29</v>
      </c>
      <c r="BC361" s="323"/>
      <c r="BD361" s="323"/>
      <c r="BE361" s="323"/>
      <c r="BF361" s="323"/>
      <c r="BG361" s="323"/>
      <c r="BH361" s="323"/>
      <c r="BI361" s="323"/>
      <c r="BJ361" s="323"/>
      <c r="BK361" s="323"/>
      <c r="BL361" s="323"/>
      <c r="BM361" s="323"/>
      <c r="BN361" s="323"/>
      <c r="BO361" s="431"/>
      <c r="BP361" s="431"/>
      <c r="BQ361" s="431"/>
      <c r="BR361" s="431"/>
      <c r="BS361" s="431"/>
      <c r="BT361" s="431"/>
      <c r="BU361" s="431"/>
    </row>
    <row r="362" spans="1:80" x14ac:dyDescent="0.25">
      <c r="A362" s="476" t="s">
        <v>6103</v>
      </c>
      <c r="B362" s="479">
        <v>1</v>
      </c>
      <c r="C362" s="474" t="s">
        <v>6132</v>
      </c>
      <c r="D362" s="476"/>
      <c r="E362" s="476" t="s">
        <v>29</v>
      </c>
      <c r="F362" s="476"/>
      <c r="G362" s="476" t="s">
        <v>3451</v>
      </c>
      <c r="H362" s="476"/>
      <c r="I362" s="476"/>
      <c r="J362" s="476"/>
      <c r="K362" s="476"/>
      <c r="L362" s="476"/>
      <c r="M362" s="476"/>
      <c r="N362" s="477" t="s">
        <v>29</v>
      </c>
      <c r="O362" s="478" t="s">
        <v>2348</v>
      </c>
      <c r="P362" s="478" t="s">
        <v>29</v>
      </c>
      <c r="Q362" s="478" t="s">
        <v>29</v>
      </c>
      <c r="R362" s="476"/>
      <c r="S362" s="475"/>
      <c r="T362" s="475"/>
      <c r="U362" s="476"/>
      <c r="V362" s="476"/>
      <c r="W362" s="476"/>
      <c r="X362" s="476"/>
      <c r="Y362" s="492"/>
      <c r="Z362" s="476" t="s">
        <v>29</v>
      </c>
      <c r="AA362" s="476" t="s">
        <v>29</v>
      </c>
      <c r="AB362" s="480">
        <v>119</v>
      </c>
      <c r="AC362" s="476"/>
      <c r="AD362" s="476"/>
      <c r="AE362" s="476"/>
      <c r="AF362" s="476"/>
      <c r="AG362" s="476"/>
      <c r="AH362" s="476"/>
      <c r="AI362" s="476"/>
      <c r="AJ362" s="476"/>
      <c r="AK362" s="476" t="s">
        <v>5737</v>
      </c>
      <c r="AL362" s="476" t="s">
        <v>29</v>
      </c>
      <c r="AM362" s="476" t="s">
        <v>4568</v>
      </c>
      <c r="AN362" s="476" t="s">
        <v>29</v>
      </c>
      <c r="AO362" s="476"/>
      <c r="AP362" s="476"/>
      <c r="AQ362" s="476"/>
      <c r="AR362" s="476"/>
      <c r="AS362" s="476"/>
      <c r="AT362" s="476"/>
      <c r="AU362" s="476"/>
      <c r="AV362" s="476"/>
      <c r="AW362" s="476"/>
      <c r="AX362" s="476"/>
      <c r="AY362" s="476" t="s">
        <v>29</v>
      </c>
      <c r="AZ362" s="476" t="s">
        <v>4537</v>
      </c>
      <c r="BA362" s="476"/>
      <c r="BB362" s="476" t="s">
        <v>29</v>
      </c>
      <c r="BC362" s="476"/>
      <c r="BD362" s="476"/>
      <c r="BE362" s="476"/>
      <c r="BF362" s="476"/>
      <c r="BG362" s="476"/>
      <c r="BH362" s="476"/>
      <c r="BI362" s="476"/>
      <c r="BJ362" s="476"/>
      <c r="BK362" s="476"/>
      <c r="BL362" s="476"/>
      <c r="BM362" s="476"/>
      <c r="BN362" s="476"/>
      <c r="BO362" s="476"/>
      <c r="BP362" s="476"/>
      <c r="BQ362" s="475"/>
      <c r="BR362" s="475"/>
      <c r="BS362" s="475"/>
      <c r="BT362" s="475"/>
      <c r="BU362" s="475"/>
      <c r="BV362" s="475"/>
      <c r="BW362" s="474"/>
      <c r="BX362" s="474"/>
      <c r="BY362" s="474"/>
      <c r="BZ362" s="474"/>
      <c r="CA362" s="474"/>
      <c r="CB362" s="474"/>
    </row>
    <row r="363" spans="1:80" x14ac:dyDescent="0.25">
      <c r="A363" s="476" t="s">
        <v>6107</v>
      </c>
      <c r="B363" s="479">
        <v>1</v>
      </c>
      <c r="C363" s="474" t="s">
        <v>6133</v>
      </c>
      <c r="D363" s="476"/>
      <c r="E363" s="476" t="s">
        <v>29</v>
      </c>
      <c r="F363" s="476"/>
      <c r="G363" s="476" t="s">
        <v>3451</v>
      </c>
      <c r="H363" s="476"/>
      <c r="I363" s="476"/>
      <c r="J363" s="476"/>
      <c r="K363" s="476"/>
      <c r="L363" s="476"/>
      <c r="M363" s="476"/>
      <c r="N363" s="477" t="s">
        <v>29</v>
      </c>
      <c r="O363" s="478" t="s">
        <v>2348</v>
      </c>
      <c r="P363" s="478" t="s">
        <v>29</v>
      </c>
      <c r="Q363" s="478" t="s">
        <v>29</v>
      </c>
      <c r="R363" s="476"/>
      <c r="S363" s="475"/>
      <c r="T363" s="475"/>
      <c r="U363" s="476"/>
      <c r="V363" s="476"/>
      <c r="W363" s="476"/>
      <c r="X363" s="476"/>
      <c r="Y363" s="492"/>
      <c r="Z363" s="476" t="s">
        <v>29</v>
      </c>
      <c r="AA363" s="476" t="s">
        <v>29</v>
      </c>
      <c r="AB363" s="480">
        <v>119</v>
      </c>
      <c r="AC363" s="476"/>
      <c r="AD363" s="476"/>
      <c r="AE363" s="476"/>
      <c r="AF363" s="476"/>
      <c r="AG363" s="476"/>
      <c r="AH363" s="476"/>
      <c r="AI363" s="476"/>
      <c r="AJ363" s="476"/>
      <c r="AK363" s="476" t="s">
        <v>5737</v>
      </c>
      <c r="AL363" s="476" t="s">
        <v>29</v>
      </c>
      <c r="AM363" s="476" t="s">
        <v>4568</v>
      </c>
      <c r="AN363" s="476" t="s">
        <v>29</v>
      </c>
      <c r="AO363" s="476"/>
      <c r="AP363" s="476"/>
      <c r="AQ363" s="476"/>
      <c r="AR363" s="476"/>
      <c r="AS363" s="476"/>
      <c r="AT363" s="476"/>
      <c r="AU363" s="476"/>
      <c r="AV363" s="476"/>
      <c r="AW363" s="476"/>
      <c r="AX363" s="476"/>
      <c r="AY363" s="476" t="s">
        <v>29</v>
      </c>
      <c r="AZ363" s="476" t="s">
        <v>4537</v>
      </c>
      <c r="BA363" s="476"/>
      <c r="BB363" s="476" t="s">
        <v>29</v>
      </c>
      <c r="BC363" s="476"/>
      <c r="BD363" s="476"/>
      <c r="BE363" s="476"/>
      <c r="BF363" s="476"/>
      <c r="BG363" s="476"/>
      <c r="BH363" s="476"/>
      <c r="BI363" s="476"/>
      <c r="BJ363" s="476"/>
      <c r="BK363" s="476"/>
      <c r="BL363" s="476"/>
      <c r="BM363" s="476"/>
      <c r="BN363" s="476"/>
      <c r="BO363" s="476"/>
      <c r="BP363" s="476"/>
      <c r="BQ363" s="475"/>
      <c r="BR363" s="475"/>
      <c r="BS363" s="475"/>
      <c r="BT363" s="475"/>
      <c r="BU363" s="475"/>
      <c r="BV363" s="475"/>
    </row>
    <row r="364" spans="1:80" x14ac:dyDescent="0.25">
      <c r="A364" s="476" t="s">
        <v>6112</v>
      </c>
      <c r="B364" s="479">
        <v>1</v>
      </c>
      <c r="C364" s="474" t="s">
        <v>6134</v>
      </c>
      <c r="D364" s="476"/>
      <c r="E364" s="476" t="s">
        <v>29</v>
      </c>
      <c r="F364" s="476"/>
      <c r="G364" s="476" t="s">
        <v>5338</v>
      </c>
      <c r="H364" s="476"/>
      <c r="I364" s="476"/>
      <c r="J364" s="476"/>
      <c r="K364" s="476"/>
      <c r="L364" s="476"/>
      <c r="M364" s="476"/>
      <c r="N364" s="477" t="s">
        <v>29</v>
      </c>
      <c r="O364" s="478" t="s">
        <v>2348</v>
      </c>
      <c r="P364" s="478" t="s">
        <v>29</v>
      </c>
      <c r="Q364" s="478" t="s">
        <v>29</v>
      </c>
      <c r="R364" s="476"/>
      <c r="S364" s="475"/>
      <c r="T364" s="475"/>
      <c r="U364" s="476"/>
      <c r="V364" s="476"/>
      <c r="W364" s="476"/>
      <c r="X364" s="476"/>
      <c r="Y364" s="492"/>
      <c r="Z364" s="476" t="s">
        <v>29</v>
      </c>
      <c r="AA364" s="476" t="s">
        <v>29</v>
      </c>
      <c r="AB364" s="480">
        <v>119</v>
      </c>
      <c r="AC364" s="476"/>
      <c r="AD364" s="476"/>
      <c r="AE364" s="476"/>
      <c r="AF364" s="476"/>
      <c r="AG364" s="476"/>
      <c r="AH364" s="476"/>
      <c r="AI364" s="476"/>
      <c r="AJ364" s="476"/>
      <c r="AK364" s="476" t="s">
        <v>5737</v>
      </c>
      <c r="AL364" s="476" t="s">
        <v>29</v>
      </c>
      <c r="AM364" s="476" t="s">
        <v>4568</v>
      </c>
      <c r="AN364" s="476" t="s">
        <v>29</v>
      </c>
      <c r="AO364" s="476"/>
      <c r="AP364" s="476"/>
      <c r="AQ364" s="476"/>
      <c r="AR364" s="476"/>
      <c r="AS364" s="476"/>
      <c r="AT364" s="476"/>
      <c r="AU364" s="476"/>
      <c r="AV364" s="476"/>
      <c r="AW364" s="476"/>
      <c r="AX364" s="476"/>
      <c r="AY364" s="476" t="s">
        <v>29</v>
      </c>
      <c r="AZ364" s="476" t="s">
        <v>4537</v>
      </c>
      <c r="BA364" s="476"/>
      <c r="BB364" s="476" t="s">
        <v>29</v>
      </c>
      <c r="BC364" s="476"/>
      <c r="BD364" s="476"/>
      <c r="BE364" s="476"/>
      <c r="BF364" s="476"/>
      <c r="BG364" s="476"/>
      <c r="BH364" s="476"/>
      <c r="BI364" s="476"/>
      <c r="BJ364" s="476"/>
      <c r="BK364" s="476"/>
      <c r="BL364" s="476"/>
      <c r="BM364" s="476"/>
      <c r="BN364" s="476"/>
      <c r="BO364" s="476"/>
      <c r="BP364" s="476"/>
      <c r="BQ364" s="475"/>
      <c r="BR364" s="475"/>
      <c r="BS364" s="475"/>
      <c r="BT364" s="475"/>
      <c r="BU364" s="475"/>
      <c r="BV364" s="475"/>
    </row>
    <row r="365" spans="1:80" x14ac:dyDescent="0.25">
      <c r="A365" s="476" t="s">
        <v>6117</v>
      </c>
      <c r="B365" s="479">
        <v>1</v>
      </c>
      <c r="C365" s="474" t="s">
        <v>6135</v>
      </c>
      <c r="D365" s="476"/>
      <c r="E365" s="476" t="s">
        <v>29</v>
      </c>
      <c r="F365" s="476"/>
      <c r="G365" s="476" t="s">
        <v>3451</v>
      </c>
      <c r="H365" s="476"/>
      <c r="I365" s="476"/>
      <c r="J365" s="476"/>
      <c r="K365" s="476"/>
      <c r="L365" s="476"/>
      <c r="M365" s="476"/>
      <c r="N365" s="477" t="s">
        <v>29</v>
      </c>
      <c r="O365" s="478" t="s">
        <v>2348</v>
      </c>
      <c r="P365" s="478" t="s">
        <v>29</v>
      </c>
      <c r="Q365" s="478" t="s">
        <v>29</v>
      </c>
      <c r="R365" s="476"/>
      <c r="S365" s="475"/>
      <c r="T365" s="475"/>
      <c r="U365" s="476"/>
      <c r="V365" s="476"/>
      <c r="W365" s="476"/>
      <c r="X365" s="476"/>
      <c r="Y365" s="492"/>
      <c r="Z365" s="476" t="s">
        <v>29</v>
      </c>
      <c r="AA365" s="476" t="s">
        <v>29</v>
      </c>
      <c r="AB365" s="480">
        <v>119</v>
      </c>
      <c r="AC365" s="476"/>
      <c r="AD365" s="476"/>
      <c r="AE365" s="476"/>
      <c r="AF365" s="476"/>
      <c r="AG365" s="476"/>
      <c r="AH365" s="476"/>
      <c r="AI365" s="476"/>
      <c r="AJ365" s="476"/>
      <c r="AK365" s="476" t="s">
        <v>5737</v>
      </c>
      <c r="AL365" s="476" t="s">
        <v>29</v>
      </c>
      <c r="AM365" s="476" t="s">
        <v>4568</v>
      </c>
      <c r="AN365" s="476" t="s">
        <v>29</v>
      </c>
      <c r="AO365" s="476"/>
      <c r="AP365" s="476"/>
      <c r="AQ365" s="476"/>
      <c r="AR365" s="476"/>
      <c r="AS365" s="476"/>
      <c r="AT365" s="476"/>
      <c r="AU365" s="476"/>
      <c r="AV365" s="476"/>
      <c r="AW365" s="476"/>
      <c r="AX365" s="476"/>
      <c r="AY365" s="476" t="s">
        <v>29</v>
      </c>
      <c r="AZ365" s="476" t="s">
        <v>4537</v>
      </c>
      <c r="BA365" s="476"/>
      <c r="BB365" s="476" t="s">
        <v>29</v>
      </c>
      <c r="BC365" s="476"/>
      <c r="BD365" s="476"/>
      <c r="BE365" s="476"/>
      <c r="BF365" s="476"/>
      <c r="BG365" s="476"/>
      <c r="BH365" s="476"/>
      <c r="BI365" s="476"/>
      <c r="BJ365" s="476"/>
      <c r="BK365" s="476"/>
      <c r="BL365" s="476"/>
      <c r="BM365" s="476"/>
      <c r="BN365" s="476"/>
      <c r="BO365" s="476"/>
      <c r="BP365" s="476"/>
      <c r="BQ365" s="475"/>
      <c r="BR365" s="475"/>
      <c r="BS365" s="475"/>
      <c r="BT365" s="475"/>
      <c r="BU365" s="475"/>
      <c r="BV365" s="475"/>
    </row>
    <row r="366" spans="1:80" x14ac:dyDescent="0.25">
      <c r="A366" s="476" t="s">
        <v>6122</v>
      </c>
      <c r="B366" s="479">
        <v>1</v>
      </c>
      <c r="C366" s="474" t="s">
        <v>6136</v>
      </c>
      <c r="D366" s="476"/>
      <c r="E366" s="476" t="s">
        <v>29</v>
      </c>
      <c r="F366" s="476"/>
      <c r="G366" s="476" t="s">
        <v>3451</v>
      </c>
      <c r="H366" s="476"/>
      <c r="I366" s="476"/>
      <c r="J366" s="476"/>
      <c r="K366" s="476"/>
      <c r="L366" s="476"/>
      <c r="M366" s="476"/>
      <c r="N366" s="477" t="s">
        <v>29</v>
      </c>
      <c r="O366" s="478" t="s">
        <v>2348</v>
      </c>
      <c r="P366" s="478" t="s">
        <v>29</v>
      </c>
      <c r="Q366" s="478" t="s">
        <v>29</v>
      </c>
      <c r="R366" s="476"/>
      <c r="S366" s="475"/>
      <c r="T366" s="475"/>
      <c r="U366" s="476"/>
      <c r="V366" s="476"/>
      <c r="W366" s="476"/>
      <c r="X366" s="476"/>
      <c r="Y366" s="492"/>
      <c r="Z366" s="476" t="s">
        <v>29</v>
      </c>
      <c r="AA366" s="476" t="s">
        <v>29</v>
      </c>
      <c r="AB366" s="480">
        <v>119</v>
      </c>
      <c r="AC366" s="476"/>
      <c r="AD366" s="476"/>
      <c r="AE366" s="476"/>
      <c r="AF366" s="476"/>
      <c r="AG366" s="476"/>
      <c r="AH366" s="476"/>
      <c r="AI366" s="476"/>
      <c r="AJ366" s="476"/>
      <c r="AK366" s="476" t="s">
        <v>5737</v>
      </c>
      <c r="AL366" s="476" t="s">
        <v>29</v>
      </c>
      <c r="AM366" s="476" t="s">
        <v>4568</v>
      </c>
      <c r="AN366" s="476" t="s">
        <v>29</v>
      </c>
      <c r="AO366" s="476"/>
      <c r="AP366" s="476"/>
      <c r="AQ366" s="476"/>
      <c r="AR366" s="476"/>
      <c r="AS366" s="476"/>
      <c r="AT366" s="476"/>
      <c r="AU366" s="476"/>
      <c r="AV366" s="476"/>
      <c r="AW366" s="476"/>
      <c r="AX366" s="476"/>
      <c r="AY366" s="476" t="s">
        <v>29</v>
      </c>
      <c r="AZ366" s="476" t="s">
        <v>4537</v>
      </c>
      <c r="BA366" s="476"/>
      <c r="BB366" s="476" t="s">
        <v>29</v>
      </c>
      <c r="BC366" s="476"/>
      <c r="BD366" s="476"/>
      <c r="BE366" s="476"/>
      <c r="BF366" s="476"/>
      <c r="BG366" s="476"/>
      <c r="BH366" s="476"/>
      <c r="BI366" s="476"/>
      <c r="BJ366" s="476"/>
      <c r="BK366" s="476"/>
      <c r="BL366" s="476"/>
      <c r="BM366" s="476"/>
      <c r="BN366" s="476"/>
      <c r="BO366" s="476"/>
      <c r="BP366" s="476"/>
      <c r="BQ366" s="475"/>
      <c r="BR366" s="475"/>
      <c r="BS366" s="475"/>
      <c r="BT366" s="475"/>
      <c r="BU366" s="475"/>
      <c r="BV366" s="475"/>
    </row>
    <row r="367" spans="1:80" s="466" customFormat="1" x14ac:dyDescent="0.25">
      <c r="A367" s="492" t="s">
        <v>5078</v>
      </c>
      <c r="B367" s="489">
        <v>1</v>
      </c>
      <c r="C367" s="490" t="s">
        <v>6213</v>
      </c>
      <c r="D367" s="492"/>
      <c r="E367" s="492" t="s">
        <v>29</v>
      </c>
      <c r="F367" s="492"/>
      <c r="G367" s="492" t="s">
        <v>3451</v>
      </c>
      <c r="H367" s="492"/>
      <c r="I367" s="492"/>
      <c r="J367" s="492"/>
      <c r="K367" s="492"/>
      <c r="L367" s="492"/>
      <c r="M367" s="492"/>
      <c r="N367" s="492"/>
      <c r="O367" s="491"/>
      <c r="P367" s="491"/>
      <c r="Q367" s="491"/>
      <c r="R367" s="492"/>
      <c r="S367" s="541"/>
      <c r="T367" s="541"/>
      <c r="U367" s="492"/>
      <c r="V367" s="492"/>
      <c r="W367" s="492"/>
      <c r="X367" s="492"/>
      <c r="Y367" s="492"/>
      <c r="Z367" s="492" t="s">
        <v>29</v>
      </c>
      <c r="AA367" s="492" t="s">
        <v>29</v>
      </c>
      <c r="AB367" s="480">
        <v>119</v>
      </c>
      <c r="AC367" s="492"/>
      <c r="AD367" s="492"/>
      <c r="AE367" s="492"/>
      <c r="AF367" s="492"/>
      <c r="AG367" s="492"/>
      <c r="AH367" s="492"/>
      <c r="AI367" s="492"/>
      <c r="AJ367" s="492"/>
      <c r="AK367" s="492" t="s">
        <v>5737</v>
      </c>
      <c r="AL367" s="492" t="s">
        <v>29</v>
      </c>
      <c r="AM367" s="492" t="s">
        <v>4568</v>
      </c>
      <c r="AN367" s="492" t="s">
        <v>29</v>
      </c>
      <c r="AO367" s="492"/>
      <c r="AP367" s="492"/>
      <c r="AQ367" s="492"/>
      <c r="AR367" s="492"/>
      <c r="AS367" s="492"/>
      <c r="AT367" s="492"/>
      <c r="AU367" s="492"/>
      <c r="AV367" s="492"/>
      <c r="AW367" s="492"/>
      <c r="AX367" s="492"/>
      <c r="AY367" s="492" t="s">
        <v>29</v>
      </c>
      <c r="AZ367" s="492" t="s">
        <v>4537</v>
      </c>
      <c r="BA367" s="492"/>
      <c r="BB367" s="492" t="s">
        <v>29</v>
      </c>
      <c r="BC367" s="492"/>
      <c r="BD367" s="492"/>
      <c r="BE367" s="492"/>
      <c r="BF367" s="492"/>
      <c r="BG367" s="492"/>
      <c r="BH367" s="492"/>
      <c r="BI367" s="492"/>
      <c r="BJ367" s="492"/>
      <c r="BK367" s="492"/>
      <c r="BL367" s="492"/>
      <c r="BM367" s="492"/>
      <c r="BN367" s="492"/>
      <c r="BO367" s="492"/>
      <c r="BP367" s="492"/>
      <c r="BQ367" s="492"/>
      <c r="BR367" s="492"/>
      <c r="BS367" s="492"/>
      <c r="BT367" s="492"/>
      <c r="BU367" s="492"/>
      <c r="BV367" s="541"/>
      <c r="BW367" s="541"/>
      <c r="BX367" s="541"/>
      <c r="BY367" s="541"/>
      <c r="BZ367" s="541"/>
      <c r="CA367" s="541"/>
    </row>
    <row r="368" spans="1:80" s="466" customFormat="1" x14ac:dyDescent="0.25">
      <c r="A368" s="492" t="s">
        <v>5079</v>
      </c>
      <c r="B368" s="489">
        <v>1</v>
      </c>
      <c r="C368" s="490" t="s">
        <v>6214</v>
      </c>
      <c r="D368" s="492"/>
      <c r="E368" s="492" t="s">
        <v>29</v>
      </c>
      <c r="F368" s="492"/>
      <c r="G368" s="492" t="s">
        <v>3451</v>
      </c>
      <c r="H368" s="492"/>
      <c r="I368" s="492"/>
      <c r="J368" s="492"/>
      <c r="K368" s="492"/>
      <c r="L368" s="492"/>
      <c r="M368" s="492"/>
      <c r="N368" s="492"/>
      <c r="O368" s="491"/>
      <c r="P368" s="491"/>
      <c r="Q368" s="491"/>
      <c r="R368" s="492"/>
      <c r="S368" s="541"/>
      <c r="T368" s="541"/>
      <c r="U368" s="492"/>
      <c r="V368" s="492"/>
      <c r="W368" s="492"/>
      <c r="X368" s="492"/>
      <c r="Y368" s="492"/>
      <c r="Z368" s="492" t="s">
        <v>29</v>
      </c>
      <c r="AA368" s="492" t="s">
        <v>29</v>
      </c>
      <c r="AB368" s="480">
        <v>119</v>
      </c>
      <c r="AC368" s="492"/>
      <c r="AD368" s="492"/>
      <c r="AE368" s="492"/>
      <c r="AF368" s="492"/>
      <c r="AG368" s="492"/>
      <c r="AH368" s="492"/>
      <c r="AI368" s="492"/>
      <c r="AJ368" s="492"/>
      <c r="AK368" s="492" t="s">
        <v>5737</v>
      </c>
      <c r="AL368" s="492" t="s">
        <v>29</v>
      </c>
      <c r="AM368" s="492" t="s">
        <v>4568</v>
      </c>
      <c r="AN368" s="492" t="s">
        <v>29</v>
      </c>
      <c r="AO368" s="492"/>
      <c r="AP368" s="492"/>
      <c r="AQ368" s="492"/>
      <c r="AR368" s="492"/>
      <c r="AS368" s="492"/>
      <c r="AT368" s="492"/>
      <c r="AU368" s="492"/>
      <c r="AV368" s="492"/>
      <c r="AW368" s="492"/>
      <c r="AX368" s="492"/>
      <c r="AY368" s="492" t="s">
        <v>29</v>
      </c>
      <c r="AZ368" s="492" t="s">
        <v>4537</v>
      </c>
      <c r="BA368" s="492"/>
      <c r="BB368" s="492" t="s">
        <v>29</v>
      </c>
      <c r="BC368" s="492"/>
      <c r="BD368" s="492"/>
      <c r="BE368" s="492"/>
      <c r="BF368" s="492"/>
      <c r="BG368" s="492"/>
      <c r="BH368" s="492"/>
      <c r="BI368" s="492"/>
      <c r="BJ368" s="492"/>
      <c r="BK368" s="492"/>
      <c r="BL368" s="492"/>
      <c r="BM368" s="492"/>
      <c r="BN368" s="492"/>
      <c r="BO368" s="492"/>
      <c r="BP368" s="492"/>
      <c r="BQ368" s="492"/>
      <c r="BR368" s="492"/>
      <c r="BS368" s="492"/>
      <c r="BT368" s="492"/>
      <c r="BU368" s="492"/>
      <c r="BV368" s="541"/>
      <c r="BW368" s="541"/>
      <c r="BX368" s="541"/>
      <c r="BY368" s="541"/>
      <c r="BZ368" s="541"/>
      <c r="CA368" s="541"/>
    </row>
    <row r="369" spans="1:88" s="466" customFormat="1" x14ac:dyDescent="0.25">
      <c r="A369" s="492" t="s">
        <v>5080</v>
      </c>
      <c r="B369" s="489">
        <v>1</v>
      </c>
      <c r="C369" s="490" t="s">
        <v>6215</v>
      </c>
      <c r="D369" s="492"/>
      <c r="E369" s="492" t="s">
        <v>29</v>
      </c>
      <c r="F369" s="492"/>
      <c r="G369" s="492" t="s">
        <v>3451</v>
      </c>
      <c r="H369" s="492"/>
      <c r="I369" s="492"/>
      <c r="J369" s="492"/>
      <c r="K369" s="492"/>
      <c r="L369" s="492"/>
      <c r="M369" s="492"/>
      <c r="N369" s="492"/>
      <c r="O369" s="491"/>
      <c r="P369" s="491"/>
      <c r="Q369" s="491"/>
      <c r="R369" s="492"/>
      <c r="S369" s="541"/>
      <c r="T369" s="541"/>
      <c r="U369" s="492"/>
      <c r="V369" s="492"/>
      <c r="W369" s="492"/>
      <c r="X369" s="492"/>
      <c r="Y369" s="492"/>
      <c r="Z369" s="492" t="s">
        <v>29</v>
      </c>
      <c r="AA369" s="492" t="s">
        <v>29</v>
      </c>
      <c r="AB369" s="480">
        <v>119</v>
      </c>
      <c r="AC369" s="492"/>
      <c r="AD369" s="492"/>
      <c r="AE369" s="492"/>
      <c r="AF369" s="492"/>
      <c r="AG369" s="492"/>
      <c r="AH369" s="492"/>
      <c r="AI369" s="492"/>
      <c r="AJ369" s="492"/>
      <c r="AK369" s="492" t="s">
        <v>5737</v>
      </c>
      <c r="AL369" s="492" t="s">
        <v>29</v>
      </c>
      <c r="AM369" s="492" t="s">
        <v>4568</v>
      </c>
      <c r="AN369" s="492" t="s">
        <v>29</v>
      </c>
      <c r="AO369" s="492"/>
      <c r="AP369" s="492"/>
      <c r="AQ369" s="492"/>
      <c r="AR369" s="492"/>
      <c r="AS369" s="492"/>
      <c r="AT369" s="492"/>
      <c r="AU369" s="492"/>
      <c r="AV369" s="492"/>
      <c r="AW369" s="492"/>
      <c r="AX369" s="492"/>
      <c r="AY369" s="492" t="s">
        <v>29</v>
      </c>
      <c r="AZ369" s="492" t="s">
        <v>4537</v>
      </c>
      <c r="BA369" s="492"/>
      <c r="BB369" s="492" t="s">
        <v>29</v>
      </c>
      <c r="BC369" s="492"/>
      <c r="BD369" s="492"/>
      <c r="BE369" s="492"/>
      <c r="BF369" s="492"/>
      <c r="BG369" s="492"/>
      <c r="BH369" s="492"/>
      <c r="BI369" s="492"/>
      <c r="BJ369" s="492"/>
      <c r="BK369" s="492"/>
      <c r="BL369" s="492"/>
      <c r="BM369" s="492"/>
      <c r="BN369" s="492"/>
      <c r="BO369" s="492"/>
      <c r="BP369" s="492"/>
      <c r="BQ369" s="492"/>
      <c r="BR369" s="492"/>
      <c r="BS369" s="492"/>
      <c r="BT369" s="492"/>
      <c r="BU369" s="492"/>
      <c r="BV369" s="541"/>
      <c r="BW369" s="541"/>
      <c r="BX369" s="541"/>
      <c r="BY369" s="541"/>
      <c r="BZ369" s="541"/>
      <c r="CA369" s="541"/>
    </row>
    <row r="370" spans="1:88" s="466" customFormat="1" x14ac:dyDescent="0.25">
      <c r="A370" s="492" t="s">
        <v>6179</v>
      </c>
      <c r="B370" s="489">
        <v>1</v>
      </c>
      <c r="C370" s="490" t="s">
        <v>6215</v>
      </c>
      <c r="D370" s="492"/>
      <c r="E370" s="492" t="s">
        <v>29</v>
      </c>
      <c r="F370" s="492"/>
      <c r="G370" s="492" t="s">
        <v>3451</v>
      </c>
      <c r="H370" s="492"/>
      <c r="I370" s="492"/>
      <c r="J370" s="492"/>
      <c r="K370" s="492"/>
      <c r="L370" s="492"/>
      <c r="M370" s="492"/>
      <c r="N370" s="492"/>
      <c r="O370" s="491"/>
      <c r="P370" s="491"/>
      <c r="Q370" s="491"/>
      <c r="R370" s="492"/>
      <c r="S370" s="541"/>
      <c r="T370" s="541"/>
      <c r="U370" s="492"/>
      <c r="V370" s="492"/>
      <c r="W370" s="492"/>
      <c r="X370" s="492"/>
      <c r="Y370" s="492"/>
      <c r="Z370" s="492" t="s">
        <v>29</v>
      </c>
      <c r="AA370" s="492" t="s">
        <v>29</v>
      </c>
      <c r="AB370" s="480">
        <v>119</v>
      </c>
      <c r="AC370" s="492"/>
      <c r="AD370" s="492"/>
      <c r="AE370" s="492"/>
      <c r="AF370" s="492"/>
      <c r="AG370" s="492"/>
      <c r="AH370" s="492"/>
      <c r="AI370" s="492"/>
      <c r="AJ370" s="492"/>
      <c r="AK370" s="492" t="s">
        <v>5737</v>
      </c>
      <c r="AL370" s="492" t="s">
        <v>29</v>
      </c>
      <c r="AM370" s="492" t="s">
        <v>4568</v>
      </c>
      <c r="AN370" s="492" t="s">
        <v>29</v>
      </c>
      <c r="AO370" s="492"/>
      <c r="AP370" s="492"/>
      <c r="AQ370" s="492"/>
      <c r="AR370" s="492"/>
      <c r="AS370" s="492"/>
      <c r="AT370" s="492"/>
      <c r="AU370" s="492"/>
      <c r="AV370" s="492"/>
      <c r="AW370" s="492"/>
      <c r="AX370" s="492"/>
      <c r="AY370" s="492" t="s">
        <v>29</v>
      </c>
      <c r="AZ370" s="492" t="s">
        <v>4537</v>
      </c>
      <c r="BA370" s="492"/>
      <c r="BB370" s="492" t="s">
        <v>29</v>
      </c>
      <c r="BC370" s="492"/>
      <c r="BD370" s="492"/>
      <c r="BE370" s="492"/>
      <c r="BF370" s="492"/>
      <c r="BG370" s="492"/>
      <c r="BH370" s="492"/>
      <c r="BI370" s="492"/>
      <c r="BJ370" s="492"/>
      <c r="BK370" s="492"/>
      <c r="BL370" s="492"/>
      <c r="BM370" s="492"/>
      <c r="BN370" s="492"/>
      <c r="BO370" s="492"/>
      <c r="BP370" s="492"/>
      <c r="BQ370" s="492"/>
      <c r="BR370" s="492"/>
      <c r="BS370" s="492"/>
      <c r="BT370" s="492"/>
      <c r="BU370" s="492"/>
      <c r="BV370" s="541"/>
      <c r="BW370" s="541"/>
      <c r="BX370" s="541"/>
      <c r="BY370" s="541"/>
      <c r="BZ370" s="541"/>
      <c r="CA370" s="541"/>
    </row>
    <row r="371" spans="1:88" s="466" customFormat="1" x14ac:dyDescent="0.25">
      <c r="A371" s="492" t="s">
        <v>6182</v>
      </c>
      <c r="B371" s="489">
        <v>1</v>
      </c>
      <c r="C371" s="490" t="s">
        <v>6215</v>
      </c>
      <c r="D371" s="492"/>
      <c r="E371" s="492" t="s">
        <v>29</v>
      </c>
      <c r="F371" s="492"/>
      <c r="G371" s="492" t="s">
        <v>3451</v>
      </c>
      <c r="H371" s="492"/>
      <c r="I371" s="492"/>
      <c r="J371" s="492"/>
      <c r="K371" s="492"/>
      <c r="L371" s="492"/>
      <c r="M371" s="492"/>
      <c r="N371" s="492"/>
      <c r="O371" s="491"/>
      <c r="P371" s="491"/>
      <c r="Q371" s="491"/>
      <c r="R371" s="492"/>
      <c r="S371" s="541"/>
      <c r="T371" s="541"/>
      <c r="U371" s="492"/>
      <c r="V371" s="492"/>
      <c r="W371" s="492"/>
      <c r="X371" s="492"/>
      <c r="Y371" s="492"/>
      <c r="Z371" s="492" t="s">
        <v>29</v>
      </c>
      <c r="AA371" s="492" t="s">
        <v>29</v>
      </c>
      <c r="AB371" s="480">
        <v>119</v>
      </c>
      <c r="AC371" s="492"/>
      <c r="AD371" s="492"/>
      <c r="AE371" s="492"/>
      <c r="AF371" s="492"/>
      <c r="AG371" s="492"/>
      <c r="AH371" s="492"/>
      <c r="AI371" s="492"/>
      <c r="AJ371" s="492"/>
      <c r="AK371" s="492" t="s">
        <v>5737</v>
      </c>
      <c r="AL371" s="492" t="s">
        <v>29</v>
      </c>
      <c r="AM371" s="492" t="s">
        <v>4568</v>
      </c>
      <c r="AN371" s="492" t="s">
        <v>29</v>
      </c>
      <c r="AO371" s="492"/>
      <c r="AP371" s="492"/>
      <c r="AQ371" s="492"/>
      <c r="AR371" s="492"/>
      <c r="AS371" s="492"/>
      <c r="AT371" s="492"/>
      <c r="AU371" s="492"/>
      <c r="AV371" s="492"/>
      <c r="AW371" s="492"/>
      <c r="AX371" s="492"/>
      <c r="AY371" s="492" t="s">
        <v>29</v>
      </c>
      <c r="AZ371" s="492" t="s">
        <v>4537</v>
      </c>
      <c r="BA371" s="492"/>
      <c r="BB371" s="492" t="s">
        <v>29</v>
      </c>
      <c r="BC371" s="492"/>
      <c r="BD371" s="492"/>
      <c r="BE371" s="492"/>
      <c r="BF371" s="492"/>
      <c r="BG371" s="492"/>
      <c r="BH371" s="492"/>
      <c r="BI371" s="492"/>
      <c r="BJ371" s="492"/>
      <c r="BK371" s="492"/>
      <c r="BL371" s="492"/>
      <c r="BM371" s="492"/>
      <c r="BN371" s="492"/>
      <c r="BO371" s="492"/>
      <c r="BP371" s="492"/>
      <c r="BQ371" s="492"/>
      <c r="BR371" s="492"/>
      <c r="BS371" s="492"/>
      <c r="BT371" s="492"/>
      <c r="BU371" s="492"/>
      <c r="BV371" s="541"/>
      <c r="BW371" s="541"/>
      <c r="BX371" s="541"/>
      <c r="BY371" s="541"/>
      <c r="BZ371" s="541"/>
      <c r="CA371" s="541"/>
    </row>
    <row r="372" spans="1:88" s="466" customFormat="1" x14ac:dyDescent="0.25">
      <c r="A372" s="492" t="s">
        <v>6185</v>
      </c>
      <c r="B372" s="489">
        <v>1</v>
      </c>
      <c r="C372" s="490" t="s">
        <v>6216</v>
      </c>
      <c r="D372" s="492"/>
      <c r="E372" s="492" t="s">
        <v>29</v>
      </c>
      <c r="F372" s="492"/>
      <c r="G372" s="492" t="s">
        <v>3451</v>
      </c>
      <c r="H372" s="492"/>
      <c r="I372" s="492"/>
      <c r="J372" s="492"/>
      <c r="K372" s="492"/>
      <c r="L372" s="492"/>
      <c r="M372" s="492"/>
      <c r="N372" s="492"/>
      <c r="O372" s="491"/>
      <c r="P372" s="491"/>
      <c r="Q372" s="491"/>
      <c r="R372" s="492"/>
      <c r="S372" s="541"/>
      <c r="T372" s="541"/>
      <c r="U372" s="492"/>
      <c r="V372" s="492"/>
      <c r="W372" s="492"/>
      <c r="X372" s="492"/>
      <c r="Y372" s="492"/>
      <c r="Z372" s="492" t="s">
        <v>29</v>
      </c>
      <c r="AA372" s="492" t="s">
        <v>29</v>
      </c>
      <c r="AB372" s="480">
        <v>119</v>
      </c>
      <c r="AC372" s="492"/>
      <c r="AD372" s="492"/>
      <c r="AE372" s="492"/>
      <c r="AF372" s="492"/>
      <c r="AG372" s="492"/>
      <c r="AH372" s="492"/>
      <c r="AI372" s="492"/>
      <c r="AJ372" s="492"/>
      <c r="AK372" s="492" t="s">
        <v>5737</v>
      </c>
      <c r="AL372" s="492" t="s">
        <v>29</v>
      </c>
      <c r="AM372" s="492" t="s">
        <v>4568</v>
      </c>
      <c r="AN372" s="492" t="s">
        <v>29</v>
      </c>
      <c r="AO372" s="492"/>
      <c r="AP372" s="492"/>
      <c r="AQ372" s="492"/>
      <c r="AR372" s="492"/>
      <c r="AS372" s="492"/>
      <c r="AT372" s="492"/>
      <c r="AU372" s="492"/>
      <c r="AV372" s="492"/>
      <c r="AW372" s="492"/>
      <c r="AX372" s="492"/>
      <c r="AY372" s="492" t="s">
        <v>29</v>
      </c>
      <c r="AZ372" s="492" t="s">
        <v>4537</v>
      </c>
      <c r="BA372" s="492"/>
      <c r="BB372" s="492" t="s">
        <v>29</v>
      </c>
      <c r="BC372" s="492"/>
      <c r="BD372" s="492"/>
      <c r="BE372" s="492"/>
      <c r="BF372" s="492"/>
      <c r="BG372" s="492"/>
      <c r="BH372" s="492"/>
      <c r="BI372" s="492"/>
      <c r="BJ372" s="492"/>
      <c r="BK372" s="492"/>
      <c r="BL372" s="492"/>
      <c r="BM372" s="492"/>
      <c r="BN372" s="492"/>
      <c r="BO372" s="492"/>
      <c r="BP372" s="492"/>
      <c r="BQ372" s="492"/>
      <c r="BR372" s="492"/>
      <c r="BS372" s="492"/>
      <c r="BT372" s="492"/>
      <c r="BU372" s="492"/>
      <c r="BV372" s="541"/>
      <c r="BW372" s="541"/>
      <c r="BX372" s="541"/>
      <c r="BY372" s="541"/>
      <c r="BZ372" s="541"/>
      <c r="CA372" s="541"/>
    </row>
    <row r="373" spans="1:88" s="466" customFormat="1" x14ac:dyDescent="0.25">
      <c r="A373" s="492" t="s">
        <v>6188</v>
      </c>
      <c r="B373" s="489">
        <v>1</v>
      </c>
      <c r="C373" s="490"/>
      <c r="D373" s="492"/>
      <c r="E373" s="492" t="s">
        <v>29</v>
      </c>
      <c r="F373" s="492"/>
      <c r="G373" s="492" t="s">
        <v>3451</v>
      </c>
      <c r="H373" s="492"/>
      <c r="I373" s="492"/>
      <c r="J373" s="492"/>
      <c r="K373" s="492"/>
      <c r="L373" s="492"/>
      <c r="M373" s="492"/>
      <c r="N373" s="492"/>
      <c r="O373" s="491"/>
      <c r="P373" s="491"/>
      <c r="Q373" s="491"/>
      <c r="R373" s="492"/>
      <c r="S373" s="541"/>
      <c r="T373" s="541"/>
      <c r="U373" s="492"/>
      <c r="V373" s="492"/>
      <c r="W373" s="492"/>
      <c r="X373" s="492"/>
      <c r="Y373" s="492"/>
      <c r="Z373" s="492" t="s">
        <v>29</v>
      </c>
      <c r="AA373" s="492" t="s">
        <v>29</v>
      </c>
      <c r="AB373" s="480">
        <v>119</v>
      </c>
      <c r="AC373" s="492"/>
      <c r="AD373" s="492"/>
      <c r="AE373" s="492"/>
      <c r="AF373" s="492"/>
      <c r="AG373" s="492"/>
      <c r="AH373" s="492"/>
      <c r="AI373" s="492"/>
      <c r="AJ373" s="492"/>
      <c r="AK373" s="492" t="s">
        <v>5737</v>
      </c>
      <c r="AL373" s="492" t="s">
        <v>29</v>
      </c>
      <c r="AM373" s="492" t="s">
        <v>4568</v>
      </c>
      <c r="AN373" s="492" t="s">
        <v>29</v>
      </c>
      <c r="AO373" s="492"/>
      <c r="AP373" s="492"/>
      <c r="AQ373" s="492"/>
      <c r="AR373" s="492"/>
      <c r="AS373" s="492"/>
      <c r="AT373" s="492"/>
      <c r="AU373" s="492"/>
      <c r="AV373" s="492"/>
      <c r="AW373" s="492"/>
      <c r="AX373" s="492"/>
      <c r="AY373" s="492" t="s">
        <v>29</v>
      </c>
      <c r="AZ373" s="492" t="s">
        <v>4537</v>
      </c>
      <c r="BA373" s="492"/>
      <c r="BB373" s="492" t="s">
        <v>29</v>
      </c>
      <c r="BC373" s="492"/>
      <c r="BD373" s="492"/>
      <c r="BE373" s="492"/>
      <c r="BF373" s="492"/>
      <c r="BG373" s="492"/>
      <c r="BH373" s="492"/>
      <c r="BI373" s="492"/>
      <c r="BJ373" s="492"/>
      <c r="BK373" s="492"/>
      <c r="BL373" s="492"/>
      <c r="BM373" s="492"/>
      <c r="BN373" s="492"/>
      <c r="BO373" s="492"/>
      <c r="BP373" s="492"/>
      <c r="BQ373" s="492"/>
      <c r="BR373" s="492"/>
      <c r="BS373" s="492"/>
      <c r="BT373" s="492"/>
      <c r="BU373" s="492"/>
      <c r="BV373" s="541"/>
      <c r="BW373" s="541"/>
      <c r="BX373" s="541"/>
      <c r="BY373" s="541"/>
      <c r="BZ373" s="541"/>
      <c r="CA373" s="541"/>
    </row>
    <row r="374" spans="1:88" s="466" customFormat="1" x14ac:dyDescent="0.25">
      <c r="A374" s="492" t="s">
        <v>6191</v>
      </c>
      <c r="B374" s="489">
        <v>1</v>
      </c>
      <c r="C374" s="490" t="s">
        <v>6217</v>
      </c>
      <c r="D374" s="492"/>
      <c r="E374" s="492" t="s">
        <v>29</v>
      </c>
      <c r="F374" s="492"/>
      <c r="G374" s="492" t="s">
        <v>3451</v>
      </c>
      <c r="H374" s="492"/>
      <c r="I374" s="492"/>
      <c r="J374" s="492"/>
      <c r="K374" s="492"/>
      <c r="L374" s="492"/>
      <c r="M374" s="492"/>
      <c r="N374" s="492"/>
      <c r="O374" s="491"/>
      <c r="P374" s="491"/>
      <c r="Q374" s="491"/>
      <c r="R374" s="492"/>
      <c r="S374" s="541"/>
      <c r="T374" s="541"/>
      <c r="U374" s="492"/>
      <c r="V374" s="492"/>
      <c r="W374" s="492"/>
      <c r="X374" s="492"/>
      <c r="Y374" s="492"/>
      <c r="Z374" s="492" t="s">
        <v>29</v>
      </c>
      <c r="AA374" s="492" t="s">
        <v>29</v>
      </c>
      <c r="AB374" s="480">
        <v>119</v>
      </c>
      <c r="AC374" s="492"/>
      <c r="AD374" s="492"/>
      <c r="AE374" s="492"/>
      <c r="AF374" s="492"/>
      <c r="AG374" s="492"/>
      <c r="AH374" s="492"/>
      <c r="AI374" s="492"/>
      <c r="AJ374" s="492"/>
      <c r="AK374" s="492" t="s">
        <v>5737</v>
      </c>
      <c r="AL374" s="492" t="s">
        <v>29</v>
      </c>
      <c r="AM374" s="492" t="s">
        <v>4568</v>
      </c>
      <c r="AN374" s="492" t="s">
        <v>29</v>
      </c>
      <c r="AO374" s="492"/>
      <c r="AP374" s="492"/>
      <c r="AQ374" s="492"/>
      <c r="AR374" s="492"/>
      <c r="AS374" s="492"/>
      <c r="AT374" s="492"/>
      <c r="AU374" s="492"/>
      <c r="AV374" s="492"/>
      <c r="AW374" s="492"/>
      <c r="AX374" s="492"/>
      <c r="AY374" s="492" t="s">
        <v>29</v>
      </c>
      <c r="AZ374" s="492" t="s">
        <v>4537</v>
      </c>
      <c r="BA374" s="492"/>
      <c r="BB374" s="492" t="s">
        <v>29</v>
      </c>
      <c r="BC374" s="492"/>
      <c r="BD374" s="492"/>
      <c r="BE374" s="492"/>
      <c r="BF374" s="492"/>
      <c r="BG374" s="492"/>
      <c r="BH374" s="492"/>
      <c r="BI374" s="492"/>
      <c r="BJ374" s="492"/>
      <c r="BK374" s="492"/>
      <c r="BL374" s="492"/>
      <c r="BM374" s="492"/>
      <c r="BN374" s="492"/>
      <c r="BO374" s="492"/>
      <c r="BP374" s="492"/>
      <c r="BQ374" s="492"/>
      <c r="BR374" s="492"/>
      <c r="BS374" s="492"/>
      <c r="BT374" s="492"/>
      <c r="BU374" s="492"/>
      <c r="BV374" s="541"/>
      <c r="BW374" s="541"/>
      <c r="BX374" s="541"/>
      <c r="BY374" s="541"/>
      <c r="BZ374" s="541"/>
      <c r="CA374" s="541"/>
    </row>
    <row r="375" spans="1:88" s="466" customFormat="1" x14ac:dyDescent="0.25">
      <c r="A375" s="492" t="s">
        <v>6193</v>
      </c>
      <c r="B375" s="489">
        <v>1</v>
      </c>
      <c r="C375" s="490" t="s">
        <v>6218</v>
      </c>
      <c r="D375" s="492"/>
      <c r="E375" s="492" t="s">
        <v>29</v>
      </c>
      <c r="F375" s="492"/>
      <c r="G375" s="492" t="s">
        <v>3451</v>
      </c>
      <c r="H375" s="492"/>
      <c r="I375" s="492"/>
      <c r="J375" s="492"/>
      <c r="K375" s="492"/>
      <c r="L375" s="492"/>
      <c r="M375" s="492"/>
      <c r="N375" s="492"/>
      <c r="O375" s="491"/>
      <c r="P375" s="491"/>
      <c r="Q375" s="491"/>
      <c r="R375" s="492"/>
      <c r="S375" s="541"/>
      <c r="T375" s="541"/>
      <c r="U375" s="492"/>
      <c r="V375" s="492"/>
      <c r="W375" s="492"/>
      <c r="X375" s="492"/>
      <c r="Y375" s="492"/>
      <c r="Z375" s="492" t="s">
        <v>29</v>
      </c>
      <c r="AA375" s="492" t="s">
        <v>29</v>
      </c>
      <c r="AB375" s="480">
        <v>119</v>
      </c>
      <c r="AC375" s="492"/>
      <c r="AD375" s="492"/>
      <c r="AE375" s="492"/>
      <c r="AF375" s="492"/>
      <c r="AG375" s="492"/>
      <c r="AH375" s="492"/>
      <c r="AI375" s="492"/>
      <c r="AJ375" s="492"/>
      <c r="AK375" s="492" t="s">
        <v>5737</v>
      </c>
      <c r="AL375" s="492" t="s">
        <v>29</v>
      </c>
      <c r="AM375" s="492" t="s">
        <v>4568</v>
      </c>
      <c r="AN375" s="492" t="s">
        <v>29</v>
      </c>
      <c r="AO375" s="492"/>
      <c r="AP375" s="492"/>
      <c r="AQ375" s="492"/>
      <c r="AR375" s="492"/>
      <c r="AS375" s="492"/>
      <c r="AT375" s="492"/>
      <c r="AU375" s="492"/>
      <c r="AV375" s="492"/>
      <c r="AW375" s="492"/>
      <c r="AX375" s="492"/>
      <c r="AY375" s="492" t="s">
        <v>29</v>
      </c>
      <c r="AZ375" s="492" t="s">
        <v>4537</v>
      </c>
      <c r="BA375" s="492"/>
      <c r="BB375" s="492" t="s">
        <v>29</v>
      </c>
      <c r="BC375" s="492"/>
      <c r="BD375" s="492"/>
      <c r="BE375" s="492"/>
      <c r="BF375" s="492"/>
      <c r="BG375" s="492"/>
      <c r="BH375" s="492"/>
      <c r="BI375" s="492"/>
      <c r="BJ375" s="492"/>
      <c r="BK375" s="492"/>
      <c r="BL375" s="492"/>
      <c r="BM375" s="492"/>
      <c r="BN375" s="492"/>
      <c r="BO375" s="492"/>
      <c r="BP375" s="492"/>
      <c r="BQ375" s="492"/>
      <c r="BR375" s="492"/>
      <c r="BS375" s="492"/>
      <c r="BT375" s="492"/>
      <c r="BU375" s="492"/>
      <c r="BV375" s="541"/>
      <c r="BW375" s="541"/>
      <c r="BX375" s="541"/>
      <c r="BY375" s="541"/>
      <c r="BZ375" s="541"/>
      <c r="CA375" s="541"/>
    </row>
    <row r="376" spans="1:88" s="466" customFormat="1" x14ac:dyDescent="0.25">
      <c r="A376" s="492" t="s">
        <v>6196</v>
      </c>
      <c r="B376" s="489">
        <v>1</v>
      </c>
      <c r="C376" s="490"/>
      <c r="D376" s="492"/>
      <c r="E376" s="492" t="s">
        <v>29</v>
      </c>
      <c r="F376" s="492"/>
      <c r="G376" s="492" t="s">
        <v>3451</v>
      </c>
      <c r="H376" s="492"/>
      <c r="I376" s="492"/>
      <c r="J376" s="492"/>
      <c r="K376" s="492"/>
      <c r="L376" s="492"/>
      <c r="M376" s="492"/>
      <c r="N376" s="492"/>
      <c r="O376" s="491"/>
      <c r="P376" s="491"/>
      <c r="Q376" s="491"/>
      <c r="R376" s="492"/>
      <c r="S376" s="541"/>
      <c r="T376" s="541"/>
      <c r="U376" s="492"/>
      <c r="V376" s="492"/>
      <c r="W376" s="492"/>
      <c r="X376" s="492"/>
      <c r="Y376" s="492"/>
      <c r="Z376" s="492" t="s">
        <v>29</v>
      </c>
      <c r="AA376" s="492" t="s">
        <v>29</v>
      </c>
      <c r="AB376" s="480">
        <v>119</v>
      </c>
      <c r="AC376" s="492"/>
      <c r="AD376" s="492"/>
      <c r="AE376" s="492"/>
      <c r="AF376" s="492"/>
      <c r="AG376" s="492"/>
      <c r="AH376" s="492"/>
      <c r="AI376" s="492"/>
      <c r="AJ376" s="492"/>
      <c r="AK376" s="492" t="s">
        <v>5737</v>
      </c>
      <c r="AL376" s="492" t="s">
        <v>29</v>
      </c>
      <c r="AM376" s="492" t="s">
        <v>4568</v>
      </c>
      <c r="AN376" s="492" t="s">
        <v>29</v>
      </c>
      <c r="AO376" s="492"/>
      <c r="AP376" s="492"/>
      <c r="AQ376" s="492"/>
      <c r="AR376" s="492"/>
      <c r="AS376" s="492"/>
      <c r="AT376" s="492"/>
      <c r="AU376" s="492"/>
      <c r="AV376" s="492"/>
      <c r="AW376" s="492"/>
      <c r="AX376" s="492"/>
      <c r="AY376" s="492" t="s">
        <v>29</v>
      </c>
      <c r="AZ376" s="492" t="s">
        <v>4537</v>
      </c>
      <c r="BA376" s="492"/>
      <c r="BB376" s="492" t="s">
        <v>29</v>
      </c>
      <c r="BC376" s="492"/>
      <c r="BD376" s="492"/>
      <c r="BE376" s="492"/>
      <c r="BF376" s="492"/>
      <c r="BG376" s="492"/>
      <c r="BH376" s="492"/>
      <c r="BI376" s="492"/>
      <c r="BJ376" s="492"/>
      <c r="BK376" s="492"/>
      <c r="BL376" s="492"/>
      <c r="BM376" s="492"/>
      <c r="BN376" s="492"/>
      <c r="BO376" s="492"/>
      <c r="BP376" s="492"/>
      <c r="BQ376" s="492"/>
      <c r="BR376" s="492"/>
      <c r="BS376" s="492"/>
      <c r="BT376" s="492"/>
      <c r="BU376" s="492"/>
      <c r="BV376" s="541"/>
      <c r="BW376" s="541"/>
      <c r="BX376" s="541"/>
      <c r="BY376" s="541"/>
      <c r="BZ376" s="541"/>
      <c r="CA376" s="541"/>
    </row>
    <row r="377" spans="1:88" s="466" customFormat="1" x14ac:dyDescent="0.25">
      <c r="A377" s="492" t="s">
        <v>6199</v>
      </c>
      <c r="B377" s="489">
        <v>1</v>
      </c>
      <c r="C377" s="490"/>
      <c r="D377" s="492"/>
      <c r="E377" s="492" t="s">
        <v>29</v>
      </c>
      <c r="F377" s="492"/>
      <c r="G377" s="492" t="s">
        <v>3451</v>
      </c>
      <c r="H377" s="492"/>
      <c r="I377" s="492"/>
      <c r="J377" s="492"/>
      <c r="K377" s="492"/>
      <c r="L377" s="492"/>
      <c r="M377" s="492"/>
      <c r="N377" s="492"/>
      <c r="O377" s="491"/>
      <c r="P377" s="491"/>
      <c r="Q377" s="491"/>
      <c r="R377" s="492"/>
      <c r="S377" s="541"/>
      <c r="T377" s="541"/>
      <c r="U377" s="492"/>
      <c r="V377" s="492"/>
      <c r="W377" s="492"/>
      <c r="X377" s="492"/>
      <c r="Y377" s="492"/>
      <c r="Z377" s="492" t="s">
        <v>29</v>
      </c>
      <c r="AA377" s="492" t="s">
        <v>29</v>
      </c>
      <c r="AB377" s="480">
        <v>119</v>
      </c>
      <c r="AC377" s="492"/>
      <c r="AD377" s="492"/>
      <c r="AE377" s="492"/>
      <c r="AF377" s="492"/>
      <c r="AG377" s="492"/>
      <c r="AH377" s="492"/>
      <c r="AI377" s="492"/>
      <c r="AJ377" s="492"/>
      <c r="AK377" s="492" t="s">
        <v>5737</v>
      </c>
      <c r="AL377" s="492" t="s">
        <v>29</v>
      </c>
      <c r="AM377" s="492" t="s">
        <v>4568</v>
      </c>
      <c r="AN377" s="492" t="s">
        <v>29</v>
      </c>
      <c r="AO377" s="492"/>
      <c r="AP377" s="492"/>
      <c r="AQ377" s="492"/>
      <c r="AR377" s="492"/>
      <c r="AS377" s="492"/>
      <c r="AT377" s="492"/>
      <c r="AU377" s="492"/>
      <c r="AV377" s="492"/>
      <c r="AW377" s="492"/>
      <c r="AX377" s="492"/>
      <c r="AY377" s="492" t="s">
        <v>29</v>
      </c>
      <c r="AZ377" s="492" t="s">
        <v>4537</v>
      </c>
      <c r="BA377" s="492"/>
      <c r="BB377" s="492" t="s">
        <v>29</v>
      </c>
      <c r="BC377" s="492"/>
      <c r="BD377" s="492"/>
      <c r="BE377" s="492"/>
      <c r="BF377" s="492"/>
      <c r="BG377" s="492"/>
      <c r="BH377" s="492"/>
      <c r="BI377" s="492"/>
      <c r="BJ377" s="492"/>
      <c r="BK377" s="492"/>
      <c r="BL377" s="492"/>
      <c r="BM377" s="492"/>
      <c r="BN377" s="492"/>
      <c r="BO377" s="492"/>
      <c r="BP377" s="492"/>
      <c r="BQ377" s="492"/>
      <c r="BR377" s="492"/>
      <c r="BS377" s="492"/>
      <c r="BT377" s="492"/>
      <c r="BU377" s="492"/>
      <c r="BV377" s="541"/>
      <c r="BW377" s="541"/>
      <c r="BX377" s="541"/>
      <c r="BY377" s="541"/>
      <c r="BZ377" s="541"/>
      <c r="CA377" s="541"/>
    </row>
    <row r="378" spans="1:88" s="466" customFormat="1" x14ac:dyDescent="0.25">
      <c r="A378" s="492" t="s">
        <v>6243</v>
      </c>
      <c r="B378" s="489">
        <v>1</v>
      </c>
      <c r="C378" s="490" t="s">
        <v>6249</v>
      </c>
      <c r="D378" s="492"/>
      <c r="E378" s="492" t="s">
        <v>29</v>
      </c>
      <c r="F378" s="492"/>
      <c r="G378" s="492" t="s">
        <v>3451</v>
      </c>
      <c r="H378" s="492"/>
      <c r="I378" s="492"/>
      <c r="J378" s="492"/>
      <c r="K378" s="492"/>
      <c r="L378" s="492"/>
      <c r="M378" s="492"/>
      <c r="N378" s="477" t="s">
        <v>29</v>
      </c>
      <c r="O378" s="478" t="s">
        <v>2348</v>
      </c>
      <c r="P378" s="478" t="s">
        <v>29</v>
      </c>
      <c r="Q378" s="478" t="s">
        <v>29</v>
      </c>
      <c r="R378" s="492"/>
      <c r="S378" s="541"/>
      <c r="T378" s="541"/>
      <c r="U378" s="492"/>
      <c r="V378" s="492"/>
      <c r="W378" s="492"/>
      <c r="X378" s="492"/>
      <c r="Y378" s="492"/>
      <c r="Z378" s="492" t="s">
        <v>29</v>
      </c>
      <c r="AA378" s="492" t="s">
        <v>29</v>
      </c>
      <c r="AB378" s="480">
        <v>119</v>
      </c>
      <c r="AC378" s="492"/>
      <c r="AD378" s="492"/>
      <c r="AE378" s="492"/>
      <c r="AF378" s="492"/>
      <c r="AG378" s="492"/>
      <c r="AH378" s="492"/>
      <c r="AI378" s="492"/>
      <c r="AJ378" s="492"/>
      <c r="AK378" s="492" t="s">
        <v>5737</v>
      </c>
      <c r="AL378" s="492" t="s">
        <v>29</v>
      </c>
      <c r="AM378" s="492" t="s">
        <v>4568</v>
      </c>
      <c r="AN378" s="492" t="s">
        <v>29</v>
      </c>
      <c r="AO378" s="492"/>
      <c r="AP378" s="492"/>
      <c r="AQ378" s="492"/>
      <c r="AR378" s="492"/>
      <c r="AS378" s="492"/>
      <c r="AT378" s="492"/>
      <c r="AU378" s="492"/>
      <c r="AV378" s="492"/>
      <c r="AW378" s="492"/>
      <c r="AX378" s="492"/>
      <c r="AY378" s="492" t="s">
        <v>29</v>
      </c>
      <c r="AZ378" s="492" t="s">
        <v>4537</v>
      </c>
      <c r="BA378" s="492"/>
      <c r="BB378" s="492" t="s">
        <v>29</v>
      </c>
      <c r="BC378" s="492"/>
      <c r="BD378" s="492"/>
      <c r="BE378" s="492"/>
      <c r="BF378" s="492"/>
      <c r="BG378" s="492"/>
      <c r="BH378" s="492"/>
      <c r="BI378" s="492"/>
      <c r="BJ378" s="492"/>
      <c r="BK378" s="492"/>
      <c r="BL378" s="492"/>
      <c r="BM378" s="492"/>
      <c r="BN378" s="492"/>
      <c r="BO378" s="492"/>
      <c r="BP378" s="492"/>
      <c r="BQ378" s="541"/>
      <c r="BR378" s="541"/>
      <c r="BS378" s="541"/>
      <c r="BT378" s="541"/>
      <c r="BU378" s="541"/>
      <c r="BV378" s="541"/>
      <c r="CJ378" s="5"/>
    </row>
    <row r="379" spans="1:88" s="466" customFormat="1" x14ac:dyDescent="0.25">
      <c r="A379" s="541" t="s">
        <v>3913</v>
      </c>
      <c r="B379" s="531">
        <v>1</v>
      </c>
      <c r="C379" s="490" t="s">
        <v>6257</v>
      </c>
      <c r="D379" s="541"/>
      <c r="E379" s="541"/>
      <c r="F379" s="541"/>
      <c r="G379" s="541"/>
      <c r="H379" s="541"/>
      <c r="I379" s="541"/>
      <c r="J379" s="417"/>
      <c r="K379" s="417"/>
      <c r="L379" s="541"/>
      <c r="M379" s="417"/>
      <c r="N379" s="541"/>
      <c r="O379" s="417"/>
      <c r="P379" s="417"/>
      <c r="Q379" s="417"/>
      <c r="R379" s="541"/>
      <c r="S379" s="541"/>
      <c r="T379" s="541"/>
      <c r="U379" s="541"/>
      <c r="V379" s="541"/>
      <c r="W379" s="541"/>
      <c r="X379" s="541"/>
      <c r="Y379" s="541"/>
      <c r="Z379" s="541"/>
      <c r="AA379" s="492"/>
      <c r="AB379" s="480"/>
      <c r="AC379" s="541"/>
      <c r="AD379" s="541"/>
      <c r="AE379" s="541"/>
      <c r="AF379" s="541"/>
      <c r="AG379" s="541"/>
      <c r="AH379" s="541"/>
      <c r="AI379" s="541"/>
      <c r="AJ379" s="541"/>
      <c r="AK379" s="492"/>
      <c r="AL379" s="541"/>
      <c r="AM379" s="541"/>
      <c r="AN379" s="541"/>
      <c r="AO379" s="541"/>
      <c r="AP379" s="541"/>
      <c r="AQ379" s="541"/>
      <c r="AR379" s="541"/>
      <c r="AS379" s="541"/>
      <c r="AT379" s="541"/>
      <c r="AU379" s="541"/>
      <c r="AV379" s="541"/>
      <c r="AW379" s="541"/>
      <c r="AX379" s="541"/>
      <c r="AY379" s="492"/>
      <c r="AZ379" s="492"/>
      <c r="BA379" s="541"/>
      <c r="BB379" s="417"/>
      <c r="BC379" s="541"/>
      <c r="BD379" s="541"/>
      <c r="BE379" s="541"/>
      <c r="BF379" s="541"/>
      <c r="BG379" s="541"/>
      <c r="BH379" s="541"/>
      <c r="BI379" s="541"/>
      <c r="BJ379" s="541"/>
      <c r="BK379" s="541"/>
      <c r="BL379" s="541"/>
      <c r="BM379" s="541"/>
      <c r="BN379" s="541"/>
      <c r="BO379" s="541"/>
      <c r="BP379" s="541"/>
      <c r="BQ379" s="541"/>
      <c r="BR379" s="541"/>
      <c r="BS379" s="541"/>
      <c r="BT379" s="541"/>
      <c r="BU379" s="541"/>
      <c r="BV379" s="541"/>
      <c r="BW379" s="53" t="s">
        <v>3937</v>
      </c>
      <c r="BX379" s="541"/>
      <c r="BY379" s="541"/>
      <c r="BZ379" s="541"/>
      <c r="CA379" s="541"/>
      <c r="CB379" s="541"/>
    </row>
    <row r="380" spans="1:88" s="466" customFormat="1" x14ac:dyDescent="0.25">
      <c r="A380" s="541" t="s">
        <v>3916</v>
      </c>
      <c r="B380" s="531">
        <v>1</v>
      </c>
      <c r="C380" s="490" t="s">
        <v>6257</v>
      </c>
      <c r="D380" s="541"/>
      <c r="E380" s="541" t="s">
        <v>29</v>
      </c>
      <c r="F380" s="541"/>
      <c r="G380" s="541" t="s">
        <v>3451</v>
      </c>
      <c r="H380" s="541"/>
      <c r="I380" s="541"/>
      <c r="J380" s="417"/>
      <c r="K380" s="417"/>
      <c r="L380" s="541"/>
      <c r="M380" s="417"/>
      <c r="N380" s="541" t="s">
        <v>29</v>
      </c>
      <c r="O380" s="417" t="s">
        <v>2348</v>
      </c>
      <c r="P380" s="417" t="s">
        <v>29</v>
      </c>
      <c r="Q380" s="417" t="s">
        <v>29</v>
      </c>
      <c r="R380" s="541"/>
      <c r="S380" s="541"/>
      <c r="T380" s="541"/>
      <c r="U380" s="541"/>
      <c r="V380" s="541"/>
      <c r="W380" s="541"/>
      <c r="X380" s="541"/>
      <c r="Y380" s="541"/>
      <c r="Z380" s="541" t="s">
        <v>29</v>
      </c>
      <c r="AA380" s="492" t="s">
        <v>29</v>
      </c>
      <c r="AB380" s="480">
        <v>119</v>
      </c>
      <c r="AC380" s="541"/>
      <c r="AD380" s="541"/>
      <c r="AE380" s="541"/>
      <c r="AF380" s="541"/>
      <c r="AG380" s="541"/>
      <c r="AH380" s="541"/>
      <c r="AI380" s="541"/>
      <c r="AJ380" s="541"/>
      <c r="AK380" s="492" t="s">
        <v>5737</v>
      </c>
      <c r="AL380" s="541" t="s">
        <v>29</v>
      </c>
      <c r="AM380" s="541" t="s">
        <v>4568</v>
      </c>
      <c r="AN380" s="541" t="s">
        <v>29</v>
      </c>
      <c r="AO380" s="541"/>
      <c r="AP380" s="541"/>
      <c r="AQ380" s="541"/>
      <c r="AR380" s="541"/>
      <c r="AS380" s="541"/>
      <c r="AT380" s="541"/>
      <c r="AU380" s="541"/>
      <c r="AV380" s="541"/>
      <c r="AW380" s="541"/>
      <c r="AX380" s="541"/>
      <c r="AY380" s="492" t="s">
        <v>29</v>
      </c>
      <c r="AZ380" s="492" t="s">
        <v>4537</v>
      </c>
      <c r="BA380" s="541"/>
      <c r="BB380" s="417" t="s">
        <v>29</v>
      </c>
      <c r="BC380" s="541"/>
      <c r="BD380" s="541"/>
      <c r="BE380" s="541"/>
      <c r="BF380" s="541"/>
      <c r="BG380" s="541"/>
      <c r="BH380" s="541"/>
      <c r="BI380" s="541"/>
      <c r="BJ380" s="541"/>
      <c r="BK380" s="541"/>
      <c r="BL380" s="541"/>
      <c r="BM380" s="541"/>
      <c r="BN380" s="541"/>
      <c r="BO380" s="541"/>
      <c r="BP380" s="541"/>
      <c r="BQ380" s="541"/>
      <c r="BR380" s="541"/>
      <c r="BS380" s="541"/>
      <c r="BT380" s="541"/>
      <c r="BU380" s="541"/>
      <c r="BV380" s="541"/>
      <c r="BW380" s="541"/>
      <c r="BX380" s="541"/>
      <c r="BY380" s="541"/>
      <c r="BZ380" s="541"/>
      <c r="CA380" s="541"/>
      <c r="CB380" s="541"/>
    </row>
    <row r="381" spans="1:88" x14ac:dyDescent="0.25">
      <c r="A381" s="551" t="s">
        <v>6281</v>
      </c>
      <c r="B381" s="551">
        <v>1</v>
      </c>
      <c r="C381" s="490" t="s">
        <v>6323</v>
      </c>
      <c r="D381" s="551"/>
      <c r="E381" s="554" t="s">
        <v>29</v>
      </c>
      <c r="F381" s="554"/>
      <c r="G381" s="323" t="s">
        <v>3451</v>
      </c>
      <c r="H381" s="323"/>
      <c r="I381" s="323"/>
      <c r="J381" s="323"/>
      <c r="K381" s="323"/>
      <c r="L381" s="323"/>
      <c r="M381" s="323"/>
      <c r="N381" s="323" t="s">
        <v>29</v>
      </c>
      <c r="O381" s="324" t="s">
        <v>2348</v>
      </c>
      <c r="P381" s="323" t="s">
        <v>29</v>
      </c>
      <c r="Q381" s="323" t="s">
        <v>29</v>
      </c>
      <c r="R381" s="323"/>
      <c r="S381" s="323"/>
      <c r="T381" s="323"/>
      <c r="U381" s="323"/>
      <c r="V381" s="323"/>
      <c r="W381" s="323"/>
      <c r="X381" s="323"/>
      <c r="Y381" s="323"/>
      <c r="Z381" s="323"/>
      <c r="AA381" s="323"/>
      <c r="AB381" s="324" t="s">
        <v>2580</v>
      </c>
      <c r="AC381" s="323"/>
      <c r="AD381" s="323"/>
      <c r="AE381" s="323"/>
      <c r="AF381" s="323"/>
      <c r="AG381" s="323"/>
      <c r="AH381" s="323"/>
      <c r="AI381" s="323"/>
      <c r="AJ381" s="323"/>
      <c r="AK381" s="654" t="s">
        <v>6250</v>
      </c>
      <c r="AL381" s="323" t="s">
        <v>29</v>
      </c>
      <c r="AM381" s="323"/>
      <c r="AN381" s="323" t="s">
        <v>29</v>
      </c>
      <c r="AO381" s="323"/>
      <c r="AP381" s="323"/>
      <c r="AQ381" s="323"/>
      <c r="AR381" s="323"/>
      <c r="AS381" s="323"/>
      <c r="AT381" s="323"/>
      <c r="AU381" s="323"/>
      <c r="AV381" s="323"/>
      <c r="AW381" s="323"/>
      <c r="AX381" s="323"/>
      <c r="AY381" s="323"/>
      <c r="AZ381" s="323"/>
      <c r="BA381" s="323"/>
      <c r="BB381" s="323" t="s">
        <v>29</v>
      </c>
      <c r="BC381" s="554"/>
      <c r="BD381" s="554"/>
      <c r="BE381" s="554"/>
      <c r="BF381" s="554"/>
      <c r="BG381" s="554"/>
      <c r="BH381" s="554"/>
      <c r="BI381" s="554"/>
      <c r="BJ381" s="554"/>
      <c r="BK381" s="554"/>
      <c r="BL381" s="554"/>
      <c r="BM381" s="554"/>
      <c r="BN381" s="554"/>
      <c r="BO381" s="554"/>
      <c r="BP381" s="554"/>
      <c r="BQ381" s="554"/>
      <c r="BR381" s="554"/>
    </row>
    <row r="382" spans="1:88" x14ac:dyDescent="0.25">
      <c r="A382" s="551"/>
      <c r="B382" s="551"/>
      <c r="C382" s="490"/>
      <c r="D382" s="551"/>
      <c r="E382" s="554"/>
      <c r="F382" s="554"/>
      <c r="G382" s="554"/>
      <c r="H382" s="554"/>
      <c r="I382" s="554"/>
      <c r="J382" s="554"/>
      <c r="K382" s="554"/>
      <c r="L382" s="554"/>
      <c r="M382" s="554"/>
      <c r="N382" s="554"/>
      <c r="O382" s="554"/>
      <c r="P382" s="554"/>
      <c r="Q382" s="554"/>
      <c r="R382" s="554"/>
      <c r="S382" s="554"/>
      <c r="T382" s="554"/>
      <c r="U382" s="554"/>
      <c r="V382" s="554"/>
      <c r="W382" s="554"/>
      <c r="X382" s="554"/>
      <c r="Y382" s="554"/>
      <c r="Z382" s="554"/>
      <c r="AA382" s="554"/>
      <c r="AB382" s="554"/>
      <c r="AC382" s="554"/>
      <c r="AD382" s="554"/>
      <c r="AE382" s="554"/>
      <c r="AF382" s="554"/>
      <c r="AG382" s="554"/>
      <c r="AH382" s="554"/>
      <c r="AI382" s="554"/>
      <c r="AJ382" s="554"/>
      <c r="AK382" s="554"/>
      <c r="AL382" s="554"/>
      <c r="AM382" s="554"/>
      <c r="AN382" s="554"/>
      <c r="AO382" s="554"/>
      <c r="AP382" s="554"/>
      <c r="AQ382" s="554"/>
      <c r="AR382" s="554"/>
      <c r="AS382" s="554"/>
      <c r="AT382" s="554"/>
      <c r="AU382" s="554"/>
      <c r="AV382" s="554"/>
      <c r="AW382" s="554"/>
      <c r="AX382" s="554"/>
      <c r="AY382" s="554"/>
      <c r="AZ382" s="554"/>
      <c r="BA382" s="554"/>
      <c r="BB382" s="554"/>
      <c r="BC382" s="554"/>
      <c r="BD382" s="554"/>
      <c r="BE382" s="554"/>
      <c r="BF382" s="554"/>
      <c r="BG382" s="554"/>
      <c r="BH382" s="554"/>
      <c r="BI382" s="554"/>
      <c r="BJ382" s="554"/>
      <c r="BK382" s="554"/>
      <c r="BL382" s="554"/>
      <c r="BM382" s="554"/>
      <c r="BN382" s="554"/>
      <c r="BO382" s="554"/>
      <c r="BP382" s="554"/>
      <c r="BQ382" s="554"/>
      <c r="BR382" s="554"/>
    </row>
    <row r="383" spans="1:88" x14ac:dyDescent="0.25">
      <c r="A383" s="551" t="s">
        <v>6284</v>
      </c>
      <c r="B383" s="551">
        <v>1</v>
      </c>
      <c r="C383" s="490" t="s">
        <v>6324</v>
      </c>
      <c r="D383" s="551"/>
      <c r="E383" s="551" t="s">
        <v>29</v>
      </c>
      <c r="F383" s="551"/>
      <c r="G383" s="323" t="s">
        <v>6093</v>
      </c>
      <c r="H383" s="323"/>
      <c r="I383" s="323"/>
      <c r="J383" s="323"/>
      <c r="K383" s="323"/>
      <c r="L383" s="323"/>
      <c r="M383" s="323"/>
      <c r="N383" s="323" t="s">
        <v>29</v>
      </c>
      <c r="O383" s="324" t="s">
        <v>2348</v>
      </c>
      <c r="P383" s="323" t="s">
        <v>29</v>
      </c>
      <c r="Q383" s="323" t="s">
        <v>29</v>
      </c>
      <c r="R383" s="323"/>
      <c r="S383" s="323"/>
      <c r="T383" s="323"/>
      <c r="U383" s="323"/>
      <c r="V383" s="323"/>
      <c r="W383" s="323"/>
      <c r="X383" s="323"/>
      <c r="Y383" s="323"/>
      <c r="Z383" s="323"/>
      <c r="AA383" s="323"/>
      <c r="AB383" s="324" t="s">
        <v>2580</v>
      </c>
      <c r="AC383" s="323"/>
      <c r="AD383" s="323"/>
      <c r="AE383" s="323"/>
      <c r="AF383" s="323"/>
      <c r="AG383" s="323"/>
      <c r="AH383" s="323"/>
      <c r="AI383" s="323"/>
      <c r="AJ383" s="323"/>
      <c r="AK383" s="654" t="s">
        <v>6250</v>
      </c>
      <c r="AL383" s="323" t="s">
        <v>29</v>
      </c>
      <c r="AM383" s="323"/>
      <c r="AN383" s="323" t="s">
        <v>29</v>
      </c>
      <c r="AO383" s="323"/>
      <c r="AP383" s="323"/>
      <c r="AQ383" s="323"/>
      <c r="AR383" s="323"/>
      <c r="AS383" s="323"/>
      <c r="AT383" s="323"/>
      <c r="AU383" s="323"/>
      <c r="AV383" s="323"/>
      <c r="AW383" s="323"/>
      <c r="AX383" s="323"/>
      <c r="AY383" s="323"/>
      <c r="AZ383" s="323"/>
      <c r="BA383" s="323"/>
      <c r="BB383" s="323" t="s">
        <v>29</v>
      </c>
      <c r="BC383" s="551"/>
      <c r="BD383" s="551"/>
      <c r="BE383" s="551"/>
      <c r="BF383" s="466"/>
      <c r="BG383" s="551"/>
      <c r="BH383" s="551"/>
      <c r="BI383" s="551"/>
      <c r="BJ383" s="551"/>
      <c r="BK383" s="551"/>
      <c r="BL383" s="551"/>
      <c r="BM383" s="551"/>
      <c r="BN383" s="551"/>
      <c r="BO383" s="551"/>
      <c r="BP383" s="551"/>
      <c r="BQ383" s="551"/>
      <c r="BR383" s="551"/>
    </row>
    <row r="384" spans="1:88" x14ac:dyDescent="0.25">
      <c r="A384" s="551"/>
      <c r="B384" s="551"/>
      <c r="C384" s="490"/>
      <c r="D384" s="551"/>
      <c r="E384" s="551"/>
      <c r="F384" s="551"/>
      <c r="G384" s="551"/>
      <c r="H384" s="551"/>
      <c r="I384" s="551"/>
      <c r="J384" s="551"/>
      <c r="K384" s="551"/>
      <c r="L384" s="551"/>
      <c r="M384" s="551"/>
      <c r="N384" s="551"/>
      <c r="O384" s="551"/>
      <c r="P384" s="551"/>
      <c r="Q384" s="551"/>
      <c r="R384" s="551"/>
      <c r="S384" s="551"/>
      <c r="T384" s="551"/>
      <c r="U384" s="551"/>
      <c r="V384" s="551"/>
      <c r="W384" s="551"/>
      <c r="X384" s="551"/>
      <c r="Y384" s="551"/>
      <c r="Z384" s="551"/>
      <c r="AA384" s="551"/>
      <c r="AB384" s="551"/>
      <c r="AC384" s="551"/>
      <c r="AD384" s="551"/>
      <c r="AE384" s="551"/>
      <c r="AF384" s="551"/>
      <c r="AG384" s="551"/>
      <c r="AH384" s="551"/>
      <c r="AI384" s="551"/>
      <c r="AJ384" s="551"/>
      <c r="AK384" s="551"/>
      <c r="AL384" s="551"/>
      <c r="AM384" s="551"/>
      <c r="AN384" s="551"/>
      <c r="AO384" s="551"/>
      <c r="AP384" s="551"/>
      <c r="AQ384" s="551"/>
      <c r="AR384" s="551"/>
      <c r="AS384" s="551"/>
      <c r="AT384" s="551"/>
      <c r="AU384" s="551"/>
      <c r="AV384" s="551"/>
      <c r="AW384" s="551"/>
      <c r="AX384" s="551"/>
      <c r="AY384" s="551"/>
      <c r="AZ384" s="551"/>
      <c r="BA384" s="551"/>
      <c r="BB384" s="551"/>
      <c r="BC384" s="551"/>
      <c r="BD384" s="551"/>
      <c r="BE384" s="551"/>
      <c r="BF384" s="551"/>
      <c r="BG384" s="551"/>
      <c r="BH384" s="551"/>
      <c r="BI384" s="551"/>
      <c r="BJ384" s="551"/>
      <c r="BK384" s="551"/>
      <c r="BL384" s="551"/>
      <c r="BM384" s="551"/>
      <c r="BN384" s="551"/>
      <c r="BO384" s="551"/>
      <c r="BP384" s="551"/>
      <c r="BQ384" s="551"/>
      <c r="BR384" s="551"/>
    </row>
    <row r="385" spans="1:76" x14ac:dyDescent="0.25">
      <c r="A385" s="13" t="s">
        <v>6287</v>
      </c>
      <c r="B385" s="13">
        <v>1</v>
      </c>
      <c r="C385" s="548" t="s">
        <v>6325</v>
      </c>
      <c r="D385" s="13"/>
      <c r="E385" s="13" t="s">
        <v>29</v>
      </c>
      <c r="F385" s="13"/>
      <c r="G385" s="323" t="s">
        <v>6093</v>
      </c>
      <c r="H385" s="323"/>
      <c r="I385" s="323"/>
      <c r="J385" s="323"/>
      <c r="K385" s="323"/>
      <c r="L385" s="323"/>
      <c r="M385" s="323"/>
      <c r="N385" s="323" t="s">
        <v>29</v>
      </c>
      <c r="O385" s="324" t="s">
        <v>2348</v>
      </c>
      <c r="P385" s="323" t="s">
        <v>29</v>
      </c>
      <c r="Q385" s="323" t="s">
        <v>29</v>
      </c>
      <c r="R385" s="323"/>
      <c r="S385" s="323"/>
      <c r="T385" s="323"/>
      <c r="U385" s="323"/>
      <c r="V385" s="323"/>
      <c r="W385" s="323"/>
      <c r="X385" s="323"/>
      <c r="Y385" s="323"/>
      <c r="Z385" s="323"/>
      <c r="AA385" s="323"/>
      <c r="AB385" s="324" t="s">
        <v>2580</v>
      </c>
      <c r="AC385" s="323"/>
      <c r="AD385" s="323"/>
      <c r="AE385" s="323"/>
      <c r="AF385" s="323"/>
      <c r="AG385" s="323"/>
      <c r="AH385" s="323"/>
      <c r="AI385" s="323"/>
      <c r="AJ385" s="323"/>
      <c r="AK385" s="654" t="s">
        <v>6250</v>
      </c>
      <c r="AL385" s="323" t="s">
        <v>29</v>
      </c>
      <c r="AM385" s="323"/>
      <c r="AN385" s="323" t="s">
        <v>29</v>
      </c>
      <c r="AO385" s="323"/>
      <c r="AP385" s="323"/>
      <c r="AQ385" s="323"/>
      <c r="AR385" s="323"/>
      <c r="AS385" s="323"/>
      <c r="AT385" s="323"/>
      <c r="AU385" s="323"/>
      <c r="AV385" s="323"/>
      <c r="AW385" s="323"/>
      <c r="AX385" s="323"/>
      <c r="AY385" s="323"/>
      <c r="AZ385" s="323"/>
      <c r="BA385" s="323"/>
      <c r="BB385" s="323" t="s">
        <v>29</v>
      </c>
      <c r="BC385" s="13"/>
      <c r="BD385" s="13"/>
      <c r="BE385" s="13"/>
      <c r="BF385" s="466"/>
      <c r="BG385" s="13"/>
      <c r="BH385" s="13"/>
      <c r="BI385" s="13"/>
      <c r="BJ385" s="13"/>
      <c r="BK385" s="13"/>
      <c r="BL385" s="13"/>
      <c r="BM385" s="13"/>
      <c r="BN385" s="13"/>
      <c r="BO385" s="13"/>
      <c r="BP385" s="13"/>
      <c r="BQ385" s="13"/>
      <c r="BR385" s="13"/>
    </row>
    <row r="386" spans="1:76" x14ac:dyDescent="0.25">
      <c r="A386" s="13"/>
      <c r="B386" s="13"/>
      <c r="C386" s="548"/>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c r="BC386" s="13"/>
      <c r="BD386" s="13"/>
      <c r="BE386" s="13"/>
      <c r="BF386" s="13"/>
      <c r="BG386" s="13"/>
      <c r="BH386" s="13"/>
      <c r="BI386" s="13"/>
      <c r="BJ386" s="13"/>
      <c r="BK386" s="13"/>
      <c r="BL386" s="13"/>
      <c r="BM386" s="13"/>
      <c r="BN386" s="13"/>
      <c r="BO386" s="13"/>
      <c r="BP386" s="13"/>
      <c r="BQ386" s="13"/>
      <c r="BR386" s="13"/>
    </row>
    <row r="387" spans="1:76" x14ac:dyDescent="0.25">
      <c r="A387" s="551" t="s">
        <v>6291</v>
      </c>
      <c r="B387" s="551">
        <v>1</v>
      </c>
      <c r="C387" s="530" t="s">
        <v>6326</v>
      </c>
      <c r="D387" s="551"/>
      <c r="E387" s="551" t="s">
        <v>29</v>
      </c>
      <c r="F387" s="551"/>
      <c r="G387" s="551" t="s">
        <v>3451</v>
      </c>
      <c r="H387" s="551"/>
      <c r="I387" s="551"/>
      <c r="J387" s="551"/>
      <c r="K387" s="551"/>
      <c r="L387" s="551"/>
      <c r="M387" s="551"/>
      <c r="N387" s="551" t="s">
        <v>29</v>
      </c>
      <c r="O387" s="417" t="s">
        <v>2348</v>
      </c>
      <c r="P387" s="551" t="s">
        <v>29</v>
      </c>
      <c r="Q387" s="551" t="s">
        <v>29</v>
      </c>
      <c r="R387" s="551"/>
      <c r="S387" s="551"/>
      <c r="T387" s="551"/>
      <c r="U387" s="551"/>
      <c r="V387" s="551"/>
      <c r="W387" s="551"/>
      <c r="X387" s="551"/>
      <c r="Y387" s="551"/>
      <c r="Z387" s="551"/>
      <c r="AA387" s="417"/>
      <c r="AB387" s="417" t="s">
        <v>2580</v>
      </c>
      <c r="AC387" s="551"/>
      <c r="AD387" s="551"/>
      <c r="AE387" s="551"/>
      <c r="AF387" s="551"/>
      <c r="AG387" s="551"/>
      <c r="AH387" s="551"/>
      <c r="AI387" s="551"/>
      <c r="AJ387" s="551"/>
      <c r="AK387" s="124" t="s">
        <v>5737</v>
      </c>
      <c r="AL387" s="551" t="s">
        <v>29</v>
      </c>
      <c r="AM387" s="551"/>
      <c r="AN387" s="551" t="s">
        <v>29</v>
      </c>
      <c r="AO387" s="124"/>
      <c r="AP387" s="551"/>
      <c r="AQ387" s="551"/>
      <c r="AR387" s="551"/>
      <c r="AS387" s="551"/>
      <c r="AT387" s="551"/>
      <c r="AU387" s="551"/>
      <c r="AV387" s="551"/>
      <c r="AW387" s="551"/>
      <c r="AX387" s="551"/>
      <c r="AY387" s="551"/>
      <c r="AZ387" s="551"/>
      <c r="BA387" s="551"/>
      <c r="BB387" s="551" t="s">
        <v>29</v>
      </c>
      <c r="BC387" s="551"/>
      <c r="BD387" s="551"/>
      <c r="BE387" s="551"/>
      <c r="BF387" s="551"/>
      <c r="BG387" s="551"/>
      <c r="BH387" s="551"/>
      <c r="BI387" s="551"/>
      <c r="BJ387" s="551"/>
      <c r="BK387" s="551"/>
      <c r="BL387" s="551"/>
      <c r="BM387" s="551"/>
      <c r="BN387" s="551"/>
      <c r="BO387" s="551"/>
      <c r="BP387" s="551"/>
      <c r="BQ387" s="551"/>
      <c r="BR387" s="551"/>
    </row>
    <row r="388" spans="1:76" x14ac:dyDescent="0.25">
      <c r="A388" s="551" t="s">
        <v>6292</v>
      </c>
      <c r="B388" s="551">
        <v>1</v>
      </c>
      <c r="C388" s="490" t="s">
        <v>6327</v>
      </c>
      <c r="D388" s="551"/>
      <c r="E388" s="551" t="s">
        <v>29</v>
      </c>
      <c r="F388" s="551"/>
      <c r="G388" s="551" t="s">
        <v>3451</v>
      </c>
      <c r="H388" s="551"/>
      <c r="I388" s="551"/>
      <c r="J388" s="551"/>
      <c r="K388" s="551"/>
      <c r="L388" s="551"/>
      <c r="M388" s="551"/>
      <c r="N388" s="551" t="s">
        <v>29</v>
      </c>
      <c r="O388" s="417" t="s">
        <v>2348</v>
      </c>
      <c r="P388" s="551" t="s">
        <v>29</v>
      </c>
      <c r="Q388" s="551" t="s">
        <v>29</v>
      </c>
      <c r="R388" s="551"/>
      <c r="S388" s="551"/>
      <c r="T388" s="551"/>
      <c r="U388" s="551"/>
      <c r="V388" s="551"/>
      <c r="W388" s="551"/>
      <c r="X388" s="551"/>
      <c r="Y388" s="551"/>
      <c r="Z388" s="551"/>
      <c r="AA388" s="417"/>
      <c r="AB388" s="417" t="s">
        <v>2580</v>
      </c>
      <c r="AC388" s="551"/>
      <c r="AD388" s="551"/>
      <c r="AE388" s="551"/>
      <c r="AF388" s="551"/>
      <c r="AG388" s="551"/>
      <c r="AH388" s="551"/>
      <c r="AI388" s="551"/>
      <c r="AJ388" s="551"/>
      <c r="AK388" s="124" t="s">
        <v>5737</v>
      </c>
      <c r="AL388" s="551" t="s">
        <v>29</v>
      </c>
      <c r="AM388" s="551"/>
      <c r="AN388" s="551" t="s">
        <v>29</v>
      </c>
      <c r="AO388" s="124"/>
      <c r="AP388" s="551"/>
      <c r="AQ388" s="551"/>
      <c r="AR388" s="551"/>
      <c r="AS388" s="551"/>
      <c r="AT388" s="551"/>
      <c r="AU388" s="551"/>
      <c r="AV388" s="551"/>
      <c r="AW388" s="551"/>
      <c r="AX388" s="551"/>
      <c r="AY388" s="551"/>
      <c r="AZ388" s="551"/>
      <c r="BA388" s="551"/>
      <c r="BB388" s="551" t="s">
        <v>29</v>
      </c>
      <c r="BC388" s="551"/>
      <c r="BD388" s="551"/>
      <c r="BE388" s="551"/>
      <c r="BF388" s="551"/>
      <c r="BG388" s="551"/>
      <c r="BH388" s="551"/>
      <c r="BI388" s="551"/>
      <c r="BJ388" s="551"/>
      <c r="BK388" s="551"/>
      <c r="BL388" s="551"/>
      <c r="BM388" s="551"/>
      <c r="BN388" s="551"/>
      <c r="BO388" s="551"/>
      <c r="BP388" s="551"/>
      <c r="BQ388" s="551"/>
      <c r="BR388" s="551"/>
    </row>
    <row r="389" spans="1:76" x14ac:dyDescent="0.25">
      <c r="A389" s="13" t="s">
        <v>6293</v>
      </c>
      <c r="B389" s="13">
        <v>1</v>
      </c>
      <c r="C389" s="490" t="s">
        <v>6328</v>
      </c>
      <c r="D389" s="13"/>
      <c r="E389" s="13" t="s">
        <v>29</v>
      </c>
      <c r="F389" s="13"/>
      <c r="G389" s="13" t="s">
        <v>3451</v>
      </c>
      <c r="H389" s="13"/>
      <c r="I389" s="13"/>
      <c r="J389" s="13"/>
      <c r="K389" s="13"/>
      <c r="L389" s="13"/>
      <c r="M389" s="13"/>
      <c r="N389" s="13" t="s">
        <v>29</v>
      </c>
      <c r="O389" s="379" t="s">
        <v>2348</v>
      </c>
      <c r="P389" s="13" t="s">
        <v>29</v>
      </c>
      <c r="Q389" s="13" t="s">
        <v>29</v>
      </c>
      <c r="R389" s="13"/>
      <c r="S389" s="13"/>
      <c r="T389" s="13"/>
      <c r="U389" s="13"/>
      <c r="V389" s="13"/>
      <c r="W389" s="13"/>
      <c r="X389" s="13"/>
      <c r="Y389" s="13"/>
      <c r="Z389" s="13"/>
      <c r="AA389" s="379"/>
      <c r="AB389" s="379" t="s">
        <v>2580</v>
      </c>
      <c r="AC389" s="13"/>
      <c r="AD389" s="13"/>
      <c r="AE389" s="13"/>
      <c r="AF389" s="13"/>
      <c r="AG389" s="13"/>
      <c r="AH389" s="13"/>
      <c r="AI389" s="13"/>
      <c r="AJ389" s="13"/>
      <c r="AK389" s="557" t="s">
        <v>5737</v>
      </c>
      <c r="AL389" s="13" t="s">
        <v>29</v>
      </c>
      <c r="AM389" s="13"/>
      <c r="AN389" s="13" t="s">
        <v>29</v>
      </c>
      <c r="AO389" s="557"/>
      <c r="AP389" s="13"/>
      <c r="AQ389" s="13"/>
      <c r="AR389" s="13"/>
      <c r="AS389" s="13"/>
      <c r="AT389" s="13"/>
      <c r="AU389" s="13"/>
      <c r="AV389" s="13"/>
      <c r="AW389" s="13"/>
      <c r="AX389" s="13"/>
      <c r="AY389" s="13"/>
      <c r="AZ389" s="13"/>
      <c r="BA389" s="13"/>
      <c r="BB389" s="13" t="s">
        <v>29</v>
      </c>
      <c r="BC389" s="13"/>
      <c r="BD389" s="13"/>
      <c r="BE389" s="13"/>
      <c r="BF389" s="13"/>
      <c r="BG389" s="13"/>
      <c r="BH389" s="13"/>
      <c r="BI389" s="13"/>
      <c r="BJ389" s="13"/>
      <c r="BK389" s="13"/>
      <c r="BL389" s="13"/>
      <c r="BM389" s="13"/>
      <c r="BN389" s="13"/>
      <c r="BO389" s="13"/>
      <c r="BP389" s="13"/>
      <c r="BQ389" s="13"/>
      <c r="BR389" s="13"/>
    </row>
    <row r="390" spans="1:76" x14ac:dyDescent="0.25">
      <c r="A390" s="554" t="s">
        <v>6297</v>
      </c>
      <c r="B390" s="554">
        <v>1</v>
      </c>
      <c r="C390" s="490" t="s">
        <v>6329</v>
      </c>
      <c r="D390" s="554"/>
      <c r="E390" s="554" t="s">
        <v>29</v>
      </c>
      <c r="F390" s="554"/>
      <c r="G390" s="323" t="s">
        <v>3451</v>
      </c>
      <c r="H390" s="323"/>
      <c r="I390" s="323"/>
      <c r="J390" s="323"/>
      <c r="K390" s="323"/>
      <c r="L390" s="323"/>
      <c r="M390" s="323"/>
      <c r="N390" s="323" t="s">
        <v>29</v>
      </c>
      <c r="O390" s="324" t="s">
        <v>2348</v>
      </c>
      <c r="P390" s="323" t="s">
        <v>29</v>
      </c>
      <c r="Q390" s="323" t="s">
        <v>29</v>
      </c>
      <c r="R390" s="323"/>
      <c r="S390" s="323"/>
      <c r="T390" s="323"/>
      <c r="U390" s="323"/>
      <c r="V390" s="323"/>
      <c r="W390" s="323"/>
      <c r="X390" s="323"/>
      <c r="Y390" s="323"/>
      <c r="Z390" s="323"/>
      <c r="AA390" s="323"/>
      <c r="AB390" s="324" t="s">
        <v>2580</v>
      </c>
      <c r="AC390" s="323"/>
      <c r="AD390" s="323"/>
      <c r="AE390" s="323"/>
      <c r="AF390" s="323"/>
      <c r="AG390" s="323"/>
      <c r="AH390" s="323"/>
      <c r="AI390" s="323"/>
      <c r="AJ390" s="323"/>
      <c r="AK390" s="654" t="s">
        <v>6250</v>
      </c>
      <c r="AL390" s="323" t="s">
        <v>29</v>
      </c>
      <c r="AM390" s="323"/>
      <c r="AN390" s="323" t="s">
        <v>29</v>
      </c>
      <c r="AO390" s="323"/>
      <c r="AP390" s="323"/>
      <c r="AQ390" s="323"/>
      <c r="AR390" s="323"/>
      <c r="AS390" s="323"/>
      <c r="AT390" s="323"/>
      <c r="AU390" s="323"/>
      <c r="AV390" s="323"/>
      <c r="AW390" s="323"/>
      <c r="AX390" s="323"/>
      <c r="AY390" s="323"/>
      <c r="AZ390" s="323"/>
      <c r="BA390" s="323"/>
      <c r="BB390" s="323" t="s">
        <v>29</v>
      </c>
      <c r="BC390" s="554"/>
      <c r="BD390" s="554"/>
      <c r="BE390" s="554"/>
      <c r="BF390" s="554"/>
      <c r="BG390" s="554"/>
      <c r="BH390" s="554"/>
      <c r="BI390" s="554"/>
      <c r="BJ390" s="554"/>
      <c r="BK390" s="554"/>
      <c r="BL390" s="554"/>
      <c r="BM390" s="554"/>
      <c r="BN390" s="554"/>
      <c r="BO390" s="554"/>
      <c r="BP390" s="554"/>
      <c r="BQ390" s="554"/>
      <c r="BR390" s="554"/>
    </row>
    <row r="391" spans="1:76" x14ac:dyDescent="0.25">
      <c r="A391" s="558"/>
      <c r="B391" s="558"/>
      <c r="C391" s="490"/>
      <c r="D391" s="558"/>
      <c r="E391" s="558"/>
      <c r="F391" s="558"/>
      <c r="G391" s="558"/>
      <c r="H391" s="558"/>
      <c r="I391" s="558"/>
      <c r="J391" s="558"/>
      <c r="K391" s="558"/>
      <c r="L391" s="558"/>
      <c r="M391" s="558"/>
      <c r="N391" s="558"/>
      <c r="O391" s="558"/>
      <c r="P391" s="558"/>
      <c r="Q391" s="558"/>
      <c r="R391" s="558"/>
      <c r="S391" s="558"/>
      <c r="T391" s="558"/>
      <c r="U391" s="558"/>
      <c r="V391" s="558"/>
      <c r="W391" s="558"/>
      <c r="X391" s="558"/>
      <c r="Y391" s="558"/>
      <c r="Z391" s="558"/>
      <c r="AA391" s="558"/>
      <c r="AB391" s="558"/>
      <c r="AC391" s="558"/>
      <c r="AD391" s="558"/>
      <c r="AE391" s="558"/>
      <c r="AF391" s="558"/>
      <c r="AG391" s="558"/>
      <c r="AH391" s="558"/>
      <c r="AI391" s="558"/>
      <c r="AJ391" s="558"/>
      <c r="AK391" s="558"/>
      <c r="AL391" s="558"/>
      <c r="AM391" s="558"/>
      <c r="AN391" s="558"/>
      <c r="AO391" s="558"/>
      <c r="AP391" s="558"/>
      <c r="AQ391" s="558"/>
      <c r="AR391" s="558"/>
      <c r="AS391" s="558"/>
      <c r="AT391" s="558"/>
      <c r="AU391" s="558"/>
      <c r="AV391" s="558"/>
      <c r="AW391" s="558"/>
      <c r="AX391" s="558"/>
      <c r="AY391" s="558"/>
      <c r="AZ391" s="558"/>
      <c r="BA391" s="558"/>
      <c r="BB391" s="558"/>
      <c r="BC391" s="558"/>
      <c r="BD391" s="558"/>
      <c r="BE391" s="558"/>
      <c r="BF391" s="558"/>
      <c r="BG391" s="558"/>
      <c r="BH391" s="558"/>
      <c r="BI391" s="558"/>
      <c r="BJ391" s="558"/>
      <c r="BK391" s="558"/>
      <c r="BL391" s="558"/>
      <c r="BM391" s="558"/>
      <c r="BN391" s="558"/>
      <c r="BO391" s="558"/>
      <c r="BP391" s="558"/>
      <c r="BQ391" s="558"/>
      <c r="BR391" s="558"/>
    </row>
    <row r="392" spans="1:76" s="466" customFormat="1" x14ac:dyDescent="0.25">
      <c r="A392" s="551" t="s">
        <v>6342</v>
      </c>
      <c r="B392" s="531">
        <v>1</v>
      </c>
      <c r="C392" s="490" t="s">
        <v>6363</v>
      </c>
      <c r="D392" s="551"/>
      <c r="E392" s="551" t="s">
        <v>29</v>
      </c>
      <c r="F392" s="551"/>
      <c r="G392" s="551" t="s">
        <v>2337</v>
      </c>
      <c r="H392" s="551"/>
      <c r="I392" s="551"/>
      <c r="J392" s="551"/>
      <c r="K392" s="551"/>
      <c r="L392" s="551"/>
      <c r="M392" s="551"/>
      <c r="N392" s="551" t="s">
        <v>29</v>
      </c>
      <c r="O392" s="417" t="s">
        <v>2348</v>
      </c>
      <c r="P392" s="417" t="s">
        <v>29</v>
      </c>
      <c r="Q392" s="417" t="s">
        <v>29</v>
      </c>
      <c r="R392" s="551"/>
      <c r="S392" s="551"/>
      <c r="T392" s="551"/>
      <c r="U392" s="551"/>
      <c r="V392" s="551"/>
      <c r="W392" s="551"/>
      <c r="X392" s="551"/>
      <c r="Y392" s="551"/>
      <c r="Z392" s="551"/>
      <c r="AA392" s="551"/>
      <c r="AB392" s="377">
        <v>119</v>
      </c>
      <c r="AC392" s="377"/>
      <c r="AD392" s="551"/>
      <c r="AE392" s="551"/>
      <c r="AF392" s="551"/>
      <c r="AG392" s="551"/>
      <c r="AH392" s="551"/>
      <c r="AI392" s="551"/>
      <c r="AJ392" s="551"/>
      <c r="AK392" s="492" t="s">
        <v>5737</v>
      </c>
      <c r="AL392" s="551" t="s">
        <v>29</v>
      </c>
      <c r="AM392" s="551" t="s">
        <v>4568</v>
      </c>
      <c r="AN392" s="551" t="s">
        <v>29</v>
      </c>
      <c r="AO392" s="551"/>
      <c r="AP392" s="551"/>
      <c r="AQ392" s="551"/>
      <c r="AR392" s="551"/>
      <c r="AS392" s="551"/>
      <c r="AT392" s="551"/>
      <c r="AU392" s="551"/>
      <c r="AV392" s="551"/>
      <c r="AY392" s="551" t="s">
        <v>29</v>
      </c>
      <c r="AZ392" s="551" t="s">
        <v>4537</v>
      </c>
      <c r="BA392" s="551"/>
      <c r="BB392" s="551" t="s">
        <v>29</v>
      </c>
      <c r="BC392" s="551"/>
      <c r="BD392" s="551"/>
      <c r="BE392" s="551"/>
      <c r="BF392" s="551"/>
      <c r="BG392" s="551"/>
      <c r="BH392" s="551"/>
      <c r="BI392" s="551"/>
      <c r="BJ392" s="551"/>
      <c r="BK392" s="551"/>
      <c r="BL392" s="551"/>
      <c r="BM392" s="551"/>
      <c r="BN392" s="551"/>
      <c r="BO392" s="551"/>
      <c r="BP392" s="551"/>
      <c r="BQ392" s="551"/>
      <c r="BR392" s="551"/>
      <c r="BS392" s="551"/>
      <c r="BT392" s="551"/>
      <c r="BU392" s="551"/>
      <c r="BV392" s="551"/>
      <c r="BW392" s="551"/>
      <c r="BX392" s="551"/>
    </row>
    <row r="393" spans="1:76" s="466" customFormat="1" x14ac:dyDescent="0.25">
      <c r="A393" s="551" t="s">
        <v>6346</v>
      </c>
      <c r="B393" s="531">
        <v>1</v>
      </c>
      <c r="C393" s="490" t="s">
        <v>6364</v>
      </c>
      <c r="D393" s="551"/>
      <c r="E393" s="551" t="s">
        <v>29</v>
      </c>
      <c r="F393" s="551"/>
      <c r="G393" s="551" t="s">
        <v>2337</v>
      </c>
      <c r="H393" s="551"/>
      <c r="I393" s="551"/>
      <c r="J393" s="551"/>
      <c r="K393" s="551"/>
      <c r="L393" s="551"/>
      <c r="M393" s="551"/>
      <c r="N393" s="551" t="s">
        <v>29</v>
      </c>
      <c r="O393" s="417" t="s">
        <v>2348</v>
      </c>
      <c r="P393" s="417" t="s">
        <v>29</v>
      </c>
      <c r="Q393" s="417" t="s">
        <v>29</v>
      </c>
      <c r="R393" s="551"/>
      <c r="S393" s="551"/>
      <c r="T393" s="551"/>
      <c r="U393" s="551"/>
      <c r="V393" s="551"/>
      <c r="W393" s="551"/>
      <c r="X393" s="551"/>
      <c r="Y393" s="551"/>
      <c r="Z393" s="551"/>
      <c r="AA393" s="551"/>
      <c r="AB393" s="377">
        <v>119</v>
      </c>
      <c r="AC393" s="377"/>
      <c r="AD393" s="551"/>
      <c r="AE393" s="551"/>
      <c r="AF393" s="551"/>
      <c r="AG393" s="551"/>
      <c r="AH393" s="551"/>
      <c r="AI393" s="551"/>
      <c r="AJ393" s="551"/>
      <c r="AK393" s="492" t="s">
        <v>5737</v>
      </c>
      <c r="AL393" s="551" t="s">
        <v>29</v>
      </c>
      <c r="AM393" s="551" t="s">
        <v>4568</v>
      </c>
      <c r="AN393" s="551" t="s">
        <v>29</v>
      </c>
      <c r="AO393" s="551"/>
      <c r="AP393" s="551"/>
      <c r="AQ393" s="551"/>
      <c r="AR393" s="551"/>
      <c r="AS393" s="551"/>
      <c r="AT393" s="551"/>
      <c r="AU393" s="551"/>
      <c r="AV393" s="551"/>
      <c r="AY393" s="551" t="s">
        <v>29</v>
      </c>
      <c r="AZ393" s="551" t="s">
        <v>4537</v>
      </c>
      <c r="BA393" s="551"/>
      <c r="BB393" s="551" t="s">
        <v>29</v>
      </c>
      <c r="BC393" s="551"/>
      <c r="BD393" s="551"/>
      <c r="BE393" s="551"/>
      <c r="BF393" s="551"/>
      <c r="BG393" s="551"/>
      <c r="BH393" s="551"/>
      <c r="BI393" s="551"/>
      <c r="BJ393" s="551"/>
      <c r="BK393" s="551"/>
      <c r="BL393" s="551"/>
      <c r="BM393" s="551"/>
      <c r="BN393" s="551"/>
      <c r="BO393" s="551"/>
      <c r="BP393" s="551"/>
      <c r="BQ393" s="551"/>
      <c r="BR393" s="551"/>
      <c r="BS393" s="551"/>
      <c r="BT393" s="551"/>
      <c r="BU393" s="551"/>
      <c r="BV393" s="551"/>
      <c r="BW393" s="551"/>
      <c r="BX393" s="551"/>
    </row>
    <row r="394" spans="1:76" s="466" customFormat="1" x14ac:dyDescent="0.25">
      <c r="A394" s="551" t="s">
        <v>6349</v>
      </c>
      <c r="B394" s="531">
        <v>1</v>
      </c>
      <c r="C394" s="490" t="s">
        <v>6365</v>
      </c>
      <c r="D394" s="551"/>
      <c r="E394" s="551" t="s">
        <v>29</v>
      </c>
      <c r="F394" s="551"/>
      <c r="G394" s="551" t="s">
        <v>2337</v>
      </c>
      <c r="H394" s="551"/>
      <c r="I394" s="551"/>
      <c r="J394" s="551"/>
      <c r="K394" s="551"/>
      <c r="L394" s="551"/>
      <c r="M394" s="551"/>
      <c r="N394" s="551" t="s">
        <v>29</v>
      </c>
      <c r="O394" s="417" t="s">
        <v>2348</v>
      </c>
      <c r="P394" s="417" t="s">
        <v>29</v>
      </c>
      <c r="Q394" s="417" t="s">
        <v>29</v>
      </c>
      <c r="R394" s="551"/>
      <c r="S394" s="551"/>
      <c r="T394" s="551"/>
      <c r="U394" s="551"/>
      <c r="V394" s="551"/>
      <c r="W394" s="551"/>
      <c r="X394" s="551"/>
      <c r="Y394" s="551"/>
      <c r="Z394" s="551"/>
      <c r="AA394" s="551"/>
      <c r="AB394" s="377">
        <v>119</v>
      </c>
      <c r="AC394" s="377"/>
      <c r="AD394" s="551"/>
      <c r="AE394" s="551"/>
      <c r="AF394" s="551"/>
      <c r="AG394" s="551"/>
      <c r="AH394" s="551"/>
      <c r="AI394" s="551"/>
      <c r="AJ394" s="551"/>
      <c r="AK394" s="492" t="s">
        <v>5737</v>
      </c>
      <c r="AL394" s="551" t="s">
        <v>29</v>
      </c>
      <c r="AM394" s="551" t="s">
        <v>4568</v>
      </c>
      <c r="AN394" s="551" t="s">
        <v>29</v>
      </c>
      <c r="AO394" s="551"/>
      <c r="AP394" s="551"/>
      <c r="AQ394" s="551"/>
      <c r="AR394" s="551"/>
      <c r="AS394" s="551"/>
      <c r="AT394" s="551"/>
      <c r="AU394" s="551"/>
      <c r="AV394" s="551"/>
      <c r="AY394" s="551" t="s">
        <v>29</v>
      </c>
      <c r="AZ394" s="551" t="s">
        <v>4537</v>
      </c>
      <c r="BA394" s="551"/>
      <c r="BB394" s="551" t="s">
        <v>29</v>
      </c>
      <c r="BC394" s="551"/>
      <c r="BD394" s="551"/>
      <c r="BE394" s="551"/>
      <c r="BF394" s="551"/>
      <c r="BG394" s="551"/>
      <c r="BH394" s="551"/>
      <c r="BI394" s="551"/>
      <c r="BJ394" s="551"/>
      <c r="BK394" s="551"/>
      <c r="BL394" s="551"/>
      <c r="BM394" s="551"/>
      <c r="BN394" s="551"/>
      <c r="BO394" s="551"/>
      <c r="BP394" s="551"/>
      <c r="BQ394" s="551"/>
      <c r="BR394" s="551"/>
      <c r="BS394" s="551"/>
      <c r="BT394" s="551"/>
      <c r="BU394" s="551"/>
      <c r="BV394" s="551"/>
      <c r="BW394" s="551"/>
      <c r="BX394" s="551"/>
    </row>
    <row r="395" spans="1:76" s="466" customFormat="1" x14ac:dyDescent="0.25">
      <c r="A395" s="551" t="s">
        <v>6353</v>
      </c>
      <c r="B395" s="531">
        <v>1</v>
      </c>
      <c r="C395" s="490" t="s">
        <v>6366</v>
      </c>
      <c r="D395" s="551"/>
      <c r="E395" s="551" t="s">
        <v>29</v>
      </c>
      <c r="F395" s="551"/>
      <c r="G395" s="551" t="s">
        <v>2337</v>
      </c>
      <c r="H395" s="551"/>
      <c r="I395" s="551"/>
      <c r="J395" s="551"/>
      <c r="K395" s="551"/>
      <c r="L395" s="551"/>
      <c r="M395" s="551"/>
      <c r="N395" s="551" t="s">
        <v>29</v>
      </c>
      <c r="O395" s="417" t="s">
        <v>2348</v>
      </c>
      <c r="P395" s="417" t="s">
        <v>29</v>
      </c>
      <c r="Q395" s="417" t="s">
        <v>29</v>
      </c>
      <c r="R395" s="551"/>
      <c r="S395" s="551"/>
      <c r="T395" s="551"/>
      <c r="U395" s="551"/>
      <c r="V395" s="551"/>
      <c r="W395" s="551"/>
      <c r="X395" s="551"/>
      <c r="Y395" s="551"/>
      <c r="Z395" s="551"/>
      <c r="AA395" s="551"/>
      <c r="AB395" s="377">
        <v>119</v>
      </c>
      <c r="AC395" s="377"/>
      <c r="AD395" s="551"/>
      <c r="AE395" s="551"/>
      <c r="AF395" s="551"/>
      <c r="AG395" s="551"/>
      <c r="AH395" s="551"/>
      <c r="AI395" s="551"/>
      <c r="AJ395" s="551"/>
      <c r="AK395" s="492" t="s">
        <v>5737</v>
      </c>
      <c r="AL395" s="551" t="s">
        <v>29</v>
      </c>
      <c r="AM395" s="551" t="s">
        <v>4568</v>
      </c>
      <c r="AN395" s="551" t="s">
        <v>29</v>
      </c>
      <c r="AO395" s="551"/>
      <c r="AP395" s="551"/>
      <c r="AQ395" s="551"/>
      <c r="AR395" s="551"/>
      <c r="AS395" s="551"/>
      <c r="AT395" s="551"/>
      <c r="AU395" s="551"/>
      <c r="AV395" s="551"/>
      <c r="AY395" s="551" t="s">
        <v>29</v>
      </c>
      <c r="AZ395" s="551" t="s">
        <v>4537</v>
      </c>
      <c r="BA395" s="551"/>
      <c r="BB395" s="551" t="s">
        <v>29</v>
      </c>
      <c r="BC395" s="551"/>
      <c r="BD395" s="551"/>
      <c r="BE395" s="551"/>
      <c r="BF395" s="551"/>
      <c r="BG395" s="551"/>
      <c r="BH395" s="551"/>
      <c r="BI395" s="551"/>
      <c r="BJ395" s="551"/>
      <c r="BK395" s="551"/>
      <c r="BL395" s="551"/>
      <c r="BM395" s="551"/>
      <c r="BN395" s="551"/>
      <c r="BO395" s="551"/>
      <c r="BP395" s="551"/>
      <c r="BQ395" s="551"/>
      <c r="BR395" s="551"/>
      <c r="BS395" s="551"/>
      <c r="BT395" s="551"/>
      <c r="BU395" s="551"/>
      <c r="BV395" s="551"/>
      <c r="BW395" s="551"/>
      <c r="BX395" s="551"/>
    </row>
    <row r="396" spans="1:76" s="466" customFormat="1" x14ac:dyDescent="0.25">
      <c r="A396" s="551" t="s">
        <v>6356</v>
      </c>
      <c r="B396" s="531">
        <v>1</v>
      </c>
      <c r="C396" s="490" t="s">
        <v>6367</v>
      </c>
      <c r="D396" s="551"/>
      <c r="E396" s="551" t="s">
        <v>29</v>
      </c>
      <c r="F396" s="551"/>
      <c r="G396" s="551" t="s">
        <v>2337</v>
      </c>
      <c r="H396" s="551"/>
      <c r="I396" s="551"/>
      <c r="J396" s="551"/>
      <c r="K396" s="551"/>
      <c r="L396" s="551"/>
      <c r="M396" s="551"/>
      <c r="N396" s="551" t="s">
        <v>29</v>
      </c>
      <c r="O396" s="417" t="s">
        <v>2348</v>
      </c>
      <c r="P396" s="417" t="s">
        <v>29</v>
      </c>
      <c r="Q396" s="417" t="s">
        <v>29</v>
      </c>
      <c r="R396" s="551"/>
      <c r="S396" s="551"/>
      <c r="T396" s="551"/>
      <c r="U396" s="551"/>
      <c r="V396" s="551"/>
      <c r="W396" s="551"/>
      <c r="X396" s="551"/>
      <c r="Y396" s="551"/>
      <c r="Z396" s="551"/>
      <c r="AA396" s="551"/>
      <c r="AB396" s="377">
        <v>119</v>
      </c>
      <c r="AC396" s="377"/>
      <c r="AD396" s="551"/>
      <c r="AE396" s="551"/>
      <c r="AF396" s="551"/>
      <c r="AG396" s="551"/>
      <c r="AH396" s="551"/>
      <c r="AI396" s="551"/>
      <c r="AJ396" s="551"/>
      <c r="AK396" s="492" t="s">
        <v>5737</v>
      </c>
      <c r="AL396" s="551" t="s">
        <v>29</v>
      </c>
      <c r="AM396" s="551" t="s">
        <v>4568</v>
      </c>
      <c r="AN396" s="551" t="s">
        <v>29</v>
      </c>
      <c r="AO396" s="551"/>
      <c r="AP396" s="551"/>
      <c r="AQ396" s="551"/>
      <c r="AR396" s="551"/>
      <c r="AS396" s="551"/>
      <c r="AT396" s="551"/>
      <c r="AU396" s="551"/>
      <c r="AV396" s="551"/>
      <c r="AY396" s="551" t="s">
        <v>29</v>
      </c>
      <c r="AZ396" s="551" t="s">
        <v>4537</v>
      </c>
      <c r="BA396" s="551"/>
      <c r="BB396" s="551" t="s">
        <v>29</v>
      </c>
      <c r="BC396" s="551"/>
      <c r="BD396" s="551"/>
      <c r="BE396" s="551"/>
      <c r="BF396" s="551"/>
      <c r="BG396" s="551"/>
      <c r="BH396" s="551"/>
      <c r="BI396" s="551"/>
      <c r="BJ396" s="551"/>
      <c r="BK396" s="551"/>
      <c r="BL396" s="551"/>
      <c r="BM396" s="551"/>
      <c r="BN396" s="551"/>
      <c r="BO396" s="551"/>
      <c r="BP396" s="551"/>
      <c r="BQ396" s="551"/>
      <c r="BR396" s="551"/>
      <c r="BS396" s="551"/>
      <c r="BT396" s="551"/>
      <c r="BU396" s="551"/>
      <c r="BV396" s="551"/>
      <c r="BW396" s="551"/>
      <c r="BX396" s="551"/>
    </row>
    <row r="397" spans="1:76" x14ac:dyDescent="0.25">
      <c r="A397" s="576" t="s">
        <v>4384</v>
      </c>
      <c r="B397" s="579">
        <v>1</v>
      </c>
      <c r="C397" s="578" t="s">
        <v>6394</v>
      </c>
      <c r="D397" s="580"/>
      <c r="E397" s="576" t="s">
        <v>29</v>
      </c>
      <c r="F397" s="580"/>
      <c r="G397" s="576" t="s">
        <v>6395</v>
      </c>
      <c r="H397" s="580"/>
      <c r="I397" s="580"/>
      <c r="J397" s="580"/>
      <c r="K397" s="580"/>
      <c r="L397" s="580"/>
      <c r="M397" s="580"/>
      <c r="N397" s="576" t="s">
        <v>29</v>
      </c>
      <c r="O397" s="577" t="s">
        <v>2348</v>
      </c>
      <c r="P397" s="576" t="s">
        <v>29</v>
      </c>
      <c r="Q397" s="576" t="s">
        <v>29</v>
      </c>
      <c r="R397" s="580"/>
      <c r="S397" s="581"/>
      <c r="T397" s="581"/>
      <c r="U397" s="580"/>
      <c r="V397" s="580"/>
      <c r="W397" s="580"/>
      <c r="X397" s="580"/>
      <c r="Y397" s="580"/>
      <c r="Z397" s="580"/>
      <c r="AB397" s="577" t="s">
        <v>3546</v>
      </c>
      <c r="AC397" s="580"/>
      <c r="AD397" s="580"/>
      <c r="AE397" s="580"/>
      <c r="AF397" s="580"/>
      <c r="AG397" s="580"/>
      <c r="AK397" s="647" t="s">
        <v>5737</v>
      </c>
      <c r="AL397" s="578" t="s">
        <v>29</v>
      </c>
      <c r="AM397" s="576" t="s">
        <v>4568</v>
      </c>
      <c r="AN397" s="576" t="s">
        <v>29</v>
      </c>
      <c r="AO397" s="576"/>
      <c r="AP397" s="580"/>
    </row>
    <row r="398" spans="1:76" x14ac:dyDescent="0.25">
      <c r="A398" s="576" t="s">
        <v>4386</v>
      </c>
      <c r="B398" s="579">
        <v>1</v>
      </c>
      <c r="C398" s="578" t="s">
        <v>6396</v>
      </c>
      <c r="D398" s="580"/>
      <c r="E398" s="576"/>
      <c r="F398" s="580"/>
      <c r="G398" s="576" t="s">
        <v>1353</v>
      </c>
      <c r="H398" s="580"/>
      <c r="I398" s="580"/>
      <c r="J398" s="580"/>
      <c r="K398" s="580"/>
      <c r="L398" s="580"/>
      <c r="M398" s="580"/>
      <c r="N398" s="576" t="s">
        <v>29</v>
      </c>
      <c r="O398" s="577" t="s">
        <v>2348</v>
      </c>
      <c r="P398" s="576" t="s">
        <v>29</v>
      </c>
      <c r="Q398" s="576" t="s">
        <v>29</v>
      </c>
      <c r="R398" s="576" t="s">
        <v>2372</v>
      </c>
      <c r="S398" s="581"/>
      <c r="T398" s="581"/>
      <c r="U398" s="577" t="s">
        <v>29</v>
      </c>
      <c r="V398" s="576" t="s">
        <v>1355</v>
      </c>
      <c r="W398" s="577" t="s">
        <v>29</v>
      </c>
      <c r="X398" s="577" t="s">
        <v>29</v>
      </c>
      <c r="Y398" s="580"/>
      <c r="Z398" s="580"/>
      <c r="AB398" s="577" t="s">
        <v>6397</v>
      </c>
      <c r="AC398" s="580"/>
      <c r="AD398" s="582" t="s">
        <v>6398</v>
      </c>
      <c r="AE398" s="576"/>
      <c r="AF398" s="576"/>
      <c r="AG398" s="576"/>
      <c r="AK398" s="647" t="s">
        <v>5737</v>
      </c>
      <c r="AL398" s="578" t="s">
        <v>29</v>
      </c>
      <c r="AM398" s="576" t="s">
        <v>4568</v>
      </c>
      <c r="AN398" s="576" t="s">
        <v>29</v>
      </c>
      <c r="AO398" s="576"/>
      <c r="AP398" s="580"/>
    </row>
    <row r="399" spans="1:76" x14ac:dyDescent="0.25">
      <c r="A399" s="576" t="s">
        <v>4388</v>
      </c>
      <c r="B399" s="579">
        <v>1</v>
      </c>
      <c r="C399" s="578" t="s">
        <v>6394</v>
      </c>
      <c r="D399" s="580"/>
      <c r="E399" s="576" t="s">
        <v>29</v>
      </c>
      <c r="F399" s="580"/>
      <c r="G399" s="576" t="s">
        <v>3451</v>
      </c>
      <c r="H399" s="580"/>
      <c r="I399" s="580"/>
      <c r="J399" s="580"/>
      <c r="K399" s="580"/>
      <c r="L399" s="580"/>
      <c r="M399" s="580"/>
      <c r="N399" s="576" t="s">
        <v>29</v>
      </c>
      <c r="O399" s="577" t="s">
        <v>2348</v>
      </c>
      <c r="P399" s="576" t="s">
        <v>29</v>
      </c>
      <c r="Q399" s="576" t="s">
        <v>29</v>
      </c>
      <c r="R399" s="580"/>
      <c r="S399" s="581"/>
      <c r="T399" s="581"/>
      <c r="U399" s="580"/>
      <c r="V399" s="580"/>
      <c r="W399" s="580"/>
      <c r="X399" s="580"/>
      <c r="Y399" s="580"/>
      <c r="Z399" s="580"/>
      <c r="AB399" s="577" t="s">
        <v>3546</v>
      </c>
      <c r="AC399" s="580"/>
      <c r="AD399" s="580"/>
      <c r="AE399" s="580"/>
      <c r="AF399" s="580"/>
      <c r="AG399" s="580"/>
      <c r="AK399" s="647" t="s">
        <v>5737</v>
      </c>
      <c r="AL399" s="578" t="s">
        <v>29</v>
      </c>
      <c r="AM399" s="576" t="s">
        <v>4568</v>
      </c>
      <c r="AN399" s="576" t="s">
        <v>29</v>
      </c>
      <c r="AO399" s="576"/>
      <c r="AP399" s="580"/>
    </row>
    <row r="400" spans="1:76" x14ac:dyDescent="0.25">
      <c r="A400" s="576" t="s">
        <v>4390</v>
      </c>
      <c r="B400" s="579">
        <v>1</v>
      </c>
      <c r="C400" s="578" t="s">
        <v>6394</v>
      </c>
      <c r="D400" s="580"/>
      <c r="E400" s="576" t="s">
        <v>29</v>
      </c>
      <c r="F400" s="580"/>
      <c r="G400" s="576" t="s">
        <v>3451</v>
      </c>
      <c r="H400" s="580"/>
      <c r="I400" s="580"/>
      <c r="J400" s="580"/>
      <c r="K400" s="580"/>
      <c r="L400" s="580"/>
      <c r="M400" s="580"/>
      <c r="N400" s="576" t="s">
        <v>29</v>
      </c>
      <c r="O400" s="577" t="s">
        <v>2348</v>
      </c>
      <c r="P400" s="576" t="s">
        <v>29</v>
      </c>
      <c r="Q400" s="576" t="s">
        <v>29</v>
      </c>
      <c r="R400" s="580"/>
      <c r="S400" s="581"/>
      <c r="T400" s="581"/>
      <c r="U400" s="580"/>
      <c r="V400" s="580"/>
      <c r="W400" s="580"/>
      <c r="X400" s="580"/>
      <c r="Y400" s="580"/>
      <c r="Z400" s="580"/>
      <c r="AB400" s="577" t="s">
        <v>3546</v>
      </c>
      <c r="AC400" s="580"/>
      <c r="AD400" s="580"/>
      <c r="AE400" s="580"/>
      <c r="AF400" s="580"/>
      <c r="AG400" s="580"/>
      <c r="AK400" s="647" t="s">
        <v>5737</v>
      </c>
      <c r="AL400" s="578" t="s">
        <v>29</v>
      </c>
      <c r="AM400" s="576" t="s">
        <v>4568</v>
      </c>
      <c r="AN400" s="576" t="s">
        <v>29</v>
      </c>
      <c r="AO400" s="576"/>
      <c r="AP400" s="580"/>
    </row>
    <row r="401" spans="1:76" s="466" customFormat="1" x14ac:dyDescent="0.25">
      <c r="A401" s="652" t="s">
        <v>6435</v>
      </c>
      <c r="B401" s="531">
        <v>1</v>
      </c>
      <c r="C401" s="490" t="s">
        <v>6444</v>
      </c>
      <c r="D401" s="652"/>
      <c r="E401" s="652" t="s">
        <v>29</v>
      </c>
      <c r="F401" s="652"/>
      <c r="G401" s="652" t="s">
        <v>2337</v>
      </c>
      <c r="H401" s="652"/>
      <c r="I401" s="652"/>
      <c r="J401" s="652"/>
      <c r="K401" s="652"/>
      <c r="L401" s="652"/>
      <c r="M401" s="652"/>
      <c r="N401" s="652" t="s">
        <v>29</v>
      </c>
      <c r="O401" s="561" t="s">
        <v>2348</v>
      </c>
      <c r="P401" s="561" t="s">
        <v>29</v>
      </c>
      <c r="Q401" s="561" t="s">
        <v>29</v>
      </c>
      <c r="R401" s="652"/>
      <c r="S401" s="652"/>
      <c r="T401" s="652"/>
      <c r="U401" s="652"/>
      <c r="V401" s="652"/>
      <c r="W401" s="652"/>
      <c r="X401" s="652"/>
      <c r="Y401" s="561" t="s">
        <v>6445</v>
      </c>
      <c r="Z401" s="652"/>
      <c r="AA401" s="652"/>
      <c r="AB401" s="377">
        <v>119</v>
      </c>
      <c r="AC401" s="377"/>
      <c r="AD401" s="652"/>
      <c r="AE401" s="652"/>
      <c r="AF401" s="652"/>
      <c r="AG401" s="652"/>
      <c r="AH401" s="652"/>
      <c r="AI401" s="652"/>
      <c r="AJ401" s="652"/>
      <c r="AK401" s="653" t="s">
        <v>6250</v>
      </c>
      <c r="AL401" s="652" t="s">
        <v>29</v>
      </c>
      <c r="AM401" s="652" t="s">
        <v>4568</v>
      </c>
      <c r="AN401" s="652" t="s">
        <v>29</v>
      </c>
      <c r="AO401" s="652"/>
      <c r="AP401" s="652"/>
      <c r="AQ401" s="652"/>
      <c r="AR401" s="652"/>
      <c r="AS401" s="652"/>
      <c r="AT401" s="652"/>
      <c r="AU401" s="652"/>
      <c r="AV401" s="652"/>
      <c r="AY401" s="652" t="s">
        <v>29</v>
      </c>
      <c r="AZ401" s="652" t="s">
        <v>4537</v>
      </c>
      <c r="BA401" s="652"/>
      <c r="BB401" s="652" t="s">
        <v>29</v>
      </c>
      <c r="BC401" s="652"/>
      <c r="BD401" s="652"/>
      <c r="BE401" s="652"/>
      <c r="BF401" s="652"/>
      <c r="BG401" s="652"/>
      <c r="BH401" s="652"/>
      <c r="BI401" s="652"/>
      <c r="BJ401" s="652"/>
      <c r="BK401" s="652"/>
      <c r="BL401" s="652"/>
      <c r="BM401" s="652"/>
      <c r="BN401" s="652"/>
      <c r="BO401" s="652"/>
      <c r="BP401" s="652"/>
      <c r="BQ401" s="652"/>
      <c r="BR401" s="652"/>
      <c r="BS401" s="652"/>
      <c r="BT401" s="652"/>
      <c r="BU401" s="652"/>
      <c r="BV401" s="652"/>
      <c r="BW401" s="652"/>
      <c r="BX401" s="652"/>
    </row>
  </sheetData>
  <autoFilter ref="A1:CB353"/>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CI251"/>
  <sheetViews>
    <sheetView zoomScale="85" zoomScaleNormal="85" workbookViewId="0">
      <pane xSplit="2" ySplit="1" topLeftCell="CD2" activePane="bottomRight" state="frozen"/>
      <selection pane="topRight" activeCell="C1" sqref="C1"/>
      <selection pane="bottomLeft" activeCell="A2" sqref="A2"/>
      <selection pane="bottomRight" activeCell="CF1" sqref="CF1"/>
    </sheetView>
  </sheetViews>
  <sheetFormatPr defaultRowHeight="15" x14ac:dyDescent="0.25"/>
  <cols>
    <col min="1" max="1" width="10.140625" style="135" bestFit="1" customWidth="1" collapsed="1"/>
    <col min="2" max="2" width="11.140625" style="135" bestFit="1" customWidth="1" collapsed="1"/>
    <col min="3" max="3" width="23" style="135" bestFit="1" customWidth="1" collapsed="1"/>
    <col min="4" max="4" width="17.5703125" style="500" bestFit="1" customWidth="1" collapsed="1"/>
    <col min="5" max="5" width="21.140625" style="135" bestFit="1" customWidth="1" collapsed="1"/>
    <col min="6" max="6" width="28.140625" style="135" bestFit="1" customWidth="1" collapsed="1"/>
    <col min="7" max="7" width="27.42578125" style="135" customWidth="1" collapsed="1"/>
    <col min="8" max="13" width="27.42578125" style="500" customWidth="1" collapsed="1"/>
    <col min="14" max="16" width="27.42578125" style="135" customWidth="1" collapsed="1"/>
    <col min="17" max="17" width="25.28515625" style="135" bestFit="1" customWidth="1" collapsed="1"/>
    <col min="18" max="18" width="31" style="135" customWidth="1" collapsed="1"/>
    <col min="19" max="19" width="26.7109375" style="135" bestFit="1" customWidth="1" collapsed="1"/>
    <col min="20" max="20" width="26.7109375" style="135" customWidth="1" collapsed="1"/>
    <col min="21" max="21" width="26.7109375" style="500" customWidth="1" collapsed="1"/>
    <col min="22" max="22" width="29.5703125" style="135" bestFit="1" customWidth="1" collapsed="1"/>
    <col min="23" max="23" width="29.5703125" style="500" customWidth="1" collapsed="1"/>
    <col min="24" max="24" width="29.5703125" style="135" customWidth="1" collapsed="1"/>
    <col min="25" max="32" width="29.5703125" style="500" customWidth="1" collapsed="1"/>
    <col min="33" max="33" width="21.7109375" style="135" bestFit="1" customWidth="1" collapsed="1"/>
    <col min="34" max="39" width="29.5703125" style="135" customWidth="1" collapsed="1"/>
    <col min="40" max="40" width="16.85546875" style="135" bestFit="1" customWidth="1" collapsed="1"/>
    <col min="41" max="41" width="15.85546875" style="135" bestFit="1" customWidth="1" collapsed="1"/>
    <col min="42" max="42" width="22" style="135" bestFit="1" customWidth="1" collapsed="1"/>
    <col min="43" max="43" width="20.5703125" style="135" bestFit="1" customWidth="1" collapsed="1"/>
    <col min="44" max="44" width="16.7109375" style="135" bestFit="1" customWidth="1" collapsed="1"/>
    <col min="45" max="46" width="14.5703125" style="135" bestFit="1" customWidth="1" collapsed="1"/>
    <col min="47" max="47" width="23" style="135" bestFit="1" customWidth="1" collapsed="1"/>
    <col min="48" max="48" width="29.5703125" style="135" bestFit="1" customWidth="1" collapsed="1"/>
    <col min="49" max="49" width="29.5703125" style="135" customWidth="1" collapsed="1"/>
    <col min="50" max="50" width="21" style="135" bestFit="1" customWidth="1" collapsed="1"/>
    <col min="51" max="51" width="29.140625" style="135" bestFit="1" customWidth="1" collapsed="1"/>
    <col min="52" max="52" width="25" style="135" bestFit="1" customWidth="1" collapsed="1"/>
    <col min="53" max="53" width="23.42578125" style="135" bestFit="1" customWidth="1" collapsed="1"/>
    <col min="54" max="54" width="25.7109375" style="135" bestFit="1" customWidth="1" collapsed="1"/>
    <col min="55" max="55" width="34.5703125" style="135" bestFit="1" customWidth="1" collapsed="1"/>
    <col min="56" max="64" width="34.5703125" style="135" customWidth="1" collapsed="1"/>
    <col min="65" max="65" width="25.42578125" style="135" bestFit="1" customWidth="1" collapsed="1"/>
    <col min="66" max="66" width="25.42578125" style="135" customWidth="1" collapsed="1"/>
    <col min="67" max="67" width="18.140625" style="135" bestFit="1" customWidth="1" collapsed="1"/>
    <col min="68" max="70" width="18.140625" style="135" customWidth="1" collapsed="1"/>
    <col min="71" max="71" width="21.140625" style="135" bestFit="1" customWidth="1" collapsed="1"/>
    <col min="72" max="72" width="20" style="135" customWidth="1" collapsed="1"/>
    <col min="73" max="73" width="24" style="135" bestFit="1" customWidth="1" collapsed="1"/>
    <col min="74" max="74" width="18.7109375" style="135" bestFit="1" customWidth="1" collapsed="1"/>
    <col min="75" max="75" width="18.7109375" style="500" customWidth="1" collapsed="1"/>
    <col min="76" max="76" width="23" style="135" bestFit="1" customWidth="1" collapsed="1"/>
    <col min="77" max="77" width="26.85546875" style="135" bestFit="1" customWidth="1" collapsed="1"/>
    <col min="78" max="78" width="18.28515625" style="135" bestFit="1" customWidth="1" collapsed="1"/>
    <col min="79" max="79" width="28.140625" style="135" bestFit="1" customWidth="1" collapsed="1"/>
    <col min="80" max="80" width="28.7109375" style="135" bestFit="1" customWidth="1" collapsed="1"/>
    <col min="81" max="81" width="26.85546875" style="135" bestFit="1" customWidth="1" collapsed="1"/>
    <col min="82" max="82" width="22" style="135" bestFit="1" customWidth="1" collapsed="1"/>
    <col min="83" max="83" width="56.140625" style="135" customWidth="1" collapsed="1"/>
    <col min="84" max="84" width="29.7109375" style="500" customWidth="1" collapsed="1"/>
    <col min="85" max="85" width="19.28515625" style="135" bestFit="1" customWidth="1" collapsed="1"/>
    <col min="86" max="86" width="108.28515625" style="135" bestFit="1" customWidth="1" collapsed="1"/>
    <col min="87" max="87" width="104.28515625" style="135" customWidth="1" collapsed="1"/>
    <col min="88" max="16384" width="9.140625" style="135" collapsed="1"/>
  </cols>
  <sheetData>
    <row r="1" spans="1:87" x14ac:dyDescent="0.25">
      <c r="A1" s="420" t="s">
        <v>0</v>
      </c>
      <c r="B1" s="30" t="s">
        <v>95</v>
      </c>
      <c r="C1" s="30" t="s">
        <v>4536</v>
      </c>
      <c r="D1" s="396" t="s">
        <v>1258</v>
      </c>
      <c r="E1" s="420" t="s">
        <v>2383</v>
      </c>
      <c r="F1" s="420" t="s">
        <v>4538</v>
      </c>
      <c r="G1" s="420" t="s">
        <v>5373</v>
      </c>
      <c r="H1" s="552" t="s">
        <v>6270</v>
      </c>
      <c r="I1" s="552" t="s">
        <v>6271</v>
      </c>
      <c r="J1" s="552" t="s">
        <v>1105</v>
      </c>
      <c r="K1" s="552" t="s">
        <v>6272</v>
      </c>
      <c r="L1" s="552" t="s">
        <v>6273</v>
      </c>
      <c r="M1" s="265" t="s">
        <v>6141</v>
      </c>
      <c r="N1" s="420" t="s">
        <v>5723</v>
      </c>
      <c r="O1" s="420" t="s">
        <v>1105</v>
      </c>
      <c r="P1" s="420" t="s">
        <v>1322</v>
      </c>
      <c r="Q1" s="420" t="s">
        <v>4539</v>
      </c>
      <c r="R1" s="420" t="s">
        <v>5374</v>
      </c>
      <c r="S1" s="420" t="s">
        <v>2384</v>
      </c>
      <c r="T1" s="420" t="s">
        <v>5375</v>
      </c>
      <c r="U1" s="543" t="s">
        <v>6251</v>
      </c>
      <c r="V1" s="420" t="s">
        <v>2385</v>
      </c>
      <c r="W1" s="552" t="s">
        <v>6330</v>
      </c>
      <c r="X1" s="420" t="s">
        <v>5376</v>
      </c>
      <c r="Y1" s="552" t="s">
        <v>3141</v>
      </c>
      <c r="Z1" s="552" t="s">
        <v>6332</v>
      </c>
      <c r="AA1" s="552" t="s">
        <v>3111</v>
      </c>
      <c r="AB1" s="552" t="s">
        <v>3112</v>
      </c>
      <c r="AC1" s="552" t="s">
        <v>6333</v>
      </c>
      <c r="AD1" s="552" t="s">
        <v>6334</v>
      </c>
      <c r="AE1" s="552" t="s">
        <v>6335</v>
      </c>
      <c r="AF1" s="552" t="s">
        <v>6336</v>
      </c>
      <c r="AG1" s="420" t="s">
        <v>4577</v>
      </c>
      <c r="AH1" s="420" t="s">
        <v>4571</v>
      </c>
      <c r="AI1" s="420" t="s">
        <v>4572</v>
      </c>
      <c r="AJ1" s="420" t="s">
        <v>4573</v>
      </c>
      <c r="AK1" s="420" t="s">
        <v>4574</v>
      </c>
      <c r="AL1" s="420" t="s">
        <v>4575</v>
      </c>
      <c r="AM1" s="428" t="s">
        <v>4576</v>
      </c>
      <c r="AN1" s="420" t="s">
        <v>1559</v>
      </c>
      <c r="AO1" s="420" t="s">
        <v>1560</v>
      </c>
      <c r="AP1" s="420" t="s">
        <v>1561</v>
      </c>
      <c r="AQ1" s="420" t="s">
        <v>1562</v>
      </c>
      <c r="AR1" s="420" t="s">
        <v>1563</v>
      </c>
      <c r="AS1" s="420" t="s">
        <v>1564</v>
      </c>
      <c r="AT1" s="420" t="s">
        <v>1564</v>
      </c>
      <c r="AU1" s="420" t="s">
        <v>2386</v>
      </c>
      <c r="AV1" s="420" t="s">
        <v>2387</v>
      </c>
      <c r="AW1" s="420" t="s">
        <v>5209</v>
      </c>
      <c r="AX1" s="420" t="s">
        <v>4550</v>
      </c>
      <c r="AY1" s="420" t="s">
        <v>5830</v>
      </c>
      <c r="AZ1" s="420" t="s">
        <v>2388</v>
      </c>
      <c r="BA1" s="420" t="s">
        <v>2389</v>
      </c>
      <c r="BB1" s="420" t="s">
        <v>4547</v>
      </c>
      <c r="BC1" s="420" t="s">
        <v>4548</v>
      </c>
      <c r="BD1" s="420" t="s">
        <v>5724</v>
      </c>
      <c r="BE1" s="420" t="s">
        <v>5725</v>
      </c>
      <c r="BF1" s="420" t="s">
        <v>5726</v>
      </c>
      <c r="BG1" s="420" t="s">
        <v>5727</v>
      </c>
      <c r="BH1" s="420" t="s">
        <v>5727</v>
      </c>
      <c r="BI1" s="420" t="s">
        <v>1105</v>
      </c>
      <c r="BJ1" s="420" t="s">
        <v>5728</v>
      </c>
      <c r="BK1" s="420" t="s">
        <v>5729</v>
      </c>
      <c r="BL1" s="420" t="s">
        <v>5730</v>
      </c>
      <c r="BM1" s="420" t="s">
        <v>4542</v>
      </c>
      <c r="BN1" s="420" t="s">
        <v>1331</v>
      </c>
      <c r="BO1" s="420" t="s">
        <v>1105</v>
      </c>
      <c r="BP1" s="482"/>
      <c r="BQ1" s="420" t="s">
        <v>2189</v>
      </c>
      <c r="BR1" s="420" t="s">
        <v>5831</v>
      </c>
      <c r="BS1" s="420" t="s">
        <v>1105</v>
      </c>
      <c r="BT1" s="420" t="s">
        <v>5378</v>
      </c>
      <c r="BU1" s="420" t="s">
        <v>2390</v>
      </c>
      <c r="BV1" s="420" t="s">
        <v>1105</v>
      </c>
      <c r="BW1" s="256" t="s">
        <v>3316</v>
      </c>
      <c r="BX1" s="420" t="s">
        <v>1325</v>
      </c>
      <c r="BY1" s="420" t="s">
        <v>1330</v>
      </c>
      <c r="BZ1" s="420" t="s">
        <v>1262</v>
      </c>
      <c r="CA1" s="420" t="s">
        <v>1105</v>
      </c>
      <c r="CB1" s="420" t="s">
        <v>1351</v>
      </c>
      <c r="CC1" s="420" t="s">
        <v>1343</v>
      </c>
      <c r="CD1" s="420" t="s">
        <v>1105</v>
      </c>
      <c r="CE1" s="420" t="s">
        <v>1192</v>
      </c>
      <c r="CF1" s="492" t="s">
        <v>1709</v>
      </c>
      <c r="CG1" s="420" t="s">
        <v>1258</v>
      </c>
      <c r="CH1" s="420" t="s">
        <v>1275</v>
      </c>
      <c r="CI1" s="446" t="s">
        <v>6142</v>
      </c>
    </row>
    <row r="2" spans="1:87" x14ac:dyDescent="0.25">
      <c r="A2" s="7" t="s">
        <v>654</v>
      </c>
      <c r="B2" s="25">
        <v>1</v>
      </c>
      <c r="C2" s="25"/>
      <c r="D2" s="531"/>
      <c r="E2" s="486" t="s">
        <v>29</v>
      </c>
      <c r="F2" s="486" t="s">
        <v>2391</v>
      </c>
      <c r="G2" s="486"/>
      <c r="H2" s="551"/>
      <c r="I2" s="551"/>
      <c r="J2" s="551"/>
      <c r="K2" s="551"/>
      <c r="L2" s="551"/>
      <c r="M2" s="541"/>
      <c r="N2" s="486"/>
      <c r="O2" s="486"/>
      <c r="P2" s="486"/>
      <c r="Q2" s="486" t="s">
        <v>2392</v>
      </c>
      <c r="R2" s="486"/>
      <c r="S2" s="486">
        <v>1234567</v>
      </c>
      <c r="T2" s="486"/>
      <c r="U2" s="541"/>
      <c r="V2" s="486" t="s">
        <v>2393</v>
      </c>
      <c r="W2" s="551"/>
      <c r="X2" s="486"/>
      <c r="Y2" s="551"/>
      <c r="Z2" s="551"/>
      <c r="AA2" s="551"/>
      <c r="AB2" s="551"/>
      <c r="AC2" s="551"/>
      <c r="AD2" s="551"/>
      <c r="AE2" s="551"/>
      <c r="AF2" s="551"/>
      <c r="AG2" s="486"/>
      <c r="AH2" s="486"/>
      <c r="AI2" s="486"/>
      <c r="AJ2" s="486"/>
      <c r="AK2" s="486"/>
      <c r="AL2" s="486"/>
      <c r="AM2" s="417"/>
      <c r="AN2" s="486">
        <v>4</v>
      </c>
      <c r="AO2" s="486">
        <v>4</v>
      </c>
      <c r="AP2" s="486">
        <v>4</v>
      </c>
      <c r="AQ2" s="486">
        <v>4</v>
      </c>
      <c r="AR2" s="486">
        <v>4</v>
      </c>
      <c r="AS2" s="486">
        <v>4</v>
      </c>
      <c r="AT2" s="486">
        <v>4</v>
      </c>
      <c r="AU2" s="486">
        <v>4</v>
      </c>
      <c r="AV2" s="486">
        <v>4</v>
      </c>
      <c r="AW2" s="486"/>
      <c r="AX2" s="486">
        <v>4</v>
      </c>
      <c r="AY2" s="486"/>
      <c r="AZ2" s="486" t="s">
        <v>29</v>
      </c>
      <c r="BA2" s="486" t="s">
        <v>29</v>
      </c>
      <c r="BB2" s="486">
        <v>4</v>
      </c>
      <c r="BC2" s="486">
        <v>4</v>
      </c>
      <c r="BD2" s="486"/>
      <c r="BE2" s="486"/>
      <c r="BF2" s="486"/>
      <c r="BG2" s="486"/>
      <c r="BH2" s="486"/>
      <c r="BI2" s="486"/>
      <c r="BJ2" s="486"/>
      <c r="BK2" s="486"/>
      <c r="BL2" s="486"/>
      <c r="BM2" s="486"/>
      <c r="BN2" s="486"/>
      <c r="BO2" s="486"/>
      <c r="BP2" s="486"/>
      <c r="BQ2" s="486"/>
      <c r="BR2" s="486"/>
      <c r="BS2" s="486"/>
      <c r="BT2" s="486"/>
      <c r="BU2" s="486" t="s">
        <v>29</v>
      </c>
      <c r="BV2" s="486"/>
      <c r="BW2" s="541"/>
      <c r="BX2" s="486" t="s">
        <v>29</v>
      </c>
      <c r="BY2" s="486" t="s">
        <v>29</v>
      </c>
      <c r="BZ2" s="486" t="s">
        <v>29</v>
      </c>
      <c r="CA2" s="486" t="s">
        <v>3315</v>
      </c>
      <c r="CB2" s="486"/>
      <c r="CC2" s="486"/>
      <c r="CD2" s="486"/>
      <c r="CE2" s="486"/>
      <c r="CF2" s="541"/>
      <c r="CG2" s="486"/>
      <c r="CH2" s="486"/>
      <c r="CI2" s="482"/>
    </row>
    <row r="3" spans="1:87" x14ac:dyDescent="0.25">
      <c r="A3" s="7" t="s">
        <v>661</v>
      </c>
      <c r="B3" s="25">
        <v>1</v>
      </c>
      <c r="C3" s="25"/>
      <c r="D3" s="531"/>
      <c r="E3" s="486" t="s">
        <v>29</v>
      </c>
      <c r="F3" s="486" t="s">
        <v>2394</v>
      </c>
      <c r="G3" s="486"/>
      <c r="H3" s="551"/>
      <c r="I3" s="551"/>
      <c r="J3" s="551"/>
      <c r="K3" s="551"/>
      <c r="L3" s="551"/>
      <c r="M3" s="541"/>
      <c r="N3" s="486"/>
      <c r="O3" s="486"/>
      <c r="P3" s="486"/>
      <c r="Q3" s="486" t="s">
        <v>2392</v>
      </c>
      <c r="R3" s="486"/>
      <c r="S3" s="486">
        <v>1234567</v>
      </c>
      <c r="T3" s="486"/>
      <c r="U3" s="541"/>
      <c r="V3" s="486" t="s">
        <v>2393</v>
      </c>
      <c r="W3" s="551"/>
      <c r="X3" s="486"/>
      <c r="Y3" s="551"/>
      <c r="Z3" s="551"/>
      <c r="AA3" s="551"/>
      <c r="AB3" s="551"/>
      <c r="AC3" s="551"/>
      <c r="AD3" s="551"/>
      <c r="AE3" s="551"/>
      <c r="AF3" s="551"/>
      <c r="AG3" s="486"/>
      <c r="AH3" s="486"/>
      <c r="AI3" s="486"/>
      <c r="AJ3" s="486"/>
      <c r="AK3" s="486"/>
      <c r="AL3" s="486"/>
      <c r="AM3" s="417"/>
      <c r="AN3" s="486">
        <v>4</v>
      </c>
      <c r="AO3" s="486">
        <v>4</v>
      </c>
      <c r="AP3" s="486">
        <v>4</v>
      </c>
      <c r="AQ3" s="486">
        <v>4</v>
      </c>
      <c r="AR3" s="486">
        <v>4</v>
      </c>
      <c r="AS3" s="486">
        <v>4</v>
      </c>
      <c r="AT3" s="486">
        <v>4</v>
      </c>
      <c r="AU3" s="486">
        <v>4</v>
      </c>
      <c r="AV3" s="486">
        <v>4</v>
      </c>
      <c r="AW3" s="486"/>
      <c r="AX3" s="486">
        <v>4</v>
      </c>
      <c r="AY3" s="486"/>
      <c r="AZ3" s="486" t="s">
        <v>29</v>
      </c>
      <c r="BA3" s="486" t="s">
        <v>29</v>
      </c>
      <c r="BB3" s="486">
        <v>4</v>
      </c>
      <c r="BC3" s="486">
        <v>4</v>
      </c>
      <c r="BD3" s="486"/>
      <c r="BE3" s="486"/>
      <c r="BF3" s="486"/>
      <c r="BG3" s="486"/>
      <c r="BH3" s="486"/>
      <c r="BI3" s="486"/>
      <c r="BJ3" s="486"/>
      <c r="BK3" s="486"/>
      <c r="BL3" s="486"/>
      <c r="BM3" s="486"/>
      <c r="BN3" s="486"/>
      <c r="BO3" s="486"/>
      <c r="BP3" s="486"/>
      <c r="BQ3" s="486"/>
      <c r="BR3" s="486"/>
      <c r="BS3" s="486"/>
      <c r="BT3" s="486"/>
      <c r="BU3" s="486" t="s">
        <v>29</v>
      </c>
      <c r="BV3" s="486"/>
      <c r="BW3" s="541"/>
      <c r="BX3" s="486" t="s">
        <v>29</v>
      </c>
      <c r="BY3" s="486" t="s">
        <v>29</v>
      </c>
      <c r="BZ3" s="486" t="s">
        <v>29</v>
      </c>
      <c r="CA3" s="486" t="s">
        <v>3315</v>
      </c>
      <c r="CB3" s="486"/>
      <c r="CC3" s="486"/>
      <c r="CD3" s="486"/>
      <c r="CE3" s="486"/>
      <c r="CF3" s="541"/>
      <c r="CG3" s="486"/>
      <c r="CH3" s="486"/>
      <c r="CI3" s="482"/>
    </row>
    <row r="4" spans="1:87" x14ac:dyDescent="0.25">
      <c r="A4" s="486" t="s">
        <v>664</v>
      </c>
      <c r="B4" s="25">
        <v>1</v>
      </c>
      <c r="C4" s="25"/>
      <c r="D4" s="531"/>
      <c r="E4" s="486" t="s">
        <v>29</v>
      </c>
      <c r="F4" s="486" t="s">
        <v>2394</v>
      </c>
      <c r="G4" s="486"/>
      <c r="H4" s="551"/>
      <c r="I4" s="551"/>
      <c r="J4" s="551"/>
      <c r="K4" s="551"/>
      <c r="L4" s="551"/>
      <c r="M4" s="541"/>
      <c r="N4" s="486"/>
      <c r="O4" s="486"/>
      <c r="P4" s="486"/>
      <c r="Q4" s="486" t="s">
        <v>2392</v>
      </c>
      <c r="R4" s="486"/>
      <c r="S4" s="486">
        <v>1234567</v>
      </c>
      <c r="T4" s="486"/>
      <c r="U4" s="541"/>
      <c r="V4" s="486" t="s">
        <v>2393</v>
      </c>
      <c r="W4" s="551"/>
      <c r="X4" s="486"/>
      <c r="Y4" s="551"/>
      <c r="Z4" s="551"/>
      <c r="AA4" s="551"/>
      <c r="AB4" s="551"/>
      <c r="AC4" s="551"/>
      <c r="AD4" s="551"/>
      <c r="AE4" s="551"/>
      <c r="AF4" s="551"/>
      <c r="AG4" s="486"/>
      <c r="AH4" s="486"/>
      <c r="AI4" s="486"/>
      <c r="AJ4" s="486"/>
      <c r="AK4" s="486"/>
      <c r="AL4" s="486"/>
      <c r="AM4" s="417"/>
      <c r="AN4" s="486">
        <v>4</v>
      </c>
      <c r="AO4" s="486">
        <v>4</v>
      </c>
      <c r="AP4" s="486">
        <v>4</v>
      </c>
      <c r="AQ4" s="486">
        <v>4</v>
      </c>
      <c r="AR4" s="486">
        <v>4</v>
      </c>
      <c r="AS4" s="486">
        <v>4</v>
      </c>
      <c r="AT4" s="486">
        <v>4</v>
      </c>
      <c r="AU4" s="486">
        <v>4</v>
      </c>
      <c r="AV4" s="486">
        <v>4</v>
      </c>
      <c r="AW4" s="486"/>
      <c r="AX4" s="486">
        <v>4</v>
      </c>
      <c r="AY4" s="486"/>
      <c r="AZ4" s="486" t="s">
        <v>29</v>
      </c>
      <c r="BA4" s="486" t="s">
        <v>29</v>
      </c>
      <c r="BB4" s="486">
        <v>4</v>
      </c>
      <c r="BC4" s="486">
        <v>4</v>
      </c>
      <c r="BD4" s="486"/>
      <c r="BE4" s="486"/>
      <c r="BF4" s="486"/>
      <c r="BG4" s="486"/>
      <c r="BH4" s="486"/>
      <c r="BI4" s="486"/>
      <c r="BJ4" s="486"/>
      <c r="BK4" s="486"/>
      <c r="BL4" s="486"/>
      <c r="BM4" s="486"/>
      <c r="BN4" s="486"/>
      <c r="BO4" s="486"/>
      <c r="BP4" s="486"/>
      <c r="BQ4" s="486"/>
      <c r="BR4" s="486"/>
      <c r="BS4" s="486"/>
      <c r="BT4" s="486"/>
      <c r="BU4" s="486" t="s">
        <v>29</v>
      </c>
      <c r="BV4" s="486"/>
      <c r="BW4" s="541"/>
      <c r="BX4" s="486" t="s">
        <v>29</v>
      </c>
      <c r="BY4" s="486" t="s">
        <v>29</v>
      </c>
      <c r="BZ4" s="486" t="s">
        <v>29</v>
      </c>
      <c r="CA4" s="486" t="s">
        <v>3315</v>
      </c>
      <c r="CB4" s="486"/>
      <c r="CC4" s="486"/>
      <c r="CD4" s="486"/>
      <c r="CE4" s="486"/>
      <c r="CF4" s="541"/>
      <c r="CG4" s="486"/>
      <c r="CH4" s="486"/>
      <c r="CI4" s="482"/>
    </row>
    <row r="5" spans="1:87" x14ac:dyDescent="0.25">
      <c r="A5" s="486" t="s">
        <v>667</v>
      </c>
      <c r="B5" s="25">
        <v>1</v>
      </c>
      <c r="C5" s="25"/>
      <c r="D5" s="531"/>
      <c r="E5" s="486" t="s">
        <v>29</v>
      </c>
      <c r="F5" s="486" t="s">
        <v>2394</v>
      </c>
      <c r="G5" s="486"/>
      <c r="H5" s="551"/>
      <c r="I5" s="551"/>
      <c r="J5" s="551"/>
      <c r="K5" s="551"/>
      <c r="L5" s="551"/>
      <c r="M5" s="541"/>
      <c r="N5" s="486"/>
      <c r="O5" s="486"/>
      <c r="P5" s="486"/>
      <c r="Q5" s="486" t="s">
        <v>2392</v>
      </c>
      <c r="R5" s="486"/>
      <c r="S5" s="486">
        <v>1234567</v>
      </c>
      <c r="T5" s="486"/>
      <c r="U5" s="541"/>
      <c r="V5" s="486" t="s">
        <v>2393</v>
      </c>
      <c r="W5" s="551"/>
      <c r="X5" s="486"/>
      <c r="Y5" s="551"/>
      <c r="Z5" s="551"/>
      <c r="AA5" s="551"/>
      <c r="AB5" s="551"/>
      <c r="AC5" s="551"/>
      <c r="AD5" s="551"/>
      <c r="AE5" s="551"/>
      <c r="AF5" s="551"/>
      <c r="AG5" s="486"/>
      <c r="AH5" s="486"/>
      <c r="AI5" s="486"/>
      <c r="AJ5" s="486"/>
      <c r="AK5" s="486"/>
      <c r="AL5" s="486"/>
      <c r="AM5" s="417"/>
      <c r="AN5" s="486">
        <v>4</v>
      </c>
      <c r="AO5" s="486">
        <v>4</v>
      </c>
      <c r="AP5" s="486">
        <v>4</v>
      </c>
      <c r="AQ5" s="486">
        <v>4</v>
      </c>
      <c r="AR5" s="486">
        <v>4</v>
      </c>
      <c r="AS5" s="486">
        <v>4</v>
      </c>
      <c r="AT5" s="486">
        <v>4</v>
      </c>
      <c r="AU5" s="486">
        <v>4</v>
      </c>
      <c r="AV5" s="486">
        <v>4</v>
      </c>
      <c r="AW5" s="486"/>
      <c r="AX5" s="486">
        <v>4</v>
      </c>
      <c r="AY5" s="486"/>
      <c r="AZ5" s="486" t="s">
        <v>29</v>
      </c>
      <c r="BA5" s="486" t="s">
        <v>29</v>
      </c>
      <c r="BB5" s="486">
        <v>4</v>
      </c>
      <c r="BC5" s="486">
        <v>4</v>
      </c>
      <c r="BD5" s="486"/>
      <c r="BE5" s="486"/>
      <c r="BF5" s="486"/>
      <c r="BG5" s="486"/>
      <c r="BH5" s="486"/>
      <c r="BI5" s="486"/>
      <c r="BJ5" s="486"/>
      <c r="BK5" s="486"/>
      <c r="BL5" s="486"/>
      <c r="BM5" s="486"/>
      <c r="BN5" s="486"/>
      <c r="BO5" s="486"/>
      <c r="BP5" s="486"/>
      <c r="BQ5" s="486"/>
      <c r="BR5" s="486"/>
      <c r="BS5" s="486"/>
      <c r="BT5" s="486"/>
      <c r="BU5" s="486" t="s">
        <v>29</v>
      </c>
      <c r="BV5" s="486"/>
      <c r="BW5" s="541"/>
      <c r="BX5" s="486" t="s">
        <v>29</v>
      </c>
      <c r="BY5" s="486" t="s">
        <v>29</v>
      </c>
      <c r="BZ5" s="486" t="s">
        <v>29</v>
      </c>
      <c r="CA5" s="486" t="s">
        <v>3315</v>
      </c>
      <c r="CB5" s="486"/>
      <c r="CC5" s="486"/>
      <c r="CD5" s="486"/>
      <c r="CE5" s="486"/>
      <c r="CF5" s="541"/>
      <c r="CG5" s="486"/>
      <c r="CH5" s="486"/>
      <c r="CI5" s="482"/>
    </row>
    <row r="6" spans="1:87" x14ac:dyDescent="0.25">
      <c r="A6" s="486" t="s">
        <v>670</v>
      </c>
      <c r="B6" s="25">
        <v>1</v>
      </c>
      <c r="C6" s="25"/>
      <c r="D6" s="531"/>
      <c r="E6" s="486" t="s">
        <v>29</v>
      </c>
      <c r="F6" s="486" t="s">
        <v>2394</v>
      </c>
      <c r="G6" s="486"/>
      <c r="H6" s="551"/>
      <c r="I6" s="551"/>
      <c r="J6" s="551"/>
      <c r="K6" s="551"/>
      <c r="L6" s="551"/>
      <c r="M6" s="541"/>
      <c r="N6" s="486"/>
      <c r="O6" s="486"/>
      <c r="P6" s="486"/>
      <c r="Q6" s="486" t="s">
        <v>2392</v>
      </c>
      <c r="R6" s="486"/>
      <c r="S6" s="486">
        <v>1234567</v>
      </c>
      <c r="T6" s="486"/>
      <c r="U6" s="541"/>
      <c r="V6" s="486" t="s">
        <v>2393</v>
      </c>
      <c r="W6" s="551"/>
      <c r="X6" s="486"/>
      <c r="Y6" s="551"/>
      <c r="Z6" s="551"/>
      <c r="AA6" s="551"/>
      <c r="AB6" s="551"/>
      <c r="AC6" s="551"/>
      <c r="AD6" s="551"/>
      <c r="AE6" s="551"/>
      <c r="AF6" s="551"/>
      <c r="AG6" s="486"/>
      <c r="AH6" s="486"/>
      <c r="AI6" s="486"/>
      <c r="AJ6" s="486"/>
      <c r="AK6" s="486"/>
      <c r="AL6" s="486"/>
      <c r="AM6" s="417"/>
      <c r="AN6" s="486">
        <v>4</v>
      </c>
      <c r="AO6" s="486">
        <v>4</v>
      </c>
      <c r="AP6" s="486">
        <v>4</v>
      </c>
      <c r="AQ6" s="486">
        <v>4</v>
      </c>
      <c r="AR6" s="486">
        <v>4</v>
      </c>
      <c r="AS6" s="486">
        <v>4</v>
      </c>
      <c r="AT6" s="486">
        <v>4</v>
      </c>
      <c r="AU6" s="486">
        <v>4</v>
      </c>
      <c r="AV6" s="486">
        <v>4</v>
      </c>
      <c r="AW6" s="486"/>
      <c r="AX6" s="486">
        <v>4</v>
      </c>
      <c r="AY6" s="486"/>
      <c r="AZ6" s="486" t="s">
        <v>29</v>
      </c>
      <c r="BA6" s="486" t="s">
        <v>29</v>
      </c>
      <c r="BB6" s="486">
        <v>4</v>
      </c>
      <c r="BC6" s="486">
        <v>4</v>
      </c>
      <c r="BD6" s="486"/>
      <c r="BE6" s="486"/>
      <c r="BF6" s="486"/>
      <c r="BG6" s="486"/>
      <c r="BH6" s="486"/>
      <c r="BI6" s="486"/>
      <c r="BJ6" s="486"/>
      <c r="BK6" s="486"/>
      <c r="BL6" s="486"/>
      <c r="BM6" s="486"/>
      <c r="BN6" s="486"/>
      <c r="BO6" s="486"/>
      <c r="BP6" s="486"/>
      <c r="BQ6" s="486"/>
      <c r="BR6" s="486"/>
      <c r="BS6" s="486"/>
      <c r="BT6" s="486"/>
      <c r="BU6" s="486" t="s">
        <v>29</v>
      </c>
      <c r="BV6" s="486"/>
      <c r="BW6" s="541"/>
      <c r="BX6" s="486" t="s">
        <v>29</v>
      </c>
      <c r="BY6" s="486" t="s">
        <v>29</v>
      </c>
      <c r="BZ6" s="486" t="s">
        <v>29</v>
      </c>
      <c r="CA6" s="486" t="s">
        <v>3315</v>
      </c>
      <c r="CB6" s="486"/>
      <c r="CC6" s="486"/>
      <c r="CD6" s="486"/>
      <c r="CE6" s="486"/>
      <c r="CF6" s="541"/>
      <c r="CG6" s="486"/>
      <c r="CH6" s="486"/>
      <c r="CI6" s="482"/>
    </row>
    <row r="7" spans="1:87" x14ac:dyDescent="0.25">
      <c r="A7" s="486" t="s">
        <v>119</v>
      </c>
      <c r="B7" s="25">
        <v>1</v>
      </c>
      <c r="C7" s="25"/>
      <c r="D7" s="531"/>
      <c r="E7" s="486"/>
      <c r="F7" s="486" t="s">
        <v>2391</v>
      </c>
      <c r="G7" s="486"/>
      <c r="H7" s="551"/>
      <c r="I7" s="551"/>
      <c r="J7" s="551"/>
      <c r="K7" s="551"/>
      <c r="L7" s="551"/>
      <c r="M7" s="541"/>
      <c r="N7" s="486"/>
      <c r="O7" s="486"/>
      <c r="P7" s="486"/>
      <c r="Q7" s="486" t="s">
        <v>2392</v>
      </c>
      <c r="R7" s="486"/>
      <c r="S7" s="486">
        <v>1234567</v>
      </c>
      <c r="T7" s="486"/>
      <c r="U7" s="541"/>
      <c r="V7" s="486" t="s">
        <v>4540</v>
      </c>
      <c r="W7" s="551"/>
      <c r="X7" s="486"/>
      <c r="Y7" s="551"/>
      <c r="Z7" s="551"/>
      <c r="AA7" s="551"/>
      <c r="AB7" s="551"/>
      <c r="AC7" s="551"/>
      <c r="AD7" s="551"/>
      <c r="AE7" s="551"/>
      <c r="AF7" s="551"/>
      <c r="AG7" s="486" t="s">
        <v>29</v>
      </c>
      <c r="AH7" s="486" t="s">
        <v>4578</v>
      </c>
      <c r="AI7" s="486" t="s">
        <v>4579</v>
      </c>
      <c r="AJ7" s="486" t="s">
        <v>4580</v>
      </c>
      <c r="AK7" s="486" t="s">
        <v>4581</v>
      </c>
      <c r="AL7" s="486" t="s">
        <v>1198</v>
      </c>
      <c r="AM7" s="417" t="s">
        <v>1199</v>
      </c>
      <c r="AN7" s="486"/>
      <c r="AO7" s="486"/>
      <c r="AP7" s="486"/>
      <c r="AQ7" s="486"/>
      <c r="AR7" s="486"/>
      <c r="AS7" s="486"/>
      <c r="AT7" s="486"/>
      <c r="AU7" s="486"/>
      <c r="AV7" s="486"/>
      <c r="AW7" s="486"/>
      <c r="AX7" s="486"/>
      <c r="AY7" s="486"/>
      <c r="AZ7" s="486"/>
      <c r="BA7" s="486"/>
      <c r="BB7" s="486"/>
      <c r="BC7" s="486"/>
      <c r="BD7" s="486"/>
      <c r="BE7" s="486"/>
      <c r="BF7" s="486"/>
      <c r="BG7" s="486"/>
      <c r="BH7" s="486"/>
      <c r="BI7" s="486"/>
      <c r="BJ7" s="486"/>
      <c r="BK7" s="486"/>
      <c r="BL7" s="486"/>
      <c r="BM7" s="486" t="s">
        <v>29</v>
      </c>
      <c r="BN7" s="486"/>
      <c r="BO7" s="486" t="s">
        <v>4541</v>
      </c>
      <c r="BP7" s="486"/>
      <c r="BQ7" s="486"/>
      <c r="BR7" s="486"/>
      <c r="BS7" s="486"/>
      <c r="BT7" s="486"/>
      <c r="BU7" s="486" t="s">
        <v>29</v>
      </c>
      <c r="BV7" s="486" t="s">
        <v>2336</v>
      </c>
      <c r="BW7" s="541"/>
      <c r="BX7" s="486" t="s">
        <v>29</v>
      </c>
      <c r="BY7" s="486" t="s">
        <v>29</v>
      </c>
      <c r="BZ7" s="486" t="s">
        <v>29</v>
      </c>
      <c r="CA7" s="486" t="s">
        <v>3315</v>
      </c>
      <c r="CB7" s="486"/>
      <c r="CC7" s="486"/>
      <c r="CD7" s="486"/>
      <c r="CE7" s="486"/>
      <c r="CF7" s="541"/>
      <c r="CG7" s="486"/>
      <c r="CH7" s="486"/>
      <c r="CI7" s="482"/>
    </row>
    <row r="8" spans="1:87" x14ac:dyDescent="0.25">
      <c r="A8" s="486" t="s">
        <v>154</v>
      </c>
      <c r="B8" s="25">
        <v>1</v>
      </c>
      <c r="C8" s="25"/>
      <c r="D8" s="531"/>
      <c r="E8" s="486"/>
      <c r="F8" s="486" t="s">
        <v>2391</v>
      </c>
      <c r="G8" s="486"/>
      <c r="H8" s="551"/>
      <c r="I8" s="551"/>
      <c r="J8" s="551"/>
      <c r="K8" s="551"/>
      <c r="L8" s="551"/>
      <c r="M8" s="541"/>
      <c r="N8" s="486"/>
      <c r="O8" s="486"/>
      <c r="P8" s="486"/>
      <c r="Q8" s="486" t="s">
        <v>2392</v>
      </c>
      <c r="R8" s="486"/>
      <c r="S8" s="486">
        <v>1234567</v>
      </c>
      <c r="T8" s="486"/>
      <c r="U8" s="541"/>
      <c r="V8" s="486" t="s">
        <v>4540</v>
      </c>
      <c r="W8" s="551"/>
      <c r="X8" s="486"/>
      <c r="Y8" s="551"/>
      <c r="Z8" s="551"/>
      <c r="AA8" s="551"/>
      <c r="AB8" s="551"/>
      <c r="AC8" s="551"/>
      <c r="AD8" s="551"/>
      <c r="AE8" s="551"/>
      <c r="AF8" s="551"/>
      <c r="AG8" s="486" t="s">
        <v>29</v>
      </c>
      <c r="AH8" s="486" t="s">
        <v>4578</v>
      </c>
      <c r="AI8" s="486" t="s">
        <v>4579</v>
      </c>
      <c r="AJ8" s="486" t="s">
        <v>4580</v>
      </c>
      <c r="AK8" s="486" t="s">
        <v>4581</v>
      </c>
      <c r="AL8" s="486" t="s">
        <v>1198</v>
      </c>
      <c r="AM8" s="417" t="s">
        <v>1199</v>
      </c>
      <c r="AN8" s="486"/>
      <c r="AO8" s="486"/>
      <c r="AP8" s="486"/>
      <c r="AQ8" s="486"/>
      <c r="AR8" s="486"/>
      <c r="AS8" s="486"/>
      <c r="AT8" s="486"/>
      <c r="AU8" s="486"/>
      <c r="AV8" s="486"/>
      <c r="AW8" s="486"/>
      <c r="AX8" s="486"/>
      <c r="AY8" s="486"/>
      <c r="AZ8" s="486"/>
      <c r="BA8" s="486"/>
      <c r="BB8" s="486"/>
      <c r="BC8" s="486"/>
      <c r="BD8" s="486"/>
      <c r="BE8" s="486"/>
      <c r="BF8" s="486"/>
      <c r="BG8" s="486"/>
      <c r="BH8" s="486"/>
      <c r="BI8" s="486"/>
      <c r="BJ8" s="486"/>
      <c r="BK8" s="486"/>
      <c r="BL8" s="486"/>
      <c r="BM8" s="486" t="s">
        <v>29</v>
      </c>
      <c r="BN8" s="486"/>
      <c r="BO8" s="486" t="s">
        <v>4541</v>
      </c>
      <c r="BP8" s="486"/>
      <c r="BQ8" s="486"/>
      <c r="BR8" s="486"/>
      <c r="BS8" s="486"/>
      <c r="BT8" s="486"/>
      <c r="BU8" s="486" t="s">
        <v>29</v>
      </c>
      <c r="BV8" s="486" t="s">
        <v>2336</v>
      </c>
      <c r="BW8" s="541"/>
      <c r="BX8" s="486" t="s">
        <v>29</v>
      </c>
      <c r="BY8" s="486" t="s">
        <v>29</v>
      </c>
      <c r="BZ8" s="486" t="s">
        <v>29</v>
      </c>
      <c r="CA8" s="486" t="s">
        <v>3315</v>
      </c>
      <c r="CB8" s="486"/>
      <c r="CC8" s="486"/>
      <c r="CD8" s="486"/>
      <c r="CE8" s="486"/>
      <c r="CF8" s="541"/>
      <c r="CG8" s="486"/>
      <c r="CH8" s="486"/>
      <c r="CI8" s="482"/>
    </row>
    <row r="9" spans="1:87" x14ac:dyDescent="0.25">
      <c r="A9" s="486" t="s">
        <v>157</v>
      </c>
      <c r="B9" s="25">
        <v>1</v>
      </c>
      <c r="C9" s="25"/>
      <c r="D9" s="531"/>
      <c r="E9" s="486"/>
      <c r="F9" s="486" t="s">
        <v>2391</v>
      </c>
      <c r="G9" s="486"/>
      <c r="H9" s="551"/>
      <c r="I9" s="551"/>
      <c r="J9" s="551"/>
      <c r="K9" s="551"/>
      <c r="L9" s="551"/>
      <c r="M9" s="541"/>
      <c r="N9" s="486"/>
      <c r="O9" s="486"/>
      <c r="P9" s="486"/>
      <c r="Q9" s="486" t="s">
        <v>2392</v>
      </c>
      <c r="R9" s="486"/>
      <c r="S9" s="486">
        <v>1234567</v>
      </c>
      <c r="T9" s="486"/>
      <c r="U9" s="541"/>
      <c r="V9" s="486" t="s">
        <v>4540</v>
      </c>
      <c r="W9" s="551"/>
      <c r="X9" s="486"/>
      <c r="Y9" s="551"/>
      <c r="Z9" s="551"/>
      <c r="AA9" s="551"/>
      <c r="AB9" s="551"/>
      <c r="AC9" s="551"/>
      <c r="AD9" s="551"/>
      <c r="AE9" s="551"/>
      <c r="AF9" s="551"/>
      <c r="AG9" s="486" t="s">
        <v>29</v>
      </c>
      <c r="AH9" s="486" t="s">
        <v>4578</v>
      </c>
      <c r="AI9" s="486" t="s">
        <v>4579</v>
      </c>
      <c r="AJ9" s="486" t="s">
        <v>4580</v>
      </c>
      <c r="AK9" s="486" t="s">
        <v>4581</v>
      </c>
      <c r="AL9" s="486" t="s">
        <v>1198</v>
      </c>
      <c r="AM9" s="417" t="s">
        <v>1199</v>
      </c>
      <c r="AN9" s="486"/>
      <c r="AO9" s="486"/>
      <c r="AP9" s="486"/>
      <c r="AQ9" s="486"/>
      <c r="AR9" s="486"/>
      <c r="AS9" s="486"/>
      <c r="AT9" s="486"/>
      <c r="AU9" s="486"/>
      <c r="AV9" s="486"/>
      <c r="AW9" s="486"/>
      <c r="AX9" s="486"/>
      <c r="AY9" s="486"/>
      <c r="AZ9" s="486"/>
      <c r="BA9" s="486"/>
      <c r="BB9" s="486"/>
      <c r="BC9" s="486"/>
      <c r="BD9" s="486"/>
      <c r="BE9" s="486"/>
      <c r="BF9" s="486"/>
      <c r="BG9" s="486"/>
      <c r="BH9" s="486"/>
      <c r="BI9" s="486"/>
      <c r="BJ9" s="486"/>
      <c r="BK9" s="486"/>
      <c r="BL9" s="486"/>
      <c r="BM9" s="486" t="s">
        <v>29</v>
      </c>
      <c r="BN9" s="486"/>
      <c r="BO9" s="486" t="s">
        <v>4541</v>
      </c>
      <c r="BP9" s="486"/>
      <c r="BQ9" s="486"/>
      <c r="BR9" s="486"/>
      <c r="BS9" s="486"/>
      <c r="BT9" s="486"/>
      <c r="BU9" s="486" t="s">
        <v>29</v>
      </c>
      <c r="BV9" s="486" t="s">
        <v>2336</v>
      </c>
      <c r="BW9" s="541"/>
      <c r="BX9" s="486" t="s">
        <v>29</v>
      </c>
      <c r="BY9" s="486" t="s">
        <v>29</v>
      </c>
      <c r="BZ9" s="486" t="s">
        <v>29</v>
      </c>
      <c r="CA9" s="486" t="s">
        <v>3315</v>
      </c>
      <c r="CB9" s="486"/>
      <c r="CC9" s="486"/>
      <c r="CD9" s="486"/>
      <c r="CE9" s="486"/>
      <c r="CF9" s="541"/>
      <c r="CG9" s="486"/>
      <c r="CH9" s="486"/>
      <c r="CI9" s="482"/>
    </row>
    <row r="10" spans="1:87" x14ac:dyDescent="0.25">
      <c r="A10" s="486" t="s">
        <v>159</v>
      </c>
      <c r="B10" s="25">
        <v>1</v>
      </c>
      <c r="C10" s="25"/>
      <c r="D10" s="531"/>
      <c r="E10" s="486"/>
      <c r="F10" s="486" t="s">
        <v>2391</v>
      </c>
      <c r="G10" s="486"/>
      <c r="H10" s="551"/>
      <c r="I10" s="551"/>
      <c r="J10" s="551"/>
      <c r="K10" s="551"/>
      <c r="L10" s="551"/>
      <c r="M10" s="541"/>
      <c r="N10" s="486"/>
      <c r="O10" s="486"/>
      <c r="P10" s="486"/>
      <c r="Q10" s="486" t="s">
        <v>2392</v>
      </c>
      <c r="R10" s="486"/>
      <c r="S10" s="486">
        <v>1234567</v>
      </c>
      <c r="T10" s="486"/>
      <c r="U10" s="541"/>
      <c r="V10" s="486" t="s">
        <v>4540</v>
      </c>
      <c r="W10" s="551"/>
      <c r="X10" s="486"/>
      <c r="Y10" s="551"/>
      <c r="Z10" s="551"/>
      <c r="AA10" s="551"/>
      <c r="AB10" s="551"/>
      <c r="AC10" s="551"/>
      <c r="AD10" s="551"/>
      <c r="AE10" s="551"/>
      <c r="AF10" s="551"/>
      <c r="AG10" s="486" t="s">
        <v>29</v>
      </c>
      <c r="AH10" s="486" t="s">
        <v>4578</v>
      </c>
      <c r="AI10" s="486" t="s">
        <v>4579</v>
      </c>
      <c r="AJ10" s="486" t="s">
        <v>4580</v>
      </c>
      <c r="AK10" s="486" t="s">
        <v>4581</v>
      </c>
      <c r="AL10" s="486" t="s">
        <v>1198</v>
      </c>
      <c r="AM10" s="417" t="s">
        <v>1199</v>
      </c>
      <c r="AN10" s="486"/>
      <c r="AO10" s="486"/>
      <c r="AP10" s="486"/>
      <c r="AQ10" s="486"/>
      <c r="AR10" s="486"/>
      <c r="AS10" s="486"/>
      <c r="AT10" s="486"/>
      <c r="AU10" s="486"/>
      <c r="AV10" s="486"/>
      <c r="AW10" s="486"/>
      <c r="AX10" s="486"/>
      <c r="AY10" s="486"/>
      <c r="AZ10" s="486"/>
      <c r="BA10" s="486"/>
      <c r="BB10" s="486"/>
      <c r="BC10" s="486"/>
      <c r="BD10" s="486"/>
      <c r="BE10" s="486"/>
      <c r="BF10" s="486"/>
      <c r="BG10" s="486"/>
      <c r="BH10" s="486"/>
      <c r="BI10" s="486"/>
      <c r="BJ10" s="486"/>
      <c r="BK10" s="486"/>
      <c r="BL10" s="486"/>
      <c r="BM10" s="486" t="s">
        <v>29</v>
      </c>
      <c r="BN10" s="486"/>
      <c r="BO10" s="486" t="s">
        <v>4541</v>
      </c>
      <c r="BP10" s="486"/>
      <c r="BQ10" s="486"/>
      <c r="BR10" s="486"/>
      <c r="BS10" s="486"/>
      <c r="BT10" s="486"/>
      <c r="BU10" s="486" t="s">
        <v>29</v>
      </c>
      <c r="BV10" s="486" t="s">
        <v>2336</v>
      </c>
      <c r="BW10" s="541"/>
      <c r="BX10" s="486" t="s">
        <v>29</v>
      </c>
      <c r="BY10" s="486" t="s">
        <v>29</v>
      </c>
      <c r="BZ10" s="486" t="s">
        <v>29</v>
      </c>
      <c r="CA10" s="486" t="s">
        <v>3315</v>
      </c>
      <c r="CB10" s="486"/>
      <c r="CC10" s="486"/>
      <c r="CD10" s="486"/>
      <c r="CE10" s="486"/>
      <c r="CF10" s="541"/>
      <c r="CG10" s="486"/>
      <c r="CH10" s="486"/>
      <c r="CI10" s="482"/>
    </row>
    <row r="11" spans="1:87" x14ac:dyDescent="0.25">
      <c r="A11" s="486" t="s">
        <v>161</v>
      </c>
      <c r="B11" s="25">
        <v>1</v>
      </c>
      <c r="C11" s="25"/>
      <c r="D11" s="531"/>
      <c r="E11" s="486"/>
      <c r="F11" s="486" t="s">
        <v>2391</v>
      </c>
      <c r="G11" s="486"/>
      <c r="H11" s="551"/>
      <c r="I11" s="551"/>
      <c r="J11" s="551"/>
      <c r="K11" s="551"/>
      <c r="L11" s="551"/>
      <c r="M11" s="541"/>
      <c r="N11" s="486"/>
      <c r="O11" s="486"/>
      <c r="P11" s="486"/>
      <c r="Q11" s="486" t="s">
        <v>2392</v>
      </c>
      <c r="R11" s="486"/>
      <c r="S11" s="486">
        <v>1234567</v>
      </c>
      <c r="T11" s="486"/>
      <c r="U11" s="541"/>
      <c r="V11" s="486" t="s">
        <v>4540</v>
      </c>
      <c r="W11" s="551"/>
      <c r="X11" s="486"/>
      <c r="Y11" s="551"/>
      <c r="Z11" s="551"/>
      <c r="AA11" s="551"/>
      <c r="AB11" s="551"/>
      <c r="AC11" s="551"/>
      <c r="AD11" s="551"/>
      <c r="AE11" s="551"/>
      <c r="AF11" s="551"/>
      <c r="AG11" s="486" t="s">
        <v>29</v>
      </c>
      <c r="AH11" s="486" t="s">
        <v>4578</v>
      </c>
      <c r="AI11" s="486" t="s">
        <v>4579</v>
      </c>
      <c r="AJ11" s="486" t="s">
        <v>4580</v>
      </c>
      <c r="AK11" s="486" t="s">
        <v>4581</v>
      </c>
      <c r="AL11" s="486" t="s">
        <v>1198</v>
      </c>
      <c r="AM11" s="417" t="s">
        <v>1199</v>
      </c>
      <c r="AN11" s="486"/>
      <c r="AO11" s="486"/>
      <c r="AP11" s="486"/>
      <c r="AQ11" s="486"/>
      <c r="AR11" s="486"/>
      <c r="AS11" s="486"/>
      <c r="AT11" s="486"/>
      <c r="AU11" s="486"/>
      <c r="AV11" s="486"/>
      <c r="AW11" s="486"/>
      <c r="AX11" s="486"/>
      <c r="AY11" s="486"/>
      <c r="AZ11" s="486"/>
      <c r="BA11" s="486"/>
      <c r="BB11" s="486"/>
      <c r="BC11" s="486"/>
      <c r="BD11" s="486"/>
      <c r="BE11" s="486"/>
      <c r="BF11" s="486"/>
      <c r="BG11" s="486"/>
      <c r="BH11" s="486"/>
      <c r="BI11" s="486"/>
      <c r="BJ11" s="486"/>
      <c r="BK11" s="486"/>
      <c r="BL11" s="486"/>
      <c r="BM11" s="486" t="s">
        <v>29</v>
      </c>
      <c r="BN11" s="486"/>
      <c r="BO11" s="486" t="s">
        <v>4541</v>
      </c>
      <c r="BP11" s="486"/>
      <c r="BQ11" s="486"/>
      <c r="BR11" s="486"/>
      <c r="BS11" s="486"/>
      <c r="BT11" s="486"/>
      <c r="BU11" s="486" t="s">
        <v>29</v>
      </c>
      <c r="BV11" s="486" t="s">
        <v>2336</v>
      </c>
      <c r="BW11" s="541"/>
      <c r="BX11" s="486" t="s">
        <v>29</v>
      </c>
      <c r="BY11" s="486" t="s">
        <v>29</v>
      </c>
      <c r="BZ11" s="486" t="s">
        <v>29</v>
      </c>
      <c r="CA11" s="486" t="s">
        <v>3315</v>
      </c>
      <c r="CB11" s="486"/>
      <c r="CC11" s="486"/>
      <c r="CD11" s="486"/>
      <c r="CE11" s="486"/>
      <c r="CF11" s="541"/>
      <c r="CG11" s="486"/>
      <c r="CH11" s="486"/>
      <c r="CI11" s="482"/>
    </row>
    <row r="12" spans="1:87" x14ac:dyDescent="0.25">
      <c r="A12" s="486" t="s">
        <v>209</v>
      </c>
      <c r="B12" s="25">
        <v>1</v>
      </c>
      <c r="C12" s="25"/>
      <c r="D12" s="531"/>
      <c r="E12" s="486"/>
      <c r="F12" s="486" t="s">
        <v>2391</v>
      </c>
      <c r="G12" s="486"/>
      <c r="H12" s="551"/>
      <c r="I12" s="551"/>
      <c r="J12" s="551"/>
      <c r="K12" s="551"/>
      <c r="L12" s="551"/>
      <c r="M12" s="541"/>
      <c r="N12" s="486"/>
      <c r="O12" s="486"/>
      <c r="P12" s="486"/>
      <c r="Q12" s="486" t="s">
        <v>2392</v>
      </c>
      <c r="R12" s="486"/>
      <c r="S12" s="486">
        <v>1234567</v>
      </c>
      <c r="T12" s="486"/>
      <c r="U12" s="541"/>
      <c r="V12" s="486" t="s">
        <v>4540</v>
      </c>
      <c r="W12" s="551"/>
      <c r="X12" s="486"/>
      <c r="Y12" s="551"/>
      <c r="Z12" s="551"/>
      <c r="AA12" s="551"/>
      <c r="AB12" s="551"/>
      <c r="AC12" s="551"/>
      <c r="AD12" s="551"/>
      <c r="AE12" s="551"/>
      <c r="AF12" s="551"/>
      <c r="AG12" s="486" t="s">
        <v>29</v>
      </c>
      <c r="AH12" s="486" t="s">
        <v>4578</v>
      </c>
      <c r="AI12" s="486" t="s">
        <v>4579</v>
      </c>
      <c r="AJ12" s="486" t="s">
        <v>4580</v>
      </c>
      <c r="AK12" s="486" t="s">
        <v>4581</v>
      </c>
      <c r="AL12" s="486" t="s">
        <v>1198</v>
      </c>
      <c r="AM12" s="417" t="s">
        <v>1199</v>
      </c>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t="s">
        <v>29</v>
      </c>
      <c r="BN12" s="486"/>
      <c r="BO12" s="486" t="s">
        <v>4541</v>
      </c>
      <c r="BP12" s="486"/>
      <c r="BQ12" s="486"/>
      <c r="BR12" s="486"/>
      <c r="BS12" s="486"/>
      <c r="BT12" s="486"/>
      <c r="BU12" s="486" t="s">
        <v>29</v>
      </c>
      <c r="BV12" s="486" t="s">
        <v>2336</v>
      </c>
      <c r="BW12" s="541"/>
      <c r="BX12" s="486" t="s">
        <v>29</v>
      </c>
      <c r="BY12" s="486" t="s">
        <v>29</v>
      </c>
      <c r="BZ12" s="486" t="s">
        <v>29</v>
      </c>
      <c r="CA12" s="486" t="s">
        <v>3315</v>
      </c>
      <c r="CB12" s="486"/>
      <c r="CC12" s="486"/>
      <c r="CD12" s="486"/>
      <c r="CE12" s="486"/>
      <c r="CF12" s="541"/>
      <c r="CG12" s="486"/>
      <c r="CH12" s="486"/>
      <c r="CI12" s="482"/>
    </row>
    <row r="13" spans="1:87" x14ac:dyDescent="0.25">
      <c r="A13" s="486" t="s">
        <v>326</v>
      </c>
      <c r="B13" s="25">
        <v>1</v>
      </c>
      <c r="C13" s="25"/>
      <c r="D13" s="531"/>
      <c r="E13" s="486"/>
      <c r="F13" s="486" t="s">
        <v>2391</v>
      </c>
      <c r="G13" s="486"/>
      <c r="H13" s="551"/>
      <c r="I13" s="551"/>
      <c r="J13" s="551"/>
      <c r="K13" s="551"/>
      <c r="L13" s="551"/>
      <c r="M13" s="541"/>
      <c r="N13" s="486"/>
      <c r="O13" s="486"/>
      <c r="P13" s="486"/>
      <c r="Q13" s="486" t="s">
        <v>2392</v>
      </c>
      <c r="R13" s="486"/>
      <c r="S13" s="486">
        <v>1234567</v>
      </c>
      <c r="T13" s="486"/>
      <c r="U13" s="541"/>
      <c r="V13" s="486" t="s">
        <v>4540</v>
      </c>
      <c r="W13" s="551"/>
      <c r="X13" s="486"/>
      <c r="Y13" s="551"/>
      <c r="Z13" s="551"/>
      <c r="AA13" s="551"/>
      <c r="AB13" s="551"/>
      <c r="AC13" s="551"/>
      <c r="AD13" s="551"/>
      <c r="AE13" s="551"/>
      <c r="AF13" s="551"/>
      <c r="AG13" s="486" t="s">
        <v>29</v>
      </c>
      <c r="AH13" s="486" t="s">
        <v>4578</v>
      </c>
      <c r="AI13" s="486" t="s">
        <v>4579</v>
      </c>
      <c r="AJ13" s="486" t="s">
        <v>4580</v>
      </c>
      <c r="AK13" s="486" t="s">
        <v>4581</v>
      </c>
      <c r="AL13" s="486" t="s">
        <v>1198</v>
      </c>
      <c r="AM13" s="417" t="s">
        <v>1199</v>
      </c>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t="s">
        <v>29</v>
      </c>
      <c r="BN13" s="486"/>
      <c r="BO13" s="486" t="s">
        <v>4541</v>
      </c>
      <c r="BP13" s="486"/>
      <c r="BQ13" s="486"/>
      <c r="BR13" s="486"/>
      <c r="BS13" s="486"/>
      <c r="BT13" s="486"/>
      <c r="BU13" s="486" t="s">
        <v>29</v>
      </c>
      <c r="BV13" s="486" t="s">
        <v>2336</v>
      </c>
      <c r="BW13" s="541"/>
      <c r="BX13" s="486" t="s">
        <v>29</v>
      </c>
      <c r="BY13" s="486" t="s">
        <v>29</v>
      </c>
      <c r="BZ13" s="486" t="s">
        <v>29</v>
      </c>
      <c r="CA13" s="486" t="s">
        <v>3315</v>
      </c>
      <c r="CB13" s="486"/>
      <c r="CC13" s="486"/>
      <c r="CD13" s="486"/>
      <c r="CE13" s="486"/>
      <c r="CF13" s="541"/>
      <c r="CG13" s="486"/>
      <c r="CH13" s="486"/>
      <c r="CI13" s="482"/>
    </row>
    <row r="14" spans="1:87" x14ac:dyDescent="0.25">
      <c r="A14" s="7" t="s">
        <v>345</v>
      </c>
      <c r="B14" s="25">
        <v>1</v>
      </c>
      <c r="C14" s="25"/>
      <c r="D14" s="531"/>
      <c r="E14" s="486"/>
      <c r="F14" s="486" t="s">
        <v>2391</v>
      </c>
      <c r="G14" s="486"/>
      <c r="H14" s="551"/>
      <c r="I14" s="551"/>
      <c r="J14" s="551"/>
      <c r="K14" s="551"/>
      <c r="L14" s="551"/>
      <c r="M14" s="541"/>
      <c r="N14" s="486"/>
      <c r="O14" s="486"/>
      <c r="P14" s="486"/>
      <c r="Q14" s="486" t="s">
        <v>2392</v>
      </c>
      <c r="R14" s="486"/>
      <c r="S14" s="486">
        <v>1234567</v>
      </c>
      <c r="T14" s="486"/>
      <c r="U14" s="541"/>
      <c r="V14" s="486" t="s">
        <v>4540</v>
      </c>
      <c r="W14" s="551"/>
      <c r="X14" s="486"/>
      <c r="Y14" s="551"/>
      <c r="Z14" s="551"/>
      <c r="AA14" s="551"/>
      <c r="AB14" s="551"/>
      <c r="AC14" s="551"/>
      <c r="AD14" s="551"/>
      <c r="AE14" s="551"/>
      <c r="AF14" s="551"/>
      <c r="AG14" s="486" t="s">
        <v>29</v>
      </c>
      <c r="AH14" s="486" t="s">
        <v>4578</v>
      </c>
      <c r="AI14" s="486" t="s">
        <v>4579</v>
      </c>
      <c r="AJ14" s="486" t="s">
        <v>4580</v>
      </c>
      <c r="AK14" s="486" t="s">
        <v>4581</v>
      </c>
      <c r="AL14" s="486" t="s">
        <v>1198</v>
      </c>
      <c r="AM14" s="417" t="s">
        <v>1199</v>
      </c>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t="s">
        <v>29</v>
      </c>
      <c r="BN14" s="486"/>
      <c r="BO14" s="486" t="s">
        <v>4541</v>
      </c>
      <c r="BP14" s="486"/>
      <c r="BQ14" s="486"/>
      <c r="BR14" s="486"/>
      <c r="BS14" s="486"/>
      <c r="BT14" s="486"/>
      <c r="BU14" s="486" t="s">
        <v>29</v>
      </c>
      <c r="BV14" s="486" t="s">
        <v>2336</v>
      </c>
      <c r="BW14" s="541"/>
      <c r="BX14" s="486" t="s">
        <v>29</v>
      </c>
      <c r="BY14" s="486" t="s">
        <v>29</v>
      </c>
      <c r="BZ14" s="486" t="s">
        <v>29</v>
      </c>
      <c r="CA14" s="486" t="s">
        <v>3315</v>
      </c>
      <c r="CB14" s="486"/>
      <c r="CC14" s="486"/>
      <c r="CD14" s="486"/>
      <c r="CE14" s="486"/>
      <c r="CF14" s="541"/>
      <c r="CG14" s="486"/>
      <c r="CH14" s="486"/>
      <c r="CI14" s="482"/>
    </row>
    <row r="15" spans="1:87" x14ac:dyDescent="0.25">
      <c r="A15" s="7" t="s">
        <v>350</v>
      </c>
      <c r="B15" s="25">
        <v>1</v>
      </c>
      <c r="C15" s="25"/>
      <c r="D15" s="531"/>
      <c r="E15" s="486"/>
      <c r="F15" s="486" t="s">
        <v>2391</v>
      </c>
      <c r="G15" s="486"/>
      <c r="H15" s="551"/>
      <c r="I15" s="551"/>
      <c r="J15" s="551"/>
      <c r="K15" s="551"/>
      <c r="L15" s="551"/>
      <c r="M15" s="541"/>
      <c r="N15" s="486"/>
      <c r="O15" s="486"/>
      <c r="P15" s="486"/>
      <c r="Q15" s="486" t="s">
        <v>2392</v>
      </c>
      <c r="R15" s="486"/>
      <c r="S15" s="486">
        <v>1234567</v>
      </c>
      <c r="T15" s="486"/>
      <c r="U15" s="541"/>
      <c r="V15" s="486" t="s">
        <v>4540</v>
      </c>
      <c r="W15" s="551"/>
      <c r="X15" s="486"/>
      <c r="Y15" s="551"/>
      <c r="Z15" s="551"/>
      <c r="AA15" s="551"/>
      <c r="AB15" s="551"/>
      <c r="AC15" s="551"/>
      <c r="AD15" s="551"/>
      <c r="AE15" s="551"/>
      <c r="AF15" s="551"/>
      <c r="AG15" s="486" t="s">
        <v>29</v>
      </c>
      <c r="AH15" s="486" t="s">
        <v>4578</v>
      </c>
      <c r="AI15" s="486" t="s">
        <v>4579</v>
      </c>
      <c r="AJ15" s="486" t="s">
        <v>4580</v>
      </c>
      <c r="AK15" s="486" t="s">
        <v>4581</v>
      </c>
      <c r="AL15" s="486" t="s">
        <v>1198</v>
      </c>
      <c r="AM15" s="417" t="s">
        <v>1199</v>
      </c>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t="s">
        <v>29</v>
      </c>
      <c r="BN15" s="486"/>
      <c r="BO15" s="486" t="s">
        <v>4541</v>
      </c>
      <c r="BP15" s="486"/>
      <c r="BQ15" s="486"/>
      <c r="BR15" s="486"/>
      <c r="BS15" s="486"/>
      <c r="BT15" s="486"/>
      <c r="BU15" s="486" t="s">
        <v>29</v>
      </c>
      <c r="BV15" s="486" t="s">
        <v>2336</v>
      </c>
      <c r="BW15" s="541"/>
      <c r="BX15" s="486" t="s">
        <v>29</v>
      </c>
      <c r="BY15" s="486" t="s">
        <v>29</v>
      </c>
      <c r="BZ15" s="486" t="s">
        <v>29</v>
      </c>
      <c r="CA15" s="486" t="s">
        <v>3315</v>
      </c>
      <c r="CB15" s="486"/>
      <c r="CC15" s="486"/>
      <c r="CD15" s="486"/>
      <c r="CE15" s="486"/>
      <c r="CF15" s="541"/>
      <c r="CG15" s="486"/>
      <c r="CH15" s="486"/>
      <c r="CI15" s="482"/>
    </row>
    <row r="16" spans="1:87" x14ac:dyDescent="0.25">
      <c r="A16" s="7" t="s">
        <v>372</v>
      </c>
      <c r="B16" s="25">
        <v>1</v>
      </c>
      <c r="C16" s="25"/>
      <c r="D16" s="531"/>
      <c r="E16" s="486"/>
      <c r="F16" s="486" t="s">
        <v>2391</v>
      </c>
      <c r="G16" s="486"/>
      <c r="H16" s="551"/>
      <c r="I16" s="551"/>
      <c r="J16" s="551"/>
      <c r="K16" s="551"/>
      <c r="L16" s="551"/>
      <c r="M16" s="541"/>
      <c r="N16" s="486"/>
      <c r="O16" s="486"/>
      <c r="P16" s="486"/>
      <c r="Q16" s="486" t="s">
        <v>2392</v>
      </c>
      <c r="R16" s="486"/>
      <c r="S16" s="486">
        <v>1234567</v>
      </c>
      <c r="T16" s="486"/>
      <c r="U16" s="541"/>
      <c r="V16" s="486" t="s">
        <v>4540</v>
      </c>
      <c r="W16" s="551"/>
      <c r="X16" s="486"/>
      <c r="Y16" s="551"/>
      <c r="Z16" s="551"/>
      <c r="AA16" s="551"/>
      <c r="AB16" s="551"/>
      <c r="AC16" s="551"/>
      <c r="AD16" s="551"/>
      <c r="AE16" s="551"/>
      <c r="AF16" s="551"/>
      <c r="AG16" s="486" t="s">
        <v>29</v>
      </c>
      <c r="AH16" s="486" t="s">
        <v>4578</v>
      </c>
      <c r="AI16" s="486" t="s">
        <v>4579</v>
      </c>
      <c r="AJ16" s="486" t="s">
        <v>4580</v>
      </c>
      <c r="AK16" s="486" t="s">
        <v>4581</v>
      </c>
      <c r="AL16" s="486" t="s">
        <v>1198</v>
      </c>
      <c r="AM16" s="417" t="s">
        <v>1199</v>
      </c>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t="s">
        <v>29</v>
      </c>
      <c r="BN16" s="486"/>
      <c r="BO16" s="486" t="s">
        <v>4541</v>
      </c>
      <c r="BP16" s="486"/>
      <c r="BQ16" s="486"/>
      <c r="BR16" s="486"/>
      <c r="BS16" s="486"/>
      <c r="BT16" s="486"/>
      <c r="BU16" s="486" t="s">
        <v>29</v>
      </c>
      <c r="BV16" s="486" t="s">
        <v>2336</v>
      </c>
      <c r="BW16" s="541"/>
      <c r="BX16" s="486" t="s">
        <v>29</v>
      </c>
      <c r="BY16" s="486" t="s">
        <v>29</v>
      </c>
      <c r="BZ16" s="486" t="s">
        <v>29</v>
      </c>
      <c r="CA16" s="486" t="s">
        <v>3315</v>
      </c>
      <c r="CB16" s="486"/>
      <c r="CC16" s="486"/>
      <c r="CD16" s="486"/>
      <c r="CE16" s="486"/>
      <c r="CF16" s="541"/>
      <c r="CG16" s="486"/>
      <c r="CH16" s="486"/>
      <c r="CI16" s="482"/>
    </row>
    <row r="17" spans="1:87" x14ac:dyDescent="0.25">
      <c r="A17" s="486" t="s">
        <v>423</v>
      </c>
      <c r="B17" s="25">
        <v>1</v>
      </c>
      <c r="C17" s="25"/>
      <c r="D17" s="531"/>
      <c r="E17" s="486"/>
      <c r="F17" s="486" t="s">
        <v>2391</v>
      </c>
      <c r="G17" s="486"/>
      <c r="H17" s="551"/>
      <c r="I17" s="551"/>
      <c r="J17" s="551"/>
      <c r="K17" s="551"/>
      <c r="L17" s="551"/>
      <c r="M17" s="541"/>
      <c r="N17" s="486"/>
      <c r="O17" s="486"/>
      <c r="P17" s="486"/>
      <c r="Q17" s="486" t="s">
        <v>2392</v>
      </c>
      <c r="R17" s="486"/>
      <c r="S17" s="486">
        <v>1234567</v>
      </c>
      <c r="T17" s="486"/>
      <c r="U17" s="541"/>
      <c r="V17" s="486" t="s">
        <v>4540</v>
      </c>
      <c r="W17" s="551"/>
      <c r="X17" s="486"/>
      <c r="Y17" s="551"/>
      <c r="Z17" s="551"/>
      <c r="AA17" s="551"/>
      <c r="AB17" s="551"/>
      <c r="AC17" s="551"/>
      <c r="AD17" s="551"/>
      <c r="AE17" s="551"/>
      <c r="AF17" s="551"/>
      <c r="AG17" s="486" t="s">
        <v>29</v>
      </c>
      <c r="AH17" s="486" t="s">
        <v>4578</v>
      </c>
      <c r="AI17" s="486" t="s">
        <v>4579</v>
      </c>
      <c r="AJ17" s="486" t="s">
        <v>4580</v>
      </c>
      <c r="AK17" s="486" t="s">
        <v>4581</v>
      </c>
      <c r="AL17" s="486" t="s">
        <v>1198</v>
      </c>
      <c r="AM17" s="417" t="s">
        <v>1199</v>
      </c>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t="s">
        <v>29</v>
      </c>
      <c r="BN17" s="486"/>
      <c r="BO17" s="486" t="s">
        <v>4541</v>
      </c>
      <c r="BP17" s="486"/>
      <c r="BQ17" s="486"/>
      <c r="BR17" s="486"/>
      <c r="BS17" s="486"/>
      <c r="BT17" s="486"/>
      <c r="BU17" s="486" t="s">
        <v>29</v>
      </c>
      <c r="BV17" s="486" t="s">
        <v>2336</v>
      </c>
      <c r="BW17" s="541"/>
      <c r="BX17" s="486" t="s">
        <v>29</v>
      </c>
      <c r="BY17" s="486" t="s">
        <v>29</v>
      </c>
      <c r="BZ17" s="486" t="s">
        <v>29</v>
      </c>
      <c r="CA17" s="486" t="s">
        <v>3315</v>
      </c>
      <c r="CB17" s="486"/>
      <c r="CC17" s="486"/>
      <c r="CD17" s="486"/>
      <c r="CE17" s="486"/>
      <c r="CF17" s="541"/>
      <c r="CG17" s="486"/>
      <c r="CH17" s="486"/>
      <c r="CI17" s="482"/>
    </row>
    <row r="18" spans="1:87" x14ac:dyDescent="0.25">
      <c r="A18" s="486" t="s">
        <v>424</v>
      </c>
      <c r="B18" s="25">
        <v>1</v>
      </c>
      <c r="C18" s="25"/>
      <c r="D18" s="531"/>
      <c r="E18" s="486"/>
      <c r="F18" s="486" t="s">
        <v>2391</v>
      </c>
      <c r="G18" s="486"/>
      <c r="H18" s="551"/>
      <c r="I18" s="551"/>
      <c r="J18" s="551"/>
      <c r="K18" s="551"/>
      <c r="L18" s="551"/>
      <c r="M18" s="541"/>
      <c r="N18" s="486"/>
      <c r="O18" s="486"/>
      <c r="P18" s="486"/>
      <c r="Q18" s="486" t="s">
        <v>2392</v>
      </c>
      <c r="R18" s="486"/>
      <c r="S18" s="486">
        <v>1234567</v>
      </c>
      <c r="T18" s="486"/>
      <c r="U18" s="541"/>
      <c r="V18" s="486" t="s">
        <v>4540</v>
      </c>
      <c r="W18" s="551"/>
      <c r="X18" s="486"/>
      <c r="Y18" s="551"/>
      <c r="Z18" s="551"/>
      <c r="AA18" s="551"/>
      <c r="AB18" s="551"/>
      <c r="AC18" s="551"/>
      <c r="AD18" s="551"/>
      <c r="AE18" s="551"/>
      <c r="AF18" s="551"/>
      <c r="AG18" s="486" t="s">
        <v>29</v>
      </c>
      <c r="AH18" s="486" t="s">
        <v>4578</v>
      </c>
      <c r="AI18" s="486" t="s">
        <v>4579</v>
      </c>
      <c r="AJ18" s="486" t="s">
        <v>4580</v>
      </c>
      <c r="AK18" s="486" t="s">
        <v>4581</v>
      </c>
      <c r="AL18" s="486" t="s">
        <v>1198</v>
      </c>
      <c r="AM18" s="417" t="s">
        <v>1199</v>
      </c>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t="s">
        <v>29</v>
      </c>
      <c r="BN18" s="486"/>
      <c r="BO18" s="486" t="s">
        <v>4541</v>
      </c>
      <c r="BP18" s="486"/>
      <c r="BQ18" s="486"/>
      <c r="BR18" s="486"/>
      <c r="BS18" s="486"/>
      <c r="BT18" s="486"/>
      <c r="BU18" s="486" t="s">
        <v>29</v>
      </c>
      <c r="BV18" s="486" t="s">
        <v>2336</v>
      </c>
      <c r="BW18" s="541"/>
      <c r="BX18" s="486" t="s">
        <v>29</v>
      </c>
      <c r="BY18" s="486" t="s">
        <v>29</v>
      </c>
      <c r="BZ18" s="486" t="s">
        <v>29</v>
      </c>
      <c r="CA18" s="486" t="s">
        <v>3315</v>
      </c>
      <c r="CB18" s="486"/>
      <c r="CC18" s="486"/>
      <c r="CD18" s="486"/>
      <c r="CE18" s="486"/>
      <c r="CF18" s="541"/>
      <c r="CG18" s="486"/>
      <c r="CH18" s="486"/>
      <c r="CI18" s="482"/>
    </row>
    <row r="19" spans="1:87" x14ac:dyDescent="0.25">
      <c r="A19" s="486" t="s">
        <v>76</v>
      </c>
      <c r="B19" s="25">
        <v>1</v>
      </c>
      <c r="C19" s="25"/>
      <c r="D19" s="531"/>
      <c r="E19" s="486"/>
      <c r="F19" s="486" t="s">
        <v>2391</v>
      </c>
      <c r="G19" s="486"/>
      <c r="H19" s="551"/>
      <c r="I19" s="551"/>
      <c r="J19" s="551"/>
      <c r="K19" s="551"/>
      <c r="L19" s="551"/>
      <c r="M19" s="541"/>
      <c r="N19" s="486"/>
      <c r="O19" s="486"/>
      <c r="P19" s="486"/>
      <c r="Q19" s="486" t="s">
        <v>2392</v>
      </c>
      <c r="R19" s="486"/>
      <c r="S19" s="486">
        <v>1234567</v>
      </c>
      <c r="T19" s="486"/>
      <c r="U19" s="541"/>
      <c r="V19" s="486" t="s">
        <v>4540</v>
      </c>
      <c r="W19" s="551"/>
      <c r="X19" s="486"/>
      <c r="Y19" s="551"/>
      <c r="Z19" s="551"/>
      <c r="AA19" s="551"/>
      <c r="AB19" s="551"/>
      <c r="AC19" s="551"/>
      <c r="AD19" s="551"/>
      <c r="AE19" s="551"/>
      <c r="AF19" s="551"/>
      <c r="AG19" s="486" t="s">
        <v>29</v>
      </c>
      <c r="AH19" s="486" t="s">
        <v>4578</v>
      </c>
      <c r="AI19" s="486" t="s">
        <v>4579</v>
      </c>
      <c r="AJ19" s="486" t="s">
        <v>4580</v>
      </c>
      <c r="AK19" s="486" t="s">
        <v>4581</v>
      </c>
      <c r="AL19" s="486" t="s">
        <v>1198</v>
      </c>
      <c r="AM19" s="417" t="s">
        <v>1199</v>
      </c>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t="s">
        <v>29</v>
      </c>
      <c r="BN19" s="486"/>
      <c r="BO19" s="486" t="s">
        <v>4541</v>
      </c>
      <c r="BP19" s="486"/>
      <c r="BQ19" s="486"/>
      <c r="BR19" s="486"/>
      <c r="BS19" s="486"/>
      <c r="BT19" s="486"/>
      <c r="BU19" s="486" t="s">
        <v>29</v>
      </c>
      <c r="BV19" s="486" t="s">
        <v>2336</v>
      </c>
      <c r="BW19" s="541"/>
      <c r="BX19" s="486" t="s">
        <v>29</v>
      </c>
      <c r="BY19" s="486" t="s">
        <v>29</v>
      </c>
      <c r="BZ19" s="486" t="s">
        <v>29</v>
      </c>
      <c r="CA19" s="486" t="s">
        <v>3315</v>
      </c>
      <c r="CB19" s="486"/>
      <c r="CC19" s="486"/>
      <c r="CD19" s="486"/>
      <c r="CE19" s="486"/>
      <c r="CF19" s="541"/>
      <c r="CG19" s="486"/>
      <c r="CH19" s="486"/>
      <c r="CI19" s="482"/>
    </row>
    <row r="20" spans="1:87" x14ac:dyDescent="0.25">
      <c r="A20" s="486" t="s">
        <v>439</v>
      </c>
      <c r="B20" s="25">
        <v>1</v>
      </c>
      <c r="C20" s="25"/>
      <c r="D20" s="531"/>
      <c r="E20" s="486"/>
      <c r="F20" s="486" t="s">
        <v>2391</v>
      </c>
      <c r="G20" s="486"/>
      <c r="H20" s="551"/>
      <c r="I20" s="551"/>
      <c r="J20" s="551"/>
      <c r="K20" s="551"/>
      <c r="L20" s="551"/>
      <c r="M20" s="541"/>
      <c r="N20" s="486"/>
      <c r="O20" s="486"/>
      <c r="P20" s="486"/>
      <c r="Q20" s="486" t="s">
        <v>2392</v>
      </c>
      <c r="R20" s="486"/>
      <c r="S20" s="486">
        <v>1234567</v>
      </c>
      <c r="T20" s="486"/>
      <c r="U20" s="541"/>
      <c r="V20" s="486" t="s">
        <v>4540</v>
      </c>
      <c r="W20" s="551"/>
      <c r="X20" s="486"/>
      <c r="Y20" s="551"/>
      <c r="Z20" s="551"/>
      <c r="AA20" s="551"/>
      <c r="AB20" s="551"/>
      <c r="AC20" s="551"/>
      <c r="AD20" s="551"/>
      <c r="AE20" s="551"/>
      <c r="AF20" s="551"/>
      <c r="AG20" s="486" t="s">
        <v>29</v>
      </c>
      <c r="AH20" s="486" t="s">
        <v>4578</v>
      </c>
      <c r="AI20" s="486" t="s">
        <v>4579</v>
      </c>
      <c r="AJ20" s="486" t="s">
        <v>4580</v>
      </c>
      <c r="AK20" s="486" t="s">
        <v>4581</v>
      </c>
      <c r="AL20" s="486" t="s">
        <v>1198</v>
      </c>
      <c r="AM20" s="417" t="s">
        <v>1199</v>
      </c>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t="s">
        <v>29</v>
      </c>
      <c r="BN20" s="486"/>
      <c r="BO20" s="486" t="s">
        <v>4541</v>
      </c>
      <c r="BP20" s="486"/>
      <c r="BQ20" s="486"/>
      <c r="BR20" s="486"/>
      <c r="BS20" s="486"/>
      <c r="BT20" s="486"/>
      <c r="BU20" s="486" t="s">
        <v>29</v>
      </c>
      <c r="BV20" s="486" t="s">
        <v>2336</v>
      </c>
      <c r="BW20" s="541"/>
      <c r="BX20" s="486" t="s">
        <v>29</v>
      </c>
      <c r="BY20" s="486" t="s">
        <v>29</v>
      </c>
      <c r="BZ20" s="486" t="s">
        <v>29</v>
      </c>
      <c r="CA20" s="486" t="s">
        <v>3315</v>
      </c>
      <c r="CB20" s="486"/>
      <c r="CC20" s="486"/>
      <c r="CD20" s="486"/>
      <c r="CE20" s="486"/>
      <c r="CF20" s="541"/>
      <c r="CG20" s="486"/>
      <c r="CH20" s="486"/>
      <c r="CI20" s="482"/>
    </row>
    <row r="21" spans="1:87" x14ac:dyDescent="0.25">
      <c r="A21" s="486" t="s">
        <v>535</v>
      </c>
      <c r="B21" s="25">
        <v>1</v>
      </c>
      <c r="C21" s="25"/>
      <c r="D21" s="531"/>
      <c r="E21" s="486"/>
      <c r="F21" s="486" t="s">
        <v>2391</v>
      </c>
      <c r="G21" s="486"/>
      <c r="H21" s="551"/>
      <c r="I21" s="551"/>
      <c r="J21" s="551"/>
      <c r="K21" s="551"/>
      <c r="L21" s="551"/>
      <c r="M21" s="541"/>
      <c r="N21" s="486"/>
      <c r="O21" s="486"/>
      <c r="P21" s="486"/>
      <c r="Q21" s="486" t="s">
        <v>2392</v>
      </c>
      <c r="R21" s="486"/>
      <c r="S21" s="486">
        <v>1234567</v>
      </c>
      <c r="T21" s="486"/>
      <c r="U21" s="541"/>
      <c r="V21" s="486" t="s">
        <v>4540</v>
      </c>
      <c r="W21" s="551"/>
      <c r="X21" s="486"/>
      <c r="Y21" s="551"/>
      <c r="Z21" s="551"/>
      <c r="AA21" s="551"/>
      <c r="AB21" s="551"/>
      <c r="AC21" s="551"/>
      <c r="AD21" s="551"/>
      <c r="AE21" s="551"/>
      <c r="AF21" s="551"/>
      <c r="AG21" s="486" t="s">
        <v>29</v>
      </c>
      <c r="AH21" s="486" t="s">
        <v>4578</v>
      </c>
      <c r="AI21" s="486" t="s">
        <v>4579</v>
      </c>
      <c r="AJ21" s="486" t="s">
        <v>4580</v>
      </c>
      <c r="AK21" s="486" t="s">
        <v>4581</v>
      </c>
      <c r="AL21" s="486" t="s">
        <v>1198</v>
      </c>
      <c r="AM21" s="417" t="s">
        <v>1199</v>
      </c>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t="s">
        <v>29</v>
      </c>
      <c r="BN21" s="486"/>
      <c r="BO21" s="486" t="s">
        <v>4541</v>
      </c>
      <c r="BP21" s="486"/>
      <c r="BQ21" s="486"/>
      <c r="BR21" s="486"/>
      <c r="BS21" s="486"/>
      <c r="BT21" s="486"/>
      <c r="BU21" s="486" t="s">
        <v>29</v>
      </c>
      <c r="BV21" s="486" t="s">
        <v>2336</v>
      </c>
      <c r="BW21" s="541"/>
      <c r="BX21" s="486" t="s">
        <v>29</v>
      </c>
      <c r="BY21" s="486" t="s">
        <v>29</v>
      </c>
      <c r="BZ21" s="486" t="s">
        <v>29</v>
      </c>
      <c r="CA21" s="486" t="s">
        <v>3315</v>
      </c>
      <c r="CB21" s="486"/>
      <c r="CC21" s="486"/>
      <c r="CD21" s="486"/>
      <c r="CE21" s="486"/>
      <c r="CF21" s="541"/>
      <c r="CG21" s="486"/>
      <c r="CH21" s="486"/>
      <c r="CI21" s="482"/>
    </row>
    <row r="22" spans="1:87" x14ac:dyDescent="0.25">
      <c r="A22" s="486" t="s">
        <v>560</v>
      </c>
      <c r="B22" s="25">
        <v>1</v>
      </c>
      <c r="C22" s="25"/>
      <c r="D22" s="531"/>
      <c r="E22" s="486"/>
      <c r="F22" s="486" t="s">
        <v>2391</v>
      </c>
      <c r="G22" s="486"/>
      <c r="H22" s="551"/>
      <c r="I22" s="551"/>
      <c r="J22" s="551"/>
      <c r="K22" s="551"/>
      <c r="L22" s="551"/>
      <c r="M22" s="541"/>
      <c r="N22" s="486"/>
      <c r="O22" s="486"/>
      <c r="P22" s="486"/>
      <c r="Q22" s="486" t="s">
        <v>2392</v>
      </c>
      <c r="R22" s="486"/>
      <c r="S22" s="486">
        <v>1234567</v>
      </c>
      <c r="T22" s="486"/>
      <c r="U22" s="541"/>
      <c r="V22" s="486" t="s">
        <v>4540</v>
      </c>
      <c r="W22" s="551"/>
      <c r="X22" s="486"/>
      <c r="Y22" s="551"/>
      <c r="Z22" s="551"/>
      <c r="AA22" s="551"/>
      <c r="AB22" s="551"/>
      <c r="AC22" s="551"/>
      <c r="AD22" s="551"/>
      <c r="AE22" s="551"/>
      <c r="AF22" s="551"/>
      <c r="AG22" s="486" t="s">
        <v>29</v>
      </c>
      <c r="AH22" s="486" t="s">
        <v>4578</v>
      </c>
      <c r="AI22" s="486" t="s">
        <v>4579</v>
      </c>
      <c r="AJ22" s="486" t="s">
        <v>4580</v>
      </c>
      <c r="AK22" s="486" t="s">
        <v>4581</v>
      </c>
      <c r="AL22" s="486" t="s">
        <v>1198</v>
      </c>
      <c r="AM22" s="417" t="s">
        <v>1199</v>
      </c>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t="s">
        <v>29</v>
      </c>
      <c r="BN22" s="486"/>
      <c r="BO22" s="486" t="s">
        <v>4541</v>
      </c>
      <c r="BP22" s="486"/>
      <c r="BQ22" s="486"/>
      <c r="BR22" s="486"/>
      <c r="BS22" s="486"/>
      <c r="BT22" s="486"/>
      <c r="BU22" s="486" t="s">
        <v>29</v>
      </c>
      <c r="BV22" s="486" t="s">
        <v>2336</v>
      </c>
      <c r="BW22" s="541"/>
      <c r="BX22" s="486" t="s">
        <v>29</v>
      </c>
      <c r="BY22" s="486" t="s">
        <v>29</v>
      </c>
      <c r="BZ22" s="486" t="s">
        <v>29</v>
      </c>
      <c r="CA22" s="486" t="s">
        <v>3315</v>
      </c>
      <c r="CB22" s="486"/>
      <c r="CC22" s="486"/>
      <c r="CD22" s="486"/>
      <c r="CE22" s="486"/>
      <c r="CF22" s="541"/>
      <c r="CG22" s="486"/>
      <c r="CH22" s="486"/>
      <c r="CI22" s="482"/>
    </row>
    <row r="23" spans="1:87" x14ac:dyDescent="0.25">
      <c r="A23" s="486" t="s">
        <v>561</v>
      </c>
      <c r="B23" s="25">
        <v>1</v>
      </c>
      <c r="C23" s="25"/>
      <c r="D23" s="531"/>
      <c r="E23" s="486"/>
      <c r="F23" s="486" t="s">
        <v>2391</v>
      </c>
      <c r="G23" s="486"/>
      <c r="H23" s="551"/>
      <c r="I23" s="551"/>
      <c r="J23" s="551"/>
      <c r="K23" s="551"/>
      <c r="L23" s="551"/>
      <c r="M23" s="541"/>
      <c r="N23" s="486"/>
      <c r="O23" s="486"/>
      <c r="P23" s="486"/>
      <c r="Q23" s="486" t="s">
        <v>2392</v>
      </c>
      <c r="R23" s="486"/>
      <c r="S23" s="486">
        <v>1234567</v>
      </c>
      <c r="T23" s="486"/>
      <c r="U23" s="541"/>
      <c r="V23" s="486" t="s">
        <v>4540</v>
      </c>
      <c r="W23" s="551"/>
      <c r="X23" s="486"/>
      <c r="Y23" s="551"/>
      <c r="Z23" s="551"/>
      <c r="AA23" s="551"/>
      <c r="AB23" s="551"/>
      <c r="AC23" s="551"/>
      <c r="AD23" s="551"/>
      <c r="AE23" s="551"/>
      <c r="AF23" s="551"/>
      <c r="AG23" s="486" t="s">
        <v>29</v>
      </c>
      <c r="AH23" s="486" t="s">
        <v>4578</v>
      </c>
      <c r="AI23" s="486" t="s">
        <v>4579</v>
      </c>
      <c r="AJ23" s="486" t="s">
        <v>4580</v>
      </c>
      <c r="AK23" s="486" t="s">
        <v>4581</v>
      </c>
      <c r="AL23" s="486" t="s">
        <v>1198</v>
      </c>
      <c r="AM23" s="417" t="s">
        <v>1199</v>
      </c>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t="s">
        <v>29</v>
      </c>
      <c r="BN23" s="486"/>
      <c r="BO23" s="486" t="s">
        <v>4541</v>
      </c>
      <c r="BP23" s="486"/>
      <c r="BQ23" s="486"/>
      <c r="BR23" s="486"/>
      <c r="BS23" s="486"/>
      <c r="BT23" s="486"/>
      <c r="BU23" s="486" t="s">
        <v>29</v>
      </c>
      <c r="BV23" s="486" t="s">
        <v>2336</v>
      </c>
      <c r="BW23" s="541"/>
      <c r="BX23" s="486" t="s">
        <v>29</v>
      </c>
      <c r="BY23" s="486" t="s">
        <v>29</v>
      </c>
      <c r="BZ23" s="486" t="s">
        <v>29</v>
      </c>
      <c r="CA23" s="486" t="s">
        <v>3315</v>
      </c>
      <c r="CB23" s="486"/>
      <c r="CC23" s="486"/>
      <c r="CD23" s="486"/>
      <c r="CE23" s="486"/>
      <c r="CF23" s="541"/>
      <c r="CG23" s="486"/>
      <c r="CH23" s="486"/>
      <c r="CI23" s="482"/>
    </row>
    <row r="24" spans="1:87" x14ac:dyDescent="0.25">
      <c r="A24" s="486" t="s">
        <v>562</v>
      </c>
      <c r="B24" s="25">
        <v>1</v>
      </c>
      <c r="C24" s="25"/>
      <c r="D24" s="531"/>
      <c r="E24" s="486"/>
      <c r="F24" s="486" t="s">
        <v>2391</v>
      </c>
      <c r="G24" s="486"/>
      <c r="H24" s="551"/>
      <c r="I24" s="551"/>
      <c r="J24" s="551"/>
      <c r="K24" s="551"/>
      <c r="L24" s="551"/>
      <c r="M24" s="541"/>
      <c r="N24" s="486"/>
      <c r="O24" s="486"/>
      <c r="P24" s="486"/>
      <c r="Q24" s="486" t="s">
        <v>2392</v>
      </c>
      <c r="R24" s="486"/>
      <c r="S24" s="486">
        <v>1234567</v>
      </c>
      <c r="T24" s="486"/>
      <c r="U24" s="541"/>
      <c r="V24" s="486" t="s">
        <v>4540</v>
      </c>
      <c r="W24" s="551"/>
      <c r="X24" s="486"/>
      <c r="Y24" s="551"/>
      <c r="Z24" s="551"/>
      <c r="AA24" s="551"/>
      <c r="AB24" s="551"/>
      <c r="AC24" s="551"/>
      <c r="AD24" s="551"/>
      <c r="AE24" s="551"/>
      <c r="AF24" s="551"/>
      <c r="AG24" s="486" t="s">
        <v>29</v>
      </c>
      <c r="AH24" s="486" t="s">
        <v>4578</v>
      </c>
      <c r="AI24" s="486" t="s">
        <v>4579</v>
      </c>
      <c r="AJ24" s="486" t="s">
        <v>4580</v>
      </c>
      <c r="AK24" s="486" t="s">
        <v>4581</v>
      </c>
      <c r="AL24" s="486" t="s">
        <v>1198</v>
      </c>
      <c r="AM24" s="417" t="s">
        <v>1199</v>
      </c>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t="s">
        <v>29</v>
      </c>
      <c r="BN24" s="486"/>
      <c r="BO24" s="486" t="s">
        <v>4541</v>
      </c>
      <c r="BP24" s="486"/>
      <c r="BQ24" s="486"/>
      <c r="BR24" s="486"/>
      <c r="BS24" s="486"/>
      <c r="BT24" s="486"/>
      <c r="BU24" s="486" t="s">
        <v>29</v>
      </c>
      <c r="BV24" s="486" t="s">
        <v>2336</v>
      </c>
      <c r="BW24" s="541"/>
      <c r="BX24" s="486" t="s">
        <v>29</v>
      </c>
      <c r="BY24" s="486" t="s">
        <v>29</v>
      </c>
      <c r="BZ24" s="486" t="s">
        <v>29</v>
      </c>
      <c r="CA24" s="486" t="s">
        <v>3315</v>
      </c>
      <c r="CB24" s="486"/>
      <c r="CC24" s="486"/>
      <c r="CD24" s="486"/>
      <c r="CE24" s="486"/>
      <c r="CF24" s="541"/>
      <c r="CG24" s="486"/>
      <c r="CH24" s="486"/>
      <c r="CI24" s="482"/>
    </row>
    <row r="25" spans="1:87" x14ac:dyDescent="0.25">
      <c r="A25" s="486" t="s">
        <v>675</v>
      </c>
      <c r="B25" s="25">
        <v>1</v>
      </c>
      <c r="C25" s="25"/>
      <c r="D25" s="531"/>
      <c r="E25" s="486"/>
      <c r="F25" s="486" t="s">
        <v>2394</v>
      </c>
      <c r="G25" s="486"/>
      <c r="H25" s="551"/>
      <c r="I25" s="551"/>
      <c r="J25" s="551"/>
      <c r="K25" s="551"/>
      <c r="L25" s="551"/>
      <c r="M25" s="541"/>
      <c r="N25" s="486"/>
      <c r="O25" s="486"/>
      <c r="P25" s="486"/>
      <c r="Q25" s="486"/>
      <c r="R25" s="486"/>
      <c r="S25" s="486"/>
      <c r="T25" s="486"/>
      <c r="U25" s="541"/>
      <c r="V25" s="486"/>
      <c r="W25" s="551"/>
      <c r="X25" s="486"/>
      <c r="Y25" s="551"/>
      <c r="Z25" s="551"/>
      <c r="AA25" s="551"/>
      <c r="AB25" s="551"/>
      <c r="AC25" s="551"/>
      <c r="AD25" s="551"/>
      <c r="AE25" s="551"/>
      <c r="AF25" s="551"/>
      <c r="AG25" s="486"/>
      <c r="AH25" s="486"/>
      <c r="AI25" s="486"/>
      <c r="AJ25" s="486"/>
      <c r="AK25" s="486"/>
      <c r="AL25" s="486"/>
      <c r="AM25" s="417"/>
      <c r="AN25" s="486"/>
      <c r="AO25" s="486"/>
      <c r="AP25" s="486"/>
      <c r="AQ25" s="486"/>
      <c r="AR25" s="486"/>
      <c r="AS25" s="486"/>
      <c r="AT25" s="486"/>
      <c r="AU25" s="486"/>
      <c r="AV25" s="486"/>
      <c r="AW25" s="486"/>
      <c r="AX25" s="417" t="s">
        <v>1519</v>
      </c>
      <c r="AY25" s="417"/>
      <c r="AZ25" s="486"/>
      <c r="BA25" s="486"/>
      <c r="BB25" s="417" t="s">
        <v>4552</v>
      </c>
      <c r="BC25" s="417" t="s">
        <v>4552</v>
      </c>
      <c r="BD25" s="417"/>
      <c r="BE25" s="417"/>
      <c r="BF25" s="417"/>
      <c r="BG25" s="417"/>
      <c r="BH25" s="417"/>
      <c r="BI25" s="417"/>
      <c r="BJ25" s="417"/>
      <c r="BK25" s="417"/>
      <c r="BL25" s="417"/>
      <c r="BM25" s="486" t="s">
        <v>29</v>
      </c>
      <c r="BN25" s="486"/>
      <c r="BO25" s="486" t="s">
        <v>4541</v>
      </c>
      <c r="BP25" s="486"/>
      <c r="BQ25" s="486"/>
      <c r="BR25" s="486"/>
      <c r="BS25" s="486"/>
      <c r="BT25" s="486"/>
      <c r="BU25" s="486" t="s">
        <v>29</v>
      </c>
      <c r="BV25" s="486" t="s">
        <v>2336</v>
      </c>
      <c r="BW25" s="541"/>
      <c r="BX25" s="486" t="s">
        <v>29</v>
      </c>
      <c r="BY25" s="486" t="s">
        <v>29</v>
      </c>
      <c r="BZ25" s="486" t="s">
        <v>29</v>
      </c>
      <c r="CA25" s="486" t="s">
        <v>3315</v>
      </c>
      <c r="CB25" s="486"/>
      <c r="CC25" s="486"/>
      <c r="CD25" s="486"/>
      <c r="CE25" s="486"/>
      <c r="CF25" s="541"/>
      <c r="CG25" s="486"/>
      <c r="CH25" s="486"/>
      <c r="CI25" s="482"/>
    </row>
    <row r="26" spans="1:87" x14ac:dyDescent="0.25">
      <c r="A26" s="486" t="s">
        <v>682</v>
      </c>
      <c r="B26" s="25">
        <v>1</v>
      </c>
      <c r="C26" s="25"/>
      <c r="D26" s="531"/>
      <c r="E26" s="486"/>
      <c r="F26" s="486" t="s">
        <v>2391</v>
      </c>
      <c r="G26" s="486"/>
      <c r="H26" s="551"/>
      <c r="I26" s="551"/>
      <c r="J26" s="551"/>
      <c r="K26" s="551"/>
      <c r="L26" s="551"/>
      <c r="M26" s="541"/>
      <c r="N26" s="486"/>
      <c r="O26" s="486"/>
      <c r="P26" s="486"/>
      <c r="Q26" s="486" t="s">
        <v>2392</v>
      </c>
      <c r="R26" s="486"/>
      <c r="S26" s="486">
        <v>1234567</v>
      </c>
      <c r="T26" s="486"/>
      <c r="U26" s="541"/>
      <c r="V26" s="486" t="s">
        <v>4540</v>
      </c>
      <c r="W26" s="551"/>
      <c r="X26" s="486"/>
      <c r="Y26" s="551"/>
      <c r="Z26" s="551"/>
      <c r="AA26" s="551"/>
      <c r="AB26" s="551"/>
      <c r="AC26" s="551"/>
      <c r="AD26" s="551"/>
      <c r="AE26" s="551"/>
      <c r="AF26" s="551"/>
      <c r="AG26" s="486"/>
      <c r="AH26" s="486"/>
      <c r="AI26" s="486"/>
      <c r="AJ26" s="486"/>
      <c r="AK26" s="486"/>
      <c r="AL26" s="486"/>
      <c r="AM26" s="417"/>
      <c r="AN26" s="486"/>
      <c r="AO26" s="486"/>
      <c r="AP26" s="486"/>
      <c r="AQ26" s="486"/>
      <c r="AR26" s="486"/>
      <c r="AS26" s="486"/>
      <c r="AT26" s="486"/>
      <c r="AU26" s="486"/>
      <c r="AV26" s="486"/>
      <c r="AW26" s="486"/>
      <c r="AX26" s="417" t="s">
        <v>1519</v>
      </c>
      <c r="AY26" s="417"/>
      <c r="AZ26" s="486"/>
      <c r="BA26" s="486"/>
      <c r="BB26" s="417" t="s">
        <v>4552</v>
      </c>
      <c r="BC26" s="417" t="s">
        <v>4552</v>
      </c>
      <c r="BD26" s="417"/>
      <c r="BE26" s="417"/>
      <c r="BF26" s="417"/>
      <c r="BG26" s="417"/>
      <c r="BH26" s="417"/>
      <c r="BI26" s="417"/>
      <c r="BJ26" s="417"/>
      <c r="BK26" s="417"/>
      <c r="BL26" s="417"/>
      <c r="BM26" s="486" t="s">
        <v>29</v>
      </c>
      <c r="BN26" s="486"/>
      <c r="BO26" s="486" t="s">
        <v>4541</v>
      </c>
      <c r="BP26" s="486"/>
      <c r="BQ26" s="486"/>
      <c r="BR26" s="486"/>
      <c r="BS26" s="486"/>
      <c r="BT26" s="486"/>
      <c r="BU26" s="486" t="s">
        <v>29</v>
      </c>
      <c r="BV26" s="486" t="s">
        <v>2336</v>
      </c>
      <c r="BW26" s="541"/>
      <c r="BX26" s="486" t="s">
        <v>29</v>
      </c>
      <c r="BY26" s="486" t="s">
        <v>29</v>
      </c>
      <c r="BZ26" s="486" t="s">
        <v>29</v>
      </c>
      <c r="CA26" s="486" t="s">
        <v>3315</v>
      </c>
      <c r="CB26" s="486" t="s">
        <v>29</v>
      </c>
      <c r="CC26" s="486"/>
      <c r="CD26" s="486" t="s">
        <v>1366</v>
      </c>
      <c r="CE26" s="486"/>
      <c r="CF26" s="541"/>
      <c r="CG26" s="486"/>
      <c r="CH26" s="486"/>
      <c r="CI26" s="482"/>
    </row>
    <row r="27" spans="1:87" x14ac:dyDescent="0.25">
      <c r="A27" s="486" t="s">
        <v>700</v>
      </c>
      <c r="B27" s="25">
        <v>1</v>
      </c>
      <c r="C27" s="25"/>
      <c r="D27" s="531"/>
      <c r="E27" s="486"/>
      <c r="F27" s="486" t="s">
        <v>2391</v>
      </c>
      <c r="G27" s="486"/>
      <c r="H27" s="551"/>
      <c r="I27" s="551"/>
      <c r="J27" s="551"/>
      <c r="K27" s="551"/>
      <c r="L27" s="551"/>
      <c r="M27" s="541"/>
      <c r="N27" s="486"/>
      <c r="O27" s="486"/>
      <c r="P27" s="486"/>
      <c r="Q27" s="486" t="s">
        <v>2392</v>
      </c>
      <c r="R27" s="486"/>
      <c r="S27" s="486">
        <v>1234567</v>
      </c>
      <c r="T27" s="486"/>
      <c r="U27" s="541"/>
      <c r="V27" s="486" t="s">
        <v>4540</v>
      </c>
      <c r="W27" s="551"/>
      <c r="X27" s="486"/>
      <c r="Y27" s="551"/>
      <c r="Z27" s="551"/>
      <c r="AA27" s="551"/>
      <c r="AB27" s="551"/>
      <c r="AC27" s="551"/>
      <c r="AD27" s="551"/>
      <c r="AE27" s="551"/>
      <c r="AF27" s="551"/>
      <c r="AG27" s="486" t="s">
        <v>29</v>
      </c>
      <c r="AH27" s="486" t="s">
        <v>4578</v>
      </c>
      <c r="AI27" s="486" t="s">
        <v>4579</v>
      </c>
      <c r="AJ27" s="486" t="s">
        <v>4580</v>
      </c>
      <c r="AK27" s="486" t="s">
        <v>4581</v>
      </c>
      <c r="AL27" s="486" t="s">
        <v>1198</v>
      </c>
      <c r="AM27" s="417" t="s">
        <v>1199</v>
      </c>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t="s">
        <v>29</v>
      </c>
      <c r="BN27" s="486"/>
      <c r="BO27" s="486" t="s">
        <v>4541</v>
      </c>
      <c r="BP27" s="486"/>
      <c r="BQ27" s="486"/>
      <c r="BR27" s="486"/>
      <c r="BS27" s="486"/>
      <c r="BT27" s="486"/>
      <c r="BU27" s="486" t="s">
        <v>29</v>
      </c>
      <c r="BV27" s="486" t="s">
        <v>2336</v>
      </c>
      <c r="BW27" s="541"/>
      <c r="BX27" s="486" t="s">
        <v>29</v>
      </c>
      <c r="BY27" s="486" t="s">
        <v>29</v>
      </c>
      <c r="BZ27" s="486" t="s">
        <v>29</v>
      </c>
      <c r="CA27" s="486" t="s">
        <v>3315</v>
      </c>
      <c r="CB27" s="486"/>
      <c r="CC27" s="486"/>
      <c r="CD27" s="486"/>
      <c r="CE27" s="486"/>
      <c r="CF27" s="541"/>
      <c r="CG27" s="486"/>
      <c r="CH27" s="486"/>
      <c r="CI27" s="482"/>
    </row>
    <row r="28" spans="1:87" x14ac:dyDescent="0.25">
      <c r="A28" s="486" t="s">
        <v>718</v>
      </c>
      <c r="B28" s="25">
        <v>1</v>
      </c>
      <c r="C28" s="25"/>
      <c r="D28" s="531"/>
      <c r="E28" s="486"/>
      <c r="F28" s="486" t="s">
        <v>2391</v>
      </c>
      <c r="G28" s="486"/>
      <c r="H28" s="551"/>
      <c r="I28" s="551"/>
      <c r="J28" s="551"/>
      <c r="K28" s="551"/>
      <c r="L28" s="551"/>
      <c r="M28" s="541"/>
      <c r="N28" s="486"/>
      <c r="O28" s="486"/>
      <c r="P28" s="486"/>
      <c r="Q28" s="486" t="s">
        <v>2392</v>
      </c>
      <c r="R28" s="486"/>
      <c r="S28" s="486">
        <v>1234567</v>
      </c>
      <c r="T28" s="486"/>
      <c r="U28" s="541"/>
      <c r="V28" s="486" t="s">
        <v>4540</v>
      </c>
      <c r="W28" s="551"/>
      <c r="X28" s="486"/>
      <c r="Y28" s="551"/>
      <c r="Z28" s="551"/>
      <c r="AA28" s="551"/>
      <c r="AB28" s="551"/>
      <c r="AC28" s="551"/>
      <c r="AD28" s="551"/>
      <c r="AE28" s="551"/>
      <c r="AF28" s="551"/>
      <c r="AG28" s="486" t="s">
        <v>29</v>
      </c>
      <c r="AH28" s="486" t="s">
        <v>4578</v>
      </c>
      <c r="AI28" s="486" t="s">
        <v>4579</v>
      </c>
      <c r="AJ28" s="486" t="s">
        <v>4580</v>
      </c>
      <c r="AK28" s="486" t="s">
        <v>4581</v>
      </c>
      <c r="AL28" s="486" t="s">
        <v>1198</v>
      </c>
      <c r="AM28" s="417" t="s">
        <v>1199</v>
      </c>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t="s">
        <v>29</v>
      </c>
      <c r="BN28" s="486"/>
      <c r="BO28" s="486" t="s">
        <v>4541</v>
      </c>
      <c r="BP28" s="486"/>
      <c r="BQ28" s="486"/>
      <c r="BR28" s="486"/>
      <c r="BS28" s="486"/>
      <c r="BT28" s="486"/>
      <c r="BU28" s="486" t="s">
        <v>29</v>
      </c>
      <c r="BV28" s="486" t="s">
        <v>2336</v>
      </c>
      <c r="BW28" s="541"/>
      <c r="BX28" s="486" t="s">
        <v>29</v>
      </c>
      <c r="BY28" s="486" t="s">
        <v>29</v>
      </c>
      <c r="BZ28" s="486" t="s">
        <v>29</v>
      </c>
      <c r="CA28" s="486" t="s">
        <v>3315</v>
      </c>
      <c r="CB28" s="486" t="s">
        <v>29</v>
      </c>
      <c r="CC28" s="486"/>
      <c r="CD28" s="486" t="s">
        <v>1366</v>
      </c>
      <c r="CE28" s="486"/>
      <c r="CF28" s="541"/>
      <c r="CG28" s="486"/>
      <c r="CH28" s="486"/>
      <c r="CI28" s="482"/>
    </row>
    <row r="29" spans="1:87" x14ac:dyDescent="0.25">
      <c r="A29" s="486" t="s">
        <v>719</v>
      </c>
      <c r="B29" s="25">
        <v>1</v>
      </c>
      <c r="C29" s="25"/>
      <c r="D29" s="531"/>
      <c r="E29" s="486"/>
      <c r="F29" s="486" t="s">
        <v>2391</v>
      </c>
      <c r="G29" s="486"/>
      <c r="H29" s="551"/>
      <c r="I29" s="551"/>
      <c r="J29" s="551"/>
      <c r="K29" s="551"/>
      <c r="L29" s="551"/>
      <c r="M29" s="541"/>
      <c r="N29" s="486"/>
      <c r="O29" s="486"/>
      <c r="P29" s="486"/>
      <c r="Q29" s="486" t="s">
        <v>2392</v>
      </c>
      <c r="R29" s="486"/>
      <c r="S29" s="486">
        <v>1234567</v>
      </c>
      <c r="T29" s="486"/>
      <c r="U29" s="541"/>
      <c r="V29" s="486" t="s">
        <v>4540</v>
      </c>
      <c r="W29" s="551"/>
      <c r="X29" s="486"/>
      <c r="Y29" s="551"/>
      <c r="Z29" s="551"/>
      <c r="AA29" s="551"/>
      <c r="AB29" s="551"/>
      <c r="AC29" s="551"/>
      <c r="AD29" s="551"/>
      <c r="AE29" s="551"/>
      <c r="AF29" s="551"/>
      <c r="AG29" s="486" t="s">
        <v>29</v>
      </c>
      <c r="AH29" s="486" t="s">
        <v>4578</v>
      </c>
      <c r="AI29" s="486" t="s">
        <v>4579</v>
      </c>
      <c r="AJ29" s="486" t="s">
        <v>4580</v>
      </c>
      <c r="AK29" s="486" t="s">
        <v>4581</v>
      </c>
      <c r="AL29" s="486" t="s">
        <v>1198</v>
      </c>
      <c r="AM29" s="417" t="s">
        <v>1199</v>
      </c>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t="s">
        <v>29</v>
      </c>
      <c r="BN29" s="486"/>
      <c r="BO29" s="486" t="s">
        <v>4541</v>
      </c>
      <c r="BP29" s="486"/>
      <c r="BQ29" s="486"/>
      <c r="BR29" s="486"/>
      <c r="BS29" s="486"/>
      <c r="BT29" s="486"/>
      <c r="BU29" s="486" t="s">
        <v>29</v>
      </c>
      <c r="BV29" s="486" t="s">
        <v>2336</v>
      </c>
      <c r="BW29" s="541"/>
      <c r="BX29" s="486" t="s">
        <v>29</v>
      </c>
      <c r="BY29" s="486" t="s">
        <v>29</v>
      </c>
      <c r="BZ29" s="486" t="s">
        <v>29</v>
      </c>
      <c r="CA29" s="486" t="s">
        <v>3315</v>
      </c>
      <c r="CB29" s="486" t="s">
        <v>29</v>
      </c>
      <c r="CC29" s="486"/>
      <c r="CD29" s="486" t="s">
        <v>1366</v>
      </c>
      <c r="CE29" s="486"/>
      <c r="CF29" s="541"/>
      <c r="CG29" s="486"/>
      <c r="CH29" s="486"/>
      <c r="CI29" s="482"/>
    </row>
    <row r="30" spans="1:87" x14ac:dyDescent="0.25">
      <c r="A30" s="486" t="s">
        <v>728</v>
      </c>
      <c r="B30" s="25">
        <v>1</v>
      </c>
      <c r="C30" s="25"/>
      <c r="D30" s="531"/>
      <c r="E30" s="486"/>
      <c r="F30" s="486" t="s">
        <v>2391</v>
      </c>
      <c r="G30" s="486"/>
      <c r="H30" s="551"/>
      <c r="I30" s="551"/>
      <c r="J30" s="551"/>
      <c r="K30" s="551"/>
      <c r="L30" s="551"/>
      <c r="M30" s="541"/>
      <c r="N30" s="486"/>
      <c r="O30" s="486"/>
      <c r="P30" s="486"/>
      <c r="Q30" s="486" t="s">
        <v>2392</v>
      </c>
      <c r="R30" s="486"/>
      <c r="S30" s="486">
        <v>1234567</v>
      </c>
      <c r="T30" s="486"/>
      <c r="U30" s="541"/>
      <c r="V30" s="486" t="s">
        <v>4540</v>
      </c>
      <c r="W30" s="551"/>
      <c r="X30" s="486"/>
      <c r="Y30" s="551"/>
      <c r="Z30" s="551"/>
      <c r="AA30" s="551"/>
      <c r="AB30" s="551"/>
      <c r="AC30" s="551"/>
      <c r="AD30" s="551"/>
      <c r="AE30" s="551"/>
      <c r="AF30" s="551"/>
      <c r="AG30" s="486" t="s">
        <v>29</v>
      </c>
      <c r="AH30" s="486" t="s">
        <v>4578</v>
      </c>
      <c r="AI30" s="486" t="s">
        <v>4579</v>
      </c>
      <c r="AJ30" s="486" t="s">
        <v>4580</v>
      </c>
      <c r="AK30" s="486" t="s">
        <v>4581</v>
      </c>
      <c r="AL30" s="486" t="s">
        <v>1198</v>
      </c>
      <c r="AM30" s="417" t="s">
        <v>1199</v>
      </c>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t="s">
        <v>29</v>
      </c>
      <c r="BN30" s="486"/>
      <c r="BO30" s="486" t="s">
        <v>4541</v>
      </c>
      <c r="BP30" s="486"/>
      <c r="BQ30" s="486"/>
      <c r="BR30" s="486"/>
      <c r="BS30" s="486"/>
      <c r="BT30" s="486"/>
      <c r="BU30" s="486" t="s">
        <v>29</v>
      </c>
      <c r="BV30" s="486" t="s">
        <v>2336</v>
      </c>
      <c r="BW30" s="541"/>
      <c r="BX30" s="486" t="s">
        <v>29</v>
      </c>
      <c r="BY30" s="486" t="s">
        <v>29</v>
      </c>
      <c r="BZ30" s="486" t="s">
        <v>29</v>
      </c>
      <c r="CA30" s="486" t="s">
        <v>3315</v>
      </c>
      <c r="CB30" s="486"/>
      <c r="CC30" s="486"/>
      <c r="CD30" s="486"/>
      <c r="CE30" s="486"/>
      <c r="CF30" s="541"/>
      <c r="CG30" s="486"/>
      <c r="CH30" s="486"/>
      <c r="CI30" s="482"/>
    </row>
    <row r="31" spans="1:87" x14ac:dyDescent="0.25">
      <c r="A31" s="486" t="s">
        <v>737</v>
      </c>
      <c r="B31" s="25">
        <v>1</v>
      </c>
      <c r="C31" s="25"/>
      <c r="D31" s="531"/>
      <c r="E31" s="486"/>
      <c r="F31" s="486" t="s">
        <v>2391</v>
      </c>
      <c r="G31" s="486"/>
      <c r="H31" s="551"/>
      <c r="I31" s="551"/>
      <c r="J31" s="551"/>
      <c r="K31" s="551"/>
      <c r="L31" s="551"/>
      <c r="M31" s="541"/>
      <c r="N31" s="486"/>
      <c r="O31" s="486"/>
      <c r="P31" s="486"/>
      <c r="Q31" s="486" t="s">
        <v>2392</v>
      </c>
      <c r="R31" s="486"/>
      <c r="S31" s="486">
        <v>1234567</v>
      </c>
      <c r="T31" s="486"/>
      <c r="U31" s="541"/>
      <c r="V31" s="486" t="s">
        <v>4540</v>
      </c>
      <c r="W31" s="551"/>
      <c r="X31" s="486"/>
      <c r="Y31" s="551"/>
      <c r="Z31" s="551"/>
      <c r="AA31" s="551"/>
      <c r="AB31" s="551"/>
      <c r="AC31" s="551"/>
      <c r="AD31" s="551"/>
      <c r="AE31" s="551"/>
      <c r="AF31" s="551"/>
      <c r="AG31" s="486" t="s">
        <v>29</v>
      </c>
      <c r="AH31" s="486" t="s">
        <v>4578</v>
      </c>
      <c r="AI31" s="486" t="s">
        <v>4579</v>
      </c>
      <c r="AJ31" s="486" t="s">
        <v>4580</v>
      </c>
      <c r="AK31" s="486" t="s">
        <v>4581</v>
      </c>
      <c r="AL31" s="486" t="s">
        <v>1198</v>
      </c>
      <c r="AM31" s="417" t="s">
        <v>1199</v>
      </c>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t="s">
        <v>29</v>
      </c>
      <c r="BN31" s="486"/>
      <c r="BO31" s="486" t="s">
        <v>4541</v>
      </c>
      <c r="BP31" s="486"/>
      <c r="BQ31" s="486"/>
      <c r="BR31" s="486"/>
      <c r="BS31" s="486"/>
      <c r="BT31" s="486"/>
      <c r="BU31" s="486" t="s">
        <v>29</v>
      </c>
      <c r="BV31" s="486" t="s">
        <v>2336</v>
      </c>
      <c r="BW31" s="541"/>
      <c r="BX31" s="486" t="s">
        <v>29</v>
      </c>
      <c r="BY31" s="486" t="s">
        <v>29</v>
      </c>
      <c r="BZ31" s="486" t="s">
        <v>29</v>
      </c>
      <c r="CA31" s="486" t="s">
        <v>3315</v>
      </c>
      <c r="CB31" s="486"/>
      <c r="CC31" s="486"/>
      <c r="CD31" s="486"/>
      <c r="CE31" s="486"/>
      <c r="CF31" s="541"/>
      <c r="CG31" s="486"/>
      <c r="CH31" s="486"/>
      <c r="CI31" s="482"/>
    </row>
    <row r="32" spans="1:87" x14ac:dyDescent="0.25">
      <c r="A32" s="486" t="s">
        <v>740</v>
      </c>
      <c r="B32" s="25">
        <v>1</v>
      </c>
      <c r="C32" s="25"/>
      <c r="D32" s="531"/>
      <c r="E32" s="486"/>
      <c r="F32" s="486" t="s">
        <v>2391</v>
      </c>
      <c r="G32" s="486"/>
      <c r="H32" s="551"/>
      <c r="I32" s="551"/>
      <c r="J32" s="551"/>
      <c r="K32" s="551"/>
      <c r="L32" s="551"/>
      <c r="M32" s="541"/>
      <c r="N32" s="486"/>
      <c r="O32" s="486"/>
      <c r="P32" s="486"/>
      <c r="Q32" s="486" t="s">
        <v>2392</v>
      </c>
      <c r="R32" s="486"/>
      <c r="S32" s="486">
        <v>1234567</v>
      </c>
      <c r="T32" s="486"/>
      <c r="U32" s="541"/>
      <c r="V32" s="486" t="s">
        <v>4540</v>
      </c>
      <c r="W32" s="551"/>
      <c r="X32" s="486"/>
      <c r="Y32" s="551"/>
      <c r="Z32" s="551"/>
      <c r="AA32" s="551"/>
      <c r="AB32" s="551"/>
      <c r="AC32" s="551"/>
      <c r="AD32" s="551"/>
      <c r="AE32" s="551"/>
      <c r="AF32" s="551"/>
      <c r="AG32" s="486" t="s">
        <v>29</v>
      </c>
      <c r="AH32" s="486" t="s">
        <v>4578</v>
      </c>
      <c r="AI32" s="486" t="s">
        <v>4579</v>
      </c>
      <c r="AJ32" s="486" t="s">
        <v>4580</v>
      </c>
      <c r="AK32" s="486" t="s">
        <v>4581</v>
      </c>
      <c r="AL32" s="486" t="s">
        <v>1198</v>
      </c>
      <c r="AM32" s="417" t="s">
        <v>1199</v>
      </c>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t="s">
        <v>29</v>
      </c>
      <c r="BN32" s="486"/>
      <c r="BO32" s="486" t="s">
        <v>4541</v>
      </c>
      <c r="BP32" s="486"/>
      <c r="BQ32" s="486"/>
      <c r="BR32" s="486"/>
      <c r="BS32" s="486"/>
      <c r="BT32" s="486"/>
      <c r="BU32" s="486" t="s">
        <v>29</v>
      </c>
      <c r="BV32" s="486" t="s">
        <v>2336</v>
      </c>
      <c r="BW32" s="541"/>
      <c r="BX32" s="486" t="s">
        <v>29</v>
      </c>
      <c r="BY32" s="486" t="s">
        <v>29</v>
      </c>
      <c r="BZ32" s="486" t="s">
        <v>29</v>
      </c>
      <c r="CA32" s="486" t="s">
        <v>3315</v>
      </c>
      <c r="CB32" s="486"/>
      <c r="CC32" s="486" t="s">
        <v>1358</v>
      </c>
      <c r="CD32" s="486"/>
      <c r="CE32" s="486"/>
      <c r="CF32" s="541"/>
      <c r="CG32" s="486"/>
      <c r="CH32" s="486"/>
      <c r="CI32" s="482"/>
    </row>
    <row r="33" spans="1:87" x14ac:dyDescent="0.25">
      <c r="A33" s="160" t="s">
        <v>1023</v>
      </c>
      <c r="B33" s="25">
        <v>1</v>
      </c>
      <c r="C33" s="25"/>
      <c r="D33" s="531"/>
      <c r="E33" s="486"/>
      <c r="F33" s="486" t="s">
        <v>2391</v>
      </c>
      <c r="G33" s="486"/>
      <c r="H33" s="551"/>
      <c r="I33" s="551"/>
      <c r="J33" s="551"/>
      <c r="K33" s="551"/>
      <c r="L33" s="551"/>
      <c r="M33" s="541"/>
      <c r="N33" s="486"/>
      <c r="O33" s="486"/>
      <c r="P33" s="486"/>
      <c r="Q33" s="486" t="s">
        <v>2392</v>
      </c>
      <c r="R33" s="486"/>
      <c r="S33" s="486">
        <v>1234567</v>
      </c>
      <c r="T33" s="486"/>
      <c r="U33" s="541"/>
      <c r="V33" s="486" t="s">
        <v>4540</v>
      </c>
      <c r="W33" s="551"/>
      <c r="X33" s="486"/>
      <c r="Y33" s="551"/>
      <c r="Z33" s="551"/>
      <c r="AA33" s="551"/>
      <c r="AB33" s="551"/>
      <c r="AC33" s="551"/>
      <c r="AD33" s="551"/>
      <c r="AE33" s="551"/>
      <c r="AF33" s="551"/>
      <c r="AG33" s="486" t="s">
        <v>29</v>
      </c>
      <c r="AH33" s="486" t="s">
        <v>4578</v>
      </c>
      <c r="AI33" s="486" t="s">
        <v>4579</v>
      </c>
      <c r="AJ33" s="486" t="s">
        <v>4580</v>
      </c>
      <c r="AK33" s="486" t="s">
        <v>4581</v>
      </c>
      <c r="AL33" s="486" t="s">
        <v>1198</v>
      </c>
      <c r="AM33" s="417" t="s">
        <v>1199</v>
      </c>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t="s">
        <v>29</v>
      </c>
      <c r="BN33" s="486"/>
      <c r="BO33" s="486" t="s">
        <v>4541</v>
      </c>
      <c r="BP33" s="486"/>
      <c r="BQ33" s="486"/>
      <c r="BR33" s="486"/>
      <c r="BS33" s="486"/>
      <c r="BT33" s="486"/>
      <c r="BU33" s="486" t="s">
        <v>29</v>
      </c>
      <c r="BV33" s="486" t="s">
        <v>2336</v>
      </c>
      <c r="BW33" s="541"/>
      <c r="BX33" s="486" t="s">
        <v>29</v>
      </c>
      <c r="BY33" s="486" t="s">
        <v>29</v>
      </c>
      <c r="BZ33" s="486" t="s">
        <v>29</v>
      </c>
      <c r="CA33" s="486" t="s">
        <v>3315</v>
      </c>
      <c r="CB33" s="486"/>
      <c r="CC33" s="486"/>
      <c r="CD33" s="486"/>
      <c r="CE33" s="486"/>
      <c r="CF33" s="541"/>
      <c r="CG33" s="486"/>
      <c r="CH33" s="486"/>
      <c r="CI33" s="482"/>
    </row>
    <row r="34" spans="1:87" x14ac:dyDescent="0.25">
      <c r="A34" s="486" t="s">
        <v>757</v>
      </c>
      <c r="B34" s="25">
        <v>1</v>
      </c>
      <c r="C34" s="25"/>
      <c r="D34" s="531"/>
      <c r="E34" s="486"/>
      <c r="F34" s="486" t="s">
        <v>2391</v>
      </c>
      <c r="G34" s="486"/>
      <c r="H34" s="551"/>
      <c r="I34" s="551"/>
      <c r="J34" s="551"/>
      <c r="K34" s="551"/>
      <c r="L34" s="551"/>
      <c r="M34" s="541"/>
      <c r="N34" s="486"/>
      <c r="O34" s="486"/>
      <c r="P34" s="486"/>
      <c r="Q34" s="486" t="s">
        <v>2392</v>
      </c>
      <c r="R34" s="486"/>
      <c r="S34" s="486">
        <v>1234567</v>
      </c>
      <c r="T34" s="486"/>
      <c r="U34" s="541"/>
      <c r="V34" s="486" t="s">
        <v>4540</v>
      </c>
      <c r="W34" s="551"/>
      <c r="X34" s="486"/>
      <c r="Y34" s="551"/>
      <c r="Z34" s="551"/>
      <c r="AA34" s="551"/>
      <c r="AB34" s="551"/>
      <c r="AC34" s="551"/>
      <c r="AD34" s="551"/>
      <c r="AE34" s="551"/>
      <c r="AF34" s="551"/>
      <c r="AG34" s="486" t="s">
        <v>29</v>
      </c>
      <c r="AH34" s="486" t="s">
        <v>4578</v>
      </c>
      <c r="AI34" s="486" t="s">
        <v>4579</v>
      </c>
      <c r="AJ34" s="486" t="s">
        <v>4580</v>
      </c>
      <c r="AK34" s="486" t="s">
        <v>4581</v>
      </c>
      <c r="AL34" s="486" t="s">
        <v>1198</v>
      </c>
      <c r="AM34" s="417" t="s">
        <v>1199</v>
      </c>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t="s">
        <v>29</v>
      </c>
      <c r="BN34" s="486"/>
      <c r="BO34" s="486" t="s">
        <v>4541</v>
      </c>
      <c r="BP34" s="486"/>
      <c r="BQ34" s="486"/>
      <c r="BR34" s="486"/>
      <c r="BS34" s="486"/>
      <c r="BT34" s="486"/>
      <c r="BU34" s="486" t="s">
        <v>29</v>
      </c>
      <c r="BV34" s="486" t="s">
        <v>2336</v>
      </c>
      <c r="BW34" s="541"/>
      <c r="BX34" s="486" t="s">
        <v>29</v>
      </c>
      <c r="BY34" s="486" t="s">
        <v>29</v>
      </c>
      <c r="BZ34" s="486" t="s">
        <v>29</v>
      </c>
      <c r="CA34" s="486" t="s">
        <v>3315</v>
      </c>
      <c r="CB34" s="486"/>
      <c r="CC34" s="486"/>
      <c r="CD34" s="486"/>
      <c r="CE34" s="486"/>
      <c r="CF34" s="541"/>
      <c r="CG34" s="486"/>
      <c r="CH34" s="486"/>
      <c r="CI34" s="482"/>
    </row>
    <row r="35" spans="1:87" x14ac:dyDescent="0.25">
      <c r="A35" s="486" t="s">
        <v>760</v>
      </c>
      <c r="B35" s="25">
        <v>1</v>
      </c>
      <c r="C35" s="25"/>
      <c r="D35" s="531"/>
      <c r="E35" s="486"/>
      <c r="F35" s="486" t="s">
        <v>2391</v>
      </c>
      <c r="G35" s="486"/>
      <c r="H35" s="551"/>
      <c r="I35" s="551"/>
      <c r="J35" s="551"/>
      <c r="K35" s="551"/>
      <c r="L35" s="551"/>
      <c r="M35" s="541"/>
      <c r="N35" s="486"/>
      <c r="O35" s="486"/>
      <c r="P35" s="486"/>
      <c r="Q35" s="486" t="s">
        <v>2392</v>
      </c>
      <c r="R35" s="486"/>
      <c r="S35" s="486">
        <v>1234567</v>
      </c>
      <c r="T35" s="486"/>
      <c r="U35" s="541"/>
      <c r="V35" s="486" t="s">
        <v>4540</v>
      </c>
      <c r="W35" s="551"/>
      <c r="X35" s="486"/>
      <c r="Y35" s="551"/>
      <c r="Z35" s="551"/>
      <c r="AA35" s="551"/>
      <c r="AB35" s="551"/>
      <c r="AC35" s="551"/>
      <c r="AD35" s="551"/>
      <c r="AE35" s="551"/>
      <c r="AF35" s="551"/>
      <c r="AG35" s="486" t="s">
        <v>29</v>
      </c>
      <c r="AH35" s="486" t="s">
        <v>4578</v>
      </c>
      <c r="AI35" s="486" t="s">
        <v>4579</v>
      </c>
      <c r="AJ35" s="486" t="s">
        <v>4580</v>
      </c>
      <c r="AK35" s="486" t="s">
        <v>4581</v>
      </c>
      <c r="AL35" s="486" t="s">
        <v>1198</v>
      </c>
      <c r="AM35" s="417" t="s">
        <v>1199</v>
      </c>
      <c r="AN35" s="486"/>
      <c r="AO35" s="486"/>
      <c r="AP35" s="486"/>
      <c r="AQ35" s="486"/>
      <c r="AR35" s="486"/>
      <c r="AS35" s="486"/>
      <c r="AT35" s="486"/>
      <c r="AU35" s="486"/>
      <c r="AV35" s="486"/>
      <c r="AW35" s="486"/>
      <c r="AX35" s="486"/>
      <c r="AY35" s="486"/>
      <c r="AZ35" s="486"/>
      <c r="BA35" s="486"/>
      <c r="BB35" s="486"/>
      <c r="BC35" s="486"/>
      <c r="BD35" s="486"/>
      <c r="BE35" s="486"/>
      <c r="BF35" s="486"/>
      <c r="BG35" s="486"/>
      <c r="BH35" s="486"/>
      <c r="BI35" s="486"/>
      <c r="BJ35" s="486"/>
      <c r="BK35" s="486"/>
      <c r="BL35" s="486"/>
      <c r="BM35" s="486" t="s">
        <v>29</v>
      </c>
      <c r="BN35" s="486"/>
      <c r="BO35" s="486" t="s">
        <v>4541</v>
      </c>
      <c r="BP35" s="486"/>
      <c r="BQ35" s="486"/>
      <c r="BR35" s="486"/>
      <c r="BS35" s="486"/>
      <c r="BT35" s="486"/>
      <c r="BU35" s="486" t="s">
        <v>29</v>
      </c>
      <c r="BV35" s="486" t="s">
        <v>2336</v>
      </c>
      <c r="BW35" s="541"/>
      <c r="BX35" s="486" t="s">
        <v>29</v>
      </c>
      <c r="BY35" s="486" t="s">
        <v>29</v>
      </c>
      <c r="BZ35" s="486" t="s">
        <v>29</v>
      </c>
      <c r="CA35" s="486" t="s">
        <v>3315</v>
      </c>
      <c r="CB35" s="486"/>
      <c r="CC35" s="486"/>
      <c r="CD35" s="486"/>
      <c r="CE35" s="486"/>
      <c r="CF35" s="541"/>
      <c r="CG35" s="486"/>
      <c r="CH35" s="486"/>
      <c r="CI35" s="482"/>
    </row>
    <row r="36" spans="1:87" x14ac:dyDescent="0.25">
      <c r="A36" s="486" t="s">
        <v>769</v>
      </c>
      <c r="B36" s="25">
        <v>1</v>
      </c>
      <c r="C36" s="25"/>
      <c r="D36" s="531"/>
      <c r="E36" s="486"/>
      <c r="F36" s="486" t="s">
        <v>2391</v>
      </c>
      <c r="G36" s="486"/>
      <c r="H36" s="551"/>
      <c r="I36" s="551"/>
      <c r="J36" s="551"/>
      <c r="K36" s="551"/>
      <c r="L36" s="551"/>
      <c r="M36" s="541"/>
      <c r="N36" s="486"/>
      <c r="O36" s="486"/>
      <c r="P36" s="486"/>
      <c r="Q36" s="486" t="s">
        <v>2392</v>
      </c>
      <c r="R36" s="486"/>
      <c r="S36" s="486">
        <v>1234567</v>
      </c>
      <c r="T36" s="486"/>
      <c r="U36" s="541"/>
      <c r="V36" s="486" t="s">
        <v>4540</v>
      </c>
      <c r="W36" s="551"/>
      <c r="X36" s="486"/>
      <c r="Y36" s="551"/>
      <c r="Z36" s="551"/>
      <c r="AA36" s="551"/>
      <c r="AB36" s="551"/>
      <c r="AC36" s="551"/>
      <c r="AD36" s="551"/>
      <c r="AE36" s="551"/>
      <c r="AF36" s="551"/>
      <c r="AG36" s="486" t="s">
        <v>29</v>
      </c>
      <c r="AH36" s="486" t="s">
        <v>4578</v>
      </c>
      <c r="AI36" s="486" t="s">
        <v>4579</v>
      </c>
      <c r="AJ36" s="486" t="s">
        <v>4580</v>
      </c>
      <c r="AK36" s="486" t="s">
        <v>4581</v>
      </c>
      <c r="AL36" s="486" t="s">
        <v>1198</v>
      </c>
      <c r="AM36" s="417" t="s">
        <v>1199</v>
      </c>
      <c r="AN36" s="486"/>
      <c r="AO36" s="486"/>
      <c r="AP36" s="486"/>
      <c r="AQ36" s="486"/>
      <c r="AR36" s="486"/>
      <c r="AS36" s="486"/>
      <c r="AT36" s="486"/>
      <c r="AU36" s="486"/>
      <c r="AV36" s="486"/>
      <c r="AW36" s="486"/>
      <c r="AX36" s="486"/>
      <c r="AY36" s="486"/>
      <c r="AZ36" s="486"/>
      <c r="BA36" s="486"/>
      <c r="BB36" s="486"/>
      <c r="BC36" s="486"/>
      <c r="BD36" s="486"/>
      <c r="BE36" s="486"/>
      <c r="BF36" s="486"/>
      <c r="BG36" s="486"/>
      <c r="BH36" s="486"/>
      <c r="BI36" s="486"/>
      <c r="BJ36" s="486"/>
      <c r="BK36" s="486"/>
      <c r="BL36" s="486"/>
      <c r="BM36" s="486" t="s">
        <v>29</v>
      </c>
      <c r="BN36" s="486"/>
      <c r="BO36" s="486" t="s">
        <v>4541</v>
      </c>
      <c r="BP36" s="486"/>
      <c r="BQ36" s="486"/>
      <c r="BR36" s="486"/>
      <c r="BS36" s="486"/>
      <c r="BT36" s="486"/>
      <c r="BU36" s="486" t="s">
        <v>29</v>
      </c>
      <c r="BV36" s="486" t="s">
        <v>2336</v>
      </c>
      <c r="BW36" s="541"/>
      <c r="BX36" s="486" t="s">
        <v>29</v>
      </c>
      <c r="BY36" s="486" t="s">
        <v>29</v>
      </c>
      <c r="BZ36" s="486" t="s">
        <v>29</v>
      </c>
      <c r="CA36" s="486" t="s">
        <v>3315</v>
      </c>
      <c r="CB36" s="486"/>
      <c r="CC36" s="486"/>
      <c r="CD36" s="486"/>
      <c r="CE36" s="486"/>
      <c r="CF36" s="541"/>
      <c r="CG36" s="486"/>
      <c r="CH36" s="486"/>
      <c r="CI36" s="482"/>
    </row>
    <row r="37" spans="1:87" x14ac:dyDescent="0.25">
      <c r="A37" s="486" t="s">
        <v>771</v>
      </c>
      <c r="B37" s="25">
        <v>1</v>
      </c>
      <c r="C37" s="25"/>
      <c r="D37" s="531"/>
      <c r="E37" s="486"/>
      <c r="F37" s="486" t="s">
        <v>2391</v>
      </c>
      <c r="G37" s="486"/>
      <c r="H37" s="551"/>
      <c r="I37" s="551"/>
      <c r="J37" s="551"/>
      <c r="K37" s="551"/>
      <c r="L37" s="551"/>
      <c r="M37" s="541"/>
      <c r="N37" s="486"/>
      <c r="O37" s="486"/>
      <c r="P37" s="486"/>
      <c r="Q37" s="486" t="s">
        <v>2392</v>
      </c>
      <c r="R37" s="486"/>
      <c r="S37" s="486">
        <v>1234567</v>
      </c>
      <c r="T37" s="486"/>
      <c r="U37" s="541"/>
      <c r="V37" s="486" t="s">
        <v>4540</v>
      </c>
      <c r="W37" s="551"/>
      <c r="X37" s="486"/>
      <c r="Y37" s="551"/>
      <c r="Z37" s="551"/>
      <c r="AA37" s="551"/>
      <c r="AB37" s="551"/>
      <c r="AC37" s="551"/>
      <c r="AD37" s="551"/>
      <c r="AE37" s="551"/>
      <c r="AF37" s="551"/>
      <c r="AG37" s="486" t="s">
        <v>29</v>
      </c>
      <c r="AH37" s="486" t="s">
        <v>4578</v>
      </c>
      <c r="AI37" s="486" t="s">
        <v>4579</v>
      </c>
      <c r="AJ37" s="486" t="s">
        <v>4580</v>
      </c>
      <c r="AK37" s="486" t="s">
        <v>4581</v>
      </c>
      <c r="AL37" s="486" t="s">
        <v>1198</v>
      </c>
      <c r="AM37" s="417" t="s">
        <v>1199</v>
      </c>
      <c r="AN37" s="486"/>
      <c r="AO37" s="486"/>
      <c r="AP37" s="486"/>
      <c r="AQ37" s="486"/>
      <c r="AR37" s="486"/>
      <c r="AS37" s="486"/>
      <c r="AT37" s="486"/>
      <c r="AU37" s="486"/>
      <c r="AV37" s="486"/>
      <c r="AW37" s="486"/>
      <c r="AX37" s="486"/>
      <c r="AY37" s="486"/>
      <c r="AZ37" s="486"/>
      <c r="BA37" s="486"/>
      <c r="BB37" s="486"/>
      <c r="BC37" s="486"/>
      <c r="BD37" s="486"/>
      <c r="BE37" s="486"/>
      <c r="BF37" s="486"/>
      <c r="BG37" s="486"/>
      <c r="BH37" s="486"/>
      <c r="BI37" s="486"/>
      <c r="BJ37" s="486"/>
      <c r="BK37" s="486"/>
      <c r="BL37" s="486"/>
      <c r="BM37" s="486" t="s">
        <v>29</v>
      </c>
      <c r="BN37" s="486"/>
      <c r="BO37" s="486" t="s">
        <v>4541</v>
      </c>
      <c r="BP37" s="486"/>
      <c r="BQ37" s="486"/>
      <c r="BR37" s="486"/>
      <c r="BS37" s="486"/>
      <c r="BT37" s="486"/>
      <c r="BU37" s="486" t="s">
        <v>29</v>
      </c>
      <c r="BV37" s="486" t="s">
        <v>2336</v>
      </c>
      <c r="BW37" s="541"/>
      <c r="BX37" s="486" t="s">
        <v>29</v>
      </c>
      <c r="BY37" s="486" t="s">
        <v>29</v>
      </c>
      <c r="BZ37" s="486" t="s">
        <v>29</v>
      </c>
      <c r="CA37" s="486" t="s">
        <v>3315</v>
      </c>
      <c r="CB37" s="486"/>
      <c r="CC37" s="486"/>
      <c r="CD37" s="486"/>
      <c r="CE37" s="486"/>
      <c r="CF37" s="541"/>
      <c r="CG37" s="486"/>
      <c r="CH37" s="486"/>
      <c r="CI37" s="482"/>
    </row>
    <row r="38" spans="1:87" x14ac:dyDescent="0.25">
      <c r="A38" s="486" t="s">
        <v>774</v>
      </c>
      <c r="B38" s="25">
        <v>1</v>
      </c>
      <c r="C38" s="25"/>
      <c r="D38" s="531"/>
      <c r="E38" s="486"/>
      <c r="F38" s="486" t="s">
        <v>2391</v>
      </c>
      <c r="G38" s="486"/>
      <c r="H38" s="551"/>
      <c r="I38" s="551"/>
      <c r="J38" s="551"/>
      <c r="K38" s="551"/>
      <c r="L38" s="551"/>
      <c r="M38" s="541"/>
      <c r="N38" s="486"/>
      <c r="O38" s="486"/>
      <c r="P38" s="486"/>
      <c r="Q38" s="486" t="s">
        <v>2392</v>
      </c>
      <c r="R38" s="486"/>
      <c r="S38" s="486">
        <v>1234567</v>
      </c>
      <c r="T38" s="486"/>
      <c r="U38" s="541"/>
      <c r="V38" s="486" t="s">
        <v>4540</v>
      </c>
      <c r="W38" s="551"/>
      <c r="X38" s="486"/>
      <c r="Y38" s="551"/>
      <c r="Z38" s="551"/>
      <c r="AA38" s="551"/>
      <c r="AB38" s="551"/>
      <c r="AC38" s="551"/>
      <c r="AD38" s="551"/>
      <c r="AE38" s="551"/>
      <c r="AF38" s="551"/>
      <c r="AG38" s="486" t="s">
        <v>29</v>
      </c>
      <c r="AH38" s="486" t="s">
        <v>4578</v>
      </c>
      <c r="AI38" s="486" t="s">
        <v>4579</v>
      </c>
      <c r="AJ38" s="486" t="s">
        <v>4580</v>
      </c>
      <c r="AK38" s="486" t="s">
        <v>4581</v>
      </c>
      <c r="AL38" s="486" t="s">
        <v>1198</v>
      </c>
      <c r="AM38" s="417" t="s">
        <v>1199</v>
      </c>
      <c r="AN38" s="486"/>
      <c r="AO38" s="486"/>
      <c r="AP38" s="486"/>
      <c r="AQ38" s="486"/>
      <c r="AR38" s="486"/>
      <c r="AS38" s="486"/>
      <c r="AT38" s="486"/>
      <c r="AU38" s="486"/>
      <c r="AV38" s="486"/>
      <c r="AW38" s="486"/>
      <c r="AX38" s="486"/>
      <c r="AY38" s="486"/>
      <c r="AZ38" s="486"/>
      <c r="BA38" s="486"/>
      <c r="BB38" s="486"/>
      <c r="BC38" s="486"/>
      <c r="BD38" s="486"/>
      <c r="BE38" s="486"/>
      <c r="BF38" s="486"/>
      <c r="BG38" s="486"/>
      <c r="BH38" s="486"/>
      <c r="BI38" s="486"/>
      <c r="BJ38" s="486"/>
      <c r="BK38" s="486"/>
      <c r="BL38" s="486"/>
      <c r="BM38" s="486" t="s">
        <v>29</v>
      </c>
      <c r="BN38" s="486"/>
      <c r="BO38" s="486" t="s">
        <v>4541</v>
      </c>
      <c r="BP38" s="486"/>
      <c r="BQ38" s="486"/>
      <c r="BR38" s="486"/>
      <c r="BS38" s="486"/>
      <c r="BT38" s="486"/>
      <c r="BU38" s="486" t="s">
        <v>29</v>
      </c>
      <c r="BV38" s="486" t="s">
        <v>2336</v>
      </c>
      <c r="BW38" s="541"/>
      <c r="BX38" s="486" t="s">
        <v>29</v>
      </c>
      <c r="BY38" s="486" t="s">
        <v>29</v>
      </c>
      <c r="BZ38" s="486" t="s">
        <v>29</v>
      </c>
      <c r="CA38" s="486" t="s">
        <v>3315</v>
      </c>
      <c r="CB38" s="486"/>
      <c r="CC38" s="486"/>
      <c r="CD38" s="486"/>
      <c r="CE38" s="486"/>
      <c r="CF38" s="541"/>
      <c r="CG38" s="486"/>
      <c r="CH38" s="486"/>
      <c r="CI38" s="482"/>
    </row>
    <row r="39" spans="1:87" x14ac:dyDescent="0.25">
      <c r="A39" s="486" t="s">
        <v>777</v>
      </c>
      <c r="B39" s="25">
        <v>1</v>
      </c>
      <c r="C39" s="25"/>
      <c r="D39" s="531"/>
      <c r="E39" s="486"/>
      <c r="F39" s="486" t="s">
        <v>2391</v>
      </c>
      <c r="G39" s="486"/>
      <c r="H39" s="551"/>
      <c r="I39" s="551"/>
      <c r="J39" s="551"/>
      <c r="K39" s="551"/>
      <c r="L39" s="551"/>
      <c r="M39" s="541"/>
      <c r="N39" s="486"/>
      <c r="O39" s="486"/>
      <c r="P39" s="486"/>
      <c r="Q39" s="486" t="s">
        <v>2392</v>
      </c>
      <c r="R39" s="486"/>
      <c r="S39" s="486">
        <v>1234567</v>
      </c>
      <c r="T39" s="486"/>
      <c r="U39" s="541"/>
      <c r="V39" s="486" t="s">
        <v>4540</v>
      </c>
      <c r="W39" s="551"/>
      <c r="X39" s="486"/>
      <c r="Y39" s="551"/>
      <c r="Z39" s="551"/>
      <c r="AA39" s="551"/>
      <c r="AB39" s="551"/>
      <c r="AC39" s="551"/>
      <c r="AD39" s="551"/>
      <c r="AE39" s="551"/>
      <c r="AF39" s="551"/>
      <c r="AG39" s="486" t="s">
        <v>29</v>
      </c>
      <c r="AH39" s="486" t="s">
        <v>4578</v>
      </c>
      <c r="AI39" s="486" t="s">
        <v>4579</v>
      </c>
      <c r="AJ39" s="486" t="s">
        <v>4580</v>
      </c>
      <c r="AK39" s="486" t="s">
        <v>4581</v>
      </c>
      <c r="AL39" s="486" t="s">
        <v>1198</v>
      </c>
      <c r="AM39" s="417" t="s">
        <v>1199</v>
      </c>
      <c r="AN39" s="486"/>
      <c r="AO39" s="486"/>
      <c r="AP39" s="486"/>
      <c r="AQ39" s="486"/>
      <c r="AR39" s="486"/>
      <c r="AS39" s="486"/>
      <c r="AT39" s="486"/>
      <c r="AU39" s="486"/>
      <c r="AV39" s="486"/>
      <c r="AW39" s="486"/>
      <c r="AX39" s="486"/>
      <c r="AY39" s="486"/>
      <c r="AZ39" s="486"/>
      <c r="BA39" s="486"/>
      <c r="BB39" s="486"/>
      <c r="BC39" s="486"/>
      <c r="BD39" s="486"/>
      <c r="BE39" s="486"/>
      <c r="BF39" s="486"/>
      <c r="BG39" s="486"/>
      <c r="BH39" s="486"/>
      <c r="BI39" s="486"/>
      <c r="BJ39" s="486"/>
      <c r="BK39" s="486"/>
      <c r="BL39" s="486"/>
      <c r="BM39" s="486" t="s">
        <v>29</v>
      </c>
      <c r="BN39" s="486"/>
      <c r="BO39" s="486" t="s">
        <v>4541</v>
      </c>
      <c r="BP39" s="486"/>
      <c r="BQ39" s="486"/>
      <c r="BR39" s="486"/>
      <c r="BS39" s="486"/>
      <c r="BT39" s="486"/>
      <c r="BU39" s="486" t="s">
        <v>29</v>
      </c>
      <c r="BV39" s="486" t="s">
        <v>2336</v>
      </c>
      <c r="BW39" s="541"/>
      <c r="BX39" s="486" t="s">
        <v>29</v>
      </c>
      <c r="BY39" s="486" t="s">
        <v>29</v>
      </c>
      <c r="BZ39" s="486" t="s">
        <v>29</v>
      </c>
      <c r="CA39" s="486" t="s">
        <v>3315</v>
      </c>
      <c r="CB39" s="486"/>
      <c r="CC39" s="486"/>
      <c r="CD39" s="486"/>
      <c r="CE39" s="486"/>
      <c r="CF39" s="541"/>
      <c r="CG39" s="486"/>
      <c r="CH39" s="486"/>
      <c r="CI39" s="482"/>
    </row>
    <row r="40" spans="1:87" x14ac:dyDescent="0.25">
      <c r="A40" s="486" t="s">
        <v>780</v>
      </c>
      <c r="B40" s="25">
        <v>1</v>
      </c>
      <c r="C40" s="25"/>
      <c r="D40" s="531"/>
      <c r="E40" s="486"/>
      <c r="F40" s="486" t="s">
        <v>2391</v>
      </c>
      <c r="G40" s="486"/>
      <c r="H40" s="551"/>
      <c r="I40" s="551"/>
      <c r="J40" s="551"/>
      <c r="K40" s="551"/>
      <c r="L40" s="551"/>
      <c r="M40" s="541"/>
      <c r="N40" s="486"/>
      <c r="O40" s="486"/>
      <c r="P40" s="486"/>
      <c r="Q40" s="486" t="s">
        <v>2392</v>
      </c>
      <c r="R40" s="486"/>
      <c r="S40" s="486">
        <v>1234567</v>
      </c>
      <c r="T40" s="486"/>
      <c r="U40" s="541"/>
      <c r="V40" s="486" t="s">
        <v>4540</v>
      </c>
      <c r="W40" s="551"/>
      <c r="X40" s="486"/>
      <c r="Y40" s="551"/>
      <c r="Z40" s="551"/>
      <c r="AA40" s="551"/>
      <c r="AB40" s="551"/>
      <c r="AC40" s="551"/>
      <c r="AD40" s="551"/>
      <c r="AE40" s="551"/>
      <c r="AF40" s="551"/>
      <c r="AG40" s="486" t="s">
        <v>29</v>
      </c>
      <c r="AH40" s="486" t="s">
        <v>4578</v>
      </c>
      <c r="AI40" s="486" t="s">
        <v>4579</v>
      </c>
      <c r="AJ40" s="486" t="s">
        <v>4580</v>
      </c>
      <c r="AK40" s="486" t="s">
        <v>4581</v>
      </c>
      <c r="AL40" s="486" t="s">
        <v>1198</v>
      </c>
      <c r="AM40" s="417" t="s">
        <v>1199</v>
      </c>
      <c r="AN40" s="486"/>
      <c r="AO40" s="486"/>
      <c r="AP40" s="486"/>
      <c r="AQ40" s="486"/>
      <c r="AR40" s="486"/>
      <c r="AS40" s="486"/>
      <c r="AT40" s="486"/>
      <c r="AU40" s="486"/>
      <c r="AV40" s="486"/>
      <c r="AW40" s="486"/>
      <c r="AX40" s="486"/>
      <c r="AY40" s="486"/>
      <c r="AZ40" s="486"/>
      <c r="BA40" s="486"/>
      <c r="BB40" s="486"/>
      <c r="BC40" s="486"/>
      <c r="BD40" s="486"/>
      <c r="BE40" s="486"/>
      <c r="BF40" s="486"/>
      <c r="BG40" s="486"/>
      <c r="BH40" s="486"/>
      <c r="BI40" s="486"/>
      <c r="BJ40" s="486"/>
      <c r="BK40" s="486"/>
      <c r="BL40" s="486"/>
      <c r="BM40" s="486" t="s">
        <v>29</v>
      </c>
      <c r="BN40" s="486"/>
      <c r="BO40" s="486" t="s">
        <v>4541</v>
      </c>
      <c r="BP40" s="486"/>
      <c r="BQ40" s="486"/>
      <c r="BR40" s="486"/>
      <c r="BS40" s="486"/>
      <c r="BT40" s="486"/>
      <c r="BU40" s="486" t="s">
        <v>29</v>
      </c>
      <c r="BV40" s="486" t="s">
        <v>2336</v>
      </c>
      <c r="BW40" s="541"/>
      <c r="BX40" s="486" t="s">
        <v>29</v>
      </c>
      <c r="BY40" s="486" t="s">
        <v>29</v>
      </c>
      <c r="BZ40" s="486" t="s">
        <v>29</v>
      </c>
      <c r="CA40" s="486" t="s">
        <v>3315</v>
      </c>
      <c r="CB40" s="486"/>
      <c r="CC40" s="486"/>
      <c r="CD40" s="486"/>
      <c r="CE40" s="486"/>
      <c r="CF40" s="541"/>
      <c r="CG40" s="486"/>
      <c r="CH40" s="486"/>
      <c r="CI40" s="482"/>
    </row>
    <row r="41" spans="1:87" x14ac:dyDescent="0.25">
      <c r="A41" s="486" t="s">
        <v>783</v>
      </c>
      <c r="B41" s="25">
        <v>1</v>
      </c>
      <c r="C41" s="25"/>
      <c r="D41" s="531"/>
      <c r="E41" s="486"/>
      <c r="F41" s="486" t="s">
        <v>2391</v>
      </c>
      <c r="G41" s="486"/>
      <c r="H41" s="551"/>
      <c r="I41" s="551"/>
      <c r="J41" s="551"/>
      <c r="K41" s="551"/>
      <c r="L41" s="551"/>
      <c r="M41" s="541"/>
      <c r="N41" s="486"/>
      <c r="O41" s="486"/>
      <c r="P41" s="486"/>
      <c r="Q41" s="486" t="s">
        <v>2392</v>
      </c>
      <c r="R41" s="486"/>
      <c r="S41" s="486">
        <v>1234567</v>
      </c>
      <c r="T41" s="486"/>
      <c r="U41" s="541"/>
      <c r="V41" s="486" t="s">
        <v>4540</v>
      </c>
      <c r="W41" s="551"/>
      <c r="X41" s="486"/>
      <c r="Y41" s="551"/>
      <c r="Z41" s="551"/>
      <c r="AA41" s="551"/>
      <c r="AB41" s="551"/>
      <c r="AC41" s="551"/>
      <c r="AD41" s="551"/>
      <c r="AE41" s="551"/>
      <c r="AF41" s="551"/>
      <c r="AG41" s="486" t="s">
        <v>29</v>
      </c>
      <c r="AH41" s="486" t="s">
        <v>4578</v>
      </c>
      <c r="AI41" s="486" t="s">
        <v>4579</v>
      </c>
      <c r="AJ41" s="486" t="s">
        <v>4580</v>
      </c>
      <c r="AK41" s="486" t="s">
        <v>4581</v>
      </c>
      <c r="AL41" s="486" t="s">
        <v>1198</v>
      </c>
      <c r="AM41" s="417" t="s">
        <v>1199</v>
      </c>
      <c r="AN41" s="486"/>
      <c r="AO41" s="486"/>
      <c r="AP41" s="486"/>
      <c r="AQ41" s="486"/>
      <c r="AR41" s="486"/>
      <c r="AS41" s="486"/>
      <c r="AT41" s="486"/>
      <c r="AU41" s="486"/>
      <c r="AV41" s="486"/>
      <c r="AW41" s="486"/>
      <c r="AX41" s="486"/>
      <c r="AY41" s="486"/>
      <c r="AZ41" s="486"/>
      <c r="BA41" s="486"/>
      <c r="BB41" s="486"/>
      <c r="BC41" s="486"/>
      <c r="BD41" s="486"/>
      <c r="BE41" s="486"/>
      <c r="BF41" s="486"/>
      <c r="BG41" s="486"/>
      <c r="BH41" s="486"/>
      <c r="BI41" s="486"/>
      <c r="BJ41" s="486"/>
      <c r="BK41" s="486"/>
      <c r="BL41" s="486"/>
      <c r="BM41" s="486" t="s">
        <v>29</v>
      </c>
      <c r="BN41" s="486"/>
      <c r="BO41" s="486" t="s">
        <v>4541</v>
      </c>
      <c r="BP41" s="486"/>
      <c r="BQ41" s="486"/>
      <c r="BR41" s="486"/>
      <c r="BS41" s="486"/>
      <c r="BT41" s="486"/>
      <c r="BU41" s="486" t="s">
        <v>29</v>
      </c>
      <c r="BV41" s="486" t="s">
        <v>2336</v>
      </c>
      <c r="BW41" s="541"/>
      <c r="BX41" s="486" t="s">
        <v>29</v>
      </c>
      <c r="BY41" s="486" t="s">
        <v>29</v>
      </c>
      <c r="BZ41" s="486" t="s">
        <v>29</v>
      </c>
      <c r="CA41" s="486" t="s">
        <v>3315</v>
      </c>
      <c r="CB41" s="486"/>
      <c r="CC41" s="486"/>
      <c r="CD41" s="486"/>
      <c r="CE41" s="486"/>
      <c r="CF41" s="541"/>
      <c r="CG41" s="486"/>
      <c r="CH41" s="486"/>
      <c r="CI41" s="482"/>
    </row>
    <row r="42" spans="1:87" x14ac:dyDescent="0.25">
      <c r="A42" s="486" t="s">
        <v>786</v>
      </c>
      <c r="B42" s="25">
        <v>1</v>
      </c>
      <c r="C42" s="25"/>
      <c r="D42" s="531"/>
      <c r="E42" s="486"/>
      <c r="F42" s="486" t="s">
        <v>2391</v>
      </c>
      <c r="G42" s="486"/>
      <c r="H42" s="551"/>
      <c r="I42" s="551"/>
      <c r="J42" s="551"/>
      <c r="K42" s="551"/>
      <c r="L42" s="551"/>
      <c r="M42" s="541"/>
      <c r="N42" s="486"/>
      <c r="O42" s="486"/>
      <c r="P42" s="486"/>
      <c r="Q42" s="486" t="s">
        <v>2392</v>
      </c>
      <c r="R42" s="486"/>
      <c r="S42" s="486">
        <v>1234567</v>
      </c>
      <c r="T42" s="486"/>
      <c r="U42" s="541"/>
      <c r="V42" s="486" t="s">
        <v>4540</v>
      </c>
      <c r="W42" s="551"/>
      <c r="X42" s="486"/>
      <c r="Y42" s="551"/>
      <c r="Z42" s="551"/>
      <c r="AA42" s="551"/>
      <c r="AB42" s="551"/>
      <c r="AC42" s="551"/>
      <c r="AD42" s="551"/>
      <c r="AE42" s="551"/>
      <c r="AF42" s="551"/>
      <c r="AG42" s="486" t="s">
        <v>29</v>
      </c>
      <c r="AH42" s="486" t="s">
        <v>4578</v>
      </c>
      <c r="AI42" s="486" t="s">
        <v>4579</v>
      </c>
      <c r="AJ42" s="486" t="s">
        <v>4580</v>
      </c>
      <c r="AK42" s="486" t="s">
        <v>4581</v>
      </c>
      <c r="AL42" s="486" t="s">
        <v>1198</v>
      </c>
      <c r="AM42" s="417" t="s">
        <v>1199</v>
      </c>
      <c r="AN42" s="486"/>
      <c r="AO42" s="486"/>
      <c r="AP42" s="486"/>
      <c r="AQ42" s="486"/>
      <c r="AR42" s="486"/>
      <c r="AS42" s="486"/>
      <c r="AT42" s="486"/>
      <c r="AU42" s="486"/>
      <c r="AV42" s="486"/>
      <c r="AW42" s="486"/>
      <c r="AX42" s="486"/>
      <c r="AY42" s="486"/>
      <c r="AZ42" s="486"/>
      <c r="BA42" s="486"/>
      <c r="BB42" s="486"/>
      <c r="BC42" s="486"/>
      <c r="BD42" s="486"/>
      <c r="BE42" s="486"/>
      <c r="BF42" s="486"/>
      <c r="BG42" s="486"/>
      <c r="BH42" s="486"/>
      <c r="BI42" s="486"/>
      <c r="BJ42" s="486"/>
      <c r="BK42" s="486"/>
      <c r="BL42" s="486"/>
      <c r="BM42" s="486" t="s">
        <v>29</v>
      </c>
      <c r="BN42" s="486"/>
      <c r="BO42" s="486" t="s">
        <v>4541</v>
      </c>
      <c r="BP42" s="486"/>
      <c r="BQ42" s="486"/>
      <c r="BR42" s="486"/>
      <c r="BS42" s="486"/>
      <c r="BT42" s="486"/>
      <c r="BU42" s="486" t="s">
        <v>29</v>
      </c>
      <c r="BV42" s="486" t="s">
        <v>2336</v>
      </c>
      <c r="BW42" s="541"/>
      <c r="BX42" s="486" t="s">
        <v>29</v>
      </c>
      <c r="BY42" s="486" t="s">
        <v>29</v>
      </c>
      <c r="BZ42" s="486" t="s">
        <v>29</v>
      </c>
      <c r="CA42" s="486" t="s">
        <v>3315</v>
      </c>
      <c r="CB42" s="486"/>
      <c r="CC42" s="486"/>
      <c r="CD42" s="486"/>
      <c r="CE42" s="486"/>
      <c r="CF42" s="541"/>
      <c r="CG42" s="486"/>
      <c r="CH42" s="486"/>
      <c r="CI42" s="482"/>
    </row>
    <row r="43" spans="1:87" x14ac:dyDescent="0.25">
      <c r="A43" s="486" t="s">
        <v>789</v>
      </c>
      <c r="B43" s="25">
        <v>1</v>
      </c>
      <c r="C43" s="25"/>
      <c r="D43" s="531"/>
      <c r="E43" s="486"/>
      <c r="F43" s="486" t="s">
        <v>2391</v>
      </c>
      <c r="G43" s="486"/>
      <c r="H43" s="551"/>
      <c r="I43" s="551"/>
      <c r="J43" s="551"/>
      <c r="K43" s="551"/>
      <c r="L43" s="551"/>
      <c r="M43" s="541"/>
      <c r="N43" s="486"/>
      <c r="O43" s="486"/>
      <c r="P43" s="486"/>
      <c r="Q43" s="486" t="s">
        <v>2392</v>
      </c>
      <c r="R43" s="486"/>
      <c r="S43" s="486">
        <v>1234567</v>
      </c>
      <c r="T43" s="486"/>
      <c r="U43" s="541"/>
      <c r="V43" s="486" t="s">
        <v>4540</v>
      </c>
      <c r="W43" s="551"/>
      <c r="X43" s="486"/>
      <c r="Y43" s="551"/>
      <c r="Z43" s="551"/>
      <c r="AA43" s="551"/>
      <c r="AB43" s="551"/>
      <c r="AC43" s="551"/>
      <c r="AD43" s="551"/>
      <c r="AE43" s="551"/>
      <c r="AF43" s="551"/>
      <c r="AG43" s="486" t="s">
        <v>29</v>
      </c>
      <c r="AH43" s="486" t="s">
        <v>4578</v>
      </c>
      <c r="AI43" s="486" t="s">
        <v>4579</v>
      </c>
      <c r="AJ43" s="486" t="s">
        <v>4580</v>
      </c>
      <c r="AK43" s="486" t="s">
        <v>4581</v>
      </c>
      <c r="AL43" s="486" t="s">
        <v>1198</v>
      </c>
      <c r="AM43" s="417" t="s">
        <v>1199</v>
      </c>
      <c r="AN43" s="486"/>
      <c r="AO43" s="486"/>
      <c r="AP43" s="486"/>
      <c r="AQ43" s="486"/>
      <c r="AR43" s="486"/>
      <c r="AS43" s="486"/>
      <c r="AT43" s="486"/>
      <c r="AU43" s="486"/>
      <c r="AV43" s="486"/>
      <c r="AW43" s="486"/>
      <c r="AX43" s="486"/>
      <c r="AY43" s="486"/>
      <c r="AZ43" s="486"/>
      <c r="BA43" s="486"/>
      <c r="BB43" s="486"/>
      <c r="BC43" s="486"/>
      <c r="BD43" s="486"/>
      <c r="BE43" s="486"/>
      <c r="BF43" s="486"/>
      <c r="BG43" s="486"/>
      <c r="BH43" s="486"/>
      <c r="BI43" s="486"/>
      <c r="BJ43" s="486"/>
      <c r="BK43" s="486"/>
      <c r="BL43" s="486"/>
      <c r="BM43" s="486" t="s">
        <v>29</v>
      </c>
      <c r="BN43" s="486"/>
      <c r="BO43" s="486" t="s">
        <v>4541</v>
      </c>
      <c r="BP43" s="486"/>
      <c r="BQ43" s="486"/>
      <c r="BR43" s="486"/>
      <c r="BS43" s="486"/>
      <c r="BT43" s="486"/>
      <c r="BU43" s="486" t="s">
        <v>29</v>
      </c>
      <c r="BV43" s="486" t="s">
        <v>2336</v>
      </c>
      <c r="BW43" s="541"/>
      <c r="BX43" s="486" t="s">
        <v>29</v>
      </c>
      <c r="BY43" s="486" t="s">
        <v>29</v>
      </c>
      <c r="BZ43" s="486" t="s">
        <v>29</v>
      </c>
      <c r="CA43" s="486" t="s">
        <v>3315</v>
      </c>
      <c r="CB43" s="486"/>
      <c r="CC43" s="486"/>
      <c r="CD43" s="486"/>
      <c r="CE43" s="486"/>
      <c r="CF43" s="541"/>
      <c r="CG43" s="486"/>
      <c r="CH43" s="486"/>
      <c r="CI43" s="482"/>
    </row>
    <row r="44" spans="1:87" x14ac:dyDescent="0.25">
      <c r="A44" s="486" t="s">
        <v>792</v>
      </c>
      <c r="B44" s="25">
        <v>1</v>
      </c>
      <c r="C44" s="25"/>
      <c r="D44" s="531"/>
      <c r="E44" s="486"/>
      <c r="F44" s="486" t="s">
        <v>2391</v>
      </c>
      <c r="G44" s="486"/>
      <c r="H44" s="551"/>
      <c r="I44" s="551"/>
      <c r="J44" s="551"/>
      <c r="K44" s="551"/>
      <c r="L44" s="551"/>
      <c r="M44" s="541"/>
      <c r="N44" s="486"/>
      <c r="O44" s="486"/>
      <c r="P44" s="486"/>
      <c r="Q44" s="486" t="s">
        <v>2392</v>
      </c>
      <c r="R44" s="486"/>
      <c r="S44" s="486">
        <v>1234567</v>
      </c>
      <c r="T44" s="486"/>
      <c r="U44" s="541"/>
      <c r="V44" s="486" t="s">
        <v>4540</v>
      </c>
      <c r="W44" s="551"/>
      <c r="X44" s="486"/>
      <c r="Y44" s="551"/>
      <c r="Z44" s="551"/>
      <c r="AA44" s="551"/>
      <c r="AB44" s="551"/>
      <c r="AC44" s="551"/>
      <c r="AD44" s="551"/>
      <c r="AE44" s="551"/>
      <c r="AF44" s="551"/>
      <c r="AG44" s="486" t="s">
        <v>29</v>
      </c>
      <c r="AH44" s="486" t="s">
        <v>4578</v>
      </c>
      <c r="AI44" s="486" t="s">
        <v>4579</v>
      </c>
      <c r="AJ44" s="486" t="s">
        <v>4580</v>
      </c>
      <c r="AK44" s="486" t="s">
        <v>4581</v>
      </c>
      <c r="AL44" s="486" t="s">
        <v>1198</v>
      </c>
      <c r="AM44" s="417" t="s">
        <v>1199</v>
      </c>
      <c r="AN44" s="486"/>
      <c r="AO44" s="486"/>
      <c r="AP44" s="486"/>
      <c r="AQ44" s="486"/>
      <c r="AR44" s="486"/>
      <c r="AS44" s="486"/>
      <c r="AT44" s="486"/>
      <c r="AU44" s="486"/>
      <c r="AV44" s="486"/>
      <c r="AW44" s="486"/>
      <c r="AX44" s="486"/>
      <c r="AY44" s="486"/>
      <c r="AZ44" s="486"/>
      <c r="BA44" s="486"/>
      <c r="BB44" s="486"/>
      <c r="BC44" s="486"/>
      <c r="BD44" s="486"/>
      <c r="BE44" s="486"/>
      <c r="BF44" s="486"/>
      <c r="BG44" s="486"/>
      <c r="BH44" s="486"/>
      <c r="BI44" s="486"/>
      <c r="BJ44" s="486"/>
      <c r="BK44" s="486"/>
      <c r="BL44" s="486"/>
      <c r="BM44" s="486" t="s">
        <v>29</v>
      </c>
      <c r="BN44" s="486"/>
      <c r="BO44" s="486" t="s">
        <v>4541</v>
      </c>
      <c r="BP44" s="486"/>
      <c r="BQ44" s="486"/>
      <c r="BR44" s="486"/>
      <c r="BS44" s="486"/>
      <c r="BT44" s="486"/>
      <c r="BU44" s="486" t="s">
        <v>29</v>
      </c>
      <c r="BV44" s="486" t="s">
        <v>2336</v>
      </c>
      <c r="BW44" s="541"/>
      <c r="BX44" s="486" t="s">
        <v>29</v>
      </c>
      <c r="BY44" s="486" t="s">
        <v>29</v>
      </c>
      <c r="BZ44" s="486" t="s">
        <v>29</v>
      </c>
      <c r="CA44" s="486" t="s">
        <v>3315</v>
      </c>
      <c r="CB44" s="486"/>
      <c r="CC44" s="486"/>
      <c r="CD44" s="486"/>
      <c r="CE44" s="486"/>
      <c r="CF44" s="541"/>
      <c r="CG44" s="486"/>
      <c r="CH44" s="486"/>
      <c r="CI44" s="482"/>
    </row>
    <row r="45" spans="1:87" x14ac:dyDescent="0.25">
      <c r="A45" s="486" t="s">
        <v>796</v>
      </c>
      <c r="B45" s="25">
        <v>1</v>
      </c>
      <c r="C45" s="25"/>
      <c r="D45" s="531"/>
      <c r="E45" s="486"/>
      <c r="F45" s="486" t="s">
        <v>2391</v>
      </c>
      <c r="G45" s="486"/>
      <c r="H45" s="551"/>
      <c r="I45" s="551"/>
      <c r="J45" s="551"/>
      <c r="K45" s="551"/>
      <c r="L45" s="551"/>
      <c r="M45" s="541"/>
      <c r="N45" s="486"/>
      <c r="O45" s="486"/>
      <c r="P45" s="486"/>
      <c r="Q45" s="486" t="s">
        <v>2392</v>
      </c>
      <c r="R45" s="486"/>
      <c r="S45" s="486">
        <v>1234567</v>
      </c>
      <c r="T45" s="486"/>
      <c r="U45" s="541"/>
      <c r="V45" s="486" t="s">
        <v>4540</v>
      </c>
      <c r="W45" s="551"/>
      <c r="X45" s="486"/>
      <c r="Y45" s="551"/>
      <c r="Z45" s="551"/>
      <c r="AA45" s="551"/>
      <c r="AB45" s="551"/>
      <c r="AC45" s="551"/>
      <c r="AD45" s="551"/>
      <c r="AE45" s="551"/>
      <c r="AF45" s="551"/>
      <c r="AG45" s="486" t="s">
        <v>29</v>
      </c>
      <c r="AH45" s="486" t="s">
        <v>4578</v>
      </c>
      <c r="AI45" s="486" t="s">
        <v>4579</v>
      </c>
      <c r="AJ45" s="486" t="s">
        <v>4580</v>
      </c>
      <c r="AK45" s="486" t="s">
        <v>4581</v>
      </c>
      <c r="AL45" s="486" t="s">
        <v>1198</v>
      </c>
      <c r="AM45" s="417" t="s">
        <v>1199</v>
      </c>
      <c r="AN45" s="486"/>
      <c r="AO45" s="486"/>
      <c r="AP45" s="486"/>
      <c r="AQ45" s="486"/>
      <c r="AR45" s="486"/>
      <c r="AS45" s="486"/>
      <c r="AT45" s="486"/>
      <c r="AU45" s="486"/>
      <c r="AV45" s="486"/>
      <c r="AW45" s="486"/>
      <c r="AX45" s="486"/>
      <c r="AY45" s="486"/>
      <c r="AZ45" s="486"/>
      <c r="BA45" s="486"/>
      <c r="BB45" s="486"/>
      <c r="BC45" s="486"/>
      <c r="BD45" s="486"/>
      <c r="BE45" s="486"/>
      <c r="BF45" s="486"/>
      <c r="BG45" s="486"/>
      <c r="BH45" s="486"/>
      <c r="BI45" s="486"/>
      <c r="BJ45" s="486"/>
      <c r="BK45" s="486"/>
      <c r="BL45" s="486"/>
      <c r="BM45" s="486" t="s">
        <v>29</v>
      </c>
      <c r="BN45" s="486"/>
      <c r="BO45" s="486" t="s">
        <v>4541</v>
      </c>
      <c r="BP45" s="486"/>
      <c r="BQ45" s="486"/>
      <c r="BR45" s="486"/>
      <c r="BS45" s="486"/>
      <c r="BT45" s="486"/>
      <c r="BU45" s="486" t="s">
        <v>29</v>
      </c>
      <c r="BV45" s="486" t="s">
        <v>2336</v>
      </c>
      <c r="BW45" s="541"/>
      <c r="BX45" s="486" t="s">
        <v>29</v>
      </c>
      <c r="BY45" s="486" t="s">
        <v>29</v>
      </c>
      <c r="BZ45" s="486" t="s">
        <v>29</v>
      </c>
      <c r="CA45" s="486" t="s">
        <v>3315</v>
      </c>
      <c r="CB45" s="486"/>
      <c r="CC45" s="486"/>
      <c r="CD45" s="486"/>
      <c r="CE45" s="486"/>
      <c r="CF45" s="541"/>
      <c r="CG45" s="486"/>
      <c r="CH45" s="486"/>
      <c r="CI45" s="482"/>
    </row>
    <row r="46" spans="1:87" x14ac:dyDescent="0.25">
      <c r="A46" s="486" t="s">
        <v>799</v>
      </c>
      <c r="B46" s="25">
        <v>1</v>
      </c>
      <c r="C46" s="25"/>
      <c r="D46" s="531"/>
      <c r="E46" s="486"/>
      <c r="F46" s="486" t="s">
        <v>2391</v>
      </c>
      <c r="G46" s="486"/>
      <c r="H46" s="551"/>
      <c r="I46" s="551"/>
      <c r="J46" s="551"/>
      <c r="K46" s="551"/>
      <c r="L46" s="551"/>
      <c r="M46" s="541"/>
      <c r="N46" s="486"/>
      <c r="O46" s="486"/>
      <c r="P46" s="486"/>
      <c r="Q46" s="486" t="s">
        <v>2392</v>
      </c>
      <c r="R46" s="486"/>
      <c r="S46" s="486">
        <v>1234567</v>
      </c>
      <c r="T46" s="486"/>
      <c r="U46" s="541"/>
      <c r="V46" s="486" t="s">
        <v>4540</v>
      </c>
      <c r="W46" s="551"/>
      <c r="X46" s="486"/>
      <c r="Y46" s="551"/>
      <c r="Z46" s="551"/>
      <c r="AA46" s="551"/>
      <c r="AB46" s="551"/>
      <c r="AC46" s="551"/>
      <c r="AD46" s="551"/>
      <c r="AE46" s="551"/>
      <c r="AF46" s="551"/>
      <c r="AG46" s="486" t="s">
        <v>29</v>
      </c>
      <c r="AH46" s="486" t="s">
        <v>4578</v>
      </c>
      <c r="AI46" s="486" t="s">
        <v>4579</v>
      </c>
      <c r="AJ46" s="486" t="s">
        <v>4580</v>
      </c>
      <c r="AK46" s="486" t="s">
        <v>4581</v>
      </c>
      <c r="AL46" s="486" t="s">
        <v>1198</v>
      </c>
      <c r="AM46" s="417" t="s">
        <v>1199</v>
      </c>
      <c r="AN46" s="486"/>
      <c r="AO46" s="486"/>
      <c r="AP46" s="486"/>
      <c r="AQ46" s="486"/>
      <c r="AR46" s="486"/>
      <c r="AS46" s="486"/>
      <c r="AT46" s="486"/>
      <c r="AU46" s="486"/>
      <c r="AV46" s="486"/>
      <c r="AW46" s="486"/>
      <c r="AX46" s="486"/>
      <c r="AY46" s="486"/>
      <c r="AZ46" s="486"/>
      <c r="BA46" s="486"/>
      <c r="BB46" s="486"/>
      <c r="BC46" s="486"/>
      <c r="BD46" s="486"/>
      <c r="BE46" s="486"/>
      <c r="BF46" s="486"/>
      <c r="BG46" s="486"/>
      <c r="BH46" s="486"/>
      <c r="BI46" s="486"/>
      <c r="BJ46" s="486"/>
      <c r="BK46" s="486"/>
      <c r="BL46" s="486"/>
      <c r="BM46" s="486" t="s">
        <v>29</v>
      </c>
      <c r="BN46" s="486"/>
      <c r="BO46" s="486" t="s">
        <v>4541</v>
      </c>
      <c r="BP46" s="486"/>
      <c r="BQ46" s="486"/>
      <c r="BR46" s="486"/>
      <c r="BS46" s="486"/>
      <c r="BT46" s="486"/>
      <c r="BU46" s="486" t="s">
        <v>29</v>
      </c>
      <c r="BV46" s="486" t="s">
        <v>2336</v>
      </c>
      <c r="BW46" s="541"/>
      <c r="BX46" s="486" t="s">
        <v>29</v>
      </c>
      <c r="BY46" s="486" t="s">
        <v>29</v>
      </c>
      <c r="BZ46" s="486" t="s">
        <v>29</v>
      </c>
      <c r="CA46" s="486" t="s">
        <v>3315</v>
      </c>
      <c r="CB46" s="486"/>
      <c r="CC46" s="486"/>
      <c r="CD46" s="486"/>
      <c r="CE46" s="486"/>
      <c r="CF46" s="541"/>
      <c r="CG46" s="486"/>
      <c r="CH46" s="486"/>
      <c r="CI46" s="482"/>
    </row>
    <row r="47" spans="1:87" x14ac:dyDescent="0.25">
      <c r="A47" s="486" t="s">
        <v>961</v>
      </c>
      <c r="B47" s="25">
        <v>1</v>
      </c>
      <c r="C47" s="25"/>
      <c r="D47" s="531"/>
      <c r="E47" s="486"/>
      <c r="F47" s="486" t="s">
        <v>2391</v>
      </c>
      <c r="G47" s="486"/>
      <c r="H47" s="551"/>
      <c r="I47" s="551"/>
      <c r="J47" s="551"/>
      <c r="K47" s="551"/>
      <c r="L47" s="551"/>
      <c r="M47" s="541"/>
      <c r="N47" s="486"/>
      <c r="O47" s="486"/>
      <c r="P47" s="486"/>
      <c r="Q47" s="486" t="s">
        <v>2392</v>
      </c>
      <c r="R47" s="486"/>
      <c r="S47" s="486">
        <v>1234567</v>
      </c>
      <c r="T47" s="486"/>
      <c r="U47" s="541"/>
      <c r="V47" s="486" t="s">
        <v>4540</v>
      </c>
      <c r="W47" s="551"/>
      <c r="X47" s="486"/>
      <c r="Y47" s="551"/>
      <c r="Z47" s="551"/>
      <c r="AA47" s="551"/>
      <c r="AB47" s="551"/>
      <c r="AC47" s="551"/>
      <c r="AD47" s="551"/>
      <c r="AE47" s="551"/>
      <c r="AF47" s="551"/>
      <c r="AG47" s="486"/>
      <c r="AH47" s="486"/>
      <c r="AI47" s="486"/>
      <c r="AJ47" s="486"/>
      <c r="AK47" s="486"/>
      <c r="AL47" s="486"/>
      <c r="AM47" s="417"/>
      <c r="AN47" s="486"/>
      <c r="AO47" s="486"/>
      <c r="AP47" s="486"/>
      <c r="AQ47" s="486"/>
      <c r="AR47" s="486"/>
      <c r="AS47" s="486"/>
      <c r="AT47" s="486"/>
      <c r="AU47" s="486"/>
      <c r="AV47" s="486"/>
      <c r="AW47" s="486"/>
      <c r="AX47" s="417" t="s">
        <v>1519</v>
      </c>
      <c r="AY47" s="417"/>
      <c r="AZ47" s="486"/>
      <c r="BA47" s="486"/>
      <c r="BB47" s="417" t="s">
        <v>4552</v>
      </c>
      <c r="BC47" s="417" t="s">
        <v>4552</v>
      </c>
      <c r="BD47" s="417"/>
      <c r="BE47" s="417"/>
      <c r="BF47" s="417"/>
      <c r="BG47" s="417"/>
      <c r="BH47" s="417"/>
      <c r="BI47" s="417"/>
      <c r="BJ47" s="417"/>
      <c r="BK47" s="417"/>
      <c r="BL47" s="417"/>
      <c r="BM47" s="486" t="s">
        <v>29</v>
      </c>
      <c r="BN47" s="486"/>
      <c r="BO47" s="486" t="s">
        <v>4541</v>
      </c>
      <c r="BP47" s="486"/>
      <c r="BQ47" s="486"/>
      <c r="BR47" s="486"/>
      <c r="BS47" s="486"/>
      <c r="BT47" s="486"/>
      <c r="BU47" s="486" t="s">
        <v>29</v>
      </c>
      <c r="BV47" s="486" t="s">
        <v>2336</v>
      </c>
      <c r="BW47" s="541"/>
      <c r="BX47" s="486" t="s">
        <v>29</v>
      </c>
      <c r="BY47" s="486" t="s">
        <v>29</v>
      </c>
      <c r="BZ47" s="486" t="s">
        <v>29</v>
      </c>
      <c r="CA47" s="486" t="s">
        <v>3315</v>
      </c>
      <c r="CB47" s="486"/>
      <c r="CC47" s="486"/>
      <c r="CD47" s="486"/>
      <c r="CE47" s="486"/>
      <c r="CF47" s="541"/>
      <c r="CG47" s="486"/>
      <c r="CH47" s="486"/>
      <c r="CI47" s="482"/>
    </row>
    <row r="48" spans="1:87" x14ac:dyDescent="0.25">
      <c r="A48" s="486" t="s">
        <v>969</v>
      </c>
      <c r="B48" s="25">
        <v>1</v>
      </c>
      <c r="C48" s="25"/>
      <c r="D48" s="531"/>
      <c r="E48" s="486"/>
      <c r="F48" s="486" t="s">
        <v>2391</v>
      </c>
      <c r="G48" s="486"/>
      <c r="H48" s="551"/>
      <c r="I48" s="551"/>
      <c r="J48" s="551"/>
      <c r="K48" s="551"/>
      <c r="L48" s="551"/>
      <c r="M48" s="541"/>
      <c r="N48" s="486"/>
      <c r="O48" s="486"/>
      <c r="P48" s="486"/>
      <c r="Q48" s="486" t="s">
        <v>2392</v>
      </c>
      <c r="R48" s="486"/>
      <c r="S48" s="486">
        <v>1234567</v>
      </c>
      <c r="T48" s="486"/>
      <c r="U48" s="541"/>
      <c r="V48" s="486" t="s">
        <v>4540</v>
      </c>
      <c r="W48" s="551"/>
      <c r="X48" s="486"/>
      <c r="Y48" s="551"/>
      <c r="Z48" s="551"/>
      <c r="AA48" s="551"/>
      <c r="AB48" s="551"/>
      <c r="AC48" s="551"/>
      <c r="AD48" s="551"/>
      <c r="AE48" s="551"/>
      <c r="AF48" s="551"/>
      <c r="AG48" s="486"/>
      <c r="AH48" s="486"/>
      <c r="AI48" s="486"/>
      <c r="AJ48" s="486"/>
      <c r="AK48" s="486"/>
      <c r="AL48" s="486"/>
      <c r="AM48" s="417"/>
      <c r="AN48" s="486"/>
      <c r="AO48" s="486"/>
      <c r="AP48" s="486"/>
      <c r="AQ48" s="486"/>
      <c r="AR48" s="486"/>
      <c r="AS48" s="486"/>
      <c r="AT48" s="486"/>
      <c r="AU48" s="486"/>
      <c r="AV48" s="486"/>
      <c r="AW48" s="486"/>
      <c r="AX48" s="417" t="s">
        <v>1519</v>
      </c>
      <c r="AY48" s="417"/>
      <c r="AZ48" s="486"/>
      <c r="BA48" s="486"/>
      <c r="BB48" s="417" t="s">
        <v>4552</v>
      </c>
      <c r="BC48" s="417" t="s">
        <v>4552</v>
      </c>
      <c r="BD48" s="417"/>
      <c r="BE48" s="417"/>
      <c r="BF48" s="417"/>
      <c r="BG48" s="417"/>
      <c r="BH48" s="417"/>
      <c r="BI48" s="417"/>
      <c r="BJ48" s="417"/>
      <c r="BK48" s="417"/>
      <c r="BL48" s="417"/>
      <c r="BM48" s="486" t="s">
        <v>29</v>
      </c>
      <c r="BN48" s="486"/>
      <c r="BO48" s="486" t="s">
        <v>4541</v>
      </c>
      <c r="BP48" s="486"/>
      <c r="BQ48" s="486"/>
      <c r="BR48" s="486"/>
      <c r="BS48" s="486"/>
      <c r="BT48" s="486"/>
      <c r="BU48" s="486" t="s">
        <v>29</v>
      </c>
      <c r="BV48" s="486" t="s">
        <v>2336</v>
      </c>
      <c r="BW48" s="541"/>
      <c r="BX48" s="486" t="s">
        <v>29</v>
      </c>
      <c r="BY48" s="486" t="s">
        <v>29</v>
      </c>
      <c r="BZ48" s="486" t="s">
        <v>29</v>
      </c>
      <c r="CA48" s="486" t="s">
        <v>4553</v>
      </c>
      <c r="CB48" s="486"/>
      <c r="CC48" s="486"/>
      <c r="CD48" s="486"/>
      <c r="CE48" s="486"/>
      <c r="CF48" s="541"/>
      <c r="CG48" s="486"/>
      <c r="CH48" s="486"/>
      <c r="CI48" s="482"/>
    </row>
    <row r="49" spans="1:87" x14ac:dyDescent="0.25">
      <c r="A49" s="486" t="s">
        <v>970</v>
      </c>
      <c r="B49" s="25">
        <v>1</v>
      </c>
      <c r="C49" s="25"/>
      <c r="D49" s="531"/>
      <c r="E49" s="486"/>
      <c r="F49" s="486" t="s">
        <v>2391</v>
      </c>
      <c r="G49" s="486"/>
      <c r="H49" s="551"/>
      <c r="I49" s="551"/>
      <c r="J49" s="551"/>
      <c r="K49" s="551"/>
      <c r="L49" s="551"/>
      <c r="M49" s="541"/>
      <c r="N49" s="486"/>
      <c r="O49" s="486"/>
      <c r="P49" s="486"/>
      <c r="Q49" s="486" t="s">
        <v>2392</v>
      </c>
      <c r="R49" s="486"/>
      <c r="S49" s="486">
        <v>1234567</v>
      </c>
      <c r="T49" s="486"/>
      <c r="U49" s="541"/>
      <c r="V49" s="486" t="s">
        <v>4540</v>
      </c>
      <c r="W49" s="551"/>
      <c r="X49" s="486"/>
      <c r="Y49" s="551"/>
      <c r="Z49" s="551"/>
      <c r="AA49" s="551"/>
      <c r="AB49" s="551"/>
      <c r="AC49" s="551"/>
      <c r="AD49" s="551"/>
      <c r="AE49" s="551"/>
      <c r="AF49" s="551"/>
      <c r="AG49" s="486"/>
      <c r="AH49" s="486"/>
      <c r="AI49" s="486"/>
      <c r="AJ49" s="486"/>
      <c r="AK49" s="486"/>
      <c r="AL49" s="486"/>
      <c r="AM49" s="417"/>
      <c r="AN49" s="486"/>
      <c r="AO49" s="486"/>
      <c r="AP49" s="486"/>
      <c r="AQ49" s="486"/>
      <c r="AR49" s="486"/>
      <c r="AS49" s="486"/>
      <c r="AT49" s="486"/>
      <c r="AU49" s="486"/>
      <c r="AV49" s="486"/>
      <c r="AW49" s="486"/>
      <c r="AX49" s="417" t="s">
        <v>1519</v>
      </c>
      <c r="AY49" s="417"/>
      <c r="AZ49" s="486"/>
      <c r="BA49" s="486"/>
      <c r="BB49" s="417" t="s">
        <v>4552</v>
      </c>
      <c r="BC49" s="417" t="s">
        <v>4552</v>
      </c>
      <c r="BD49" s="417"/>
      <c r="BE49" s="417"/>
      <c r="BF49" s="417"/>
      <c r="BG49" s="417"/>
      <c r="BH49" s="417"/>
      <c r="BI49" s="417"/>
      <c r="BJ49" s="417"/>
      <c r="BK49" s="417"/>
      <c r="BL49" s="417"/>
      <c r="BM49" s="486" t="s">
        <v>29</v>
      </c>
      <c r="BN49" s="486"/>
      <c r="BO49" s="486" t="s">
        <v>4541</v>
      </c>
      <c r="BP49" s="486"/>
      <c r="BQ49" s="486"/>
      <c r="BR49" s="486"/>
      <c r="BS49" s="486"/>
      <c r="BT49" s="486"/>
      <c r="BU49" s="486" t="s">
        <v>29</v>
      </c>
      <c r="BV49" s="486" t="s">
        <v>2336</v>
      </c>
      <c r="BW49" s="541"/>
      <c r="BX49" s="486" t="s">
        <v>29</v>
      </c>
      <c r="BY49" s="486" t="s">
        <v>29</v>
      </c>
      <c r="BZ49" s="486" t="s">
        <v>29</v>
      </c>
      <c r="CA49" s="486" t="s">
        <v>4553</v>
      </c>
      <c r="CB49" s="486"/>
      <c r="CC49" s="486"/>
      <c r="CD49" s="486"/>
      <c r="CE49" s="486"/>
      <c r="CF49" s="541"/>
      <c r="CG49" s="486"/>
      <c r="CH49" s="486"/>
      <c r="CI49" s="482"/>
    </row>
    <row r="50" spans="1:87" x14ac:dyDescent="0.25">
      <c r="A50" s="486" t="s">
        <v>971</v>
      </c>
      <c r="B50" s="25">
        <v>1</v>
      </c>
      <c r="C50" s="25"/>
      <c r="D50" s="531"/>
      <c r="E50" s="486"/>
      <c r="F50" s="486" t="s">
        <v>2391</v>
      </c>
      <c r="G50" s="486"/>
      <c r="H50" s="551"/>
      <c r="I50" s="551"/>
      <c r="J50" s="551"/>
      <c r="K50" s="551"/>
      <c r="L50" s="551"/>
      <c r="M50" s="541"/>
      <c r="N50" s="486"/>
      <c r="O50" s="486"/>
      <c r="P50" s="486"/>
      <c r="Q50" s="486" t="s">
        <v>2392</v>
      </c>
      <c r="R50" s="486"/>
      <c r="S50" s="486">
        <v>1234567</v>
      </c>
      <c r="T50" s="486"/>
      <c r="U50" s="541"/>
      <c r="V50" s="486" t="s">
        <v>4540</v>
      </c>
      <c r="W50" s="551"/>
      <c r="X50" s="486"/>
      <c r="Y50" s="551"/>
      <c r="Z50" s="551"/>
      <c r="AA50" s="551"/>
      <c r="AB50" s="551"/>
      <c r="AC50" s="551"/>
      <c r="AD50" s="551"/>
      <c r="AE50" s="551"/>
      <c r="AF50" s="551"/>
      <c r="AG50" s="486"/>
      <c r="AH50" s="486"/>
      <c r="AI50" s="486"/>
      <c r="AJ50" s="486"/>
      <c r="AK50" s="486"/>
      <c r="AL50" s="486"/>
      <c r="AM50" s="417"/>
      <c r="AN50" s="486"/>
      <c r="AO50" s="486"/>
      <c r="AP50" s="486"/>
      <c r="AQ50" s="486"/>
      <c r="AR50" s="486"/>
      <c r="AS50" s="486"/>
      <c r="AT50" s="486"/>
      <c r="AU50" s="486"/>
      <c r="AV50" s="486"/>
      <c r="AW50" s="486"/>
      <c r="AX50" s="417" t="s">
        <v>1519</v>
      </c>
      <c r="AY50" s="417"/>
      <c r="AZ50" s="486"/>
      <c r="BA50" s="486"/>
      <c r="BB50" s="417" t="s">
        <v>4552</v>
      </c>
      <c r="BC50" s="417" t="s">
        <v>4552</v>
      </c>
      <c r="BD50" s="417"/>
      <c r="BE50" s="417"/>
      <c r="BF50" s="417"/>
      <c r="BG50" s="417"/>
      <c r="BH50" s="417"/>
      <c r="BI50" s="417"/>
      <c r="BJ50" s="417"/>
      <c r="BK50" s="417"/>
      <c r="BL50" s="417"/>
      <c r="BM50" s="486" t="s">
        <v>29</v>
      </c>
      <c r="BN50" s="486"/>
      <c r="BO50" s="486" t="s">
        <v>4541</v>
      </c>
      <c r="BP50" s="486"/>
      <c r="BQ50" s="486"/>
      <c r="BR50" s="486"/>
      <c r="BS50" s="486"/>
      <c r="BT50" s="486"/>
      <c r="BU50" s="486" t="s">
        <v>29</v>
      </c>
      <c r="BV50" s="486" t="s">
        <v>2336</v>
      </c>
      <c r="BW50" s="541"/>
      <c r="BX50" s="486" t="s">
        <v>29</v>
      </c>
      <c r="BY50" s="486" t="s">
        <v>29</v>
      </c>
      <c r="BZ50" s="486" t="s">
        <v>29</v>
      </c>
      <c r="CA50" s="486" t="s">
        <v>3315</v>
      </c>
      <c r="CB50" s="486"/>
      <c r="CC50" s="486"/>
      <c r="CD50" s="486"/>
      <c r="CE50" s="486"/>
      <c r="CF50" s="541"/>
      <c r="CG50" s="486"/>
      <c r="CH50" s="486"/>
      <c r="CI50" s="482"/>
    </row>
    <row r="51" spans="1:87" x14ac:dyDescent="0.25">
      <c r="A51" s="486" t="s">
        <v>974</v>
      </c>
      <c r="B51" s="25">
        <v>1</v>
      </c>
      <c r="C51" s="25"/>
      <c r="D51" s="531"/>
      <c r="E51" s="486"/>
      <c r="F51" s="486" t="s">
        <v>2391</v>
      </c>
      <c r="G51" s="486"/>
      <c r="H51" s="551"/>
      <c r="I51" s="551"/>
      <c r="J51" s="551"/>
      <c r="K51" s="551"/>
      <c r="L51" s="551"/>
      <c r="M51" s="541"/>
      <c r="N51" s="486"/>
      <c r="O51" s="486"/>
      <c r="P51" s="486"/>
      <c r="Q51" s="486" t="s">
        <v>2392</v>
      </c>
      <c r="R51" s="486"/>
      <c r="S51" s="486">
        <v>1234567</v>
      </c>
      <c r="T51" s="486"/>
      <c r="U51" s="541"/>
      <c r="V51" s="486" t="s">
        <v>4540</v>
      </c>
      <c r="W51" s="551"/>
      <c r="X51" s="486"/>
      <c r="Y51" s="551"/>
      <c r="Z51" s="551"/>
      <c r="AA51" s="551"/>
      <c r="AB51" s="551"/>
      <c r="AC51" s="551"/>
      <c r="AD51" s="551"/>
      <c r="AE51" s="551"/>
      <c r="AF51" s="551"/>
      <c r="AG51" s="486"/>
      <c r="AH51" s="486"/>
      <c r="AI51" s="486"/>
      <c r="AJ51" s="486"/>
      <c r="AK51" s="486"/>
      <c r="AL51" s="486"/>
      <c r="AM51" s="417"/>
      <c r="AN51" s="486"/>
      <c r="AO51" s="486"/>
      <c r="AP51" s="486"/>
      <c r="AQ51" s="486"/>
      <c r="AR51" s="486"/>
      <c r="AS51" s="486"/>
      <c r="AT51" s="486"/>
      <c r="AU51" s="486"/>
      <c r="AV51" s="486"/>
      <c r="AW51" s="486"/>
      <c r="AX51" s="417" t="s">
        <v>1519</v>
      </c>
      <c r="AY51" s="417"/>
      <c r="AZ51" s="486"/>
      <c r="BA51" s="486"/>
      <c r="BB51" s="417" t="s">
        <v>4552</v>
      </c>
      <c r="BC51" s="417" t="s">
        <v>4552</v>
      </c>
      <c r="BD51" s="417"/>
      <c r="BE51" s="417"/>
      <c r="BF51" s="417"/>
      <c r="BG51" s="417"/>
      <c r="BH51" s="417"/>
      <c r="BI51" s="417"/>
      <c r="BJ51" s="417"/>
      <c r="BK51" s="417"/>
      <c r="BL51" s="417"/>
      <c r="BM51" s="486" t="s">
        <v>29</v>
      </c>
      <c r="BN51" s="486"/>
      <c r="BO51" s="486" t="s">
        <v>4541</v>
      </c>
      <c r="BP51" s="486"/>
      <c r="BQ51" s="486"/>
      <c r="BR51" s="486"/>
      <c r="BS51" s="486"/>
      <c r="BT51" s="486"/>
      <c r="BU51" s="486" t="s">
        <v>29</v>
      </c>
      <c r="BV51" s="486" t="s">
        <v>2336</v>
      </c>
      <c r="BW51" s="541"/>
      <c r="BX51" s="486" t="s">
        <v>29</v>
      </c>
      <c r="BY51" s="486" t="s">
        <v>29</v>
      </c>
      <c r="BZ51" s="486" t="s">
        <v>29</v>
      </c>
      <c r="CA51" s="486" t="s">
        <v>3315</v>
      </c>
      <c r="CB51" s="486"/>
      <c r="CC51" s="486"/>
      <c r="CD51" s="486"/>
      <c r="CE51" s="486"/>
      <c r="CF51" s="541"/>
      <c r="CG51" s="486"/>
      <c r="CH51" s="486"/>
      <c r="CI51" s="482"/>
    </row>
    <row r="52" spans="1:87" x14ac:dyDescent="0.25">
      <c r="A52" s="486" t="s">
        <v>976</v>
      </c>
      <c r="B52" s="25">
        <v>1</v>
      </c>
      <c r="C52" s="25"/>
      <c r="D52" s="531"/>
      <c r="E52" s="486"/>
      <c r="F52" s="486" t="s">
        <v>2391</v>
      </c>
      <c r="G52" s="486"/>
      <c r="H52" s="551"/>
      <c r="I52" s="551"/>
      <c r="J52" s="551"/>
      <c r="K52" s="551"/>
      <c r="L52" s="551"/>
      <c r="M52" s="541"/>
      <c r="N52" s="486"/>
      <c r="O52" s="486"/>
      <c r="P52" s="486"/>
      <c r="Q52" s="486" t="s">
        <v>2392</v>
      </c>
      <c r="R52" s="486"/>
      <c r="S52" s="486">
        <v>1234567</v>
      </c>
      <c r="T52" s="486"/>
      <c r="U52" s="541"/>
      <c r="V52" s="486" t="s">
        <v>4540</v>
      </c>
      <c r="W52" s="551"/>
      <c r="X52" s="486"/>
      <c r="Y52" s="551"/>
      <c r="Z52" s="551"/>
      <c r="AA52" s="551"/>
      <c r="AB52" s="551"/>
      <c r="AC52" s="551"/>
      <c r="AD52" s="551"/>
      <c r="AE52" s="551"/>
      <c r="AF52" s="551"/>
      <c r="AG52" s="486"/>
      <c r="AH52" s="486"/>
      <c r="AI52" s="486"/>
      <c r="AJ52" s="486"/>
      <c r="AK52" s="486"/>
      <c r="AL52" s="486"/>
      <c r="AM52" s="417"/>
      <c r="AN52" s="486"/>
      <c r="AO52" s="486"/>
      <c r="AP52" s="486"/>
      <c r="AQ52" s="486"/>
      <c r="AR52" s="486"/>
      <c r="AS52" s="486"/>
      <c r="AT52" s="486"/>
      <c r="AU52" s="486"/>
      <c r="AV52" s="486"/>
      <c r="AW52" s="486"/>
      <c r="AX52" s="417" t="s">
        <v>1519</v>
      </c>
      <c r="AY52" s="417"/>
      <c r="AZ52" s="486"/>
      <c r="BA52" s="486"/>
      <c r="BB52" s="417" t="s">
        <v>4552</v>
      </c>
      <c r="BC52" s="417" t="s">
        <v>4552</v>
      </c>
      <c r="BD52" s="417"/>
      <c r="BE52" s="417"/>
      <c r="BF52" s="417"/>
      <c r="BG52" s="417"/>
      <c r="BH52" s="417"/>
      <c r="BI52" s="417"/>
      <c r="BJ52" s="417"/>
      <c r="BK52" s="417"/>
      <c r="BL52" s="417"/>
      <c r="BM52" s="486" t="s">
        <v>29</v>
      </c>
      <c r="BN52" s="486"/>
      <c r="BO52" s="486" t="s">
        <v>4541</v>
      </c>
      <c r="BP52" s="486"/>
      <c r="BQ52" s="486"/>
      <c r="BR52" s="486"/>
      <c r="BS52" s="486"/>
      <c r="BT52" s="486"/>
      <c r="BU52" s="486" t="s">
        <v>29</v>
      </c>
      <c r="BV52" s="486" t="s">
        <v>2336</v>
      </c>
      <c r="BW52" s="541"/>
      <c r="BX52" s="486" t="s">
        <v>29</v>
      </c>
      <c r="BY52" s="486" t="s">
        <v>29</v>
      </c>
      <c r="BZ52" s="486" t="s">
        <v>29</v>
      </c>
      <c r="CA52" s="486" t="s">
        <v>4553</v>
      </c>
      <c r="CB52" s="486"/>
      <c r="CC52" s="486"/>
      <c r="CD52" s="486"/>
      <c r="CE52" s="486"/>
      <c r="CF52" s="541"/>
      <c r="CG52" s="486"/>
      <c r="CH52" s="486"/>
      <c r="CI52" s="482"/>
    </row>
    <row r="53" spans="1:87" x14ac:dyDescent="0.25">
      <c r="A53" s="486" t="s">
        <v>979</v>
      </c>
      <c r="B53" s="25">
        <v>1</v>
      </c>
      <c r="C53" s="25"/>
      <c r="D53" s="531"/>
      <c r="E53" s="486"/>
      <c r="F53" s="486" t="s">
        <v>2391</v>
      </c>
      <c r="G53" s="486"/>
      <c r="H53" s="551"/>
      <c r="I53" s="551"/>
      <c r="J53" s="551"/>
      <c r="K53" s="551"/>
      <c r="L53" s="551"/>
      <c r="M53" s="541"/>
      <c r="N53" s="486"/>
      <c r="O53" s="486"/>
      <c r="P53" s="486"/>
      <c r="Q53" s="486" t="s">
        <v>2392</v>
      </c>
      <c r="R53" s="486"/>
      <c r="S53" s="486">
        <v>1234567</v>
      </c>
      <c r="T53" s="486"/>
      <c r="U53" s="541"/>
      <c r="V53" s="486" t="s">
        <v>4540</v>
      </c>
      <c r="W53" s="551"/>
      <c r="X53" s="486"/>
      <c r="Y53" s="551"/>
      <c r="Z53" s="551"/>
      <c r="AA53" s="551"/>
      <c r="AB53" s="551"/>
      <c r="AC53" s="551"/>
      <c r="AD53" s="551"/>
      <c r="AE53" s="551"/>
      <c r="AF53" s="551"/>
      <c r="AG53" s="486"/>
      <c r="AH53" s="486"/>
      <c r="AI53" s="486"/>
      <c r="AJ53" s="486"/>
      <c r="AK53" s="486"/>
      <c r="AL53" s="486"/>
      <c r="AM53" s="417"/>
      <c r="AN53" s="486"/>
      <c r="AO53" s="486"/>
      <c r="AP53" s="486"/>
      <c r="AQ53" s="486"/>
      <c r="AR53" s="486"/>
      <c r="AS53" s="486"/>
      <c r="AT53" s="486"/>
      <c r="AU53" s="486"/>
      <c r="AV53" s="486"/>
      <c r="AW53" s="486"/>
      <c r="AX53" s="417" t="s">
        <v>1519</v>
      </c>
      <c r="AY53" s="417"/>
      <c r="AZ53" s="486"/>
      <c r="BA53" s="486"/>
      <c r="BB53" s="417" t="s">
        <v>4552</v>
      </c>
      <c r="BC53" s="417" t="s">
        <v>4552</v>
      </c>
      <c r="BD53" s="417"/>
      <c r="BE53" s="417"/>
      <c r="BF53" s="417"/>
      <c r="BG53" s="417"/>
      <c r="BH53" s="417"/>
      <c r="BI53" s="417"/>
      <c r="BJ53" s="417"/>
      <c r="BK53" s="417"/>
      <c r="BL53" s="417"/>
      <c r="BM53" s="486" t="s">
        <v>29</v>
      </c>
      <c r="BN53" s="486"/>
      <c r="BO53" s="486" t="s">
        <v>4541</v>
      </c>
      <c r="BP53" s="486"/>
      <c r="BQ53" s="486"/>
      <c r="BR53" s="486"/>
      <c r="BS53" s="486"/>
      <c r="BT53" s="486"/>
      <c r="BU53" s="486" t="s">
        <v>29</v>
      </c>
      <c r="BV53" s="486" t="s">
        <v>2336</v>
      </c>
      <c r="BW53" s="541"/>
      <c r="BX53" s="486" t="s">
        <v>29</v>
      </c>
      <c r="BY53" s="486" t="s">
        <v>29</v>
      </c>
      <c r="BZ53" s="486" t="s">
        <v>29</v>
      </c>
      <c r="CA53" s="486" t="s">
        <v>4553</v>
      </c>
      <c r="CB53" s="486"/>
      <c r="CC53" s="486"/>
      <c r="CD53" s="486"/>
      <c r="CE53" s="486"/>
      <c r="CF53" s="541"/>
      <c r="CG53" s="486"/>
      <c r="CH53" s="486"/>
      <c r="CI53" s="482"/>
    </row>
    <row r="54" spans="1:87" x14ac:dyDescent="0.25">
      <c r="A54" s="486" t="s">
        <v>982</v>
      </c>
      <c r="B54" s="25">
        <v>1</v>
      </c>
      <c r="C54" s="25"/>
      <c r="D54" s="531"/>
      <c r="E54" s="486"/>
      <c r="F54" s="486" t="s">
        <v>2391</v>
      </c>
      <c r="G54" s="486"/>
      <c r="H54" s="551"/>
      <c r="I54" s="551"/>
      <c r="J54" s="551"/>
      <c r="K54" s="551"/>
      <c r="L54" s="551"/>
      <c r="M54" s="541"/>
      <c r="N54" s="486"/>
      <c r="O54" s="486"/>
      <c r="P54" s="486"/>
      <c r="Q54" s="486" t="s">
        <v>2392</v>
      </c>
      <c r="R54" s="486"/>
      <c r="S54" s="486">
        <v>1234567</v>
      </c>
      <c r="T54" s="486"/>
      <c r="U54" s="541"/>
      <c r="V54" s="486" t="s">
        <v>4540</v>
      </c>
      <c r="W54" s="551"/>
      <c r="X54" s="486"/>
      <c r="Y54" s="551"/>
      <c r="Z54" s="551"/>
      <c r="AA54" s="551"/>
      <c r="AB54" s="551"/>
      <c r="AC54" s="551"/>
      <c r="AD54" s="551"/>
      <c r="AE54" s="551"/>
      <c r="AF54" s="551"/>
      <c r="AG54" s="486"/>
      <c r="AH54" s="486"/>
      <c r="AI54" s="486"/>
      <c r="AJ54" s="486"/>
      <c r="AK54" s="486"/>
      <c r="AL54" s="486"/>
      <c r="AM54" s="417"/>
      <c r="AN54" s="486"/>
      <c r="AO54" s="486"/>
      <c r="AP54" s="486"/>
      <c r="AQ54" s="486"/>
      <c r="AR54" s="486"/>
      <c r="AS54" s="486"/>
      <c r="AT54" s="486"/>
      <c r="AU54" s="486"/>
      <c r="AV54" s="486"/>
      <c r="AW54" s="486"/>
      <c r="AX54" s="417" t="s">
        <v>1519</v>
      </c>
      <c r="AY54" s="417"/>
      <c r="AZ54" s="486"/>
      <c r="BA54" s="486"/>
      <c r="BB54" s="417" t="s">
        <v>4552</v>
      </c>
      <c r="BC54" s="417" t="s">
        <v>4552</v>
      </c>
      <c r="BD54" s="417"/>
      <c r="BE54" s="417"/>
      <c r="BF54" s="417"/>
      <c r="BG54" s="417"/>
      <c r="BH54" s="417"/>
      <c r="BI54" s="417"/>
      <c r="BJ54" s="417"/>
      <c r="BK54" s="417"/>
      <c r="BL54" s="417"/>
      <c r="BM54" s="486" t="s">
        <v>29</v>
      </c>
      <c r="BN54" s="486"/>
      <c r="BO54" s="486" t="s">
        <v>4541</v>
      </c>
      <c r="BP54" s="486"/>
      <c r="BQ54" s="486"/>
      <c r="BR54" s="486"/>
      <c r="BS54" s="486"/>
      <c r="BT54" s="486"/>
      <c r="BU54" s="486" t="s">
        <v>29</v>
      </c>
      <c r="BV54" s="486" t="s">
        <v>2336</v>
      </c>
      <c r="BW54" s="541"/>
      <c r="BX54" s="486" t="s">
        <v>29</v>
      </c>
      <c r="BY54" s="486" t="s">
        <v>29</v>
      </c>
      <c r="BZ54" s="486" t="s">
        <v>29</v>
      </c>
      <c r="CA54" s="486" t="s">
        <v>4553</v>
      </c>
      <c r="CB54" s="486"/>
      <c r="CC54" s="486"/>
      <c r="CD54" s="486"/>
      <c r="CE54" s="486"/>
      <c r="CF54" s="541"/>
      <c r="CG54" s="486"/>
      <c r="CH54" s="486"/>
      <c r="CI54" s="482"/>
    </row>
    <row r="55" spans="1:87" x14ac:dyDescent="0.25">
      <c r="A55" s="486" t="s">
        <v>983</v>
      </c>
      <c r="B55" s="25">
        <v>1</v>
      </c>
      <c r="C55" s="25"/>
      <c r="D55" s="531"/>
      <c r="E55" s="486"/>
      <c r="F55" s="486" t="s">
        <v>2391</v>
      </c>
      <c r="G55" s="486"/>
      <c r="H55" s="551"/>
      <c r="I55" s="551"/>
      <c r="J55" s="551"/>
      <c r="K55" s="551"/>
      <c r="L55" s="551"/>
      <c r="M55" s="541"/>
      <c r="N55" s="486"/>
      <c r="O55" s="486"/>
      <c r="P55" s="486"/>
      <c r="Q55" s="486" t="s">
        <v>2392</v>
      </c>
      <c r="R55" s="486"/>
      <c r="S55" s="486">
        <v>1234567</v>
      </c>
      <c r="T55" s="486"/>
      <c r="U55" s="541"/>
      <c r="V55" s="486" t="s">
        <v>4540</v>
      </c>
      <c r="W55" s="551"/>
      <c r="X55" s="486"/>
      <c r="Y55" s="551"/>
      <c r="Z55" s="551"/>
      <c r="AA55" s="551"/>
      <c r="AB55" s="551"/>
      <c r="AC55" s="551"/>
      <c r="AD55" s="551"/>
      <c r="AE55" s="551"/>
      <c r="AF55" s="551"/>
      <c r="AG55" s="486"/>
      <c r="AH55" s="486"/>
      <c r="AI55" s="486"/>
      <c r="AJ55" s="486"/>
      <c r="AK55" s="486"/>
      <c r="AL55" s="486"/>
      <c r="AM55" s="417"/>
      <c r="AN55" s="486"/>
      <c r="AO55" s="486"/>
      <c r="AP55" s="486"/>
      <c r="AQ55" s="486"/>
      <c r="AR55" s="486"/>
      <c r="AS55" s="486"/>
      <c r="AT55" s="486"/>
      <c r="AU55" s="486"/>
      <c r="AV55" s="486"/>
      <c r="AW55" s="486"/>
      <c r="AX55" s="417" t="s">
        <v>1519</v>
      </c>
      <c r="AY55" s="417"/>
      <c r="AZ55" s="486"/>
      <c r="BA55" s="486"/>
      <c r="BB55" s="417" t="s">
        <v>4552</v>
      </c>
      <c r="BC55" s="417" t="s">
        <v>4552</v>
      </c>
      <c r="BD55" s="417"/>
      <c r="BE55" s="417"/>
      <c r="BF55" s="417"/>
      <c r="BG55" s="417"/>
      <c r="BH55" s="417"/>
      <c r="BI55" s="417"/>
      <c r="BJ55" s="417"/>
      <c r="BK55" s="417"/>
      <c r="BL55" s="417"/>
      <c r="BM55" s="486" t="s">
        <v>29</v>
      </c>
      <c r="BN55" s="486"/>
      <c r="BO55" s="486" t="s">
        <v>4541</v>
      </c>
      <c r="BP55" s="486"/>
      <c r="BQ55" s="486"/>
      <c r="BR55" s="486"/>
      <c r="BS55" s="486"/>
      <c r="BT55" s="486"/>
      <c r="BU55" s="486" t="s">
        <v>29</v>
      </c>
      <c r="BV55" s="486" t="s">
        <v>2336</v>
      </c>
      <c r="BW55" s="541"/>
      <c r="BX55" s="486" t="s">
        <v>29</v>
      </c>
      <c r="BY55" s="486" t="s">
        <v>29</v>
      </c>
      <c r="BZ55" s="486" t="s">
        <v>29</v>
      </c>
      <c r="CA55" s="486" t="s">
        <v>4553</v>
      </c>
      <c r="CB55" s="486"/>
      <c r="CC55" s="486"/>
      <c r="CD55" s="486"/>
      <c r="CE55" s="486"/>
      <c r="CF55" s="541"/>
      <c r="CG55" s="486"/>
      <c r="CH55" s="486"/>
      <c r="CI55" s="482"/>
    </row>
    <row r="56" spans="1:87" x14ac:dyDescent="0.25">
      <c r="A56" s="486" t="s">
        <v>986</v>
      </c>
      <c r="B56" s="25">
        <v>1</v>
      </c>
      <c r="C56" s="25"/>
      <c r="D56" s="531"/>
      <c r="E56" s="486"/>
      <c r="F56" s="486" t="s">
        <v>2391</v>
      </c>
      <c r="G56" s="486"/>
      <c r="H56" s="551"/>
      <c r="I56" s="551"/>
      <c r="J56" s="551"/>
      <c r="K56" s="551"/>
      <c r="L56" s="551"/>
      <c r="M56" s="541"/>
      <c r="N56" s="486"/>
      <c r="O56" s="486"/>
      <c r="P56" s="486"/>
      <c r="Q56" s="486" t="s">
        <v>2392</v>
      </c>
      <c r="R56" s="486"/>
      <c r="S56" s="486">
        <v>1234567</v>
      </c>
      <c r="T56" s="486"/>
      <c r="U56" s="541"/>
      <c r="V56" s="486" t="s">
        <v>4540</v>
      </c>
      <c r="W56" s="551"/>
      <c r="X56" s="486"/>
      <c r="Y56" s="551"/>
      <c r="Z56" s="551"/>
      <c r="AA56" s="551"/>
      <c r="AB56" s="551"/>
      <c r="AC56" s="551"/>
      <c r="AD56" s="551"/>
      <c r="AE56" s="551"/>
      <c r="AF56" s="551"/>
      <c r="AG56" s="486"/>
      <c r="AH56" s="486"/>
      <c r="AI56" s="486"/>
      <c r="AJ56" s="486"/>
      <c r="AK56" s="486"/>
      <c r="AL56" s="486"/>
      <c r="AM56" s="417"/>
      <c r="AN56" s="486"/>
      <c r="AO56" s="486"/>
      <c r="AP56" s="486"/>
      <c r="AQ56" s="486"/>
      <c r="AR56" s="486"/>
      <c r="AS56" s="486"/>
      <c r="AT56" s="486"/>
      <c r="AU56" s="486"/>
      <c r="AV56" s="486"/>
      <c r="AW56" s="486"/>
      <c r="AX56" s="417" t="s">
        <v>1519</v>
      </c>
      <c r="AY56" s="417"/>
      <c r="AZ56" s="486"/>
      <c r="BA56" s="486"/>
      <c r="BB56" s="417" t="s">
        <v>4552</v>
      </c>
      <c r="BC56" s="417" t="s">
        <v>4552</v>
      </c>
      <c r="BD56" s="417"/>
      <c r="BE56" s="417"/>
      <c r="BF56" s="417"/>
      <c r="BG56" s="417"/>
      <c r="BH56" s="417"/>
      <c r="BI56" s="417"/>
      <c r="BJ56" s="417"/>
      <c r="BK56" s="417"/>
      <c r="BL56" s="417"/>
      <c r="BM56" s="486" t="s">
        <v>29</v>
      </c>
      <c r="BN56" s="486"/>
      <c r="BO56" s="486" t="s">
        <v>4541</v>
      </c>
      <c r="BP56" s="486"/>
      <c r="BQ56" s="486"/>
      <c r="BR56" s="486"/>
      <c r="BS56" s="486"/>
      <c r="BT56" s="486"/>
      <c r="BU56" s="486" t="s">
        <v>29</v>
      </c>
      <c r="BV56" s="486" t="s">
        <v>2336</v>
      </c>
      <c r="BW56" s="541"/>
      <c r="BX56" s="486" t="s">
        <v>29</v>
      </c>
      <c r="BY56" s="486" t="s">
        <v>29</v>
      </c>
      <c r="BZ56" s="486" t="s">
        <v>29</v>
      </c>
      <c r="CA56" s="486" t="s">
        <v>4553</v>
      </c>
      <c r="CB56" s="486"/>
      <c r="CC56" s="486"/>
      <c r="CD56" s="486"/>
      <c r="CE56" s="486"/>
      <c r="CF56" s="541"/>
      <c r="CG56" s="486"/>
      <c r="CH56" s="486"/>
      <c r="CI56" s="482"/>
    </row>
    <row r="57" spans="1:87" x14ac:dyDescent="0.25">
      <c r="A57" s="486" t="s">
        <v>1037</v>
      </c>
      <c r="B57" s="25">
        <v>1</v>
      </c>
      <c r="C57" s="25"/>
      <c r="D57" s="531"/>
      <c r="E57" s="486"/>
      <c r="F57" s="486" t="s">
        <v>2391</v>
      </c>
      <c r="G57" s="486"/>
      <c r="H57" s="551"/>
      <c r="I57" s="551"/>
      <c r="J57" s="551"/>
      <c r="K57" s="551"/>
      <c r="L57" s="551"/>
      <c r="M57" s="541"/>
      <c r="N57" s="486"/>
      <c r="O57" s="486"/>
      <c r="P57" s="486"/>
      <c r="Q57" s="486" t="s">
        <v>2392</v>
      </c>
      <c r="R57" s="486"/>
      <c r="S57" s="486">
        <v>1234567</v>
      </c>
      <c r="T57" s="486"/>
      <c r="U57" s="541"/>
      <c r="V57" s="486" t="s">
        <v>4540</v>
      </c>
      <c r="W57" s="551"/>
      <c r="X57" s="486"/>
      <c r="Y57" s="551"/>
      <c r="Z57" s="551"/>
      <c r="AA57" s="551"/>
      <c r="AB57" s="551"/>
      <c r="AC57" s="551"/>
      <c r="AD57" s="551"/>
      <c r="AE57" s="551"/>
      <c r="AF57" s="551"/>
      <c r="AG57" s="486"/>
      <c r="AH57" s="486"/>
      <c r="AI57" s="486"/>
      <c r="AJ57" s="486"/>
      <c r="AK57" s="486"/>
      <c r="AL57" s="486"/>
      <c r="AM57" s="417"/>
      <c r="AN57" s="486"/>
      <c r="AO57" s="486"/>
      <c r="AP57" s="486"/>
      <c r="AQ57" s="486"/>
      <c r="AR57" s="486"/>
      <c r="AS57" s="486"/>
      <c r="AT57" s="486"/>
      <c r="AU57" s="486"/>
      <c r="AV57" s="486"/>
      <c r="AW57" s="486"/>
      <c r="AX57" s="417" t="s">
        <v>1519</v>
      </c>
      <c r="AY57" s="417"/>
      <c r="AZ57" s="486"/>
      <c r="BA57" s="486"/>
      <c r="BB57" s="417" t="s">
        <v>4552</v>
      </c>
      <c r="BC57" s="417" t="s">
        <v>4552</v>
      </c>
      <c r="BD57" s="417"/>
      <c r="BE57" s="417"/>
      <c r="BF57" s="417"/>
      <c r="BG57" s="417"/>
      <c r="BH57" s="417"/>
      <c r="BI57" s="417"/>
      <c r="BJ57" s="417"/>
      <c r="BK57" s="417"/>
      <c r="BL57" s="417"/>
      <c r="BM57" s="486" t="s">
        <v>29</v>
      </c>
      <c r="BN57" s="486"/>
      <c r="BO57" s="486" t="s">
        <v>4541</v>
      </c>
      <c r="BP57" s="486"/>
      <c r="BQ57" s="486"/>
      <c r="BR57" s="486"/>
      <c r="BS57" s="486"/>
      <c r="BT57" s="486"/>
      <c r="BU57" s="486" t="s">
        <v>29</v>
      </c>
      <c r="BV57" s="486" t="s">
        <v>2336</v>
      </c>
      <c r="BW57" s="541"/>
      <c r="BX57" s="486" t="s">
        <v>29</v>
      </c>
      <c r="BY57" s="486" t="s">
        <v>29</v>
      </c>
      <c r="BZ57" s="486" t="s">
        <v>29</v>
      </c>
      <c r="CA57" s="486" t="s">
        <v>4553</v>
      </c>
      <c r="CB57" s="486"/>
      <c r="CC57" s="486"/>
      <c r="CD57" s="486"/>
      <c r="CE57" s="486"/>
      <c r="CF57" s="541"/>
      <c r="CG57" s="486"/>
      <c r="CH57" s="486"/>
      <c r="CI57" s="482"/>
    </row>
    <row r="58" spans="1:87" x14ac:dyDescent="0.25">
      <c r="A58" s="486" t="s">
        <v>1038</v>
      </c>
      <c r="B58" s="25">
        <v>1</v>
      </c>
      <c r="C58" s="25"/>
      <c r="D58" s="531"/>
      <c r="E58" s="486"/>
      <c r="F58" s="486" t="s">
        <v>2391</v>
      </c>
      <c r="G58" s="486"/>
      <c r="H58" s="551"/>
      <c r="I58" s="551"/>
      <c r="J58" s="551"/>
      <c r="K58" s="551"/>
      <c r="L58" s="551"/>
      <c r="M58" s="541"/>
      <c r="N58" s="486"/>
      <c r="O58" s="486"/>
      <c r="P58" s="486"/>
      <c r="Q58" s="486" t="s">
        <v>2392</v>
      </c>
      <c r="R58" s="486"/>
      <c r="S58" s="486">
        <v>1234567</v>
      </c>
      <c r="T58" s="486"/>
      <c r="U58" s="541"/>
      <c r="V58" s="486" t="s">
        <v>4540</v>
      </c>
      <c r="W58" s="551"/>
      <c r="X58" s="486"/>
      <c r="Y58" s="551"/>
      <c r="Z58" s="551"/>
      <c r="AA58" s="551"/>
      <c r="AB58" s="551"/>
      <c r="AC58" s="551"/>
      <c r="AD58" s="551"/>
      <c r="AE58" s="551"/>
      <c r="AF58" s="551"/>
      <c r="AG58" s="486"/>
      <c r="AH58" s="486"/>
      <c r="AI58" s="486"/>
      <c r="AJ58" s="486"/>
      <c r="AK58" s="486"/>
      <c r="AL58" s="486"/>
      <c r="AM58" s="417"/>
      <c r="AN58" s="486"/>
      <c r="AO58" s="486"/>
      <c r="AP58" s="486"/>
      <c r="AQ58" s="486"/>
      <c r="AR58" s="486"/>
      <c r="AS58" s="486"/>
      <c r="AT58" s="486"/>
      <c r="AU58" s="486"/>
      <c r="AV58" s="486"/>
      <c r="AW58" s="486"/>
      <c r="AX58" s="417" t="s">
        <v>1519</v>
      </c>
      <c r="AY58" s="417"/>
      <c r="AZ58" s="486"/>
      <c r="BA58" s="486"/>
      <c r="BB58" s="417" t="s">
        <v>4552</v>
      </c>
      <c r="BC58" s="417" t="s">
        <v>4552</v>
      </c>
      <c r="BD58" s="417"/>
      <c r="BE58" s="417"/>
      <c r="BF58" s="417"/>
      <c r="BG58" s="417"/>
      <c r="BH58" s="417"/>
      <c r="BI58" s="417"/>
      <c r="BJ58" s="417"/>
      <c r="BK58" s="417"/>
      <c r="BL58" s="417"/>
      <c r="BM58" s="486" t="s">
        <v>29</v>
      </c>
      <c r="BN58" s="486"/>
      <c r="BO58" s="486" t="s">
        <v>4541</v>
      </c>
      <c r="BP58" s="486"/>
      <c r="BQ58" s="486"/>
      <c r="BR58" s="486"/>
      <c r="BS58" s="486"/>
      <c r="BT58" s="486"/>
      <c r="BU58" s="486" t="s">
        <v>29</v>
      </c>
      <c r="BV58" s="486" t="s">
        <v>2336</v>
      </c>
      <c r="BW58" s="541"/>
      <c r="BX58" s="486" t="s">
        <v>29</v>
      </c>
      <c r="BY58" s="486" t="s">
        <v>29</v>
      </c>
      <c r="BZ58" s="486" t="s">
        <v>29</v>
      </c>
      <c r="CA58" s="486" t="s">
        <v>4553</v>
      </c>
      <c r="CB58" s="486"/>
      <c r="CC58" s="486"/>
      <c r="CD58" s="486"/>
      <c r="CE58" s="486"/>
      <c r="CF58" s="541"/>
      <c r="CG58" s="486"/>
      <c r="CH58" s="486"/>
      <c r="CI58" s="482"/>
    </row>
    <row r="59" spans="1:87" x14ac:dyDescent="0.25">
      <c r="A59" s="486" t="s">
        <v>1039</v>
      </c>
      <c r="B59" s="25">
        <v>1</v>
      </c>
      <c r="C59" s="25"/>
      <c r="D59" s="531"/>
      <c r="E59" s="486"/>
      <c r="F59" s="486" t="s">
        <v>2391</v>
      </c>
      <c r="G59" s="486"/>
      <c r="H59" s="551"/>
      <c r="I59" s="551"/>
      <c r="J59" s="551"/>
      <c r="K59" s="551"/>
      <c r="L59" s="551"/>
      <c r="M59" s="541"/>
      <c r="N59" s="486"/>
      <c r="O59" s="486"/>
      <c r="P59" s="486"/>
      <c r="Q59" s="486" t="s">
        <v>2392</v>
      </c>
      <c r="R59" s="486"/>
      <c r="S59" s="486">
        <v>1234567</v>
      </c>
      <c r="T59" s="486"/>
      <c r="U59" s="541"/>
      <c r="V59" s="486" t="s">
        <v>4540</v>
      </c>
      <c r="W59" s="551"/>
      <c r="X59" s="486"/>
      <c r="Y59" s="551"/>
      <c r="Z59" s="551"/>
      <c r="AA59" s="551"/>
      <c r="AB59" s="551"/>
      <c r="AC59" s="551"/>
      <c r="AD59" s="551"/>
      <c r="AE59" s="551"/>
      <c r="AF59" s="551"/>
      <c r="AG59" s="486"/>
      <c r="AH59" s="486"/>
      <c r="AI59" s="486"/>
      <c r="AJ59" s="486"/>
      <c r="AK59" s="486"/>
      <c r="AL59" s="486"/>
      <c r="AM59" s="417"/>
      <c r="AN59" s="486"/>
      <c r="AO59" s="486"/>
      <c r="AP59" s="486"/>
      <c r="AQ59" s="486"/>
      <c r="AR59" s="486"/>
      <c r="AS59" s="486"/>
      <c r="AT59" s="486"/>
      <c r="AU59" s="486"/>
      <c r="AV59" s="486"/>
      <c r="AW59" s="486"/>
      <c r="AX59" s="417" t="s">
        <v>1519</v>
      </c>
      <c r="AY59" s="417"/>
      <c r="AZ59" s="486"/>
      <c r="BA59" s="486"/>
      <c r="BB59" s="417" t="s">
        <v>4552</v>
      </c>
      <c r="BC59" s="417" t="s">
        <v>4552</v>
      </c>
      <c r="BD59" s="417"/>
      <c r="BE59" s="417"/>
      <c r="BF59" s="417"/>
      <c r="BG59" s="417"/>
      <c r="BH59" s="417"/>
      <c r="BI59" s="417"/>
      <c r="BJ59" s="417"/>
      <c r="BK59" s="417"/>
      <c r="BL59" s="417"/>
      <c r="BM59" s="486" t="s">
        <v>29</v>
      </c>
      <c r="BN59" s="486"/>
      <c r="BO59" s="486" t="s">
        <v>4541</v>
      </c>
      <c r="BP59" s="486"/>
      <c r="BQ59" s="486"/>
      <c r="BR59" s="486"/>
      <c r="BS59" s="486"/>
      <c r="BT59" s="486"/>
      <c r="BU59" s="486" t="s">
        <v>29</v>
      </c>
      <c r="BV59" s="486" t="s">
        <v>2336</v>
      </c>
      <c r="BW59" s="541"/>
      <c r="BX59" s="486" t="s">
        <v>29</v>
      </c>
      <c r="BY59" s="486" t="s">
        <v>29</v>
      </c>
      <c r="BZ59" s="486" t="s">
        <v>29</v>
      </c>
      <c r="CA59" s="486" t="s">
        <v>4553</v>
      </c>
      <c r="CB59" s="486"/>
      <c r="CC59" s="486"/>
      <c r="CD59" s="486"/>
      <c r="CE59" s="486"/>
      <c r="CF59" s="541"/>
      <c r="CG59" s="486"/>
      <c r="CH59" s="486"/>
      <c r="CI59" s="482"/>
    </row>
    <row r="60" spans="1:87" x14ac:dyDescent="0.25">
      <c r="A60" s="486" t="s">
        <v>1040</v>
      </c>
      <c r="B60" s="25">
        <v>1</v>
      </c>
      <c r="C60" s="25"/>
      <c r="D60" s="531"/>
      <c r="E60" s="486"/>
      <c r="F60" s="486" t="s">
        <v>2391</v>
      </c>
      <c r="G60" s="486"/>
      <c r="H60" s="551"/>
      <c r="I60" s="551"/>
      <c r="J60" s="551"/>
      <c r="K60" s="551"/>
      <c r="L60" s="551"/>
      <c r="M60" s="541"/>
      <c r="N60" s="486"/>
      <c r="O60" s="486"/>
      <c r="P60" s="486"/>
      <c r="Q60" s="486" t="s">
        <v>2392</v>
      </c>
      <c r="R60" s="486"/>
      <c r="S60" s="486">
        <v>1234567</v>
      </c>
      <c r="T60" s="486"/>
      <c r="U60" s="541"/>
      <c r="V60" s="486" t="s">
        <v>4540</v>
      </c>
      <c r="W60" s="551"/>
      <c r="X60" s="486"/>
      <c r="Y60" s="551"/>
      <c r="Z60" s="551"/>
      <c r="AA60" s="551"/>
      <c r="AB60" s="551"/>
      <c r="AC60" s="551"/>
      <c r="AD60" s="551"/>
      <c r="AE60" s="551"/>
      <c r="AF60" s="551"/>
      <c r="AG60" s="486"/>
      <c r="AH60" s="486"/>
      <c r="AI60" s="486"/>
      <c r="AJ60" s="486"/>
      <c r="AK60" s="486"/>
      <c r="AL60" s="486"/>
      <c r="AM60" s="417"/>
      <c r="AN60" s="486"/>
      <c r="AO60" s="486"/>
      <c r="AP60" s="486"/>
      <c r="AQ60" s="486"/>
      <c r="AR60" s="486"/>
      <c r="AS60" s="486"/>
      <c r="AT60" s="486"/>
      <c r="AU60" s="486"/>
      <c r="AV60" s="486"/>
      <c r="AW60" s="486"/>
      <c r="AX60" s="417" t="s">
        <v>1519</v>
      </c>
      <c r="AY60" s="417"/>
      <c r="AZ60" s="486"/>
      <c r="BA60" s="486"/>
      <c r="BB60" s="417" t="s">
        <v>4552</v>
      </c>
      <c r="BC60" s="417" t="s">
        <v>4552</v>
      </c>
      <c r="BD60" s="417"/>
      <c r="BE60" s="417"/>
      <c r="BF60" s="417"/>
      <c r="BG60" s="417"/>
      <c r="BH60" s="417"/>
      <c r="BI60" s="417"/>
      <c r="BJ60" s="417"/>
      <c r="BK60" s="417"/>
      <c r="BL60" s="417"/>
      <c r="BM60" s="486" t="s">
        <v>29</v>
      </c>
      <c r="BN60" s="486"/>
      <c r="BO60" s="486" t="s">
        <v>4541</v>
      </c>
      <c r="BP60" s="486"/>
      <c r="BQ60" s="486"/>
      <c r="BR60" s="486"/>
      <c r="BS60" s="486"/>
      <c r="BT60" s="486"/>
      <c r="BU60" s="486" t="s">
        <v>29</v>
      </c>
      <c r="BV60" s="486" t="s">
        <v>2336</v>
      </c>
      <c r="BW60" s="541"/>
      <c r="BX60" s="486" t="s">
        <v>29</v>
      </c>
      <c r="BY60" s="486" t="s">
        <v>29</v>
      </c>
      <c r="BZ60" s="486" t="s">
        <v>29</v>
      </c>
      <c r="CA60" s="486" t="s">
        <v>4553</v>
      </c>
      <c r="CB60" s="486"/>
      <c r="CC60" s="486"/>
      <c r="CD60" s="486"/>
      <c r="CE60" s="486"/>
      <c r="CF60" s="541"/>
      <c r="CG60" s="486"/>
      <c r="CH60" s="486"/>
      <c r="CI60" s="482"/>
    </row>
    <row r="61" spans="1:87" x14ac:dyDescent="0.25">
      <c r="A61" s="486" t="s">
        <v>1041</v>
      </c>
      <c r="B61" s="25">
        <v>1</v>
      </c>
      <c r="C61" s="25"/>
      <c r="D61" s="531"/>
      <c r="E61" s="486"/>
      <c r="F61" s="486" t="s">
        <v>2391</v>
      </c>
      <c r="G61" s="486"/>
      <c r="H61" s="551"/>
      <c r="I61" s="551"/>
      <c r="J61" s="551"/>
      <c r="K61" s="551"/>
      <c r="L61" s="551"/>
      <c r="M61" s="541"/>
      <c r="N61" s="486"/>
      <c r="O61" s="486"/>
      <c r="P61" s="486"/>
      <c r="Q61" s="486" t="s">
        <v>2392</v>
      </c>
      <c r="R61" s="486"/>
      <c r="S61" s="486">
        <v>1234567</v>
      </c>
      <c r="T61" s="486"/>
      <c r="U61" s="541"/>
      <c r="V61" s="486" t="s">
        <v>4540</v>
      </c>
      <c r="W61" s="551"/>
      <c r="X61" s="486"/>
      <c r="Y61" s="551"/>
      <c r="Z61" s="551"/>
      <c r="AA61" s="551"/>
      <c r="AB61" s="551"/>
      <c r="AC61" s="551"/>
      <c r="AD61" s="551"/>
      <c r="AE61" s="551"/>
      <c r="AF61" s="551"/>
      <c r="AG61" s="486"/>
      <c r="AH61" s="486"/>
      <c r="AI61" s="486"/>
      <c r="AJ61" s="486"/>
      <c r="AK61" s="486"/>
      <c r="AL61" s="486"/>
      <c r="AM61" s="417"/>
      <c r="AN61" s="486"/>
      <c r="AO61" s="486"/>
      <c r="AP61" s="486"/>
      <c r="AQ61" s="486"/>
      <c r="AR61" s="486"/>
      <c r="AS61" s="486"/>
      <c r="AT61" s="486"/>
      <c r="AU61" s="486"/>
      <c r="AV61" s="486"/>
      <c r="AW61" s="486"/>
      <c r="AX61" s="417" t="s">
        <v>1519</v>
      </c>
      <c r="AY61" s="417"/>
      <c r="AZ61" s="486"/>
      <c r="BA61" s="486"/>
      <c r="BB61" s="417" t="s">
        <v>4552</v>
      </c>
      <c r="BC61" s="417" t="s">
        <v>4552</v>
      </c>
      <c r="BD61" s="417"/>
      <c r="BE61" s="417"/>
      <c r="BF61" s="417"/>
      <c r="BG61" s="417"/>
      <c r="BH61" s="417"/>
      <c r="BI61" s="417"/>
      <c r="BJ61" s="417"/>
      <c r="BK61" s="417"/>
      <c r="BL61" s="417"/>
      <c r="BM61" s="486" t="s">
        <v>29</v>
      </c>
      <c r="BN61" s="486"/>
      <c r="BO61" s="486" t="s">
        <v>4541</v>
      </c>
      <c r="BP61" s="486"/>
      <c r="BQ61" s="486"/>
      <c r="BR61" s="486"/>
      <c r="BS61" s="486"/>
      <c r="BT61" s="486"/>
      <c r="BU61" s="486" t="s">
        <v>29</v>
      </c>
      <c r="BV61" s="486" t="s">
        <v>2336</v>
      </c>
      <c r="BW61" s="541"/>
      <c r="BX61" s="486" t="s">
        <v>29</v>
      </c>
      <c r="BY61" s="486" t="s">
        <v>29</v>
      </c>
      <c r="BZ61" s="486" t="s">
        <v>29</v>
      </c>
      <c r="CA61" s="486" t="s">
        <v>4553</v>
      </c>
      <c r="CB61" s="486"/>
      <c r="CC61" s="486"/>
      <c r="CD61" s="486"/>
      <c r="CE61" s="486"/>
      <c r="CF61" s="541"/>
      <c r="CG61" s="486"/>
      <c r="CH61" s="486"/>
      <c r="CI61" s="482"/>
    </row>
    <row r="62" spans="1:87" x14ac:dyDescent="0.25">
      <c r="A62" s="486" t="s">
        <v>1042</v>
      </c>
      <c r="B62" s="25">
        <v>1</v>
      </c>
      <c r="C62" s="25"/>
      <c r="D62" s="531"/>
      <c r="E62" s="486"/>
      <c r="F62" s="486" t="s">
        <v>2391</v>
      </c>
      <c r="G62" s="486"/>
      <c r="H62" s="551"/>
      <c r="I62" s="551"/>
      <c r="J62" s="551"/>
      <c r="K62" s="551"/>
      <c r="L62" s="551"/>
      <c r="M62" s="541"/>
      <c r="N62" s="486"/>
      <c r="O62" s="486"/>
      <c r="P62" s="486"/>
      <c r="Q62" s="486" t="s">
        <v>2392</v>
      </c>
      <c r="R62" s="486"/>
      <c r="S62" s="486">
        <v>1234567</v>
      </c>
      <c r="T62" s="486"/>
      <c r="U62" s="541"/>
      <c r="V62" s="486" t="s">
        <v>4540</v>
      </c>
      <c r="W62" s="551"/>
      <c r="X62" s="486"/>
      <c r="Y62" s="551"/>
      <c r="Z62" s="551"/>
      <c r="AA62" s="551"/>
      <c r="AB62" s="551"/>
      <c r="AC62" s="551"/>
      <c r="AD62" s="551"/>
      <c r="AE62" s="551"/>
      <c r="AF62" s="551"/>
      <c r="AG62" s="486"/>
      <c r="AH62" s="486"/>
      <c r="AI62" s="486"/>
      <c r="AJ62" s="486"/>
      <c r="AK62" s="486"/>
      <c r="AL62" s="486"/>
      <c r="AM62" s="417"/>
      <c r="AN62" s="486"/>
      <c r="AO62" s="486"/>
      <c r="AP62" s="486"/>
      <c r="AQ62" s="486"/>
      <c r="AR62" s="486"/>
      <c r="AS62" s="486"/>
      <c r="AT62" s="486"/>
      <c r="AU62" s="486"/>
      <c r="AV62" s="486"/>
      <c r="AW62" s="486"/>
      <c r="AX62" s="417" t="s">
        <v>1519</v>
      </c>
      <c r="AY62" s="417"/>
      <c r="AZ62" s="486"/>
      <c r="BA62" s="486"/>
      <c r="BB62" s="417" t="s">
        <v>4552</v>
      </c>
      <c r="BC62" s="417" t="s">
        <v>4552</v>
      </c>
      <c r="BD62" s="417"/>
      <c r="BE62" s="417"/>
      <c r="BF62" s="417"/>
      <c r="BG62" s="417"/>
      <c r="BH62" s="417"/>
      <c r="BI62" s="417"/>
      <c r="BJ62" s="417"/>
      <c r="BK62" s="417"/>
      <c r="BL62" s="417"/>
      <c r="BM62" s="486" t="s">
        <v>29</v>
      </c>
      <c r="BN62" s="486"/>
      <c r="BO62" s="486" t="s">
        <v>4541</v>
      </c>
      <c r="BP62" s="486"/>
      <c r="BQ62" s="486"/>
      <c r="BR62" s="486"/>
      <c r="BS62" s="486"/>
      <c r="BT62" s="486"/>
      <c r="BU62" s="486" t="s">
        <v>29</v>
      </c>
      <c r="BV62" s="486" t="s">
        <v>2336</v>
      </c>
      <c r="BW62" s="541"/>
      <c r="BX62" s="486" t="s">
        <v>29</v>
      </c>
      <c r="BY62" s="486" t="s">
        <v>29</v>
      </c>
      <c r="BZ62" s="486" t="s">
        <v>29</v>
      </c>
      <c r="CA62" s="486" t="s">
        <v>4553</v>
      </c>
      <c r="CB62" s="486"/>
      <c r="CC62" s="486"/>
      <c r="CD62" s="486"/>
      <c r="CE62" s="486"/>
      <c r="CF62" s="541"/>
      <c r="CG62" s="486"/>
      <c r="CH62" s="486"/>
      <c r="CI62" s="482"/>
    </row>
    <row r="63" spans="1:87" x14ac:dyDescent="0.25">
      <c r="A63" s="486" t="s">
        <v>1043</v>
      </c>
      <c r="B63" s="25">
        <v>1</v>
      </c>
      <c r="C63" s="25"/>
      <c r="D63" s="531"/>
      <c r="E63" s="486"/>
      <c r="F63" s="486" t="s">
        <v>2391</v>
      </c>
      <c r="G63" s="486"/>
      <c r="H63" s="551"/>
      <c r="I63" s="551"/>
      <c r="J63" s="551"/>
      <c r="K63" s="551"/>
      <c r="L63" s="551"/>
      <c r="M63" s="541"/>
      <c r="N63" s="486"/>
      <c r="O63" s="486"/>
      <c r="P63" s="486"/>
      <c r="Q63" s="486" t="s">
        <v>2392</v>
      </c>
      <c r="R63" s="486"/>
      <c r="S63" s="486">
        <v>1234567</v>
      </c>
      <c r="T63" s="486"/>
      <c r="U63" s="541"/>
      <c r="V63" s="486" t="s">
        <v>4540</v>
      </c>
      <c r="W63" s="551"/>
      <c r="X63" s="486"/>
      <c r="Y63" s="551"/>
      <c r="Z63" s="551"/>
      <c r="AA63" s="551"/>
      <c r="AB63" s="551"/>
      <c r="AC63" s="551"/>
      <c r="AD63" s="551"/>
      <c r="AE63" s="551"/>
      <c r="AF63" s="551"/>
      <c r="AG63" s="486"/>
      <c r="AH63" s="486"/>
      <c r="AI63" s="486"/>
      <c r="AJ63" s="486"/>
      <c r="AK63" s="486"/>
      <c r="AL63" s="486"/>
      <c r="AM63" s="417"/>
      <c r="AN63" s="486"/>
      <c r="AO63" s="486"/>
      <c r="AP63" s="486"/>
      <c r="AQ63" s="486"/>
      <c r="AR63" s="486"/>
      <c r="AS63" s="486"/>
      <c r="AT63" s="486"/>
      <c r="AU63" s="486"/>
      <c r="AV63" s="486"/>
      <c r="AW63" s="486"/>
      <c r="AX63" s="417" t="s">
        <v>1519</v>
      </c>
      <c r="AY63" s="417"/>
      <c r="AZ63" s="486"/>
      <c r="BA63" s="486"/>
      <c r="BB63" s="417" t="s">
        <v>4552</v>
      </c>
      <c r="BC63" s="417" t="s">
        <v>4552</v>
      </c>
      <c r="BD63" s="417"/>
      <c r="BE63" s="417"/>
      <c r="BF63" s="417"/>
      <c r="BG63" s="417"/>
      <c r="BH63" s="417"/>
      <c r="BI63" s="417"/>
      <c r="BJ63" s="417"/>
      <c r="BK63" s="417"/>
      <c r="BL63" s="417"/>
      <c r="BM63" s="486" t="s">
        <v>29</v>
      </c>
      <c r="BN63" s="486"/>
      <c r="BO63" s="486" t="s">
        <v>4541</v>
      </c>
      <c r="BP63" s="486"/>
      <c r="BQ63" s="486"/>
      <c r="BR63" s="486"/>
      <c r="BS63" s="486"/>
      <c r="BT63" s="486"/>
      <c r="BU63" s="486" t="s">
        <v>29</v>
      </c>
      <c r="BV63" s="486" t="s">
        <v>2336</v>
      </c>
      <c r="BW63" s="541"/>
      <c r="BX63" s="486" t="s">
        <v>29</v>
      </c>
      <c r="BY63" s="486" t="s">
        <v>29</v>
      </c>
      <c r="BZ63" s="486" t="s">
        <v>29</v>
      </c>
      <c r="CA63" s="486" t="s">
        <v>4553</v>
      </c>
      <c r="CB63" s="486"/>
      <c r="CC63" s="486"/>
      <c r="CD63" s="486"/>
      <c r="CE63" s="486"/>
      <c r="CF63" s="541"/>
      <c r="CG63" s="486"/>
      <c r="CH63" s="486"/>
      <c r="CI63" s="482"/>
    </row>
    <row r="64" spans="1:87" x14ac:dyDescent="0.25">
      <c r="A64" s="486" t="s">
        <v>1044</v>
      </c>
      <c r="B64" s="25">
        <v>1</v>
      </c>
      <c r="C64" s="25"/>
      <c r="D64" s="531"/>
      <c r="E64" s="486"/>
      <c r="F64" s="486" t="s">
        <v>2391</v>
      </c>
      <c r="G64" s="486"/>
      <c r="H64" s="551"/>
      <c r="I64" s="551"/>
      <c r="J64" s="551"/>
      <c r="K64" s="551"/>
      <c r="L64" s="551"/>
      <c r="M64" s="541"/>
      <c r="N64" s="486"/>
      <c r="O64" s="486"/>
      <c r="P64" s="486"/>
      <c r="Q64" s="486" t="s">
        <v>2392</v>
      </c>
      <c r="R64" s="486"/>
      <c r="S64" s="486">
        <v>1234567</v>
      </c>
      <c r="T64" s="486"/>
      <c r="U64" s="541"/>
      <c r="V64" s="486" t="s">
        <v>4540</v>
      </c>
      <c r="W64" s="551"/>
      <c r="X64" s="486"/>
      <c r="Y64" s="551"/>
      <c r="Z64" s="551"/>
      <c r="AA64" s="551"/>
      <c r="AB64" s="551"/>
      <c r="AC64" s="551"/>
      <c r="AD64" s="551"/>
      <c r="AE64" s="551"/>
      <c r="AF64" s="551"/>
      <c r="AG64" s="486"/>
      <c r="AH64" s="486"/>
      <c r="AI64" s="486"/>
      <c r="AJ64" s="486"/>
      <c r="AK64" s="486"/>
      <c r="AL64" s="486"/>
      <c r="AM64" s="417"/>
      <c r="AN64" s="486"/>
      <c r="AO64" s="486"/>
      <c r="AP64" s="486"/>
      <c r="AQ64" s="486"/>
      <c r="AR64" s="486"/>
      <c r="AS64" s="486"/>
      <c r="AT64" s="486"/>
      <c r="AU64" s="486"/>
      <c r="AV64" s="486"/>
      <c r="AW64" s="486"/>
      <c r="AX64" s="417" t="s">
        <v>1519</v>
      </c>
      <c r="AY64" s="417"/>
      <c r="AZ64" s="486"/>
      <c r="BA64" s="486"/>
      <c r="BB64" s="417" t="s">
        <v>4552</v>
      </c>
      <c r="BC64" s="417" t="s">
        <v>4552</v>
      </c>
      <c r="BD64" s="417"/>
      <c r="BE64" s="417"/>
      <c r="BF64" s="417"/>
      <c r="BG64" s="417"/>
      <c r="BH64" s="417"/>
      <c r="BI64" s="417"/>
      <c r="BJ64" s="417"/>
      <c r="BK64" s="417"/>
      <c r="BL64" s="417"/>
      <c r="BM64" s="486" t="s">
        <v>29</v>
      </c>
      <c r="BN64" s="486"/>
      <c r="BO64" s="486" t="s">
        <v>4541</v>
      </c>
      <c r="BP64" s="486"/>
      <c r="BQ64" s="486"/>
      <c r="BR64" s="486"/>
      <c r="BS64" s="486"/>
      <c r="BT64" s="486"/>
      <c r="BU64" s="486" t="s">
        <v>29</v>
      </c>
      <c r="BV64" s="486" t="s">
        <v>2336</v>
      </c>
      <c r="BW64" s="541"/>
      <c r="BX64" s="486" t="s">
        <v>29</v>
      </c>
      <c r="BY64" s="486" t="s">
        <v>29</v>
      </c>
      <c r="BZ64" s="486" t="s">
        <v>29</v>
      </c>
      <c r="CA64" s="486" t="s">
        <v>4553</v>
      </c>
      <c r="CB64" s="486"/>
      <c r="CC64" s="486"/>
      <c r="CD64" s="486"/>
      <c r="CE64" s="486"/>
      <c r="CF64" s="541"/>
      <c r="CG64" s="486"/>
      <c r="CH64" s="486"/>
      <c r="CI64" s="482"/>
    </row>
    <row r="65" spans="1:87" x14ac:dyDescent="0.25">
      <c r="A65" s="486" t="s">
        <v>1045</v>
      </c>
      <c r="B65" s="25">
        <v>1</v>
      </c>
      <c r="C65" s="25"/>
      <c r="D65" s="531"/>
      <c r="E65" s="486"/>
      <c r="F65" s="486" t="s">
        <v>2391</v>
      </c>
      <c r="G65" s="486"/>
      <c r="H65" s="551"/>
      <c r="I65" s="551"/>
      <c r="J65" s="551"/>
      <c r="K65" s="551"/>
      <c r="L65" s="551"/>
      <c r="M65" s="541"/>
      <c r="N65" s="486"/>
      <c r="O65" s="486"/>
      <c r="P65" s="486"/>
      <c r="Q65" s="486" t="s">
        <v>2392</v>
      </c>
      <c r="R65" s="486"/>
      <c r="S65" s="486">
        <v>1234567</v>
      </c>
      <c r="T65" s="486"/>
      <c r="U65" s="541"/>
      <c r="V65" s="486" t="s">
        <v>4540</v>
      </c>
      <c r="W65" s="551"/>
      <c r="X65" s="486"/>
      <c r="Y65" s="551"/>
      <c r="Z65" s="551"/>
      <c r="AA65" s="551"/>
      <c r="AB65" s="551"/>
      <c r="AC65" s="551"/>
      <c r="AD65" s="551"/>
      <c r="AE65" s="551"/>
      <c r="AF65" s="551"/>
      <c r="AG65" s="486"/>
      <c r="AH65" s="486"/>
      <c r="AI65" s="486"/>
      <c r="AJ65" s="486"/>
      <c r="AK65" s="486"/>
      <c r="AL65" s="486"/>
      <c r="AM65" s="417"/>
      <c r="AN65" s="486"/>
      <c r="AO65" s="486"/>
      <c r="AP65" s="486"/>
      <c r="AQ65" s="486"/>
      <c r="AR65" s="486"/>
      <c r="AS65" s="486"/>
      <c r="AT65" s="486"/>
      <c r="AU65" s="486"/>
      <c r="AV65" s="486"/>
      <c r="AW65" s="486"/>
      <c r="AX65" s="417" t="s">
        <v>1519</v>
      </c>
      <c r="AY65" s="417"/>
      <c r="AZ65" s="486"/>
      <c r="BA65" s="486"/>
      <c r="BB65" s="417" t="s">
        <v>4552</v>
      </c>
      <c r="BC65" s="417" t="s">
        <v>4552</v>
      </c>
      <c r="BD65" s="417"/>
      <c r="BE65" s="417"/>
      <c r="BF65" s="417"/>
      <c r="BG65" s="417"/>
      <c r="BH65" s="417"/>
      <c r="BI65" s="417"/>
      <c r="BJ65" s="417"/>
      <c r="BK65" s="417"/>
      <c r="BL65" s="417"/>
      <c r="BM65" s="486" t="s">
        <v>29</v>
      </c>
      <c r="BN65" s="486"/>
      <c r="BO65" s="486" t="s">
        <v>4541</v>
      </c>
      <c r="BP65" s="486"/>
      <c r="BQ65" s="486"/>
      <c r="BR65" s="486"/>
      <c r="BS65" s="486"/>
      <c r="BT65" s="486"/>
      <c r="BU65" s="486" t="s">
        <v>29</v>
      </c>
      <c r="BV65" s="486" t="s">
        <v>2336</v>
      </c>
      <c r="BW65" s="541"/>
      <c r="BX65" s="486" t="s">
        <v>29</v>
      </c>
      <c r="BY65" s="486" t="s">
        <v>29</v>
      </c>
      <c r="BZ65" s="486" t="s">
        <v>29</v>
      </c>
      <c r="CA65" s="486" t="s">
        <v>4553</v>
      </c>
      <c r="CB65" s="486"/>
      <c r="CC65" s="486"/>
      <c r="CD65" s="486"/>
      <c r="CE65" s="486"/>
      <c r="CF65" s="541"/>
      <c r="CG65" s="486"/>
      <c r="CH65" s="486"/>
      <c r="CI65" s="482"/>
    </row>
    <row r="66" spans="1:87" x14ac:dyDescent="0.25">
      <c r="A66" s="486" t="s">
        <v>999</v>
      </c>
      <c r="B66" s="25">
        <v>1</v>
      </c>
      <c r="C66" s="25"/>
      <c r="D66" s="531"/>
      <c r="E66" s="486"/>
      <c r="F66" s="486" t="s">
        <v>2391</v>
      </c>
      <c r="G66" s="486"/>
      <c r="H66" s="551"/>
      <c r="I66" s="551"/>
      <c r="J66" s="551"/>
      <c r="K66" s="551"/>
      <c r="L66" s="551"/>
      <c r="M66" s="541"/>
      <c r="N66" s="486"/>
      <c r="O66" s="486"/>
      <c r="P66" s="486"/>
      <c r="Q66" s="486" t="s">
        <v>2392</v>
      </c>
      <c r="R66" s="486"/>
      <c r="S66" s="486">
        <v>1234567</v>
      </c>
      <c r="T66" s="486"/>
      <c r="U66" s="541"/>
      <c r="V66" s="486" t="s">
        <v>4540</v>
      </c>
      <c r="W66" s="551"/>
      <c r="X66" s="486"/>
      <c r="Y66" s="551"/>
      <c r="Z66" s="551"/>
      <c r="AA66" s="551"/>
      <c r="AB66" s="551"/>
      <c r="AC66" s="551"/>
      <c r="AD66" s="551"/>
      <c r="AE66" s="551"/>
      <c r="AF66" s="551"/>
      <c r="AG66" s="486"/>
      <c r="AH66" s="486"/>
      <c r="AI66" s="486"/>
      <c r="AJ66" s="486"/>
      <c r="AK66" s="486"/>
      <c r="AL66" s="486"/>
      <c r="AM66" s="417"/>
      <c r="AN66" s="486"/>
      <c r="AO66" s="486"/>
      <c r="AP66" s="486"/>
      <c r="AQ66" s="486"/>
      <c r="AR66" s="486"/>
      <c r="AS66" s="486"/>
      <c r="AT66" s="486"/>
      <c r="AU66" s="486"/>
      <c r="AV66" s="486"/>
      <c r="AW66" s="486"/>
      <c r="AX66" s="417" t="s">
        <v>1519</v>
      </c>
      <c r="AY66" s="417"/>
      <c r="AZ66" s="486"/>
      <c r="BA66" s="486"/>
      <c r="BB66" s="417" t="s">
        <v>4552</v>
      </c>
      <c r="BC66" s="417" t="s">
        <v>4552</v>
      </c>
      <c r="BD66" s="417"/>
      <c r="BE66" s="417"/>
      <c r="BF66" s="417"/>
      <c r="BG66" s="417"/>
      <c r="BH66" s="417"/>
      <c r="BI66" s="417"/>
      <c r="BJ66" s="417"/>
      <c r="BK66" s="417"/>
      <c r="BL66" s="417"/>
      <c r="BM66" s="486" t="s">
        <v>29</v>
      </c>
      <c r="BN66" s="486"/>
      <c r="BO66" s="486" t="s">
        <v>4541</v>
      </c>
      <c r="BP66" s="486"/>
      <c r="BQ66" s="486"/>
      <c r="BR66" s="486"/>
      <c r="BS66" s="486"/>
      <c r="BT66" s="486"/>
      <c r="BU66" s="486" t="s">
        <v>29</v>
      </c>
      <c r="BV66" s="486" t="s">
        <v>2336</v>
      </c>
      <c r="BW66" s="541"/>
      <c r="BX66" s="486" t="s">
        <v>29</v>
      </c>
      <c r="BY66" s="486" t="s">
        <v>29</v>
      </c>
      <c r="BZ66" s="486" t="s">
        <v>29</v>
      </c>
      <c r="CA66" s="486" t="s">
        <v>3315</v>
      </c>
      <c r="CB66" s="486"/>
      <c r="CC66" s="486"/>
      <c r="CD66" s="486"/>
      <c r="CE66" s="486"/>
      <c r="CF66" s="541"/>
      <c r="CG66" s="486"/>
      <c r="CH66" s="486"/>
      <c r="CI66" s="482"/>
    </row>
    <row r="67" spans="1:87" x14ac:dyDescent="0.25">
      <c r="A67" s="486" t="s">
        <v>1046</v>
      </c>
      <c r="B67" s="25">
        <v>1</v>
      </c>
      <c r="C67" s="25"/>
      <c r="D67" s="531"/>
      <c r="E67" s="486"/>
      <c r="F67" s="486" t="s">
        <v>2391</v>
      </c>
      <c r="G67" s="486"/>
      <c r="H67" s="551"/>
      <c r="I67" s="551"/>
      <c r="J67" s="551"/>
      <c r="K67" s="551"/>
      <c r="L67" s="551"/>
      <c r="M67" s="541"/>
      <c r="N67" s="486"/>
      <c r="O67" s="486"/>
      <c r="P67" s="486"/>
      <c r="Q67" s="486" t="s">
        <v>2392</v>
      </c>
      <c r="R67" s="486"/>
      <c r="S67" s="486">
        <v>1234567</v>
      </c>
      <c r="T67" s="486"/>
      <c r="U67" s="541"/>
      <c r="V67" s="486" t="s">
        <v>4540</v>
      </c>
      <c r="W67" s="551"/>
      <c r="X67" s="486"/>
      <c r="Y67" s="551"/>
      <c r="Z67" s="551"/>
      <c r="AA67" s="551"/>
      <c r="AB67" s="551"/>
      <c r="AC67" s="551"/>
      <c r="AD67" s="551"/>
      <c r="AE67" s="551"/>
      <c r="AF67" s="551"/>
      <c r="AG67" s="486"/>
      <c r="AH67" s="486"/>
      <c r="AI67" s="486"/>
      <c r="AJ67" s="486"/>
      <c r="AK67" s="486"/>
      <c r="AL67" s="486"/>
      <c r="AM67" s="417"/>
      <c r="AN67" s="486"/>
      <c r="AO67" s="486"/>
      <c r="AP67" s="486"/>
      <c r="AQ67" s="486"/>
      <c r="AR67" s="486"/>
      <c r="AS67" s="486"/>
      <c r="AT67" s="486"/>
      <c r="AU67" s="486"/>
      <c r="AV67" s="486"/>
      <c r="AW67" s="486"/>
      <c r="AX67" s="417" t="s">
        <v>1519</v>
      </c>
      <c r="AY67" s="417"/>
      <c r="AZ67" s="486"/>
      <c r="BA67" s="486"/>
      <c r="BB67" s="417" t="s">
        <v>4552</v>
      </c>
      <c r="BC67" s="417" t="s">
        <v>4552</v>
      </c>
      <c r="BD67" s="417"/>
      <c r="BE67" s="417"/>
      <c r="BF67" s="417"/>
      <c r="BG67" s="417"/>
      <c r="BH67" s="417"/>
      <c r="BI67" s="417"/>
      <c r="BJ67" s="417"/>
      <c r="BK67" s="417"/>
      <c r="BL67" s="417"/>
      <c r="BM67" s="486" t="s">
        <v>29</v>
      </c>
      <c r="BN67" s="486"/>
      <c r="BO67" s="486" t="s">
        <v>4541</v>
      </c>
      <c r="BP67" s="486"/>
      <c r="BQ67" s="486"/>
      <c r="BR67" s="486"/>
      <c r="BS67" s="486"/>
      <c r="BT67" s="486"/>
      <c r="BU67" s="486" t="s">
        <v>29</v>
      </c>
      <c r="BV67" s="486" t="s">
        <v>2336</v>
      </c>
      <c r="BW67" s="541"/>
      <c r="BX67" s="486" t="s">
        <v>29</v>
      </c>
      <c r="BY67" s="486" t="s">
        <v>29</v>
      </c>
      <c r="BZ67" s="486" t="s">
        <v>29</v>
      </c>
      <c r="CA67" s="486" t="s">
        <v>4553</v>
      </c>
      <c r="CB67" s="486"/>
      <c r="CC67" s="486"/>
      <c r="CD67" s="486"/>
      <c r="CE67" s="486"/>
      <c r="CF67" s="541"/>
      <c r="CG67" s="486"/>
      <c r="CH67" s="486"/>
      <c r="CI67" s="482"/>
    </row>
    <row r="68" spans="1:87" x14ac:dyDescent="0.25">
      <c r="A68" s="486" t="s">
        <v>1047</v>
      </c>
      <c r="B68" s="25">
        <v>1</v>
      </c>
      <c r="C68" s="25"/>
      <c r="D68" s="531"/>
      <c r="E68" s="486"/>
      <c r="F68" s="486" t="s">
        <v>2391</v>
      </c>
      <c r="G68" s="486"/>
      <c r="H68" s="551"/>
      <c r="I68" s="551"/>
      <c r="J68" s="551"/>
      <c r="K68" s="551"/>
      <c r="L68" s="551"/>
      <c r="M68" s="541"/>
      <c r="N68" s="486"/>
      <c r="O68" s="486"/>
      <c r="P68" s="486"/>
      <c r="Q68" s="486" t="s">
        <v>2392</v>
      </c>
      <c r="R68" s="486"/>
      <c r="S68" s="486">
        <v>1234567</v>
      </c>
      <c r="T68" s="486"/>
      <c r="U68" s="541"/>
      <c r="V68" s="486" t="s">
        <v>4540</v>
      </c>
      <c r="W68" s="551"/>
      <c r="X68" s="486"/>
      <c r="Y68" s="551"/>
      <c r="Z68" s="551"/>
      <c r="AA68" s="551"/>
      <c r="AB68" s="551"/>
      <c r="AC68" s="551"/>
      <c r="AD68" s="551"/>
      <c r="AE68" s="551"/>
      <c r="AF68" s="551"/>
      <c r="AG68" s="486"/>
      <c r="AH68" s="486"/>
      <c r="AI68" s="486"/>
      <c r="AJ68" s="486"/>
      <c r="AK68" s="486"/>
      <c r="AL68" s="486"/>
      <c r="AM68" s="417"/>
      <c r="AN68" s="486"/>
      <c r="AO68" s="486"/>
      <c r="AP68" s="486"/>
      <c r="AQ68" s="486"/>
      <c r="AR68" s="486"/>
      <c r="AS68" s="486"/>
      <c r="AT68" s="486"/>
      <c r="AU68" s="486"/>
      <c r="AV68" s="486"/>
      <c r="AW68" s="486"/>
      <c r="AX68" s="417" t="s">
        <v>1519</v>
      </c>
      <c r="AY68" s="417"/>
      <c r="AZ68" s="486"/>
      <c r="BA68" s="486"/>
      <c r="BB68" s="417" t="s">
        <v>4552</v>
      </c>
      <c r="BC68" s="417" t="s">
        <v>4552</v>
      </c>
      <c r="BD68" s="417"/>
      <c r="BE68" s="417"/>
      <c r="BF68" s="417"/>
      <c r="BG68" s="417"/>
      <c r="BH68" s="417"/>
      <c r="BI68" s="417"/>
      <c r="BJ68" s="417"/>
      <c r="BK68" s="417"/>
      <c r="BL68" s="417"/>
      <c r="BM68" s="486" t="s">
        <v>29</v>
      </c>
      <c r="BN68" s="486"/>
      <c r="BO68" s="486" t="s">
        <v>4541</v>
      </c>
      <c r="BP68" s="486"/>
      <c r="BQ68" s="486"/>
      <c r="BR68" s="486"/>
      <c r="BS68" s="486"/>
      <c r="BT68" s="486"/>
      <c r="BU68" s="486" t="s">
        <v>29</v>
      </c>
      <c r="BV68" s="486" t="s">
        <v>2336</v>
      </c>
      <c r="BW68" s="541"/>
      <c r="BX68" s="486" t="s">
        <v>29</v>
      </c>
      <c r="BY68" s="486" t="s">
        <v>29</v>
      </c>
      <c r="BZ68" s="486" t="s">
        <v>29</v>
      </c>
      <c r="CA68" s="486" t="s">
        <v>4553</v>
      </c>
      <c r="CB68" s="486"/>
      <c r="CC68" s="486"/>
      <c r="CD68" s="486"/>
      <c r="CE68" s="486"/>
      <c r="CF68" s="541"/>
      <c r="CG68" s="486"/>
      <c r="CH68" s="486"/>
      <c r="CI68" s="482"/>
    </row>
    <row r="69" spans="1:87" x14ac:dyDescent="0.25">
      <c r="A69" s="486" t="s">
        <v>1048</v>
      </c>
      <c r="B69" s="25">
        <v>1</v>
      </c>
      <c r="C69" s="25"/>
      <c r="D69" s="531"/>
      <c r="E69" s="486"/>
      <c r="F69" s="486" t="s">
        <v>2391</v>
      </c>
      <c r="G69" s="486"/>
      <c r="H69" s="551"/>
      <c r="I69" s="551"/>
      <c r="J69" s="551"/>
      <c r="K69" s="551"/>
      <c r="L69" s="551"/>
      <c r="M69" s="541"/>
      <c r="N69" s="486"/>
      <c r="O69" s="486"/>
      <c r="P69" s="486"/>
      <c r="Q69" s="486" t="s">
        <v>2392</v>
      </c>
      <c r="R69" s="486"/>
      <c r="S69" s="486">
        <v>1234567</v>
      </c>
      <c r="T69" s="486"/>
      <c r="U69" s="541"/>
      <c r="V69" s="486" t="s">
        <v>4540</v>
      </c>
      <c r="W69" s="551"/>
      <c r="X69" s="486"/>
      <c r="Y69" s="551"/>
      <c r="Z69" s="551"/>
      <c r="AA69" s="551"/>
      <c r="AB69" s="551"/>
      <c r="AC69" s="551"/>
      <c r="AD69" s="551"/>
      <c r="AE69" s="551"/>
      <c r="AF69" s="551"/>
      <c r="AG69" s="486"/>
      <c r="AH69" s="486"/>
      <c r="AI69" s="486"/>
      <c r="AJ69" s="486"/>
      <c r="AK69" s="486"/>
      <c r="AL69" s="486"/>
      <c r="AM69" s="417"/>
      <c r="AN69" s="486"/>
      <c r="AO69" s="486"/>
      <c r="AP69" s="486"/>
      <c r="AQ69" s="486"/>
      <c r="AR69" s="486"/>
      <c r="AS69" s="486"/>
      <c r="AT69" s="486"/>
      <c r="AU69" s="486"/>
      <c r="AV69" s="486"/>
      <c r="AW69" s="486"/>
      <c r="AX69" s="417" t="s">
        <v>1519</v>
      </c>
      <c r="AY69" s="417"/>
      <c r="AZ69" s="486"/>
      <c r="BA69" s="486"/>
      <c r="BB69" s="417" t="s">
        <v>4552</v>
      </c>
      <c r="BC69" s="417" t="s">
        <v>4552</v>
      </c>
      <c r="BD69" s="417"/>
      <c r="BE69" s="417"/>
      <c r="BF69" s="417"/>
      <c r="BG69" s="417"/>
      <c r="BH69" s="417"/>
      <c r="BI69" s="417"/>
      <c r="BJ69" s="417"/>
      <c r="BK69" s="417"/>
      <c r="BL69" s="417"/>
      <c r="BM69" s="486" t="s">
        <v>29</v>
      </c>
      <c r="BN69" s="486"/>
      <c r="BO69" s="486" t="s">
        <v>4541</v>
      </c>
      <c r="BP69" s="486"/>
      <c r="BQ69" s="486"/>
      <c r="BR69" s="486"/>
      <c r="BS69" s="486"/>
      <c r="BT69" s="486"/>
      <c r="BU69" s="486" t="s">
        <v>29</v>
      </c>
      <c r="BV69" s="486" t="s">
        <v>2336</v>
      </c>
      <c r="BW69" s="541"/>
      <c r="BX69" s="486" t="s">
        <v>29</v>
      </c>
      <c r="BY69" s="486" t="s">
        <v>29</v>
      </c>
      <c r="BZ69" s="486" t="s">
        <v>29</v>
      </c>
      <c r="CA69" s="486" t="s">
        <v>4553</v>
      </c>
      <c r="CB69" s="486"/>
      <c r="CC69" s="486"/>
      <c r="CD69" s="486"/>
      <c r="CE69" s="486"/>
      <c r="CF69" s="541"/>
      <c r="CG69" s="486"/>
      <c r="CH69" s="486"/>
      <c r="CI69" s="482"/>
    </row>
    <row r="70" spans="1:87" x14ac:dyDescent="0.25">
      <c r="A70" s="486" t="s">
        <v>1049</v>
      </c>
      <c r="B70" s="25">
        <v>1</v>
      </c>
      <c r="C70" s="25"/>
      <c r="D70" s="531"/>
      <c r="E70" s="486"/>
      <c r="F70" s="486" t="s">
        <v>2391</v>
      </c>
      <c r="G70" s="486"/>
      <c r="H70" s="551"/>
      <c r="I70" s="551"/>
      <c r="J70" s="551"/>
      <c r="K70" s="551"/>
      <c r="L70" s="551"/>
      <c r="M70" s="541"/>
      <c r="N70" s="486"/>
      <c r="O70" s="486"/>
      <c r="P70" s="486"/>
      <c r="Q70" s="486" t="s">
        <v>2392</v>
      </c>
      <c r="R70" s="486"/>
      <c r="S70" s="486">
        <v>1234567</v>
      </c>
      <c r="T70" s="486"/>
      <c r="U70" s="541"/>
      <c r="V70" s="486" t="s">
        <v>4540</v>
      </c>
      <c r="W70" s="551"/>
      <c r="X70" s="486"/>
      <c r="Y70" s="551"/>
      <c r="Z70" s="551"/>
      <c r="AA70" s="551"/>
      <c r="AB70" s="551"/>
      <c r="AC70" s="551"/>
      <c r="AD70" s="551"/>
      <c r="AE70" s="551"/>
      <c r="AF70" s="551"/>
      <c r="AG70" s="486"/>
      <c r="AH70" s="486"/>
      <c r="AI70" s="486"/>
      <c r="AJ70" s="486"/>
      <c r="AK70" s="486"/>
      <c r="AL70" s="486"/>
      <c r="AM70" s="417"/>
      <c r="AN70" s="486"/>
      <c r="AO70" s="486"/>
      <c r="AP70" s="486"/>
      <c r="AQ70" s="486"/>
      <c r="AR70" s="486"/>
      <c r="AS70" s="486"/>
      <c r="AT70" s="486"/>
      <c r="AU70" s="486"/>
      <c r="AV70" s="486"/>
      <c r="AW70" s="486"/>
      <c r="AX70" s="417" t="s">
        <v>1519</v>
      </c>
      <c r="AY70" s="417"/>
      <c r="AZ70" s="486"/>
      <c r="BA70" s="486"/>
      <c r="BB70" s="417" t="s">
        <v>4552</v>
      </c>
      <c r="BC70" s="417" t="s">
        <v>4552</v>
      </c>
      <c r="BD70" s="417"/>
      <c r="BE70" s="417"/>
      <c r="BF70" s="417"/>
      <c r="BG70" s="417"/>
      <c r="BH70" s="417"/>
      <c r="BI70" s="417"/>
      <c r="BJ70" s="417"/>
      <c r="BK70" s="417"/>
      <c r="BL70" s="417"/>
      <c r="BM70" s="486" t="s">
        <v>29</v>
      </c>
      <c r="BN70" s="486"/>
      <c r="BO70" s="486" t="s">
        <v>4541</v>
      </c>
      <c r="BP70" s="486"/>
      <c r="BQ70" s="486"/>
      <c r="BR70" s="486"/>
      <c r="BS70" s="486"/>
      <c r="BT70" s="486"/>
      <c r="BU70" s="486" t="s">
        <v>29</v>
      </c>
      <c r="BV70" s="486" t="s">
        <v>2336</v>
      </c>
      <c r="BW70" s="541"/>
      <c r="BX70" s="486" t="s">
        <v>29</v>
      </c>
      <c r="BY70" s="486" t="s">
        <v>29</v>
      </c>
      <c r="BZ70" s="486" t="s">
        <v>29</v>
      </c>
      <c r="CA70" s="486" t="s">
        <v>4553</v>
      </c>
      <c r="CB70" s="486"/>
      <c r="CC70" s="486"/>
      <c r="CD70" s="486"/>
      <c r="CE70" s="486"/>
      <c r="CF70" s="541"/>
      <c r="CG70" s="486"/>
      <c r="CH70" s="486"/>
      <c r="CI70" s="482"/>
    </row>
    <row r="71" spans="1:87" x14ac:dyDescent="0.25">
      <c r="A71" s="486" t="s">
        <v>3320</v>
      </c>
      <c r="B71" s="25">
        <v>1</v>
      </c>
      <c r="C71" s="25"/>
      <c r="D71" s="531"/>
      <c r="E71" s="486"/>
      <c r="F71" s="486" t="s">
        <v>2391</v>
      </c>
      <c r="G71" s="486"/>
      <c r="H71" s="551"/>
      <c r="I71" s="551"/>
      <c r="J71" s="551"/>
      <c r="K71" s="551"/>
      <c r="L71" s="551"/>
      <c r="M71" s="541"/>
      <c r="N71" s="486"/>
      <c r="O71" s="486"/>
      <c r="P71" s="486"/>
      <c r="Q71" s="486" t="s">
        <v>2392</v>
      </c>
      <c r="R71" s="486"/>
      <c r="S71" s="486">
        <v>1234567</v>
      </c>
      <c r="T71" s="486"/>
      <c r="U71" s="541"/>
      <c r="V71" s="486" t="s">
        <v>4540</v>
      </c>
      <c r="W71" s="551"/>
      <c r="X71" s="486"/>
      <c r="Y71" s="551"/>
      <c r="Z71" s="551"/>
      <c r="AA71" s="551"/>
      <c r="AB71" s="551"/>
      <c r="AC71" s="551"/>
      <c r="AD71" s="551"/>
      <c r="AE71" s="551"/>
      <c r="AF71" s="551"/>
      <c r="AG71" s="486" t="s">
        <v>29</v>
      </c>
      <c r="AH71" s="486" t="s">
        <v>4578</v>
      </c>
      <c r="AI71" s="486" t="s">
        <v>4579</v>
      </c>
      <c r="AJ71" s="486" t="s">
        <v>4580</v>
      </c>
      <c r="AK71" s="486" t="s">
        <v>4581</v>
      </c>
      <c r="AL71" s="486" t="s">
        <v>1198</v>
      </c>
      <c r="AM71" s="417" t="s">
        <v>1199</v>
      </c>
      <c r="AN71" s="486"/>
      <c r="AO71" s="486"/>
      <c r="AP71" s="486"/>
      <c r="AQ71" s="486"/>
      <c r="AR71" s="486"/>
      <c r="AS71" s="486"/>
      <c r="AT71" s="486"/>
      <c r="AU71" s="486"/>
      <c r="AV71" s="486"/>
      <c r="AW71" s="486"/>
      <c r="AX71" s="417"/>
      <c r="AY71" s="417"/>
      <c r="AZ71" s="486"/>
      <c r="BA71" s="486"/>
      <c r="BB71" s="417"/>
      <c r="BC71" s="417"/>
      <c r="BD71" s="417"/>
      <c r="BE71" s="417"/>
      <c r="BF71" s="417"/>
      <c r="BG71" s="417"/>
      <c r="BH71" s="417"/>
      <c r="BI71" s="417"/>
      <c r="BJ71" s="417"/>
      <c r="BK71" s="417"/>
      <c r="BL71" s="417"/>
      <c r="BM71" s="486" t="s">
        <v>29</v>
      </c>
      <c r="BN71" s="486"/>
      <c r="BO71" s="486" t="s">
        <v>4541</v>
      </c>
      <c r="BP71" s="486"/>
      <c r="BQ71" s="486"/>
      <c r="BR71" s="486"/>
      <c r="BS71" s="486"/>
      <c r="BT71" s="486"/>
      <c r="BU71" s="486" t="s">
        <v>29</v>
      </c>
      <c r="BV71" s="486" t="s">
        <v>2336</v>
      </c>
      <c r="BW71" s="541"/>
      <c r="BX71" s="486" t="s">
        <v>29</v>
      </c>
      <c r="BY71" s="486" t="s">
        <v>29</v>
      </c>
      <c r="BZ71" s="486" t="s">
        <v>29</v>
      </c>
      <c r="CA71" s="486" t="s">
        <v>3315</v>
      </c>
      <c r="CB71" s="486"/>
      <c r="CC71" s="486"/>
      <c r="CD71" s="486"/>
      <c r="CE71" s="486"/>
      <c r="CF71" s="541"/>
      <c r="CG71" s="486"/>
      <c r="CH71" s="486"/>
      <c r="CI71" s="482"/>
    </row>
    <row r="72" spans="1:87" x14ac:dyDescent="0.25">
      <c r="A72" s="486" t="s">
        <v>3324</v>
      </c>
      <c r="B72" s="25">
        <v>1</v>
      </c>
      <c r="C72" s="25"/>
      <c r="D72" s="531"/>
      <c r="E72" s="486"/>
      <c r="F72" s="486" t="s">
        <v>2391</v>
      </c>
      <c r="G72" s="486"/>
      <c r="H72" s="551"/>
      <c r="I72" s="551"/>
      <c r="J72" s="551"/>
      <c r="K72" s="551"/>
      <c r="L72" s="551"/>
      <c r="M72" s="541"/>
      <c r="N72" s="486"/>
      <c r="O72" s="486"/>
      <c r="P72" s="486"/>
      <c r="Q72" s="486" t="s">
        <v>2392</v>
      </c>
      <c r="R72" s="486"/>
      <c r="S72" s="486">
        <v>1234567</v>
      </c>
      <c r="T72" s="486"/>
      <c r="U72" s="541"/>
      <c r="V72" s="486" t="s">
        <v>4540</v>
      </c>
      <c r="W72" s="551"/>
      <c r="X72" s="486"/>
      <c r="Y72" s="551"/>
      <c r="Z72" s="551"/>
      <c r="AA72" s="551"/>
      <c r="AB72" s="551"/>
      <c r="AC72" s="551"/>
      <c r="AD72" s="551"/>
      <c r="AE72" s="551"/>
      <c r="AF72" s="551"/>
      <c r="AG72" s="486" t="s">
        <v>29</v>
      </c>
      <c r="AH72" s="486" t="s">
        <v>4578</v>
      </c>
      <c r="AI72" s="486" t="s">
        <v>4579</v>
      </c>
      <c r="AJ72" s="486" t="s">
        <v>4580</v>
      </c>
      <c r="AK72" s="486" t="s">
        <v>4581</v>
      </c>
      <c r="AL72" s="486" t="s">
        <v>1198</v>
      </c>
      <c r="AM72" s="417" t="s">
        <v>1199</v>
      </c>
      <c r="AN72" s="486"/>
      <c r="AO72" s="486"/>
      <c r="AP72" s="486"/>
      <c r="AQ72" s="486"/>
      <c r="AR72" s="486"/>
      <c r="AS72" s="486"/>
      <c r="AT72" s="486"/>
      <c r="AU72" s="486"/>
      <c r="AV72" s="486"/>
      <c r="AW72" s="486"/>
      <c r="AX72" s="486"/>
      <c r="AY72" s="486"/>
      <c r="AZ72" s="486"/>
      <c r="BA72" s="486"/>
      <c r="BB72" s="486"/>
      <c r="BC72" s="486"/>
      <c r="BD72" s="486"/>
      <c r="BE72" s="486"/>
      <c r="BF72" s="486"/>
      <c r="BG72" s="486"/>
      <c r="BH72" s="486"/>
      <c r="BI72" s="486"/>
      <c r="BJ72" s="486"/>
      <c r="BK72" s="486"/>
      <c r="BL72" s="486"/>
      <c r="BM72" s="486" t="s">
        <v>29</v>
      </c>
      <c r="BN72" s="486"/>
      <c r="BO72" s="486" t="s">
        <v>4541</v>
      </c>
      <c r="BP72" s="486"/>
      <c r="BQ72" s="486"/>
      <c r="BR72" s="486"/>
      <c r="BS72" s="486"/>
      <c r="BT72" s="486"/>
      <c r="BU72" s="486" t="s">
        <v>29</v>
      </c>
      <c r="BV72" s="486" t="s">
        <v>2336</v>
      </c>
      <c r="BW72" s="541"/>
      <c r="BX72" s="486" t="s">
        <v>29</v>
      </c>
      <c r="BY72" s="486" t="s">
        <v>29</v>
      </c>
      <c r="BZ72" s="486" t="s">
        <v>29</v>
      </c>
      <c r="CA72" s="486" t="s">
        <v>3315</v>
      </c>
      <c r="CB72" s="486"/>
      <c r="CC72" s="486"/>
      <c r="CD72" s="486"/>
      <c r="CE72" s="486"/>
      <c r="CF72" s="541"/>
      <c r="CG72" s="486"/>
      <c r="CH72" s="486"/>
      <c r="CI72" s="482"/>
    </row>
    <row r="73" spans="1:87" x14ac:dyDescent="0.25">
      <c r="A73" s="486" t="s">
        <v>3349</v>
      </c>
      <c r="B73" s="25">
        <v>1</v>
      </c>
      <c r="C73" s="25"/>
      <c r="D73" s="531"/>
      <c r="E73" s="486"/>
      <c r="F73" s="486" t="s">
        <v>2391</v>
      </c>
      <c r="G73" s="486"/>
      <c r="H73" s="551"/>
      <c r="I73" s="551"/>
      <c r="J73" s="551"/>
      <c r="K73" s="551"/>
      <c r="L73" s="551"/>
      <c r="M73" s="541"/>
      <c r="N73" s="486"/>
      <c r="O73" s="486"/>
      <c r="P73" s="486"/>
      <c r="Q73" s="486" t="s">
        <v>2392</v>
      </c>
      <c r="R73" s="486"/>
      <c r="S73" s="486">
        <v>1234567</v>
      </c>
      <c r="T73" s="486"/>
      <c r="U73" s="541"/>
      <c r="V73" s="486" t="s">
        <v>4540</v>
      </c>
      <c r="W73" s="551"/>
      <c r="X73" s="486"/>
      <c r="Y73" s="551"/>
      <c r="Z73" s="551"/>
      <c r="AA73" s="551"/>
      <c r="AB73" s="551"/>
      <c r="AC73" s="551"/>
      <c r="AD73" s="551"/>
      <c r="AE73" s="551"/>
      <c r="AF73" s="551"/>
      <c r="AG73" s="486" t="s">
        <v>29</v>
      </c>
      <c r="AH73" s="486" t="s">
        <v>4578</v>
      </c>
      <c r="AI73" s="486" t="s">
        <v>4579</v>
      </c>
      <c r="AJ73" s="486" t="s">
        <v>4580</v>
      </c>
      <c r="AK73" s="486" t="s">
        <v>4581</v>
      </c>
      <c r="AL73" s="486" t="s">
        <v>1198</v>
      </c>
      <c r="AM73" s="417" t="s">
        <v>1199</v>
      </c>
      <c r="AN73" s="486"/>
      <c r="AO73" s="486"/>
      <c r="AP73" s="486"/>
      <c r="AQ73" s="486"/>
      <c r="AR73" s="486"/>
      <c r="AS73" s="486"/>
      <c r="AT73" s="486"/>
      <c r="AU73" s="486"/>
      <c r="AV73" s="486"/>
      <c r="AW73" s="486"/>
      <c r="AX73" s="486"/>
      <c r="AY73" s="486"/>
      <c r="AZ73" s="486"/>
      <c r="BA73" s="486"/>
      <c r="BB73" s="486"/>
      <c r="BC73" s="486"/>
      <c r="BD73" s="486"/>
      <c r="BE73" s="486"/>
      <c r="BF73" s="486"/>
      <c r="BG73" s="486"/>
      <c r="BH73" s="486"/>
      <c r="BI73" s="486"/>
      <c r="BJ73" s="486"/>
      <c r="BK73" s="486"/>
      <c r="BL73" s="486"/>
      <c r="BM73" s="486" t="s">
        <v>29</v>
      </c>
      <c r="BN73" s="486"/>
      <c r="BO73" s="486" t="s">
        <v>4541</v>
      </c>
      <c r="BP73" s="486"/>
      <c r="BQ73" s="486"/>
      <c r="BR73" s="486"/>
      <c r="BS73" s="486"/>
      <c r="BT73" s="486"/>
      <c r="BU73" s="486" t="s">
        <v>29</v>
      </c>
      <c r="BV73" s="486" t="s">
        <v>2336</v>
      </c>
      <c r="BW73" s="541"/>
      <c r="BX73" s="486" t="s">
        <v>29</v>
      </c>
      <c r="BY73" s="486" t="s">
        <v>29</v>
      </c>
      <c r="BZ73" s="486" t="s">
        <v>29</v>
      </c>
      <c r="CA73" s="486" t="s">
        <v>3315</v>
      </c>
      <c r="CB73" s="486"/>
      <c r="CC73" s="486"/>
      <c r="CD73" s="486"/>
      <c r="CE73" s="486"/>
      <c r="CF73" s="541"/>
      <c r="CG73" s="486"/>
      <c r="CH73" s="486"/>
      <c r="CI73" s="482"/>
    </row>
    <row r="74" spans="1:87" x14ac:dyDescent="0.25">
      <c r="A74" s="486" t="s">
        <v>3347</v>
      </c>
      <c r="B74" s="25">
        <v>1</v>
      </c>
      <c r="C74" s="25"/>
      <c r="D74" s="531"/>
      <c r="E74" s="486"/>
      <c r="F74" s="486" t="s">
        <v>2391</v>
      </c>
      <c r="G74" s="486"/>
      <c r="H74" s="551"/>
      <c r="I74" s="551"/>
      <c r="J74" s="551"/>
      <c r="K74" s="551"/>
      <c r="L74" s="551"/>
      <c r="M74" s="541"/>
      <c r="N74" s="486"/>
      <c r="O74" s="486"/>
      <c r="P74" s="486"/>
      <c r="Q74" s="486" t="s">
        <v>2392</v>
      </c>
      <c r="R74" s="486"/>
      <c r="S74" s="486">
        <v>1234567</v>
      </c>
      <c r="T74" s="486"/>
      <c r="U74" s="541"/>
      <c r="V74" s="486" t="s">
        <v>4540</v>
      </c>
      <c r="W74" s="551"/>
      <c r="X74" s="486"/>
      <c r="Y74" s="551"/>
      <c r="Z74" s="551"/>
      <c r="AA74" s="551"/>
      <c r="AB74" s="551"/>
      <c r="AC74" s="551"/>
      <c r="AD74" s="551"/>
      <c r="AE74" s="551"/>
      <c r="AF74" s="551"/>
      <c r="AG74" s="486" t="s">
        <v>29</v>
      </c>
      <c r="AH74" s="486" t="s">
        <v>4578</v>
      </c>
      <c r="AI74" s="486" t="s">
        <v>4579</v>
      </c>
      <c r="AJ74" s="486" t="s">
        <v>4580</v>
      </c>
      <c r="AK74" s="486" t="s">
        <v>4581</v>
      </c>
      <c r="AL74" s="486" t="s">
        <v>1198</v>
      </c>
      <c r="AM74" s="417" t="s">
        <v>1199</v>
      </c>
      <c r="AN74" s="486"/>
      <c r="AO74" s="486"/>
      <c r="AP74" s="486"/>
      <c r="AQ74" s="486"/>
      <c r="AR74" s="486"/>
      <c r="AS74" s="486"/>
      <c r="AT74" s="486"/>
      <c r="AU74" s="486"/>
      <c r="AV74" s="486"/>
      <c r="AW74" s="486"/>
      <c r="AX74" s="486"/>
      <c r="AY74" s="486"/>
      <c r="AZ74" s="486"/>
      <c r="BA74" s="486"/>
      <c r="BB74" s="486"/>
      <c r="BC74" s="486"/>
      <c r="BD74" s="486"/>
      <c r="BE74" s="486"/>
      <c r="BF74" s="486"/>
      <c r="BG74" s="486"/>
      <c r="BH74" s="486"/>
      <c r="BI74" s="486"/>
      <c r="BJ74" s="486"/>
      <c r="BK74" s="486"/>
      <c r="BL74" s="486"/>
      <c r="BM74" s="486" t="s">
        <v>29</v>
      </c>
      <c r="BN74" s="486"/>
      <c r="BO74" s="486" t="s">
        <v>4541</v>
      </c>
      <c r="BP74" s="486"/>
      <c r="BQ74" s="486"/>
      <c r="BR74" s="486"/>
      <c r="BS74" s="486"/>
      <c r="BT74" s="486"/>
      <c r="BU74" s="486" t="s">
        <v>29</v>
      </c>
      <c r="BV74" s="486" t="s">
        <v>2336</v>
      </c>
      <c r="BW74" s="541"/>
      <c r="BX74" s="486" t="s">
        <v>29</v>
      </c>
      <c r="BY74" s="486" t="s">
        <v>29</v>
      </c>
      <c r="BZ74" s="486" t="s">
        <v>29</v>
      </c>
      <c r="CA74" s="486" t="s">
        <v>3315</v>
      </c>
      <c r="CB74" s="486"/>
      <c r="CC74" s="486"/>
      <c r="CD74" s="486"/>
      <c r="CE74" s="486"/>
      <c r="CF74" s="541"/>
      <c r="CG74" s="486"/>
      <c r="CH74" s="486"/>
      <c r="CI74" s="482"/>
    </row>
    <row r="75" spans="1:87" x14ac:dyDescent="0.25">
      <c r="A75" s="486" t="s">
        <v>3348</v>
      </c>
      <c r="B75" s="25">
        <v>1</v>
      </c>
      <c r="C75" s="25"/>
      <c r="D75" s="531"/>
      <c r="E75" s="486"/>
      <c r="F75" s="486" t="s">
        <v>2391</v>
      </c>
      <c r="G75" s="486"/>
      <c r="H75" s="551"/>
      <c r="I75" s="551"/>
      <c r="J75" s="551"/>
      <c r="K75" s="551"/>
      <c r="L75" s="551"/>
      <c r="M75" s="541"/>
      <c r="N75" s="486"/>
      <c r="O75" s="486"/>
      <c r="P75" s="486"/>
      <c r="Q75" s="486" t="s">
        <v>2392</v>
      </c>
      <c r="R75" s="486"/>
      <c r="S75" s="486">
        <v>1234567</v>
      </c>
      <c r="T75" s="486"/>
      <c r="U75" s="541"/>
      <c r="V75" s="486" t="s">
        <v>4540</v>
      </c>
      <c r="W75" s="551"/>
      <c r="X75" s="486"/>
      <c r="Y75" s="551"/>
      <c r="Z75" s="551"/>
      <c r="AA75" s="551"/>
      <c r="AB75" s="551"/>
      <c r="AC75" s="551"/>
      <c r="AD75" s="551"/>
      <c r="AE75" s="551"/>
      <c r="AF75" s="551"/>
      <c r="AG75" s="486" t="s">
        <v>29</v>
      </c>
      <c r="AH75" s="486" t="s">
        <v>4578</v>
      </c>
      <c r="AI75" s="486" t="s">
        <v>4579</v>
      </c>
      <c r="AJ75" s="486" t="s">
        <v>4580</v>
      </c>
      <c r="AK75" s="486" t="s">
        <v>4581</v>
      </c>
      <c r="AL75" s="486" t="s">
        <v>1198</v>
      </c>
      <c r="AM75" s="417" t="s">
        <v>1199</v>
      </c>
      <c r="AN75" s="486"/>
      <c r="AO75" s="486"/>
      <c r="AP75" s="486"/>
      <c r="AQ75" s="486"/>
      <c r="AR75" s="486"/>
      <c r="AS75" s="486"/>
      <c r="AT75" s="486"/>
      <c r="AU75" s="486"/>
      <c r="AV75" s="486"/>
      <c r="AW75" s="486"/>
      <c r="AX75" s="486"/>
      <c r="AY75" s="486"/>
      <c r="AZ75" s="486"/>
      <c r="BA75" s="486"/>
      <c r="BB75" s="486"/>
      <c r="BC75" s="486"/>
      <c r="BD75" s="486"/>
      <c r="BE75" s="486"/>
      <c r="BF75" s="486"/>
      <c r="BG75" s="486"/>
      <c r="BH75" s="486"/>
      <c r="BI75" s="486"/>
      <c r="BJ75" s="486"/>
      <c r="BK75" s="486"/>
      <c r="BL75" s="486"/>
      <c r="BM75" s="486" t="s">
        <v>29</v>
      </c>
      <c r="BN75" s="486"/>
      <c r="BO75" s="486" t="s">
        <v>4541</v>
      </c>
      <c r="BP75" s="486"/>
      <c r="BQ75" s="486"/>
      <c r="BR75" s="486"/>
      <c r="BS75" s="486"/>
      <c r="BT75" s="486"/>
      <c r="BU75" s="486" t="s">
        <v>29</v>
      </c>
      <c r="BV75" s="486" t="s">
        <v>2336</v>
      </c>
      <c r="BW75" s="541"/>
      <c r="BX75" s="486" t="s">
        <v>29</v>
      </c>
      <c r="BY75" s="486" t="s">
        <v>29</v>
      </c>
      <c r="BZ75" s="486" t="s">
        <v>29</v>
      </c>
      <c r="CA75" s="486" t="s">
        <v>3315</v>
      </c>
      <c r="CB75" s="486"/>
      <c r="CC75" s="486"/>
      <c r="CD75" s="486"/>
      <c r="CE75" s="486"/>
      <c r="CF75" s="541"/>
      <c r="CG75" s="486"/>
      <c r="CH75" s="486"/>
      <c r="CI75" s="482"/>
    </row>
    <row r="76" spans="1:87" x14ac:dyDescent="0.25">
      <c r="A76" s="486" t="s">
        <v>3311</v>
      </c>
      <c r="B76" s="25">
        <v>1</v>
      </c>
      <c r="C76" s="25"/>
      <c r="D76" s="531"/>
      <c r="E76" s="486"/>
      <c r="F76" s="486" t="s">
        <v>2391</v>
      </c>
      <c r="G76" s="486"/>
      <c r="H76" s="551"/>
      <c r="I76" s="551"/>
      <c r="J76" s="551"/>
      <c r="K76" s="551"/>
      <c r="L76" s="551"/>
      <c r="M76" s="541"/>
      <c r="N76" s="486"/>
      <c r="O76" s="486"/>
      <c r="P76" s="486"/>
      <c r="Q76" s="486" t="s">
        <v>2392</v>
      </c>
      <c r="R76" s="486"/>
      <c r="S76" s="486">
        <v>1234567</v>
      </c>
      <c r="T76" s="486"/>
      <c r="U76" s="541"/>
      <c r="V76" s="486" t="s">
        <v>4540</v>
      </c>
      <c r="W76" s="551"/>
      <c r="X76" s="486"/>
      <c r="Y76" s="551"/>
      <c r="Z76" s="551"/>
      <c r="AA76" s="551"/>
      <c r="AB76" s="551"/>
      <c r="AC76" s="551"/>
      <c r="AD76" s="551"/>
      <c r="AE76" s="551"/>
      <c r="AF76" s="551"/>
      <c r="AG76" s="486" t="s">
        <v>29</v>
      </c>
      <c r="AH76" s="486" t="s">
        <v>4578</v>
      </c>
      <c r="AI76" s="486" t="s">
        <v>4579</v>
      </c>
      <c r="AJ76" s="486" t="s">
        <v>4580</v>
      </c>
      <c r="AK76" s="486" t="s">
        <v>4581</v>
      </c>
      <c r="AL76" s="486" t="s">
        <v>1198</v>
      </c>
      <c r="AM76" s="417" t="s">
        <v>1199</v>
      </c>
      <c r="AN76" s="486"/>
      <c r="AO76" s="486"/>
      <c r="AP76" s="486"/>
      <c r="AQ76" s="486"/>
      <c r="AR76" s="486"/>
      <c r="AS76" s="486"/>
      <c r="AT76" s="486"/>
      <c r="AU76" s="486"/>
      <c r="AV76" s="486"/>
      <c r="AW76" s="486"/>
      <c r="AX76" s="486"/>
      <c r="AY76" s="486"/>
      <c r="AZ76" s="486"/>
      <c r="BA76" s="486"/>
      <c r="BB76" s="486"/>
      <c r="BC76" s="486"/>
      <c r="BD76" s="486"/>
      <c r="BE76" s="486"/>
      <c r="BF76" s="486"/>
      <c r="BG76" s="486"/>
      <c r="BH76" s="486"/>
      <c r="BI76" s="486"/>
      <c r="BJ76" s="486"/>
      <c r="BK76" s="486"/>
      <c r="BL76" s="486"/>
      <c r="BM76" s="486" t="s">
        <v>29</v>
      </c>
      <c r="BN76" s="486"/>
      <c r="BO76" s="486" t="s">
        <v>4541</v>
      </c>
      <c r="BP76" s="486"/>
      <c r="BQ76" s="486"/>
      <c r="BR76" s="486"/>
      <c r="BS76" s="486"/>
      <c r="BT76" s="486"/>
      <c r="BU76" s="486" t="s">
        <v>29</v>
      </c>
      <c r="BV76" s="486" t="s">
        <v>2336</v>
      </c>
      <c r="BW76" s="541"/>
      <c r="BX76" s="486" t="s">
        <v>29</v>
      </c>
      <c r="BY76" s="486" t="s">
        <v>29</v>
      </c>
      <c r="BZ76" s="486" t="s">
        <v>29</v>
      </c>
      <c r="CA76" s="486" t="s">
        <v>3315</v>
      </c>
      <c r="CB76" s="486"/>
      <c r="CC76" s="486"/>
      <c r="CD76" s="486"/>
      <c r="CE76" s="486"/>
      <c r="CF76" s="541"/>
      <c r="CG76" s="486"/>
      <c r="CH76" s="486"/>
      <c r="CI76" s="482"/>
    </row>
    <row r="77" spans="1:87" x14ac:dyDescent="0.25">
      <c r="A77" s="486" t="s">
        <v>3387</v>
      </c>
      <c r="B77" s="25">
        <v>1</v>
      </c>
      <c r="C77" s="25"/>
      <c r="D77" s="531"/>
      <c r="E77" s="486"/>
      <c r="F77" s="486" t="s">
        <v>2391</v>
      </c>
      <c r="G77" s="486"/>
      <c r="H77" s="551"/>
      <c r="I77" s="551"/>
      <c r="J77" s="551"/>
      <c r="K77" s="551"/>
      <c r="L77" s="551"/>
      <c r="M77" s="541"/>
      <c r="N77" s="486"/>
      <c r="O77" s="486"/>
      <c r="P77" s="486"/>
      <c r="Q77" s="486" t="s">
        <v>2392</v>
      </c>
      <c r="R77" s="486"/>
      <c r="S77" s="486">
        <v>1234567</v>
      </c>
      <c r="T77" s="486"/>
      <c r="U77" s="541"/>
      <c r="V77" s="486" t="s">
        <v>4540</v>
      </c>
      <c r="W77" s="551"/>
      <c r="X77" s="486"/>
      <c r="Y77" s="551"/>
      <c r="Z77" s="551"/>
      <c r="AA77" s="551"/>
      <c r="AB77" s="551"/>
      <c r="AC77" s="551"/>
      <c r="AD77" s="551"/>
      <c r="AE77" s="551"/>
      <c r="AF77" s="551"/>
      <c r="AG77" s="486" t="s">
        <v>29</v>
      </c>
      <c r="AH77" s="486" t="s">
        <v>4578</v>
      </c>
      <c r="AI77" s="486" t="s">
        <v>4579</v>
      </c>
      <c r="AJ77" s="486" t="s">
        <v>4580</v>
      </c>
      <c r="AK77" s="486" t="s">
        <v>4581</v>
      </c>
      <c r="AL77" s="486" t="s">
        <v>1198</v>
      </c>
      <c r="AM77" s="417" t="s">
        <v>1199</v>
      </c>
      <c r="AN77" s="486"/>
      <c r="AO77" s="486"/>
      <c r="AP77" s="486"/>
      <c r="AQ77" s="486"/>
      <c r="AR77" s="486"/>
      <c r="AS77" s="486"/>
      <c r="AT77" s="486"/>
      <c r="AU77" s="486"/>
      <c r="AV77" s="486"/>
      <c r="AW77" s="486"/>
      <c r="AX77" s="486"/>
      <c r="AY77" s="486"/>
      <c r="AZ77" s="486"/>
      <c r="BA77" s="486"/>
      <c r="BB77" s="486"/>
      <c r="BC77" s="486"/>
      <c r="BD77" s="486"/>
      <c r="BE77" s="486"/>
      <c r="BF77" s="486"/>
      <c r="BG77" s="486"/>
      <c r="BH77" s="486"/>
      <c r="BI77" s="486"/>
      <c r="BJ77" s="486"/>
      <c r="BK77" s="486"/>
      <c r="BL77" s="486"/>
      <c r="BM77" s="486" t="s">
        <v>29</v>
      </c>
      <c r="BN77" s="486"/>
      <c r="BO77" s="486" t="s">
        <v>4541</v>
      </c>
      <c r="BP77" s="486"/>
      <c r="BQ77" s="486"/>
      <c r="BR77" s="486"/>
      <c r="BS77" s="486"/>
      <c r="BT77" s="486"/>
      <c r="BU77" s="486" t="s">
        <v>29</v>
      </c>
      <c r="BV77" s="486" t="s">
        <v>2336</v>
      </c>
      <c r="BW77" s="541"/>
      <c r="BX77" s="486" t="s">
        <v>29</v>
      </c>
      <c r="BY77" s="486" t="s">
        <v>29</v>
      </c>
      <c r="BZ77" s="486" t="s">
        <v>29</v>
      </c>
      <c r="CA77" s="486" t="s">
        <v>3315</v>
      </c>
      <c r="CB77" s="486"/>
      <c r="CC77" s="486"/>
      <c r="CD77" s="486"/>
      <c r="CE77" s="486"/>
      <c r="CF77" s="541"/>
      <c r="CG77" s="486"/>
      <c r="CH77" s="486"/>
      <c r="CI77" s="482"/>
    </row>
    <row r="78" spans="1:87" x14ac:dyDescent="0.25">
      <c r="A78" s="486" t="s">
        <v>3386</v>
      </c>
      <c r="B78" s="25">
        <v>1</v>
      </c>
      <c r="C78" s="25"/>
      <c r="D78" s="531"/>
      <c r="E78" s="486"/>
      <c r="F78" s="486" t="s">
        <v>2391</v>
      </c>
      <c r="G78" s="486"/>
      <c r="H78" s="551"/>
      <c r="I78" s="551"/>
      <c r="J78" s="551"/>
      <c r="K78" s="551"/>
      <c r="L78" s="551"/>
      <c r="M78" s="541"/>
      <c r="N78" s="486"/>
      <c r="O78" s="486"/>
      <c r="P78" s="486"/>
      <c r="Q78" s="486" t="s">
        <v>2392</v>
      </c>
      <c r="R78" s="486"/>
      <c r="S78" s="486">
        <v>1234567</v>
      </c>
      <c r="T78" s="486"/>
      <c r="U78" s="541"/>
      <c r="V78" s="486" t="s">
        <v>4540</v>
      </c>
      <c r="W78" s="551"/>
      <c r="X78" s="486"/>
      <c r="Y78" s="551"/>
      <c r="Z78" s="551"/>
      <c r="AA78" s="551"/>
      <c r="AB78" s="551"/>
      <c r="AC78" s="551"/>
      <c r="AD78" s="551"/>
      <c r="AE78" s="551"/>
      <c r="AF78" s="551"/>
      <c r="AG78" s="486" t="s">
        <v>29</v>
      </c>
      <c r="AH78" s="486" t="s">
        <v>4578</v>
      </c>
      <c r="AI78" s="486" t="s">
        <v>4579</v>
      </c>
      <c r="AJ78" s="486" t="s">
        <v>4580</v>
      </c>
      <c r="AK78" s="486" t="s">
        <v>4581</v>
      </c>
      <c r="AL78" s="486" t="s">
        <v>1198</v>
      </c>
      <c r="AM78" s="417" t="s">
        <v>1199</v>
      </c>
      <c r="AN78" s="486"/>
      <c r="AO78" s="486"/>
      <c r="AP78" s="486"/>
      <c r="AQ78" s="486"/>
      <c r="AR78" s="486"/>
      <c r="AS78" s="486"/>
      <c r="AT78" s="486"/>
      <c r="AU78" s="486"/>
      <c r="AV78" s="486"/>
      <c r="AW78" s="486"/>
      <c r="AX78" s="486"/>
      <c r="AY78" s="486"/>
      <c r="AZ78" s="486"/>
      <c r="BA78" s="486"/>
      <c r="BB78" s="486"/>
      <c r="BC78" s="486"/>
      <c r="BD78" s="486"/>
      <c r="BE78" s="486"/>
      <c r="BF78" s="486"/>
      <c r="BG78" s="486"/>
      <c r="BH78" s="486"/>
      <c r="BI78" s="486"/>
      <c r="BJ78" s="486"/>
      <c r="BK78" s="486"/>
      <c r="BL78" s="486"/>
      <c r="BM78" s="486" t="s">
        <v>29</v>
      </c>
      <c r="BN78" s="486"/>
      <c r="BO78" s="486" t="s">
        <v>4541</v>
      </c>
      <c r="BP78" s="486"/>
      <c r="BQ78" s="486"/>
      <c r="BR78" s="486"/>
      <c r="BS78" s="486"/>
      <c r="BT78" s="486"/>
      <c r="BU78" s="486" t="s">
        <v>29</v>
      </c>
      <c r="BV78" s="486" t="s">
        <v>2336</v>
      </c>
      <c r="BW78" s="541"/>
      <c r="BX78" s="486" t="s">
        <v>29</v>
      </c>
      <c r="BY78" s="486" t="s">
        <v>29</v>
      </c>
      <c r="BZ78" s="486" t="s">
        <v>29</v>
      </c>
      <c r="CA78" s="486" t="s">
        <v>3315</v>
      </c>
      <c r="CB78" s="486"/>
      <c r="CC78" s="486"/>
      <c r="CD78" s="486"/>
      <c r="CE78" s="486"/>
      <c r="CF78" s="541"/>
      <c r="CG78" s="486"/>
      <c r="CH78" s="486"/>
      <c r="CI78" s="482"/>
    </row>
    <row r="79" spans="1:87" x14ac:dyDescent="0.25">
      <c r="A79" s="486" t="s">
        <v>3861</v>
      </c>
      <c r="B79" s="25">
        <v>1</v>
      </c>
      <c r="C79" s="25"/>
      <c r="D79" s="531"/>
      <c r="E79" s="486"/>
      <c r="F79" s="486" t="s">
        <v>2391</v>
      </c>
      <c r="G79" s="486"/>
      <c r="H79" s="551"/>
      <c r="I79" s="551"/>
      <c r="J79" s="551"/>
      <c r="K79" s="551"/>
      <c r="L79" s="551"/>
      <c r="M79" s="541"/>
      <c r="N79" s="486"/>
      <c r="O79" s="486"/>
      <c r="P79" s="486"/>
      <c r="Q79" s="486" t="s">
        <v>2392</v>
      </c>
      <c r="R79" s="486"/>
      <c r="S79" s="486">
        <v>1234567</v>
      </c>
      <c r="T79" s="486"/>
      <c r="U79" s="541"/>
      <c r="V79" s="486" t="s">
        <v>4540</v>
      </c>
      <c r="W79" s="551"/>
      <c r="X79" s="486"/>
      <c r="Y79" s="551"/>
      <c r="Z79" s="551"/>
      <c r="AA79" s="551"/>
      <c r="AB79" s="551"/>
      <c r="AC79" s="551"/>
      <c r="AD79" s="551"/>
      <c r="AE79" s="551"/>
      <c r="AF79" s="551"/>
      <c r="AG79" s="486" t="s">
        <v>29</v>
      </c>
      <c r="AH79" s="486" t="s">
        <v>4578</v>
      </c>
      <c r="AI79" s="486" t="s">
        <v>4579</v>
      </c>
      <c r="AJ79" s="486" t="s">
        <v>4580</v>
      </c>
      <c r="AK79" s="486" t="s">
        <v>4581</v>
      </c>
      <c r="AL79" s="486" t="s">
        <v>1198</v>
      </c>
      <c r="AM79" s="417" t="s">
        <v>1199</v>
      </c>
      <c r="AN79" s="486"/>
      <c r="AO79" s="486"/>
      <c r="AP79" s="486"/>
      <c r="AQ79" s="486"/>
      <c r="AR79" s="486"/>
      <c r="AS79" s="486"/>
      <c r="AT79" s="486"/>
      <c r="AU79" s="486"/>
      <c r="AV79" s="486"/>
      <c r="AW79" s="486"/>
      <c r="AX79" s="486"/>
      <c r="AY79" s="486"/>
      <c r="AZ79" s="486"/>
      <c r="BA79" s="486"/>
      <c r="BB79" s="486"/>
      <c r="BC79" s="486"/>
      <c r="BD79" s="486"/>
      <c r="BE79" s="486"/>
      <c r="BF79" s="486"/>
      <c r="BG79" s="486"/>
      <c r="BH79" s="486"/>
      <c r="BI79" s="486"/>
      <c r="BJ79" s="486"/>
      <c r="BK79" s="486"/>
      <c r="BL79" s="486"/>
      <c r="BM79" s="486" t="s">
        <v>29</v>
      </c>
      <c r="BN79" s="486"/>
      <c r="BO79" s="486" t="s">
        <v>4541</v>
      </c>
      <c r="BP79" s="486"/>
      <c r="BQ79" s="486"/>
      <c r="BR79" s="486"/>
      <c r="BS79" s="486"/>
      <c r="BT79" s="486"/>
      <c r="BU79" s="486" t="s">
        <v>29</v>
      </c>
      <c r="BV79" s="486" t="s">
        <v>2336</v>
      </c>
      <c r="BW79" s="541"/>
      <c r="BX79" s="486" t="s">
        <v>29</v>
      </c>
      <c r="BY79" s="486" t="s">
        <v>29</v>
      </c>
      <c r="BZ79" s="486" t="s">
        <v>29</v>
      </c>
      <c r="CA79" s="486" t="s">
        <v>3315</v>
      </c>
      <c r="CB79" s="486"/>
      <c r="CC79" s="486"/>
      <c r="CD79" s="486"/>
      <c r="CE79" s="486"/>
      <c r="CF79" s="541"/>
      <c r="CG79" s="486"/>
      <c r="CH79" s="486"/>
      <c r="CI79" s="482"/>
    </row>
    <row r="80" spans="1:87" s="500" customFormat="1" x14ac:dyDescent="0.25">
      <c r="A80" s="541" t="s">
        <v>3924</v>
      </c>
      <c r="B80" s="531">
        <v>1</v>
      </c>
      <c r="C80" s="531"/>
      <c r="D80" s="531"/>
      <c r="E80" s="541"/>
      <c r="F80" s="541" t="s">
        <v>2391</v>
      </c>
      <c r="G80" s="541"/>
      <c r="H80" s="551"/>
      <c r="I80" s="551"/>
      <c r="J80" s="551"/>
      <c r="K80" s="551"/>
      <c r="L80" s="551"/>
      <c r="M80" s="541"/>
      <c r="N80" s="541"/>
      <c r="O80" s="541"/>
      <c r="P80" s="541"/>
      <c r="Q80" s="541" t="s">
        <v>2392</v>
      </c>
      <c r="R80" s="541"/>
      <c r="S80" s="541">
        <v>1234567</v>
      </c>
      <c r="T80" s="541"/>
      <c r="U80" s="541"/>
      <c r="V80" s="541" t="s">
        <v>4540</v>
      </c>
      <c r="W80" s="551"/>
      <c r="X80" s="541"/>
      <c r="Y80" s="551"/>
      <c r="Z80" s="551"/>
      <c r="AA80" s="551"/>
      <c r="AB80" s="551"/>
      <c r="AC80" s="551"/>
      <c r="AD80" s="551"/>
      <c r="AE80" s="551"/>
      <c r="AF80" s="551"/>
      <c r="AG80" s="541" t="s">
        <v>29</v>
      </c>
      <c r="AH80" s="541" t="s">
        <v>4578</v>
      </c>
      <c r="AI80" s="541" t="s">
        <v>4579</v>
      </c>
      <c r="AJ80" s="541" t="s">
        <v>4580</v>
      </c>
      <c r="AK80" s="541" t="s">
        <v>4581</v>
      </c>
      <c r="AL80" s="541" t="s">
        <v>1198</v>
      </c>
      <c r="AM80" s="417" t="s">
        <v>1199</v>
      </c>
      <c r="AN80" s="541"/>
      <c r="AO80" s="541"/>
      <c r="AP80" s="541"/>
      <c r="AQ80" s="541"/>
      <c r="AR80" s="541"/>
      <c r="AS80" s="541"/>
      <c r="AT80" s="541"/>
      <c r="AU80" s="541"/>
      <c r="AV80" s="541"/>
      <c r="AW80" s="541"/>
      <c r="AX80" s="541"/>
      <c r="AY80" s="541"/>
      <c r="AZ80" s="541"/>
      <c r="BA80" s="541"/>
      <c r="BB80" s="541"/>
      <c r="BC80" s="541"/>
      <c r="BD80" s="541"/>
      <c r="BE80" s="541"/>
      <c r="BF80" s="541"/>
      <c r="BG80" s="541"/>
      <c r="BH80" s="541"/>
      <c r="BI80" s="541"/>
      <c r="BJ80" s="541"/>
      <c r="BK80" s="541"/>
      <c r="BL80" s="541"/>
      <c r="BM80" s="541" t="s">
        <v>29</v>
      </c>
      <c r="BN80" s="541" t="s">
        <v>29</v>
      </c>
      <c r="BO80" s="541" t="s">
        <v>4541</v>
      </c>
      <c r="BP80" s="541"/>
      <c r="BQ80" s="541"/>
      <c r="BR80" s="541"/>
      <c r="BS80" s="541"/>
      <c r="BT80" s="541"/>
      <c r="BU80" s="541" t="s">
        <v>29</v>
      </c>
      <c r="BV80" s="541" t="s">
        <v>2336</v>
      </c>
      <c r="BW80" s="541"/>
      <c r="BX80" s="541" t="s">
        <v>29</v>
      </c>
      <c r="BY80" s="541" t="s">
        <v>29</v>
      </c>
      <c r="BZ80" s="541" t="s">
        <v>29</v>
      </c>
      <c r="CA80" s="541" t="s">
        <v>4553</v>
      </c>
      <c r="CB80" s="541"/>
      <c r="CC80" s="541"/>
      <c r="CD80" s="541"/>
      <c r="CE80" s="541"/>
      <c r="CF80" s="541"/>
      <c r="CG80" s="541"/>
      <c r="CH80" s="541"/>
      <c r="CI80" s="542"/>
    </row>
    <row r="81" spans="1:87" x14ac:dyDescent="0.25">
      <c r="A81" s="486" t="s">
        <v>4256</v>
      </c>
      <c r="B81" s="25">
        <v>1</v>
      </c>
      <c r="C81" s="25"/>
      <c r="D81" s="531"/>
      <c r="E81" s="486"/>
      <c r="F81" s="486" t="s">
        <v>2391</v>
      </c>
      <c r="G81" s="486"/>
      <c r="H81" s="551"/>
      <c r="I81" s="551"/>
      <c r="J81" s="551"/>
      <c r="K81" s="551"/>
      <c r="L81" s="551"/>
      <c r="M81" s="541"/>
      <c r="N81" s="486"/>
      <c r="O81" s="486"/>
      <c r="P81" s="486"/>
      <c r="Q81" s="486" t="s">
        <v>2392</v>
      </c>
      <c r="R81" s="486"/>
      <c r="S81" s="486">
        <v>1234567</v>
      </c>
      <c r="T81" s="486"/>
      <c r="U81" s="541"/>
      <c r="V81" s="486" t="s">
        <v>4540</v>
      </c>
      <c r="W81" s="551"/>
      <c r="X81" s="486"/>
      <c r="Y81" s="551"/>
      <c r="Z81" s="551"/>
      <c r="AA81" s="551"/>
      <c r="AB81" s="551"/>
      <c r="AC81" s="551"/>
      <c r="AD81" s="551"/>
      <c r="AE81" s="551"/>
      <c r="AF81" s="551"/>
      <c r="AG81" s="486" t="s">
        <v>29</v>
      </c>
      <c r="AH81" s="486" t="s">
        <v>4578</v>
      </c>
      <c r="AI81" s="486" t="s">
        <v>4579</v>
      </c>
      <c r="AJ81" s="486" t="s">
        <v>4580</v>
      </c>
      <c r="AK81" s="486" t="s">
        <v>4581</v>
      </c>
      <c r="AL81" s="486" t="s">
        <v>1198</v>
      </c>
      <c r="AM81" s="417" t="s">
        <v>1199</v>
      </c>
      <c r="AN81" s="486"/>
      <c r="AO81" s="486"/>
      <c r="AP81" s="486"/>
      <c r="AQ81" s="486"/>
      <c r="AR81" s="486"/>
      <c r="AS81" s="486"/>
      <c r="AT81" s="486"/>
      <c r="AU81" s="486"/>
      <c r="AV81" s="486"/>
      <c r="AW81" s="486"/>
      <c r="AX81" s="486"/>
      <c r="AY81" s="486"/>
      <c r="AZ81" s="486"/>
      <c r="BA81" s="486"/>
      <c r="BB81" s="486"/>
      <c r="BC81" s="486"/>
      <c r="BD81" s="486"/>
      <c r="BE81" s="486"/>
      <c r="BF81" s="486"/>
      <c r="BG81" s="486"/>
      <c r="BH81" s="486"/>
      <c r="BI81" s="486"/>
      <c r="BJ81" s="486"/>
      <c r="BK81" s="486"/>
      <c r="BL81" s="486"/>
      <c r="BM81" s="486" t="s">
        <v>29</v>
      </c>
      <c r="BN81" s="486"/>
      <c r="BO81" s="486" t="s">
        <v>4541</v>
      </c>
      <c r="BP81" s="486"/>
      <c r="BQ81" s="486"/>
      <c r="BR81" s="486"/>
      <c r="BS81" s="486"/>
      <c r="BT81" s="486"/>
      <c r="BU81" s="486" t="s">
        <v>29</v>
      </c>
      <c r="BV81" s="486" t="s">
        <v>2336</v>
      </c>
      <c r="BW81" s="541"/>
      <c r="BX81" s="486" t="s">
        <v>29</v>
      </c>
      <c r="BY81" s="486" t="s">
        <v>29</v>
      </c>
      <c r="BZ81" s="486" t="s">
        <v>29</v>
      </c>
      <c r="CA81" s="486" t="s">
        <v>3315</v>
      </c>
      <c r="CB81" s="486"/>
      <c r="CC81" s="486"/>
      <c r="CD81" s="486"/>
      <c r="CE81" s="486"/>
      <c r="CF81" s="541"/>
      <c r="CG81" s="486"/>
      <c r="CH81" s="486"/>
      <c r="CI81" s="482"/>
    </row>
    <row r="82" spans="1:87" x14ac:dyDescent="0.25">
      <c r="A82" s="486" t="s">
        <v>4186</v>
      </c>
      <c r="B82" s="25">
        <v>1</v>
      </c>
      <c r="C82" s="25"/>
      <c r="D82" s="531"/>
      <c r="E82" s="486"/>
      <c r="F82" s="486" t="s">
        <v>2391</v>
      </c>
      <c r="G82" s="486"/>
      <c r="H82" s="551"/>
      <c r="I82" s="551"/>
      <c r="J82" s="551"/>
      <c r="K82" s="551"/>
      <c r="L82" s="551"/>
      <c r="M82" s="541"/>
      <c r="N82" s="486"/>
      <c r="O82" s="486"/>
      <c r="P82" s="486"/>
      <c r="Q82" s="486" t="s">
        <v>2392</v>
      </c>
      <c r="R82" s="486"/>
      <c r="S82" s="486" t="s">
        <v>4932</v>
      </c>
      <c r="T82" s="486"/>
      <c r="U82" s="541"/>
      <c r="V82" s="486" t="s">
        <v>2393</v>
      </c>
      <c r="W82" s="551"/>
      <c r="X82" s="486"/>
      <c r="Y82" s="551"/>
      <c r="Z82" s="551"/>
      <c r="AA82" s="551"/>
      <c r="AB82" s="551"/>
      <c r="AC82" s="551"/>
      <c r="AD82" s="551"/>
      <c r="AE82" s="551"/>
      <c r="AF82" s="551"/>
      <c r="AG82" s="486" t="s">
        <v>29</v>
      </c>
      <c r="AH82" s="486" t="s">
        <v>4578</v>
      </c>
      <c r="AI82" s="486" t="s">
        <v>2236</v>
      </c>
      <c r="AJ82" s="486" t="s">
        <v>4933</v>
      </c>
      <c r="AK82" s="486" t="s">
        <v>1197</v>
      </c>
      <c r="AL82" s="486" t="s">
        <v>1198</v>
      </c>
      <c r="AM82" s="417" t="s">
        <v>4934</v>
      </c>
      <c r="AN82" s="486"/>
      <c r="AO82" s="486"/>
      <c r="AP82" s="486"/>
      <c r="AQ82" s="486"/>
      <c r="AR82" s="486"/>
      <c r="AS82" s="486"/>
      <c r="AT82" s="486"/>
      <c r="AU82" s="486"/>
      <c r="AV82" s="486"/>
      <c r="AW82" s="486"/>
      <c r="AX82" s="486"/>
      <c r="AY82" s="486"/>
      <c r="AZ82" s="486"/>
      <c r="BA82" s="486"/>
      <c r="BB82" s="486"/>
      <c r="BC82" s="486"/>
      <c r="BD82" s="486"/>
      <c r="BE82" s="486"/>
      <c r="BF82" s="486"/>
      <c r="BG82" s="486"/>
      <c r="BH82" s="486"/>
      <c r="BI82" s="486"/>
      <c r="BJ82" s="486"/>
      <c r="BK82" s="486"/>
      <c r="BL82" s="486"/>
      <c r="BM82" s="486" t="s">
        <v>29</v>
      </c>
      <c r="BN82" s="486"/>
      <c r="BO82" s="486" t="s">
        <v>4541</v>
      </c>
      <c r="BP82" s="486"/>
      <c r="BQ82" s="486"/>
      <c r="BR82" s="486"/>
      <c r="BS82" s="486"/>
      <c r="BT82" s="486"/>
      <c r="BU82" s="486" t="s">
        <v>29</v>
      </c>
      <c r="BV82" s="486" t="s">
        <v>2336</v>
      </c>
      <c r="BW82" s="541"/>
      <c r="BX82" s="486" t="s">
        <v>29</v>
      </c>
      <c r="BY82" s="486" t="s">
        <v>29</v>
      </c>
      <c r="BZ82" s="486" t="s">
        <v>29</v>
      </c>
      <c r="CA82" s="486" t="s">
        <v>3315</v>
      </c>
      <c r="CB82" s="486"/>
      <c r="CC82" s="486"/>
      <c r="CD82" s="486"/>
      <c r="CE82" s="486"/>
      <c r="CF82" s="541"/>
      <c r="CG82" s="486"/>
      <c r="CH82" s="486"/>
      <c r="CI82" s="482"/>
    </row>
    <row r="83" spans="1:87" x14ac:dyDescent="0.25">
      <c r="A83" s="486" t="s">
        <v>4188</v>
      </c>
      <c r="B83" s="25">
        <v>1</v>
      </c>
      <c r="C83" s="25"/>
      <c r="D83" s="531"/>
      <c r="E83" s="486"/>
      <c r="F83" s="486" t="s">
        <v>2391</v>
      </c>
      <c r="G83" s="486"/>
      <c r="H83" s="551"/>
      <c r="I83" s="551"/>
      <c r="J83" s="551"/>
      <c r="K83" s="551"/>
      <c r="L83" s="551"/>
      <c r="M83" s="541"/>
      <c r="N83" s="486"/>
      <c r="O83" s="486"/>
      <c r="P83" s="486"/>
      <c r="Q83" s="486" t="s">
        <v>2392</v>
      </c>
      <c r="R83" s="486"/>
      <c r="S83" s="486" t="s">
        <v>4932</v>
      </c>
      <c r="T83" s="486"/>
      <c r="U83" s="541"/>
      <c r="V83" s="486" t="s">
        <v>2393</v>
      </c>
      <c r="W83" s="551"/>
      <c r="X83" s="486"/>
      <c r="Y83" s="551"/>
      <c r="Z83" s="551"/>
      <c r="AA83" s="551"/>
      <c r="AB83" s="551"/>
      <c r="AC83" s="551"/>
      <c r="AD83" s="551"/>
      <c r="AE83" s="551"/>
      <c r="AF83" s="551"/>
      <c r="AG83" s="486" t="s">
        <v>29</v>
      </c>
      <c r="AH83" s="486" t="s">
        <v>4578</v>
      </c>
      <c r="AI83" s="486" t="s">
        <v>2236</v>
      </c>
      <c r="AJ83" s="486" t="s">
        <v>4933</v>
      </c>
      <c r="AK83" s="486" t="s">
        <v>1197</v>
      </c>
      <c r="AL83" s="486" t="s">
        <v>1198</v>
      </c>
      <c r="AM83" s="417" t="s">
        <v>4934</v>
      </c>
      <c r="AN83" s="486"/>
      <c r="AO83" s="486"/>
      <c r="AP83" s="486"/>
      <c r="AQ83" s="486"/>
      <c r="AR83" s="486"/>
      <c r="AS83" s="486"/>
      <c r="AT83" s="486"/>
      <c r="AU83" s="486"/>
      <c r="AV83" s="486"/>
      <c r="AW83" s="486"/>
      <c r="AX83" s="486"/>
      <c r="AY83" s="486"/>
      <c r="AZ83" s="486"/>
      <c r="BA83" s="486"/>
      <c r="BB83" s="486"/>
      <c r="BC83" s="486"/>
      <c r="BD83" s="486"/>
      <c r="BE83" s="486"/>
      <c r="BF83" s="486"/>
      <c r="BG83" s="486"/>
      <c r="BH83" s="486"/>
      <c r="BI83" s="486"/>
      <c r="BJ83" s="486"/>
      <c r="BK83" s="486"/>
      <c r="BL83" s="486"/>
      <c r="BM83" s="486" t="s">
        <v>29</v>
      </c>
      <c r="BN83" s="486"/>
      <c r="BO83" s="486" t="s">
        <v>4541</v>
      </c>
      <c r="BP83" s="486"/>
      <c r="BQ83" s="486"/>
      <c r="BR83" s="486"/>
      <c r="BS83" s="486"/>
      <c r="BT83" s="486"/>
      <c r="BU83" s="486" t="s">
        <v>29</v>
      </c>
      <c r="BV83" s="486" t="s">
        <v>2336</v>
      </c>
      <c r="BW83" s="541"/>
      <c r="BX83" s="486" t="s">
        <v>29</v>
      </c>
      <c r="BY83" s="486" t="s">
        <v>29</v>
      </c>
      <c r="BZ83" s="486" t="s">
        <v>29</v>
      </c>
      <c r="CA83" s="486" t="s">
        <v>3315</v>
      </c>
      <c r="CB83" s="486"/>
      <c r="CC83" s="486"/>
      <c r="CD83" s="486"/>
      <c r="CE83" s="486"/>
      <c r="CF83" s="541"/>
      <c r="CG83" s="486"/>
      <c r="CH83" s="486"/>
      <c r="CI83" s="482"/>
    </row>
    <row r="84" spans="1:87" x14ac:dyDescent="0.25">
      <c r="A84" s="486" t="s">
        <v>4193</v>
      </c>
      <c r="B84" s="25">
        <v>1</v>
      </c>
      <c r="C84" s="25"/>
      <c r="D84" s="531"/>
      <c r="E84" s="486"/>
      <c r="F84" s="486" t="s">
        <v>2391</v>
      </c>
      <c r="G84" s="486"/>
      <c r="H84" s="551"/>
      <c r="I84" s="551"/>
      <c r="J84" s="551"/>
      <c r="K84" s="551"/>
      <c r="L84" s="551"/>
      <c r="M84" s="541"/>
      <c r="N84" s="486"/>
      <c r="O84" s="486"/>
      <c r="P84" s="486"/>
      <c r="Q84" s="486" t="s">
        <v>2392</v>
      </c>
      <c r="R84" s="486"/>
      <c r="S84" s="486" t="s">
        <v>4932</v>
      </c>
      <c r="T84" s="486"/>
      <c r="U84" s="541"/>
      <c r="V84" s="486" t="s">
        <v>2393</v>
      </c>
      <c r="W84" s="551"/>
      <c r="X84" s="486"/>
      <c r="Y84" s="551"/>
      <c r="Z84" s="551"/>
      <c r="AA84" s="551"/>
      <c r="AB84" s="551"/>
      <c r="AC84" s="551"/>
      <c r="AD84" s="551"/>
      <c r="AE84" s="551"/>
      <c r="AF84" s="551"/>
      <c r="AG84" s="486" t="s">
        <v>29</v>
      </c>
      <c r="AH84" s="486" t="s">
        <v>4578</v>
      </c>
      <c r="AI84" s="486" t="s">
        <v>2236</v>
      </c>
      <c r="AJ84" s="486" t="s">
        <v>4933</v>
      </c>
      <c r="AK84" s="486" t="s">
        <v>1197</v>
      </c>
      <c r="AL84" s="486" t="s">
        <v>1198</v>
      </c>
      <c r="AM84" s="417" t="s">
        <v>4934</v>
      </c>
      <c r="AN84" s="486"/>
      <c r="AO84" s="486"/>
      <c r="AP84" s="486"/>
      <c r="AQ84" s="486"/>
      <c r="AR84" s="486"/>
      <c r="AS84" s="486"/>
      <c r="AT84" s="486"/>
      <c r="AU84" s="486"/>
      <c r="AV84" s="486"/>
      <c r="AW84" s="486"/>
      <c r="AX84" s="486"/>
      <c r="AY84" s="486"/>
      <c r="AZ84" s="486"/>
      <c r="BA84" s="486"/>
      <c r="BB84" s="486"/>
      <c r="BC84" s="486"/>
      <c r="BD84" s="486"/>
      <c r="BE84" s="486"/>
      <c r="BF84" s="486"/>
      <c r="BG84" s="486"/>
      <c r="BH84" s="486"/>
      <c r="BI84" s="486"/>
      <c r="BJ84" s="486"/>
      <c r="BK84" s="486"/>
      <c r="BL84" s="486"/>
      <c r="BM84" s="486" t="s">
        <v>29</v>
      </c>
      <c r="BN84" s="486"/>
      <c r="BO84" s="486" t="s">
        <v>4541</v>
      </c>
      <c r="BP84" s="486"/>
      <c r="BQ84" s="486"/>
      <c r="BR84" s="486"/>
      <c r="BS84" s="486"/>
      <c r="BT84" s="486"/>
      <c r="BU84" s="486" t="s">
        <v>29</v>
      </c>
      <c r="BV84" s="486" t="s">
        <v>2336</v>
      </c>
      <c r="BW84" s="541"/>
      <c r="BX84" s="486" t="s">
        <v>29</v>
      </c>
      <c r="BY84" s="486" t="s">
        <v>29</v>
      </c>
      <c r="BZ84" s="486" t="s">
        <v>29</v>
      </c>
      <c r="CA84" s="486" t="s">
        <v>3315</v>
      </c>
      <c r="CB84" s="486"/>
      <c r="CC84" s="486"/>
      <c r="CD84" s="486"/>
      <c r="CE84" s="486"/>
      <c r="CF84" s="541"/>
      <c r="CG84" s="486"/>
      <c r="CH84" s="486"/>
      <c r="CI84" s="482"/>
    </row>
    <row r="85" spans="1:87" x14ac:dyDescent="0.25">
      <c r="A85" s="486" t="s">
        <v>4295</v>
      </c>
      <c r="B85" s="25">
        <v>1</v>
      </c>
      <c r="C85" s="25"/>
      <c r="D85" s="531"/>
      <c r="E85" s="486"/>
      <c r="F85" s="486" t="s">
        <v>2391</v>
      </c>
      <c r="G85" s="486"/>
      <c r="H85" s="551"/>
      <c r="I85" s="551"/>
      <c r="J85" s="551"/>
      <c r="K85" s="551"/>
      <c r="L85" s="551"/>
      <c r="M85" s="541"/>
      <c r="N85" s="486"/>
      <c r="O85" s="486"/>
      <c r="P85" s="486"/>
      <c r="Q85" s="486" t="s">
        <v>2392</v>
      </c>
      <c r="R85" s="486"/>
      <c r="S85" s="486" t="s">
        <v>4932</v>
      </c>
      <c r="T85" s="486"/>
      <c r="U85" s="541"/>
      <c r="V85" s="486" t="s">
        <v>2393</v>
      </c>
      <c r="W85" s="551"/>
      <c r="X85" s="486"/>
      <c r="Y85" s="551"/>
      <c r="Z85" s="551"/>
      <c r="AA85" s="551"/>
      <c r="AB85" s="551"/>
      <c r="AC85" s="551"/>
      <c r="AD85" s="551"/>
      <c r="AE85" s="551"/>
      <c r="AF85" s="551"/>
      <c r="AG85" s="486" t="s">
        <v>29</v>
      </c>
      <c r="AH85" s="486" t="s">
        <v>4578</v>
      </c>
      <c r="AI85" s="486" t="s">
        <v>2236</v>
      </c>
      <c r="AJ85" s="486" t="s">
        <v>4933</v>
      </c>
      <c r="AK85" s="486" t="s">
        <v>1197</v>
      </c>
      <c r="AL85" s="486" t="s">
        <v>1198</v>
      </c>
      <c r="AM85" s="417" t="s">
        <v>4934</v>
      </c>
      <c r="AN85" s="486"/>
      <c r="AO85" s="486"/>
      <c r="AP85" s="486"/>
      <c r="AQ85" s="486"/>
      <c r="AR85" s="486"/>
      <c r="AS85" s="486"/>
      <c r="AT85" s="486"/>
      <c r="AU85" s="486"/>
      <c r="AV85" s="486"/>
      <c r="AW85" s="486"/>
      <c r="AX85" s="486"/>
      <c r="AY85" s="486"/>
      <c r="AZ85" s="486"/>
      <c r="BA85" s="486"/>
      <c r="BB85" s="486"/>
      <c r="BC85" s="486"/>
      <c r="BD85" s="486"/>
      <c r="BE85" s="486"/>
      <c r="BF85" s="486"/>
      <c r="BG85" s="486"/>
      <c r="BH85" s="486"/>
      <c r="BI85" s="486"/>
      <c r="BJ85" s="486"/>
      <c r="BK85" s="486"/>
      <c r="BL85" s="486"/>
      <c r="BM85" s="486" t="s">
        <v>29</v>
      </c>
      <c r="BN85" s="486"/>
      <c r="BO85" s="486" t="s">
        <v>4541</v>
      </c>
      <c r="BP85" s="486"/>
      <c r="BQ85" s="486"/>
      <c r="BR85" s="486"/>
      <c r="BS85" s="486"/>
      <c r="BT85" s="486"/>
      <c r="BU85" s="486" t="s">
        <v>29</v>
      </c>
      <c r="BV85" s="486" t="s">
        <v>2336</v>
      </c>
      <c r="BW85" s="541"/>
      <c r="BX85" s="486" t="s">
        <v>29</v>
      </c>
      <c r="BY85" s="486" t="s">
        <v>29</v>
      </c>
      <c r="BZ85" s="486" t="s">
        <v>29</v>
      </c>
      <c r="CA85" s="486" t="s">
        <v>3315</v>
      </c>
      <c r="CB85" s="486"/>
      <c r="CC85" s="486"/>
      <c r="CD85" s="486"/>
      <c r="CE85" s="486"/>
      <c r="CF85" s="541"/>
      <c r="CG85" s="486"/>
      <c r="CH85" s="486"/>
      <c r="CI85" s="482"/>
    </row>
    <row r="86" spans="1:87" x14ac:dyDescent="0.25">
      <c r="A86" s="486" t="s">
        <v>4296</v>
      </c>
      <c r="B86" s="25">
        <v>1</v>
      </c>
      <c r="C86" s="25"/>
      <c r="D86" s="531"/>
      <c r="E86" s="486"/>
      <c r="F86" s="486" t="s">
        <v>2391</v>
      </c>
      <c r="G86" s="486"/>
      <c r="H86" s="551"/>
      <c r="I86" s="551"/>
      <c r="J86" s="551"/>
      <c r="K86" s="551"/>
      <c r="L86" s="551"/>
      <c r="M86" s="541"/>
      <c r="N86" s="486"/>
      <c r="O86" s="486"/>
      <c r="P86" s="486"/>
      <c r="Q86" s="486" t="s">
        <v>2392</v>
      </c>
      <c r="R86" s="486"/>
      <c r="S86" s="486" t="s">
        <v>4932</v>
      </c>
      <c r="T86" s="486"/>
      <c r="U86" s="541"/>
      <c r="V86" s="486" t="s">
        <v>2393</v>
      </c>
      <c r="W86" s="551"/>
      <c r="X86" s="486"/>
      <c r="Y86" s="551"/>
      <c r="Z86" s="551"/>
      <c r="AA86" s="551"/>
      <c r="AB86" s="551"/>
      <c r="AC86" s="551"/>
      <c r="AD86" s="551"/>
      <c r="AE86" s="551"/>
      <c r="AF86" s="551"/>
      <c r="AG86" s="486" t="s">
        <v>29</v>
      </c>
      <c r="AH86" s="486" t="s">
        <v>4578</v>
      </c>
      <c r="AI86" s="486" t="s">
        <v>2236</v>
      </c>
      <c r="AJ86" s="486" t="s">
        <v>4933</v>
      </c>
      <c r="AK86" s="486" t="s">
        <v>1197</v>
      </c>
      <c r="AL86" s="486" t="s">
        <v>1198</v>
      </c>
      <c r="AM86" s="417" t="s">
        <v>4934</v>
      </c>
      <c r="AN86" s="486"/>
      <c r="AO86" s="486"/>
      <c r="AP86" s="486"/>
      <c r="AQ86" s="486"/>
      <c r="AR86" s="486"/>
      <c r="AS86" s="486"/>
      <c r="AT86" s="486"/>
      <c r="AU86" s="486"/>
      <c r="AV86" s="486"/>
      <c r="AW86" s="486"/>
      <c r="AX86" s="486"/>
      <c r="AY86" s="486"/>
      <c r="AZ86" s="486"/>
      <c r="BA86" s="486"/>
      <c r="BB86" s="486"/>
      <c r="BC86" s="486"/>
      <c r="BD86" s="486"/>
      <c r="BE86" s="486"/>
      <c r="BF86" s="486"/>
      <c r="BG86" s="486"/>
      <c r="BH86" s="486"/>
      <c r="BI86" s="486"/>
      <c r="BJ86" s="486"/>
      <c r="BK86" s="486"/>
      <c r="BL86" s="486"/>
      <c r="BM86" s="486" t="s">
        <v>29</v>
      </c>
      <c r="BN86" s="486"/>
      <c r="BO86" s="486" t="s">
        <v>4541</v>
      </c>
      <c r="BP86" s="486"/>
      <c r="BQ86" s="486"/>
      <c r="BR86" s="486"/>
      <c r="BS86" s="486"/>
      <c r="BT86" s="486"/>
      <c r="BU86" s="486" t="s">
        <v>29</v>
      </c>
      <c r="BV86" s="486" t="s">
        <v>2336</v>
      </c>
      <c r="BW86" s="541"/>
      <c r="BX86" s="486" t="s">
        <v>29</v>
      </c>
      <c r="BY86" s="486" t="s">
        <v>29</v>
      </c>
      <c r="BZ86" s="486" t="s">
        <v>29</v>
      </c>
      <c r="CA86" s="486" t="s">
        <v>3315</v>
      </c>
      <c r="CB86" s="486"/>
      <c r="CC86" s="486"/>
      <c r="CD86" s="486"/>
      <c r="CE86" s="486"/>
      <c r="CF86" s="541"/>
      <c r="CG86" s="486"/>
      <c r="CH86" s="486"/>
      <c r="CI86" s="482"/>
    </row>
    <row r="87" spans="1:87" x14ac:dyDescent="0.25">
      <c r="A87" s="486" t="s">
        <v>4297</v>
      </c>
      <c r="B87" s="25">
        <v>1</v>
      </c>
      <c r="C87" s="25"/>
      <c r="D87" s="531"/>
      <c r="E87" s="486"/>
      <c r="F87" s="486" t="s">
        <v>2391</v>
      </c>
      <c r="G87" s="486"/>
      <c r="H87" s="551"/>
      <c r="I87" s="551"/>
      <c r="J87" s="551"/>
      <c r="K87" s="551"/>
      <c r="L87" s="551"/>
      <c r="M87" s="541"/>
      <c r="N87" s="486"/>
      <c r="O87" s="486"/>
      <c r="P87" s="486"/>
      <c r="Q87" s="486" t="s">
        <v>2392</v>
      </c>
      <c r="R87" s="486"/>
      <c r="S87" s="486" t="s">
        <v>4932</v>
      </c>
      <c r="T87" s="486"/>
      <c r="U87" s="541"/>
      <c r="V87" s="486" t="s">
        <v>2393</v>
      </c>
      <c r="W87" s="551"/>
      <c r="X87" s="486"/>
      <c r="Y87" s="551"/>
      <c r="Z87" s="551"/>
      <c r="AA87" s="551"/>
      <c r="AB87" s="551"/>
      <c r="AC87" s="551"/>
      <c r="AD87" s="551"/>
      <c r="AE87" s="551"/>
      <c r="AF87" s="551"/>
      <c r="AG87" s="486" t="s">
        <v>29</v>
      </c>
      <c r="AH87" s="486" t="s">
        <v>4578</v>
      </c>
      <c r="AI87" s="486" t="s">
        <v>2236</v>
      </c>
      <c r="AJ87" s="486" t="s">
        <v>4933</v>
      </c>
      <c r="AK87" s="486" t="s">
        <v>1197</v>
      </c>
      <c r="AL87" s="486" t="s">
        <v>1198</v>
      </c>
      <c r="AM87" s="417" t="s">
        <v>4934</v>
      </c>
      <c r="AN87" s="486"/>
      <c r="AO87" s="486"/>
      <c r="AP87" s="486"/>
      <c r="AQ87" s="486"/>
      <c r="AR87" s="486"/>
      <c r="AS87" s="486"/>
      <c r="AT87" s="486"/>
      <c r="AU87" s="486"/>
      <c r="AV87" s="486"/>
      <c r="AW87" s="486"/>
      <c r="AX87" s="486"/>
      <c r="AY87" s="486"/>
      <c r="AZ87" s="486"/>
      <c r="BA87" s="486"/>
      <c r="BB87" s="486"/>
      <c r="BC87" s="486"/>
      <c r="BD87" s="486"/>
      <c r="BE87" s="486"/>
      <c r="BF87" s="486"/>
      <c r="BG87" s="486"/>
      <c r="BH87" s="486"/>
      <c r="BI87" s="486"/>
      <c r="BJ87" s="486"/>
      <c r="BK87" s="486"/>
      <c r="BL87" s="486"/>
      <c r="BM87" s="486" t="s">
        <v>29</v>
      </c>
      <c r="BN87" s="486"/>
      <c r="BO87" s="486" t="s">
        <v>4541</v>
      </c>
      <c r="BP87" s="486"/>
      <c r="BQ87" s="486"/>
      <c r="BR87" s="486"/>
      <c r="BS87" s="486"/>
      <c r="BT87" s="486"/>
      <c r="BU87" s="486" t="s">
        <v>29</v>
      </c>
      <c r="BV87" s="486" t="s">
        <v>2336</v>
      </c>
      <c r="BW87" s="541"/>
      <c r="BX87" s="486" t="s">
        <v>29</v>
      </c>
      <c r="BY87" s="486" t="s">
        <v>29</v>
      </c>
      <c r="BZ87" s="486" t="s">
        <v>29</v>
      </c>
      <c r="CA87" s="486" t="s">
        <v>3315</v>
      </c>
      <c r="CB87" s="486"/>
      <c r="CC87" s="486"/>
      <c r="CD87" s="486"/>
      <c r="CE87" s="486"/>
      <c r="CF87" s="541"/>
      <c r="CG87" s="486"/>
      <c r="CH87" s="486"/>
      <c r="CI87" s="482"/>
    </row>
    <row r="88" spans="1:87" x14ac:dyDescent="0.25">
      <c r="A88" s="486" t="s">
        <v>4298</v>
      </c>
      <c r="B88" s="25">
        <v>1</v>
      </c>
      <c r="C88" s="25"/>
      <c r="D88" s="531"/>
      <c r="E88" s="486"/>
      <c r="F88" s="486" t="s">
        <v>2391</v>
      </c>
      <c r="G88" s="486"/>
      <c r="H88" s="551"/>
      <c r="I88" s="551"/>
      <c r="J88" s="551"/>
      <c r="K88" s="551"/>
      <c r="L88" s="551"/>
      <c r="M88" s="541"/>
      <c r="N88" s="486"/>
      <c r="O88" s="486"/>
      <c r="P88" s="486"/>
      <c r="Q88" s="486" t="s">
        <v>2392</v>
      </c>
      <c r="R88" s="486"/>
      <c r="S88" s="486" t="s">
        <v>4932</v>
      </c>
      <c r="T88" s="486"/>
      <c r="U88" s="541"/>
      <c r="V88" s="486" t="s">
        <v>2393</v>
      </c>
      <c r="W88" s="551"/>
      <c r="X88" s="486"/>
      <c r="Y88" s="551"/>
      <c r="Z88" s="551"/>
      <c r="AA88" s="551"/>
      <c r="AB88" s="551"/>
      <c r="AC88" s="551"/>
      <c r="AD88" s="551"/>
      <c r="AE88" s="551"/>
      <c r="AF88" s="551"/>
      <c r="AG88" s="486" t="s">
        <v>29</v>
      </c>
      <c r="AH88" s="486" t="s">
        <v>4578</v>
      </c>
      <c r="AI88" s="486" t="s">
        <v>2236</v>
      </c>
      <c r="AJ88" s="486" t="s">
        <v>4933</v>
      </c>
      <c r="AK88" s="486" t="s">
        <v>1197</v>
      </c>
      <c r="AL88" s="486" t="s">
        <v>1198</v>
      </c>
      <c r="AM88" s="417" t="s">
        <v>4934</v>
      </c>
      <c r="AN88" s="486"/>
      <c r="AO88" s="486"/>
      <c r="AP88" s="486"/>
      <c r="AQ88" s="486"/>
      <c r="AR88" s="486"/>
      <c r="AS88" s="486"/>
      <c r="AT88" s="486"/>
      <c r="AU88" s="486"/>
      <c r="AV88" s="486"/>
      <c r="AW88" s="486"/>
      <c r="AX88" s="486"/>
      <c r="AY88" s="486"/>
      <c r="AZ88" s="486"/>
      <c r="BA88" s="486"/>
      <c r="BB88" s="486"/>
      <c r="BC88" s="486"/>
      <c r="BD88" s="486"/>
      <c r="BE88" s="486"/>
      <c r="BF88" s="486"/>
      <c r="BG88" s="486"/>
      <c r="BH88" s="486"/>
      <c r="BI88" s="486"/>
      <c r="BJ88" s="486"/>
      <c r="BK88" s="486"/>
      <c r="BL88" s="486"/>
      <c r="BM88" s="486" t="s">
        <v>29</v>
      </c>
      <c r="BN88" s="486"/>
      <c r="BO88" s="486" t="s">
        <v>4541</v>
      </c>
      <c r="BP88" s="486"/>
      <c r="BQ88" s="486"/>
      <c r="BR88" s="486"/>
      <c r="BS88" s="486"/>
      <c r="BT88" s="486"/>
      <c r="BU88" s="486" t="s">
        <v>29</v>
      </c>
      <c r="BV88" s="486" t="s">
        <v>2336</v>
      </c>
      <c r="BW88" s="541"/>
      <c r="BX88" s="486" t="s">
        <v>29</v>
      </c>
      <c r="BY88" s="486" t="s">
        <v>29</v>
      </c>
      <c r="BZ88" s="486" t="s">
        <v>29</v>
      </c>
      <c r="CA88" s="486" t="s">
        <v>3315</v>
      </c>
      <c r="CB88" s="486"/>
      <c r="CC88" s="486"/>
      <c r="CD88" s="486"/>
      <c r="CE88" s="486"/>
      <c r="CF88" s="541"/>
      <c r="CG88" s="486"/>
      <c r="CH88" s="486"/>
      <c r="CI88" s="482"/>
    </row>
    <row r="89" spans="1:87" x14ac:dyDescent="0.25">
      <c r="A89" s="486" t="s">
        <v>4725</v>
      </c>
      <c r="B89" s="25">
        <v>1</v>
      </c>
      <c r="C89" s="25"/>
      <c r="D89" s="531"/>
      <c r="E89" s="486"/>
      <c r="F89" s="486" t="s">
        <v>2391</v>
      </c>
      <c r="G89" s="486"/>
      <c r="H89" s="551"/>
      <c r="I89" s="551"/>
      <c r="J89" s="551"/>
      <c r="K89" s="551"/>
      <c r="L89" s="551"/>
      <c r="M89" s="541"/>
      <c r="N89" s="486"/>
      <c r="O89" s="486"/>
      <c r="P89" s="486"/>
      <c r="Q89" s="486" t="s">
        <v>2392</v>
      </c>
      <c r="R89" s="486"/>
      <c r="S89" s="486" t="s">
        <v>4932</v>
      </c>
      <c r="T89" s="486"/>
      <c r="U89" s="541"/>
      <c r="V89" s="486" t="s">
        <v>2393</v>
      </c>
      <c r="W89" s="551"/>
      <c r="X89" s="486"/>
      <c r="Y89" s="551"/>
      <c r="Z89" s="551"/>
      <c r="AA89" s="551"/>
      <c r="AB89" s="551"/>
      <c r="AC89" s="551"/>
      <c r="AD89" s="551"/>
      <c r="AE89" s="551"/>
      <c r="AF89" s="551"/>
      <c r="AG89" s="486" t="s">
        <v>29</v>
      </c>
      <c r="AH89" s="486" t="s">
        <v>4578</v>
      </c>
      <c r="AI89" s="486" t="s">
        <v>2236</v>
      </c>
      <c r="AJ89" s="486" t="s">
        <v>4933</v>
      </c>
      <c r="AK89" s="486" t="s">
        <v>1197</v>
      </c>
      <c r="AL89" s="486" t="s">
        <v>1198</v>
      </c>
      <c r="AM89" s="417" t="s">
        <v>4934</v>
      </c>
      <c r="AN89" s="486"/>
      <c r="AO89" s="486"/>
      <c r="AP89" s="486"/>
      <c r="AQ89" s="486"/>
      <c r="AR89" s="486"/>
      <c r="AS89" s="486"/>
      <c r="AT89" s="486"/>
      <c r="AU89" s="486"/>
      <c r="AV89" s="486"/>
      <c r="AW89" s="486"/>
      <c r="AX89" s="486"/>
      <c r="AY89" s="486"/>
      <c r="AZ89" s="486"/>
      <c r="BA89" s="486"/>
      <c r="BB89" s="486"/>
      <c r="BC89" s="486"/>
      <c r="BD89" s="486"/>
      <c r="BE89" s="486"/>
      <c r="BF89" s="486"/>
      <c r="BG89" s="486"/>
      <c r="BH89" s="486"/>
      <c r="BI89" s="486"/>
      <c r="BJ89" s="486"/>
      <c r="BK89" s="486"/>
      <c r="BL89" s="486"/>
      <c r="BM89" s="486" t="s">
        <v>29</v>
      </c>
      <c r="BN89" s="486"/>
      <c r="BO89" s="486" t="s">
        <v>4541</v>
      </c>
      <c r="BP89" s="486"/>
      <c r="BQ89" s="486"/>
      <c r="BR89" s="486"/>
      <c r="BS89" s="486"/>
      <c r="BT89" s="486"/>
      <c r="BU89" s="486" t="s">
        <v>29</v>
      </c>
      <c r="BV89" s="486" t="s">
        <v>2336</v>
      </c>
      <c r="BW89" s="541"/>
      <c r="BX89" s="486" t="s">
        <v>29</v>
      </c>
      <c r="BY89" s="486" t="s">
        <v>29</v>
      </c>
      <c r="BZ89" s="486" t="s">
        <v>29</v>
      </c>
      <c r="CA89" s="486" t="s">
        <v>3315</v>
      </c>
      <c r="CB89" s="486"/>
      <c r="CC89" s="486"/>
      <c r="CD89" s="486"/>
      <c r="CE89" s="486"/>
      <c r="CF89" s="541"/>
      <c r="CG89" s="486"/>
      <c r="CH89" s="486"/>
      <c r="CI89" s="482"/>
    </row>
    <row r="90" spans="1:87" x14ac:dyDescent="0.25">
      <c r="A90" s="486" t="s">
        <v>4729</v>
      </c>
      <c r="B90" s="25">
        <v>1</v>
      </c>
      <c r="C90" s="25"/>
      <c r="D90" s="531"/>
      <c r="E90" s="486"/>
      <c r="F90" s="486" t="s">
        <v>2391</v>
      </c>
      <c r="G90" s="486"/>
      <c r="H90" s="551"/>
      <c r="I90" s="551"/>
      <c r="J90" s="551"/>
      <c r="K90" s="551"/>
      <c r="L90" s="551"/>
      <c r="M90" s="541"/>
      <c r="N90" s="486"/>
      <c r="O90" s="486"/>
      <c r="P90" s="486"/>
      <c r="Q90" s="486" t="s">
        <v>2392</v>
      </c>
      <c r="R90" s="486"/>
      <c r="S90" s="486" t="s">
        <v>4932</v>
      </c>
      <c r="T90" s="486"/>
      <c r="U90" s="541"/>
      <c r="V90" s="486" t="s">
        <v>2393</v>
      </c>
      <c r="W90" s="551"/>
      <c r="X90" s="486"/>
      <c r="Y90" s="551"/>
      <c r="Z90" s="551"/>
      <c r="AA90" s="551"/>
      <c r="AB90" s="551"/>
      <c r="AC90" s="551"/>
      <c r="AD90" s="551"/>
      <c r="AE90" s="551"/>
      <c r="AF90" s="551"/>
      <c r="AG90" s="486" t="s">
        <v>29</v>
      </c>
      <c r="AH90" s="486" t="s">
        <v>4578</v>
      </c>
      <c r="AI90" s="486" t="s">
        <v>2236</v>
      </c>
      <c r="AJ90" s="486" t="s">
        <v>4933</v>
      </c>
      <c r="AK90" s="486" t="s">
        <v>1197</v>
      </c>
      <c r="AL90" s="486" t="s">
        <v>1198</v>
      </c>
      <c r="AM90" s="417" t="s">
        <v>4934</v>
      </c>
      <c r="AN90" s="486"/>
      <c r="AO90" s="486"/>
      <c r="AP90" s="486"/>
      <c r="AQ90" s="486"/>
      <c r="AR90" s="486"/>
      <c r="AS90" s="486"/>
      <c r="AT90" s="486"/>
      <c r="AU90" s="486"/>
      <c r="AV90" s="486"/>
      <c r="AW90" s="486"/>
      <c r="AX90" s="486"/>
      <c r="AY90" s="486"/>
      <c r="AZ90" s="486"/>
      <c r="BA90" s="486"/>
      <c r="BB90" s="486"/>
      <c r="BC90" s="486"/>
      <c r="BD90" s="486"/>
      <c r="BE90" s="486"/>
      <c r="BF90" s="486"/>
      <c r="BG90" s="486"/>
      <c r="BH90" s="486"/>
      <c r="BI90" s="486"/>
      <c r="BJ90" s="486"/>
      <c r="BK90" s="486"/>
      <c r="BL90" s="486"/>
      <c r="BM90" s="486" t="s">
        <v>29</v>
      </c>
      <c r="BN90" s="486"/>
      <c r="BO90" s="486" t="s">
        <v>4541</v>
      </c>
      <c r="BP90" s="486"/>
      <c r="BQ90" s="486"/>
      <c r="BR90" s="486"/>
      <c r="BS90" s="486"/>
      <c r="BT90" s="486"/>
      <c r="BU90" s="486" t="s">
        <v>29</v>
      </c>
      <c r="BV90" s="486" t="s">
        <v>2336</v>
      </c>
      <c r="BW90" s="541"/>
      <c r="BX90" s="486" t="s">
        <v>29</v>
      </c>
      <c r="BY90" s="486" t="s">
        <v>29</v>
      </c>
      <c r="BZ90" s="486" t="s">
        <v>29</v>
      </c>
      <c r="CA90" s="486" t="s">
        <v>3315</v>
      </c>
      <c r="CB90" s="486"/>
      <c r="CC90" s="486"/>
      <c r="CD90" s="486"/>
      <c r="CE90" s="486"/>
      <c r="CF90" s="541"/>
      <c r="CG90" s="486"/>
      <c r="CH90" s="486"/>
      <c r="CI90" s="482"/>
    </row>
    <row r="91" spans="1:87" x14ac:dyDescent="0.25">
      <c r="A91" s="486" t="s">
        <v>4732</v>
      </c>
      <c r="B91" s="25">
        <v>1</v>
      </c>
      <c r="C91" s="25"/>
      <c r="D91" s="531"/>
      <c r="E91" s="486"/>
      <c r="F91" s="486" t="s">
        <v>4935</v>
      </c>
      <c r="G91" s="486"/>
      <c r="H91" s="551"/>
      <c r="I91" s="551"/>
      <c r="J91" s="551"/>
      <c r="K91" s="551"/>
      <c r="L91" s="551"/>
      <c r="M91" s="541"/>
      <c r="N91" s="486"/>
      <c r="O91" s="486"/>
      <c r="P91" s="486"/>
      <c r="Q91" s="486"/>
      <c r="R91" s="486"/>
      <c r="S91" s="486"/>
      <c r="T91" s="486"/>
      <c r="U91" s="541"/>
      <c r="V91" s="486" t="s">
        <v>2393</v>
      </c>
      <c r="W91" s="551"/>
      <c r="X91" s="486"/>
      <c r="Y91" s="551"/>
      <c r="Z91" s="551"/>
      <c r="AA91" s="551"/>
      <c r="AB91" s="551"/>
      <c r="AC91" s="551"/>
      <c r="AD91" s="551"/>
      <c r="AE91" s="551"/>
      <c r="AF91" s="551"/>
      <c r="AG91" s="486" t="s">
        <v>29</v>
      </c>
      <c r="AH91" s="486" t="s">
        <v>4578</v>
      </c>
      <c r="AI91" s="486" t="s">
        <v>2236</v>
      </c>
      <c r="AJ91" s="486" t="s">
        <v>4933</v>
      </c>
      <c r="AK91" s="486" t="s">
        <v>1197</v>
      </c>
      <c r="AL91" s="486" t="s">
        <v>1198</v>
      </c>
      <c r="AM91" s="417" t="s">
        <v>4934</v>
      </c>
      <c r="AN91" s="486"/>
      <c r="AO91" s="486"/>
      <c r="AP91" s="486"/>
      <c r="AQ91" s="486"/>
      <c r="AR91" s="486"/>
      <c r="AS91" s="486"/>
      <c r="AT91" s="486"/>
      <c r="AU91" s="486"/>
      <c r="AV91" s="486"/>
      <c r="AW91" s="486"/>
      <c r="AX91" s="486"/>
      <c r="AY91" s="486"/>
      <c r="AZ91" s="486"/>
      <c r="BA91" s="486"/>
      <c r="BB91" s="486"/>
      <c r="BC91" s="486"/>
      <c r="BD91" s="486"/>
      <c r="BE91" s="486"/>
      <c r="BF91" s="486"/>
      <c r="BG91" s="486"/>
      <c r="BH91" s="486"/>
      <c r="BI91" s="486"/>
      <c r="BJ91" s="486"/>
      <c r="BK91" s="486"/>
      <c r="BL91" s="486"/>
      <c r="BM91" s="486" t="s">
        <v>29</v>
      </c>
      <c r="BN91" s="486"/>
      <c r="BO91" s="486" t="s">
        <v>4541</v>
      </c>
      <c r="BP91" s="486"/>
      <c r="BQ91" s="486"/>
      <c r="BR91" s="486"/>
      <c r="BS91" s="486"/>
      <c r="BT91" s="486"/>
      <c r="BU91" s="486" t="s">
        <v>29</v>
      </c>
      <c r="BV91" s="486" t="s">
        <v>2336</v>
      </c>
      <c r="BW91" s="541"/>
      <c r="BX91" s="486" t="s">
        <v>29</v>
      </c>
      <c r="BY91" s="486" t="s">
        <v>29</v>
      </c>
      <c r="BZ91" s="486" t="s">
        <v>29</v>
      </c>
      <c r="CA91" s="486" t="s">
        <v>3315</v>
      </c>
      <c r="CB91" s="486"/>
      <c r="CC91" s="486"/>
      <c r="CD91" s="486"/>
      <c r="CE91" s="486"/>
      <c r="CF91" s="541"/>
      <c r="CG91" s="486"/>
      <c r="CH91" s="486"/>
      <c r="CI91" s="482"/>
    </row>
    <row r="92" spans="1:87" x14ac:dyDescent="0.25">
      <c r="A92" s="486" t="s">
        <v>4735</v>
      </c>
      <c r="B92" s="25">
        <v>1</v>
      </c>
      <c r="C92" s="25"/>
      <c r="D92" s="531"/>
      <c r="E92" s="486"/>
      <c r="F92" s="486" t="s">
        <v>2391</v>
      </c>
      <c r="G92" s="486"/>
      <c r="H92" s="551"/>
      <c r="I92" s="551"/>
      <c r="J92" s="551"/>
      <c r="K92" s="551"/>
      <c r="L92" s="551"/>
      <c r="M92" s="541"/>
      <c r="N92" s="486"/>
      <c r="O92" s="486"/>
      <c r="P92" s="486"/>
      <c r="Q92" s="486" t="s">
        <v>2392</v>
      </c>
      <c r="R92" s="486"/>
      <c r="S92" s="486" t="s">
        <v>4932</v>
      </c>
      <c r="T92" s="486"/>
      <c r="U92" s="541"/>
      <c r="V92" s="486" t="s">
        <v>2393</v>
      </c>
      <c r="W92" s="551"/>
      <c r="X92" s="486"/>
      <c r="Y92" s="551"/>
      <c r="Z92" s="551"/>
      <c r="AA92" s="551"/>
      <c r="AB92" s="551"/>
      <c r="AC92" s="551"/>
      <c r="AD92" s="551"/>
      <c r="AE92" s="551"/>
      <c r="AF92" s="551"/>
      <c r="AG92" s="486" t="s">
        <v>29</v>
      </c>
      <c r="AH92" s="486" t="s">
        <v>4578</v>
      </c>
      <c r="AI92" s="486" t="s">
        <v>2236</v>
      </c>
      <c r="AJ92" s="486" t="s">
        <v>4933</v>
      </c>
      <c r="AK92" s="486" t="s">
        <v>1197</v>
      </c>
      <c r="AL92" s="486" t="s">
        <v>1198</v>
      </c>
      <c r="AM92" s="417" t="s">
        <v>4934</v>
      </c>
      <c r="AN92" s="486"/>
      <c r="AO92" s="486"/>
      <c r="AP92" s="486"/>
      <c r="AQ92" s="486"/>
      <c r="AR92" s="486"/>
      <c r="AS92" s="486"/>
      <c r="AT92" s="486"/>
      <c r="AU92" s="486"/>
      <c r="AV92" s="486"/>
      <c r="AW92" s="486"/>
      <c r="AX92" s="486"/>
      <c r="AY92" s="486"/>
      <c r="AZ92" s="486"/>
      <c r="BA92" s="486"/>
      <c r="BB92" s="486"/>
      <c r="BC92" s="486"/>
      <c r="BD92" s="486"/>
      <c r="BE92" s="486"/>
      <c r="BF92" s="486"/>
      <c r="BG92" s="486"/>
      <c r="BH92" s="486"/>
      <c r="BI92" s="486"/>
      <c r="BJ92" s="486"/>
      <c r="BK92" s="486"/>
      <c r="BL92" s="486"/>
      <c r="BM92" s="486" t="s">
        <v>29</v>
      </c>
      <c r="BN92" s="486"/>
      <c r="BO92" s="486" t="s">
        <v>4541</v>
      </c>
      <c r="BP92" s="486"/>
      <c r="BQ92" s="486"/>
      <c r="BR92" s="486"/>
      <c r="BS92" s="486"/>
      <c r="BT92" s="486"/>
      <c r="BU92" s="486" t="s">
        <v>29</v>
      </c>
      <c r="BV92" s="486" t="s">
        <v>2336</v>
      </c>
      <c r="BW92" s="541"/>
      <c r="BX92" s="486" t="s">
        <v>29</v>
      </c>
      <c r="BY92" s="486" t="s">
        <v>29</v>
      </c>
      <c r="BZ92" s="486" t="s">
        <v>29</v>
      </c>
      <c r="CA92" s="486" t="s">
        <v>3315</v>
      </c>
      <c r="CB92" s="486"/>
      <c r="CC92" s="486"/>
      <c r="CD92" s="486"/>
      <c r="CE92" s="486"/>
      <c r="CF92" s="541"/>
      <c r="CG92" s="486"/>
      <c r="CH92" s="486"/>
      <c r="CI92" s="482"/>
    </row>
    <row r="93" spans="1:87" x14ac:dyDescent="0.25">
      <c r="A93" s="486" t="s">
        <v>4738</v>
      </c>
      <c r="B93" s="25">
        <v>1</v>
      </c>
      <c r="C93" s="25"/>
      <c r="D93" s="531"/>
      <c r="E93" s="486"/>
      <c r="F93" s="486" t="s">
        <v>2391</v>
      </c>
      <c r="G93" s="486"/>
      <c r="H93" s="551"/>
      <c r="I93" s="551"/>
      <c r="J93" s="551"/>
      <c r="K93" s="551"/>
      <c r="L93" s="551"/>
      <c r="M93" s="541"/>
      <c r="N93" s="486"/>
      <c r="O93" s="486"/>
      <c r="P93" s="486"/>
      <c r="Q93" s="486" t="s">
        <v>2392</v>
      </c>
      <c r="R93" s="486"/>
      <c r="S93" s="486" t="s">
        <v>4932</v>
      </c>
      <c r="T93" s="486"/>
      <c r="U93" s="541"/>
      <c r="V93" s="486" t="s">
        <v>2393</v>
      </c>
      <c r="W93" s="551"/>
      <c r="X93" s="486"/>
      <c r="Y93" s="551"/>
      <c r="Z93" s="551"/>
      <c r="AA93" s="551"/>
      <c r="AB93" s="551"/>
      <c r="AC93" s="551"/>
      <c r="AD93" s="551"/>
      <c r="AE93" s="551"/>
      <c r="AF93" s="551"/>
      <c r="AG93" s="486" t="s">
        <v>29</v>
      </c>
      <c r="AH93" s="486" t="s">
        <v>4578</v>
      </c>
      <c r="AI93" s="486" t="s">
        <v>2236</v>
      </c>
      <c r="AJ93" s="486" t="s">
        <v>4933</v>
      </c>
      <c r="AK93" s="486" t="s">
        <v>1197</v>
      </c>
      <c r="AL93" s="486" t="s">
        <v>1198</v>
      </c>
      <c r="AM93" s="417" t="s">
        <v>4934</v>
      </c>
      <c r="AN93" s="486"/>
      <c r="AO93" s="486"/>
      <c r="AP93" s="486"/>
      <c r="AQ93" s="486"/>
      <c r="AR93" s="486"/>
      <c r="AS93" s="486"/>
      <c r="AT93" s="486"/>
      <c r="AU93" s="486"/>
      <c r="AV93" s="486"/>
      <c r="AW93" s="486"/>
      <c r="AX93" s="486"/>
      <c r="AY93" s="486"/>
      <c r="AZ93" s="486"/>
      <c r="BA93" s="486"/>
      <c r="BB93" s="486"/>
      <c r="BC93" s="486"/>
      <c r="BD93" s="486"/>
      <c r="BE93" s="486"/>
      <c r="BF93" s="486"/>
      <c r="BG93" s="486"/>
      <c r="BH93" s="486"/>
      <c r="BI93" s="486"/>
      <c r="BJ93" s="486"/>
      <c r="BK93" s="486"/>
      <c r="BL93" s="486"/>
      <c r="BM93" s="486" t="s">
        <v>29</v>
      </c>
      <c r="BN93" s="486"/>
      <c r="BO93" s="486" t="s">
        <v>4541</v>
      </c>
      <c r="BP93" s="486"/>
      <c r="BQ93" s="486"/>
      <c r="BR93" s="486"/>
      <c r="BS93" s="486"/>
      <c r="BT93" s="486"/>
      <c r="BU93" s="486" t="s">
        <v>29</v>
      </c>
      <c r="BV93" s="486" t="s">
        <v>2336</v>
      </c>
      <c r="BW93" s="541"/>
      <c r="BX93" s="486" t="s">
        <v>29</v>
      </c>
      <c r="BY93" s="486" t="s">
        <v>29</v>
      </c>
      <c r="BZ93" s="486" t="s">
        <v>29</v>
      </c>
      <c r="CA93" s="486" t="s">
        <v>3315</v>
      </c>
      <c r="CB93" s="486"/>
      <c r="CC93" s="486"/>
      <c r="CD93" s="486"/>
      <c r="CE93" s="486"/>
      <c r="CF93" s="541"/>
      <c r="CG93" s="486"/>
      <c r="CH93" s="486"/>
      <c r="CI93" s="482"/>
    </row>
    <row r="94" spans="1:87" x14ac:dyDescent="0.25">
      <c r="A94" s="7" t="s">
        <v>5014</v>
      </c>
      <c r="B94" s="25">
        <v>1</v>
      </c>
      <c r="C94" s="25"/>
      <c r="D94" s="531"/>
      <c r="E94" s="486"/>
      <c r="F94" s="486" t="s">
        <v>2391</v>
      </c>
      <c r="G94" s="486"/>
      <c r="H94" s="551"/>
      <c r="I94" s="551"/>
      <c r="J94" s="551"/>
      <c r="K94" s="551"/>
      <c r="L94" s="551"/>
      <c r="M94" s="541"/>
      <c r="N94" s="486"/>
      <c r="O94" s="486"/>
      <c r="P94" s="486"/>
      <c r="Q94" s="486" t="s">
        <v>2392</v>
      </c>
      <c r="R94" s="486"/>
      <c r="S94" s="417" t="s">
        <v>5051</v>
      </c>
      <c r="T94" s="417"/>
      <c r="U94" s="417"/>
      <c r="V94" s="486" t="s">
        <v>2393</v>
      </c>
      <c r="W94" s="551"/>
      <c r="X94" s="486"/>
      <c r="Y94" s="551"/>
      <c r="Z94" s="551"/>
      <c r="AA94" s="551"/>
      <c r="AB94" s="551"/>
      <c r="AC94" s="551"/>
      <c r="AD94" s="551"/>
      <c r="AE94" s="551"/>
      <c r="AF94" s="551"/>
      <c r="AG94" s="486"/>
      <c r="AH94" s="486"/>
      <c r="AI94" s="486"/>
      <c r="AJ94" s="486"/>
      <c r="AK94" s="486"/>
      <c r="AL94" s="486"/>
      <c r="AM94" s="486"/>
      <c r="AN94" s="486">
        <v>2</v>
      </c>
      <c r="AO94" s="486"/>
      <c r="AP94" s="486"/>
      <c r="AQ94" s="486"/>
      <c r="AR94" s="486"/>
      <c r="AS94" s="486"/>
      <c r="AT94" s="486"/>
      <c r="AU94" s="486"/>
      <c r="AV94" s="486"/>
      <c r="AW94" s="486"/>
      <c r="AX94" s="486">
        <v>2</v>
      </c>
      <c r="AY94" s="486"/>
      <c r="AZ94" s="486"/>
      <c r="BA94" s="486"/>
      <c r="BB94" s="486">
        <v>1</v>
      </c>
      <c r="BC94" s="486">
        <v>1</v>
      </c>
      <c r="BD94" s="486"/>
      <c r="BE94" s="486"/>
      <c r="BF94" s="486"/>
      <c r="BG94" s="486"/>
      <c r="BH94" s="486"/>
      <c r="BI94" s="486"/>
      <c r="BJ94" s="486"/>
      <c r="BK94" s="486"/>
      <c r="BL94" s="486"/>
      <c r="BM94" s="486" t="s">
        <v>29</v>
      </c>
      <c r="BN94" s="486"/>
      <c r="BO94" s="486" t="s">
        <v>4541</v>
      </c>
      <c r="BP94" s="486"/>
      <c r="BQ94" s="486"/>
      <c r="BR94" s="486"/>
      <c r="BS94" s="486"/>
      <c r="BT94" s="486"/>
      <c r="BU94" s="486" t="s">
        <v>29</v>
      </c>
      <c r="BV94" s="486" t="s">
        <v>2336</v>
      </c>
      <c r="BW94" s="541"/>
      <c r="BX94" s="486" t="s">
        <v>29</v>
      </c>
      <c r="BY94" s="486" t="s">
        <v>29</v>
      </c>
      <c r="BZ94" s="486" t="s">
        <v>29</v>
      </c>
      <c r="CA94" s="486" t="s">
        <v>3315</v>
      </c>
      <c r="CB94" s="486"/>
      <c r="CC94" s="486"/>
      <c r="CD94" s="486"/>
      <c r="CE94" s="486"/>
      <c r="CF94" s="541"/>
      <c r="CG94" s="486"/>
      <c r="CH94" s="486"/>
      <c r="CI94" s="482"/>
    </row>
    <row r="95" spans="1:87" x14ac:dyDescent="0.25">
      <c r="A95" s="7" t="s">
        <v>5016</v>
      </c>
      <c r="B95" s="25">
        <v>1</v>
      </c>
      <c r="C95" s="25"/>
      <c r="D95" s="531"/>
      <c r="E95" s="486"/>
      <c r="F95" s="486" t="s">
        <v>2391</v>
      </c>
      <c r="G95" s="486"/>
      <c r="H95" s="551"/>
      <c r="I95" s="551"/>
      <c r="J95" s="551"/>
      <c r="K95" s="551"/>
      <c r="L95" s="551"/>
      <c r="M95" s="541"/>
      <c r="N95" s="486"/>
      <c r="O95" s="486"/>
      <c r="P95" s="486"/>
      <c r="Q95" s="486" t="s">
        <v>2392</v>
      </c>
      <c r="R95" s="486"/>
      <c r="S95" s="417" t="s">
        <v>5051</v>
      </c>
      <c r="T95" s="417"/>
      <c r="U95" s="417"/>
      <c r="V95" s="486" t="s">
        <v>2393</v>
      </c>
      <c r="W95" s="551"/>
      <c r="X95" s="486"/>
      <c r="Y95" s="551"/>
      <c r="Z95" s="551"/>
      <c r="AA95" s="551"/>
      <c r="AB95" s="551"/>
      <c r="AC95" s="551"/>
      <c r="AD95" s="551"/>
      <c r="AE95" s="551"/>
      <c r="AF95" s="551"/>
      <c r="AG95" s="486"/>
      <c r="AH95" s="486"/>
      <c r="AI95" s="486"/>
      <c r="AJ95" s="486"/>
      <c r="AK95" s="486"/>
      <c r="AL95" s="486"/>
      <c r="AM95" s="486"/>
      <c r="AN95" s="486">
        <v>2</v>
      </c>
      <c r="AO95" s="486"/>
      <c r="AP95" s="486"/>
      <c r="AQ95" s="486"/>
      <c r="AR95" s="486"/>
      <c r="AS95" s="486"/>
      <c r="AT95" s="486"/>
      <c r="AU95" s="486"/>
      <c r="AV95" s="486"/>
      <c r="AW95" s="486"/>
      <c r="AX95" s="486">
        <v>2</v>
      </c>
      <c r="AY95" s="486"/>
      <c r="AZ95" s="486"/>
      <c r="BA95" s="486"/>
      <c r="BB95" s="486">
        <v>1</v>
      </c>
      <c r="BC95" s="486">
        <v>1</v>
      </c>
      <c r="BD95" s="486"/>
      <c r="BE95" s="486"/>
      <c r="BF95" s="486"/>
      <c r="BG95" s="486"/>
      <c r="BH95" s="486"/>
      <c r="BI95" s="486"/>
      <c r="BJ95" s="486"/>
      <c r="BK95" s="486"/>
      <c r="BL95" s="486"/>
      <c r="BM95" s="486" t="s">
        <v>29</v>
      </c>
      <c r="BN95" s="486"/>
      <c r="BO95" s="486" t="s">
        <v>4541</v>
      </c>
      <c r="BP95" s="486"/>
      <c r="BQ95" s="486"/>
      <c r="BR95" s="486"/>
      <c r="BS95" s="486"/>
      <c r="BT95" s="486"/>
      <c r="BU95" s="486" t="s">
        <v>29</v>
      </c>
      <c r="BV95" s="486" t="s">
        <v>2336</v>
      </c>
      <c r="BW95" s="541"/>
      <c r="BX95" s="486" t="s">
        <v>29</v>
      </c>
      <c r="BY95" s="486" t="s">
        <v>29</v>
      </c>
      <c r="BZ95" s="486" t="s">
        <v>29</v>
      </c>
      <c r="CA95" s="486" t="s">
        <v>3315</v>
      </c>
      <c r="CB95" s="486"/>
      <c r="CC95" s="486"/>
      <c r="CD95" s="486"/>
      <c r="CE95" s="486"/>
      <c r="CF95" s="541"/>
      <c r="CG95" s="486"/>
      <c r="CH95" s="486"/>
      <c r="CI95" s="482"/>
    </row>
    <row r="96" spans="1:87" x14ac:dyDescent="0.25">
      <c r="A96" s="7" t="s">
        <v>5018</v>
      </c>
      <c r="B96" s="25">
        <v>1</v>
      </c>
      <c r="C96" s="25"/>
      <c r="D96" s="531"/>
      <c r="E96" s="486"/>
      <c r="F96" s="486" t="s">
        <v>2391</v>
      </c>
      <c r="G96" s="486"/>
      <c r="H96" s="551"/>
      <c r="I96" s="551"/>
      <c r="J96" s="551"/>
      <c r="K96" s="551"/>
      <c r="L96" s="551"/>
      <c r="M96" s="541"/>
      <c r="N96" s="486"/>
      <c r="O96" s="486"/>
      <c r="P96" s="486"/>
      <c r="Q96" s="486" t="s">
        <v>2392</v>
      </c>
      <c r="R96" s="486"/>
      <c r="S96" s="417" t="s">
        <v>5051</v>
      </c>
      <c r="T96" s="417"/>
      <c r="U96" s="417"/>
      <c r="V96" s="486" t="s">
        <v>2393</v>
      </c>
      <c r="W96" s="551"/>
      <c r="X96" s="486"/>
      <c r="Y96" s="551"/>
      <c r="Z96" s="551"/>
      <c r="AA96" s="551"/>
      <c r="AB96" s="551"/>
      <c r="AC96" s="551"/>
      <c r="AD96" s="551"/>
      <c r="AE96" s="551"/>
      <c r="AF96" s="551"/>
      <c r="AG96" s="486"/>
      <c r="AH96" s="486"/>
      <c r="AI96" s="486"/>
      <c r="AJ96" s="486"/>
      <c r="AK96" s="486"/>
      <c r="AL96" s="486"/>
      <c r="AM96" s="486"/>
      <c r="AN96" s="486">
        <v>2</v>
      </c>
      <c r="AO96" s="486"/>
      <c r="AP96" s="486"/>
      <c r="AQ96" s="486"/>
      <c r="AR96" s="486"/>
      <c r="AS96" s="486"/>
      <c r="AT96" s="486"/>
      <c r="AU96" s="486"/>
      <c r="AV96" s="486"/>
      <c r="AW96" s="486"/>
      <c r="AX96" s="486">
        <v>2</v>
      </c>
      <c r="AY96" s="486"/>
      <c r="AZ96" s="486"/>
      <c r="BA96" s="486"/>
      <c r="BB96" s="486">
        <v>1</v>
      </c>
      <c r="BC96" s="486">
        <v>1</v>
      </c>
      <c r="BD96" s="486"/>
      <c r="BE96" s="486"/>
      <c r="BF96" s="486"/>
      <c r="BG96" s="486"/>
      <c r="BH96" s="486"/>
      <c r="BI96" s="486"/>
      <c r="BJ96" s="486"/>
      <c r="BK96" s="486"/>
      <c r="BL96" s="486"/>
      <c r="BM96" s="486" t="s">
        <v>29</v>
      </c>
      <c r="BN96" s="486"/>
      <c r="BO96" s="486" t="s">
        <v>4541</v>
      </c>
      <c r="BP96" s="486"/>
      <c r="BQ96" s="486"/>
      <c r="BR96" s="486"/>
      <c r="BS96" s="486"/>
      <c r="BT96" s="486"/>
      <c r="BU96" s="486" t="s">
        <v>29</v>
      </c>
      <c r="BV96" s="486" t="s">
        <v>2336</v>
      </c>
      <c r="BW96" s="541"/>
      <c r="BX96" s="486" t="s">
        <v>29</v>
      </c>
      <c r="BY96" s="486" t="s">
        <v>29</v>
      </c>
      <c r="BZ96" s="486" t="s">
        <v>29</v>
      </c>
      <c r="CA96" s="486" t="s">
        <v>3315</v>
      </c>
      <c r="CB96" s="486"/>
      <c r="CC96" s="486"/>
      <c r="CD96" s="486"/>
      <c r="CE96" s="486"/>
      <c r="CF96" s="541"/>
      <c r="CG96" s="486"/>
      <c r="CH96" s="486"/>
      <c r="CI96" s="482"/>
    </row>
    <row r="97" spans="1:87" x14ac:dyDescent="0.25">
      <c r="A97" s="486" t="s">
        <v>4320</v>
      </c>
      <c r="B97" s="25">
        <v>1</v>
      </c>
      <c r="C97" s="25"/>
      <c r="D97" s="531"/>
      <c r="E97" s="486" t="s">
        <v>29</v>
      </c>
      <c r="F97" s="486"/>
      <c r="G97" s="486" t="s">
        <v>2391</v>
      </c>
      <c r="H97" s="551"/>
      <c r="I97" s="551"/>
      <c r="J97" s="551"/>
      <c r="K97" s="551"/>
      <c r="L97" s="551"/>
      <c r="M97" s="541"/>
      <c r="N97" s="486"/>
      <c r="O97" s="486"/>
      <c r="P97" s="486"/>
      <c r="Q97" s="486"/>
      <c r="R97" s="486" t="s">
        <v>2392</v>
      </c>
      <c r="S97" s="486">
        <v>1234567</v>
      </c>
      <c r="T97" s="486"/>
      <c r="U97" s="541"/>
      <c r="V97" s="486"/>
      <c r="W97" s="551"/>
      <c r="X97" s="486" t="s">
        <v>2393</v>
      </c>
      <c r="Y97" s="551"/>
      <c r="Z97" s="551"/>
      <c r="AA97" s="551"/>
      <c r="AB97" s="551"/>
      <c r="AC97" s="551"/>
      <c r="AD97" s="551"/>
      <c r="AE97" s="551"/>
      <c r="AF97" s="551"/>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486"/>
      <c r="BC97" s="486"/>
      <c r="BD97" s="486"/>
      <c r="BE97" s="486"/>
      <c r="BF97" s="486"/>
      <c r="BG97" s="486"/>
      <c r="BH97" s="486"/>
      <c r="BI97" s="486"/>
      <c r="BJ97" s="486"/>
      <c r="BK97" s="486"/>
      <c r="BL97" s="486"/>
      <c r="BM97" s="486"/>
      <c r="BN97" s="486"/>
      <c r="BO97" s="486"/>
      <c r="BP97" s="486"/>
      <c r="BQ97" s="486"/>
      <c r="BR97" s="486"/>
      <c r="BS97" s="486"/>
      <c r="BT97" s="486" t="s">
        <v>29</v>
      </c>
      <c r="BU97" s="486" t="s">
        <v>29</v>
      </c>
      <c r="BV97" s="486" t="s">
        <v>2336</v>
      </c>
      <c r="BW97" s="541"/>
      <c r="BX97" s="486" t="s">
        <v>29</v>
      </c>
      <c r="BY97" s="486" t="s">
        <v>29</v>
      </c>
      <c r="BZ97" s="486" t="s">
        <v>29</v>
      </c>
      <c r="CA97" s="486" t="s">
        <v>3315</v>
      </c>
      <c r="CB97" s="486"/>
      <c r="CC97" s="486"/>
      <c r="CD97" s="486"/>
      <c r="CE97" s="486"/>
      <c r="CF97" s="541"/>
      <c r="CG97" s="486"/>
      <c r="CH97" s="486"/>
      <c r="CI97" s="482"/>
    </row>
    <row r="98" spans="1:87" x14ac:dyDescent="0.25">
      <c r="A98" s="486" t="s">
        <v>4322</v>
      </c>
      <c r="B98" s="25">
        <v>1</v>
      </c>
      <c r="C98" s="25"/>
      <c r="D98" s="531"/>
      <c r="E98" s="486" t="s">
        <v>29</v>
      </c>
      <c r="F98" s="486"/>
      <c r="G98" s="486" t="s">
        <v>2391</v>
      </c>
      <c r="H98" s="551"/>
      <c r="I98" s="551"/>
      <c r="J98" s="551"/>
      <c r="K98" s="551"/>
      <c r="L98" s="551"/>
      <c r="M98" s="541"/>
      <c r="N98" s="486"/>
      <c r="O98" s="486"/>
      <c r="P98" s="486"/>
      <c r="Q98" s="486"/>
      <c r="R98" s="486" t="s">
        <v>2392</v>
      </c>
      <c r="S98" s="486">
        <v>1234567</v>
      </c>
      <c r="T98" s="486"/>
      <c r="U98" s="541"/>
      <c r="V98" s="486"/>
      <c r="W98" s="551"/>
      <c r="X98" s="486" t="s">
        <v>2393</v>
      </c>
      <c r="Y98" s="551"/>
      <c r="Z98" s="551"/>
      <c r="AA98" s="551"/>
      <c r="AB98" s="551"/>
      <c r="AC98" s="551"/>
      <c r="AD98" s="551"/>
      <c r="AE98" s="551"/>
      <c r="AF98" s="551"/>
      <c r="AG98" s="486"/>
      <c r="AH98" s="486"/>
      <c r="AI98" s="486"/>
      <c r="AJ98" s="486"/>
      <c r="AK98" s="486"/>
      <c r="AL98" s="486"/>
      <c r="AM98" s="486"/>
      <c r="AN98" s="486"/>
      <c r="AO98" s="486"/>
      <c r="AP98" s="486"/>
      <c r="AQ98" s="486"/>
      <c r="AR98" s="486"/>
      <c r="AS98" s="486"/>
      <c r="AT98" s="486"/>
      <c r="AU98" s="486"/>
      <c r="AV98" s="486"/>
      <c r="AW98" s="486"/>
      <c r="AX98" s="486"/>
      <c r="AY98" s="486"/>
      <c r="AZ98" s="486"/>
      <c r="BA98" s="486"/>
      <c r="BB98" s="486"/>
      <c r="BC98" s="486"/>
      <c r="BD98" s="486"/>
      <c r="BE98" s="486"/>
      <c r="BF98" s="486"/>
      <c r="BG98" s="486"/>
      <c r="BH98" s="486"/>
      <c r="BI98" s="486"/>
      <c r="BJ98" s="486"/>
      <c r="BK98" s="486"/>
      <c r="BL98" s="486"/>
      <c r="BM98" s="486"/>
      <c r="BN98" s="486"/>
      <c r="BO98" s="486"/>
      <c r="BP98" s="486"/>
      <c r="BQ98" s="486"/>
      <c r="BR98" s="486"/>
      <c r="BS98" s="486"/>
      <c r="BT98" s="486" t="s">
        <v>29</v>
      </c>
      <c r="BU98" s="486" t="s">
        <v>29</v>
      </c>
      <c r="BV98" s="486" t="s">
        <v>2336</v>
      </c>
      <c r="BW98" s="541"/>
      <c r="BX98" s="486" t="s">
        <v>29</v>
      </c>
      <c r="BY98" s="486" t="s">
        <v>29</v>
      </c>
      <c r="BZ98" s="486" t="s">
        <v>29</v>
      </c>
      <c r="CA98" s="486" t="s">
        <v>3315</v>
      </c>
      <c r="CB98" s="486"/>
      <c r="CC98" s="486"/>
      <c r="CD98" s="486"/>
      <c r="CE98" s="486"/>
      <c r="CF98" s="541"/>
      <c r="CG98" s="486"/>
      <c r="CH98" s="486"/>
      <c r="CI98" s="482"/>
    </row>
    <row r="99" spans="1:87" x14ac:dyDescent="0.25">
      <c r="A99" s="486" t="s">
        <v>4332</v>
      </c>
      <c r="B99" s="25">
        <v>1</v>
      </c>
      <c r="C99" s="25"/>
      <c r="D99" s="531"/>
      <c r="E99" s="486" t="s">
        <v>29</v>
      </c>
      <c r="F99" s="486"/>
      <c r="G99" s="486" t="s">
        <v>2391</v>
      </c>
      <c r="H99" s="551"/>
      <c r="I99" s="551"/>
      <c r="J99" s="551"/>
      <c r="K99" s="551"/>
      <c r="L99" s="551"/>
      <c r="M99" s="541"/>
      <c r="N99" s="486"/>
      <c r="O99" s="486"/>
      <c r="P99" s="486"/>
      <c r="Q99" s="486"/>
      <c r="R99" s="486" t="s">
        <v>2392</v>
      </c>
      <c r="S99" s="486">
        <v>1234567</v>
      </c>
      <c r="T99" s="486"/>
      <c r="U99" s="541"/>
      <c r="V99" s="486"/>
      <c r="W99" s="551"/>
      <c r="X99" s="486" t="s">
        <v>2393</v>
      </c>
      <c r="Y99" s="551"/>
      <c r="Z99" s="551"/>
      <c r="AA99" s="551"/>
      <c r="AB99" s="551"/>
      <c r="AC99" s="551"/>
      <c r="AD99" s="551"/>
      <c r="AE99" s="551"/>
      <c r="AF99" s="551"/>
      <c r="AG99" s="486"/>
      <c r="AH99" s="486"/>
      <c r="AI99" s="486"/>
      <c r="AJ99" s="486"/>
      <c r="AK99" s="486"/>
      <c r="AL99" s="486"/>
      <c r="AM99" s="486"/>
      <c r="AN99" s="486"/>
      <c r="AO99" s="486"/>
      <c r="AP99" s="486"/>
      <c r="AQ99" s="486"/>
      <c r="AR99" s="486"/>
      <c r="AS99" s="486"/>
      <c r="AT99" s="486"/>
      <c r="AU99" s="486"/>
      <c r="AV99" s="486"/>
      <c r="AW99" s="486"/>
      <c r="AX99" s="486"/>
      <c r="AY99" s="486"/>
      <c r="AZ99" s="486"/>
      <c r="BA99" s="486"/>
      <c r="BB99" s="486"/>
      <c r="BC99" s="486"/>
      <c r="BD99" s="486"/>
      <c r="BE99" s="486"/>
      <c r="BF99" s="486"/>
      <c r="BG99" s="486"/>
      <c r="BH99" s="486"/>
      <c r="BI99" s="486"/>
      <c r="BJ99" s="486"/>
      <c r="BK99" s="486"/>
      <c r="BL99" s="486"/>
      <c r="BM99" s="486"/>
      <c r="BN99" s="486"/>
      <c r="BO99" s="486"/>
      <c r="BP99" s="486"/>
      <c r="BQ99" s="486"/>
      <c r="BR99" s="486"/>
      <c r="BS99" s="486"/>
      <c r="BT99" s="486" t="s">
        <v>29</v>
      </c>
      <c r="BU99" s="486" t="s">
        <v>29</v>
      </c>
      <c r="BV99" s="486" t="s">
        <v>2336</v>
      </c>
      <c r="BW99" s="541"/>
      <c r="BX99" s="486" t="s">
        <v>29</v>
      </c>
      <c r="BY99" s="486" t="s">
        <v>29</v>
      </c>
      <c r="BZ99" s="486" t="s">
        <v>29</v>
      </c>
      <c r="CA99" s="486" t="s">
        <v>3315</v>
      </c>
      <c r="CB99" s="486"/>
      <c r="CC99" s="486"/>
      <c r="CD99" s="486"/>
      <c r="CE99" s="486"/>
      <c r="CF99" s="541"/>
      <c r="CG99" s="486"/>
      <c r="CH99" s="486"/>
      <c r="CI99" s="482"/>
    </row>
    <row r="100" spans="1:87" x14ac:dyDescent="0.25">
      <c r="A100" s="486" t="s">
        <v>4334</v>
      </c>
      <c r="B100" s="25">
        <v>1</v>
      </c>
      <c r="C100" s="25"/>
      <c r="D100" s="531"/>
      <c r="E100" s="486" t="s">
        <v>29</v>
      </c>
      <c r="F100" s="486"/>
      <c r="G100" s="486" t="s">
        <v>2391</v>
      </c>
      <c r="H100" s="551"/>
      <c r="I100" s="551"/>
      <c r="J100" s="551"/>
      <c r="K100" s="551"/>
      <c r="L100" s="551"/>
      <c r="M100" s="541"/>
      <c r="N100" s="486"/>
      <c r="O100" s="486"/>
      <c r="P100" s="486"/>
      <c r="Q100" s="486"/>
      <c r="R100" s="486" t="s">
        <v>2392</v>
      </c>
      <c r="S100" s="486">
        <v>1234567</v>
      </c>
      <c r="T100" s="486"/>
      <c r="U100" s="541"/>
      <c r="V100" s="486"/>
      <c r="W100" s="551"/>
      <c r="X100" s="486" t="s">
        <v>2393</v>
      </c>
      <c r="Y100" s="551"/>
      <c r="Z100" s="551"/>
      <c r="AA100" s="551"/>
      <c r="AB100" s="551"/>
      <c r="AC100" s="551"/>
      <c r="AD100" s="551"/>
      <c r="AE100" s="551"/>
      <c r="AF100" s="551"/>
      <c r="AG100" s="486"/>
      <c r="AH100" s="486"/>
      <c r="AI100" s="486"/>
      <c r="AJ100" s="486"/>
      <c r="AK100" s="486"/>
      <c r="AL100" s="486"/>
      <c r="AM100" s="486"/>
      <c r="AN100" s="486"/>
      <c r="AO100" s="486"/>
      <c r="AP100" s="486"/>
      <c r="AQ100" s="486"/>
      <c r="AR100" s="486"/>
      <c r="AS100" s="486"/>
      <c r="AT100" s="486"/>
      <c r="AU100" s="486"/>
      <c r="AV100" s="486"/>
      <c r="AW100" s="486"/>
      <c r="AX100" s="486"/>
      <c r="AY100" s="486"/>
      <c r="AZ100" s="486"/>
      <c r="BA100" s="486"/>
      <c r="BB100" s="486"/>
      <c r="BC100" s="486"/>
      <c r="BD100" s="486"/>
      <c r="BE100" s="486"/>
      <c r="BF100" s="486"/>
      <c r="BG100" s="486"/>
      <c r="BH100" s="486"/>
      <c r="BI100" s="486"/>
      <c r="BJ100" s="486"/>
      <c r="BK100" s="486"/>
      <c r="BL100" s="486"/>
      <c r="BM100" s="486"/>
      <c r="BN100" s="486"/>
      <c r="BO100" s="486"/>
      <c r="BP100" s="486"/>
      <c r="BQ100" s="486"/>
      <c r="BR100" s="486"/>
      <c r="BS100" s="486"/>
      <c r="BT100" s="486" t="s">
        <v>29</v>
      </c>
      <c r="BU100" s="486" t="s">
        <v>29</v>
      </c>
      <c r="BV100" s="486" t="s">
        <v>2336</v>
      </c>
      <c r="BW100" s="541"/>
      <c r="BX100" s="486" t="s">
        <v>29</v>
      </c>
      <c r="BY100" s="486" t="s">
        <v>29</v>
      </c>
      <c r="BZ100" s="486" t="s">
        <v>29</v>
      </c>
      <c r="CA100" s="486" t="s">
        <v>3315</v>
      </c>
      <c r="CB100" s="486"/>
      <c r="CC100" s="486"/>
      <c r="CD100" s="486"/>
      <c r="CE100" s="486"/>
      <c r="CF100" s="541"/>
      <c r="CG100" s="486"/>
      <c r="CH100" s="486"/>
      <c r="CI100" s="482"/>
    </row>
    <row r="101" spans="1:87" x14ac:dyDescent="0.25">
      <c r="A101" s="486" t="s">
        <v>4341</v>
      </c>
      <c r="B101" s="486">
        <v>1</v>
      </c>
      <c r="C101" s="486"/>
      <c r="D101" s="541"/>
      <c r="E101" s="486" t="s">
        <v>29</v>
      </c>
      <c r="F101" s="486"/>
      <c r="G101" s="486" t="s">
        <v>2391</v>
      </c>
      <c r="H101" s="551"/>
      <c r="I101" s="551"/>
      <c r="J101" s="551"/>
      <c r="K101" s="551"/>
      <c r="L101" s="551"/>
      <c r="M101" s="541"/>
      <c r="N101" s="486"/>
      <c r="O101" s="486"/>
      <c r="P101" s="486"/>
      <c r="Q101" s="486"/>
      <c r="R101" s="486" t="s">
        <v>2392</v>
      </c>
      <c r="S101" s="486"/>
      <c r="T101" s="417" t="s">
        <v>5051</v>
      </c>
      <c r="U101" s="417"/>
      <c r="V101" s="486"/>
      <c r="W101" s="551"/>
      <c r="X101" s="486" t="s">
        <v>2393</v>
      </c>
      <c r="Y101" s="551"/>
      <c r="Z101" s="551"/>
      <c r="AA101" s="551"/>
      <c r="AB101" s="551"/>
      <c r="AC101" s="551"/>
      <c r="AD101" s="551"/>
      <c r="AE101" s="551"/>
      <c r="AF101" s="551"/>
      <c r="AG101" s="486"/>
      <c r="AH101" s="486"/>
      <c r="AI101" s="486"/>
      <c r="AJ101" s="486"/>
      <c r="AK101" s="486"/>
      <c r="AL101" s="486"/>
      <c r="AM101" s="486"/>
      <c r="AN101" s="486"/>
      <c r="AO101" s="486"/>
      <c r="AP101" s="486"/>
      <c r="AQ101" s="486"/>
      <c r="AR101" s="486"/>
      <c r="AS101" s="486"/>
      <c r="AT101" s="486"/>
      <c r="AU101" s="486"/>
      <c r="AV101" s="486"/>
      <c r="AW101" s="486"/>
      <c r="AX101" s="486"/>
      <c r="AY101" s="486"/>
      <c r="AZ101" s="486"/>
      <c r="BA101" s="486"/>
      <c r="BB101" s="486"/>
      <c r="BC101" s="486"/>
      <c r="BD101" s="486"/>
      <c r="BE101" s="486"/>
      <c r="BF101" s="486"/>
      <c r="BG101" s="486"/>
      <c r="BH101" s="486"/>
      <c r="BI101" s="486"/>
      <c r="BJ101" s="486"/>
      <c r="BK101" s="486"/>
      <c r="BL101" s="486"/>
      <c r="BM101" s="486"/>
      <c r="BN101" s="486"/>
      <c r="BO101" s="486" t="s">
        <v>4537</v>
      </c>
      <c r="BP101" s="486"/>
      <c r="BQ101" s="486"/>
      <c r="BR101" s="486"/>
      <c r="BS101" s="486"/>
      <c r="BT101" s="486" t="s">
        <v>29</v>
      </c>
      <c r="BU101" s="486" t="s">
        <v>29</v>
      </c>
      <c r="BV101" s="486" t="s">
        <v>2336</v>
      </c>
      <c r="BW101" s="541"/>
      <c r="BX101" s="486" t="s">
        <v>29</v>
      </c>
      <c r="BY101" s="486" t="s">
        <v>29</v>
      </c>
      <c r="BZ101" s="486" t="s">
        <v>29</v>
      </c>
      <c r="CA101" s="486"/>
      <c r="CB101" s="486"/>
      <c r="CC101" s="486"/>
      <c r="CD101" s="486"/>
      <c r="CE101" s="486"/>
      <c r="CF101" s="541"/>
      <c r="CG101" s="486"/>
      <c r="CH101" s="486"/>
      <c r="CI101" s="482"/>
    </row>
    <row r="102" spans="1:87" x14ac:dyDescent="0.25">
      <c r="A102" s="486" t="s">
        <v>4344</v>
      </c>
      <c r="B102" s="486">
        <v>1</v>
      </c>
      <c r="C102" s="486"/>
      <c r="D102" s="541"/>
      <c r="E102" s="486" t="s">
        <v>29</v>
      </c>
      <c r="F102" s="486"/>
      <c r="G102" s="486" t="s">
        <v>2391</v>
      </c>
      <c r="H102" s="551"/>
      <c r="I102" s="551"/>
      <c r="J102" s="551"/>
      <c r="K102" s="551"/>
      <c r="L102" s="551"/>
      <c r="M102" s="541"/>
      <c r="N102" s="486"/>
      <c r="O102" s="486"/>
      <c r="P102" s="486"/>
      <c r="Q102" s="486"/>
      <c r="R102" s="486" t="s">
        <v>2392</v>
      </c>
      <c r="S102" s="486"/>
      <c r="T102" s="417" t="s">
        <v>5051</v>
      </c>
      <c r="U102" s="417"/>
      <c r="V102" s="486"/>
      <c r="W102" s="551"/>
      <c r="X102" s="486" t="s">
        <v>2393</v>
      </c>
      <c r="Y102" s="551"/>
      <c r="Z102" s="551"/>
      <c r="AA102" s="551"/>
      <c r="AB102" s="551"/>
      <c r="AC102" s="551"/>
      <c r="AD102" s="551"/>
      <c r="AE102" s="551"/>
      <c r="AF102" s="551"/>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486"/>
      <c r="BC102" s="486"/>
      <c r="BD102" s="486"/>
      <c r="BE102" s="486"/>
      <c r="BF102" s="486"/>
      <c r="BG102" s="486"/>
      <c r="BH102" s="486"/>
      <c r="BI102" s="486"/>
      <c r="BJ102" s="486"/>
      <c r="BK102" s="486"/>
      <c r="BL102" s="486"/>
      <c r="BM102" s="486"/>
      <c r="BN102" s="486"/>
      <c r="BO102" s="486" t="s">
        <v>4537</v>
      </c>
      <c r="BP102" s="486"/>
      <c r="BQ102" s="486"/>
      <c r="BR102" s="486"/>
      <c r="BS102" s="486"/>
      <c r="BT102" s="486" t="s">
        <v>29</v>
      </c>
      <c r="BU102" s="486" t="s">
        <v>29</v>
      </c>
      <c r="BV102" s="486" t="s">
        <v>2336</v>
      </c>
      <c r="BW102" s="541"/>
      <c r="BX102" s="486" t="s">
        <v>29</v>
      </c>
      <c r="BY102" s="486" t="s">
        <v>29</v>
      </c>
      <c r="BZ102" s="486" t="s">
        <v>29</v>
      </c>
      <c r="CA102" s="486"/>
      <c r="CB102" s="486"/>
      <c r="CC102" s="486"/>
      <c r="CD102" s="486"/>
      <c r="CE102" s="486"/>
      <c r="CF102" s="541"/>
      <c r="CG102" s="486"/>
      <c r="CH102" s="486"/>
      <c r="CI102" s="482"/>
    </row>
    <row r="103" spans="1:87" x14ac:dyDescent="0.25">
      <c r="A103" s="486" t="s">
        <v>4345</v>
      </c>
      <c r="B103" s="486">
        <v>1</v>
      </c>
      <c r="C103" s="486"/>
      <c r="D103" s="541"/>
      <c r="E103" s="486" t="s">
        <v>29</v>
      </c>
      <c r="F103" s="486"/>
      <c r="G103" s="486" t="s">
        <v>2391</v>
      </c>
      <c r="H103" s="551"/>
      <c r="I103" s="551"/>
      <c r="J103" s="551"/>
      <c r="K103" s="551"/>
      <c r="L103" s="551"/>
      <c r="M103" s="541"/>
      <c r="N103" s="486"/>
      <c r="O103" s="486"/>
      <c r="P103" s="486"/>
      <c r="Q103" s="486"/>
      <c r="R103" s="486" t="s">
        <v>2392</v>
      </c>
      <c r="S103" s="486"/>
      <c r="T103" s="417" t="s">
        <v>5051</v>
      </c>
      <c r="U103" s="417"/>
      <c r="V103" s="486"/>
      <c r="W103" s="551"/>
      <c r="X103" s="486" t="s">
        <v>2393</v>
      </c>
      <c r="Y103" s="551"/>
      <c r="Z103" s="551"/>
      <c r="AA103" s="551"/>
      <c r="AB103" s="551"/>
      <c r="AC103" s="551"/>
      <c r="AD103" s="551"/>
      <c r="AE103" s="551"/>
      <c r="AF103" s="551"/>
      <c r="AG103" s="486"/>
      <c r="AH103" s="486"/>
      <c r="AI103" s="486"/>
      <c r="AJ103" s="486"/>
      <c r="AK103" s="486"/>
      <c r="AL103" s="486"/>
      <c r="AM103" s="486"/>
      <c r="AN103" s="486"/>
      <c r="AO103" s="486"/>
      <c r="AP103" s="486"/>
      <c r="AQ103" s="486"/>
      <c r="AR103" s="486"/>
      <c r="AS103" s="486"/>
      <c r="AT103" s="486"/>
      <c r="AU103" s="486"/>
      <c r="AV103" s="486"/>
      <c r="AW103" s="486"/>
      <c r="AX103" s="486"/>
      <c r="AY103" s="486"/>
      <c r="AZ103" s="486"/>
      <c r="BA103" s="486"/>
      <c r="BB103" s="486"/>
      <c r="BC103" s="486"/>
      <c r="BD103" s="486"/>
      <c r="BE103" s="486"/>
      <c r="BF103" s="486"/>
      <c r="BG103" s="486"/>
      <c r="BH103" s="486"/>
      <c r="BI103" s="486"/>
      <c r="BJ103" s="486"/>
      <c r="BK103" s="486"/>
      <c r="BL103" s="486"/>
      <c r="BM103" s="486"/>
      <c r="BN103" s="486"/>
      <c r="BO103" s="486" t="s">
        <v>4537</v>
      </c>
      <c r="BP103" s="486"/>
      <c r="BQ103" s="486"/>
      <c r="BR103" s="486"/>
      <c r="BS103" s="486"/>
      <c r="BT103" s="486" t="s">
        <v>29</v>
      </c>
      <c r="BU103" s="486" t="s">
        <v>29</v>
      </c>
      <c r="BV103" s="486" t="s">
        <v>2336</v>
      </c>
      <c r="BW103" s="541"/>
      <c r="BX103" s="486" t="s">
        <v>29</v>
      </c>
      <c r="BY103" s="486" t="s">
        <v>29</v>
      </c>
      <c r="BZ103" s="486" t="s">
        <v>29</v>
      </c>
      <c r="CA103" s="486"/>
      <c r="CB103" s="486"/>
      <c r="CC103" s="486"/>
      <c r="CD103" s="486"/>
      <c r="CE103" s="486"/>
      <c r="CF103" s="541"/>
      <c r="CG103" s="486"/>
      <c r="CH103" s="486"/>
      <c r="CI103" s="482"/>
    </row>
    <row r="104" spans="1:87" x14ac:dyDescent="0.25">
      <c r="A104" s="486" t="s">
        <v>4349</v>
      </c>
      <c r="B104" s="486">
        <v>1</v>
      </c>
      <c r="C104" s="486"/>
      <c r="D104" s="541"/>
      <c r="E104" s="486" t="s">
        <v>29</v>
      </c>
      <c r="F104" s="486"/>
      <c r="G104" s="486" t="s">
        <v>2391</v>
      </c>
      <c r="H104" s="551"/>
      <c r="I104" s="551"/>
      <c r="J104" s="551"/>
      <c r="K104" s="551"/>
      <c r="L104" s="551"/>
      <c r="M104" s="541"/>
      <c r="N104" s="486"/>
      <c r="O104" s="486"/>
      <c r="P104" s="486"/>
      <c r="Q104" s="486"/>
      <c r="R104" s="486" t="s">
        <v>2392</v>
      </c>
      <c r="S104" s="486"/>
      <c r="T104" s="417" t="s">
        <v>5051</v>
      </c>
      <c r="U104" s="417"/>
      <c r="V104" s="486"/>
      <c r="W104" s="551"/>
      <c r="X104" s="486" t="s">
        <v>2393</v>
      </c>
      <c r="Y104" s="551"/>
      <c r="Z104" s="551"/>
      <c r="AA104" s="551"/>
      <c r="AB104" s="551"/>
      <c r="AC104" s="551"/>
      <c r="AD104" s="551"/>
      <c r="AE104" s="551"/>
      <c r="AF104" s="551"/>
      <c r="AG104" s="486"/>
      <c r="AH104" s="486"/>
      <c r="AI104" s="486"/>
      <c r="AJ104" s="486"/>
      <c r="AK104" s="486"/>
      <c r="AL104" s="486"/>
      <c r="AM104" s="486"/>
      <c r="AN104" s="486"/>
      <c r="AO104" s="486"/>
      <c r="AP104" s="486"/>
      <c r="AQ104" s="486"/>
      <c r="AR104" s="486"/>
      <c r="AS104" s="486"/>
      <c r="AT104" s="486"/>
      <c r="AU104" s="486"/>
      <c r="AV104" s="486"/>
      <c r="AW104" s="486"/>
      <c r="AX104" s="486"/>
      <c r="AY104" s="486"/>
      <c r="AZ104" s="486"/>
      <c r="BA104" s="486"/>
      <c r="BB104" s="486"/>
      <c r="BC104" s="486"/>
      <c r="BD104" s="486"/>
      <c r="BE104" s="486"/>
      <c r="BF104" s="486"/>
      <c r="BG104" s="486"/>
      <c r="BH104" s="486"/>
      <c r="BI104" s="486"/>
      <c r="BJ104" s="486"/>
      <c r="BK104" s="486"/>
      <c r="BL104" s="486"/>
      <c r="BM104" s="486"/>
      <c r="BN104" s="486"/>
      <c r="BO104" s="486" t="s">
        <v>4537</v>
      </c>
      <c r="BP104" s="486"/>
      <c r="BQ104" s="486"/>
      <c r="BR104" s="486"/>
      <c r="BS104" s="486"/>
      <c r="BT104" s="486" t="s">
        <v>29</v>
      </c>
      <c r="BU104" s="486" t="s">
        <v>29</v>
      </c>
      <c r="BV104" s="486" t="s">
        <v>2336</v>
      </c>
      <c r="BW104" s="541"/>
      <c r="BX104" s="486" t="s">
        <v>29</v>
      </c>
      <c r="BY104" s="486" t="s">
        <v>29</v>
      </c>
      <c r="BZ104" s="486" t="s">
        <v>29</v>
      </c>
      <c r="CA104" s="486"/>
      <c r="CB104" s="486"/>
      <c r="CC104" s="486"/>
      <c r="CD104" s="486"/>
      <c r="CE104" s="486"/>
      <c r="CF104" s="541"/>
      <c r="CG104" s="486"/>
      <c r="CH104" s="486"/>
      <c r="CI104" s="482"/>
    </row>
    <row r="105" spans="1:87" x14ac:dyDescent="0.25">
      <c r="A105" s="486" t="s">
        <v>4353</v>
      </c>
      <c r="B105" s="486">
        <v>1</v>
      </c>
      <c r="C105" s="486"/>
      <c r="D105" s="541"/>
      <c r="E105" s="486" t="s">
        <v>29</v>
      </c>
      <c r="F105" s="486"/>
      <c r="G105" s="486" t="s">
        <v>2391</v>
      </c>
      <c r="H105" s="551"/>
      <c r="I105" s="551"/>
      <c r="J105" s="551"/>
      <c r="K105" s="551"/>
      <c r="L105" s="551"/>
      <c r="M105" s="541"/>
      <c r="N105" s="486"/>
      <c r="O105" s="486"/>
      <c r="P105" s="486"/>
      <c r="Q105" s="486"/>
      <c r="R105" s="486" t="s">
        <v>2392</v>
      </c>
      <c r="S105" s="486"/>
      <c r="T105" s="417" t="s">
        <v>5051</v>
      </c>
      <c r="U105" s="417"/>
      <c r="V105" s="486"/>
      <c r="W105" s="551"/>
      <c r="X105" s="486" t="s">
        <v>2393</v>
      </c>
      <c r="Y105" s="551"/>
      <c r="Z105" s="551"/>
      <c r="AA105" s="551"/>
      <c r="AB105" s="551"/>
      <c r="AC105" s="551"/>
      <c r="AD105" s="551"/>
      <c r="AE105" s="551"/>
      <c r="AF105" s="551"/>
      <c r="AG105" s="486" t="s">
        <v>29</v>
      </c>
      <c r="AH105" s="486" t="s">
        <v>4578</v>
      </c>
      <c r="AI105" s="486" t="s">
        <v>5377</v>
      </c>
      <c r="AJ105" s="25" t="s">
        <v>1196</v>
      </c>
      <c r="AK105" s="25" t="s">
        <v>1197</v>
      </c>
      <c r="AL105" s="25" t="s">
        <v>1198</v>
      </c>
      <c r="AM105" s="31" t="s">
        <v>1199</v>
      </c>
      <c r="AN105" s="486"/>
      <c r="AO105" s="486"/>
      <c r="AP105" s="486"/>
      <c r="AQ105" s="486"/>
      <c r="AR105" s="486"/>
      <c r="AS105" s="486"/>
      <c r="AT105" s="486"/>
      <c r="AU105" s="486"/>
      <c r="AV105" s="486"/>
      <c r="AW105" s="486"/>
      <c r="AX105" s="486"/>
      <c r="AY105" s="486"/>
      <c r="AZ105" s="486"/>
      <c r="BA105" s="486"/>
      <c r="BB105" s="486"/>
      <c r="BC105" s="486"/>
      <c r="BD105" s="486"/>
      <c r="BE105" s="486"/>
      <c r="BF105" s="486"/>
      <c r="BG105" s="486"/>
      <c r="BH105" s="486"/>
      <c r="BI105" s="486"/>
      <c r="BJ105" s="486"/>
      <c r="BK105" s="486"/>
      <c r="BL105" s="486"/>
      <c r="BM105" s="486"/>
      <c r="BN105" s="486"/>
      <c r="BO105" s="486" t="s">
        <v>4537</v>
      </c>
      <c r="BP105" s="486"/>
      <c r="BQ105" s="486"/>
      <c r="BR105" s="486"/>
      <c r="BS105" s="486"/>
      <c r="BT105" s="486" t="s">
        <v>29</v>
      </c>
      <c r="BU105" s="486"/>
      <c r="BV105" s="486"/>
      <c r="BW105" s="541"/>
      <c r="BX105" s="486"/>
      <c r="BY105" s="486"/>
      <c r="BZ105" s="486" t="s">
        <v>29</v>
      </c>
      <c r="CA105" s="486"/>
      <c r="CB105" s="486"/>
      <c r="CC105" s="486"/>
      <c r="CD105" s="486"/>
      <c r="CE105" s="486"/>
      <c r="CF105" s="541"/>
      <c r="CG105" s="486"/>
      <c r="CH105" s="486"/>
      <c r="CI105" s="482"/>
    </row>
    <row r="106" spans="1:87" x14ac:dyDescent="0.25">
      <c r="A106" s="486" t="s">
        <v>4353</v>
      </c>
      <c r="B106" s="486">
        <v>2</v>
      </c>
      <c r="C106" s="486"/>
      <c r="D106" s="541"/>
      <c r="E106" s="486"/>
      <c r="F106" s="486"/>
      <c r="G106" s="486"/>
      <c r="H106" s="551"/>
      <c r="I106" s="551"/>
      <c r="J106" s="551"/>
      <c r="K106" s="551"/>
      <c r="L106" s="551"/>
      <c r="M106" s="541"/>
      <c r="N106" s="486"/>
      <c r="O106" s="486"/>
      <c r="P106" s="486"/>
      <c r="Q106" s="486"/>
      <c r="R106" s="486"/>
      <c r="S106" s="486"/>
      <c r="T106" s="417"/>
      <c r="U106" s="417"/>
      <c r="V106" s="486"/>
      <c r="W106" s="551"/>
      <c r="X106" s="486"/>
      <c r="Y106" s="551"/>
      <c r="Z106" s="551"/>
      <c r="AA106" s="551"/>
      <c r="AB106" s="551"/>
      <c r="AC106" s="551"/>
      <c r="AD106" s="551"/>
      <c r="AE106" s="551"/>
      <c r="AF106" s="551"/>
      <c r="AG106" s="486"/>
      <c r="AH106" s="486"/>
      <c r="AI106" s="486"/>
      <c r="AJ106" s="25"/>
      <c r="AK106" s="25"/>
      <c r="AL106" s="25"/>
      <c r="AM106" s="31"/>
      <c r="AN106" s="486"/>
      <c r="AO106" s="486"/>
      <c r="AP106" s="486"/>
      <c r="AQ106" s="486"/>
      <c r="AR106" s="486"/>
      <c r="AS106" s="486"/>
      <c r="AT106" s="486"/>
      <c r="AU106" s="486"/>
      <c r="AV106" s="486"/>
      <c r="AW106" s="486"/>
      <c r="AX106" s="486"/>
      <c r="AY106" s="486"/>
      <c r="AZ106" s="486"/>
      <c r="BA106" s="486"/>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t="s">
        <v>29</v>
      </c>
      <c r="BV106" s="486" t="s">
        <v>2336</v>
      </c>
      <c r="BW106" s="541"/>
      <c r="BX106" s="486" t="s">
        <v>29</v>
      </c>
      <c r="BY106" s="486" t="s">
        <v>29</v>
      </c>
      <c r="BZ106" s="486" t="s">
        <v>29</v>
      </c>
      <c r="CA106" s="486" t="s">
        <v>4553</v>
      </c>
      <c r="CB106" s="486"/>
      <c r="CC106" s="486"/>
      <c r="CD106" s="486"/>
      <c r="CE106" s="486"/>
      <c r="CF106" s="541"/>
      <c r="CG106" s="486"/>
      <c r="CH106" s="486"/>
      <c r="CI106" s="482"/>
    </row>
    <row r="107" spans="1:87" x14ac:dyDescent="0.25">
      <c r="A107" s="486" t="s">
        <v>4354</v>
      </c>
      <c r="B107" s="486">
        <v>1</v>
      </c>
      <c r="C107" s="486"/>
      <c r="D107" s="541"/>
      <c r="E107" s="486" t="s">
        <v>29</v>
      </c>
      <c r="F107" s="486"/>
      <c r="G107" s="486" t="s">
        <v>2391</v>
      </c>
      <c r="H107" s="551"/>
      <c r="I107" s="551"/>
      <c r="J107" s="551"/>
      <c r="K107" s="551"/>
      <c r="L107" s="551"/>
      <c r="M107" s="541"/>
      <c r="N107" s="486"/>
      <c r="O107" s="486"/>
      <c r="P107" s="486"/>
      <c r="Q107" s="486"/>
      <c r="R107" s="486" t="s">
        <v>2392</v>
      </c>
      <c r="S107" s="486"/>
      <c r="T107" s="417" t="s">
        <v>5051</v>
      </c>
      <c r="U107" s="417"/>
      <c r="V107" s="486"/>
      <c r="W107" s="551"/>
      <c r="X107" s="486" t="s">
        <v>2393</v>
      </c>
      <c r="Y107" s="551"/>
      <c r="Z107" s="551"/>
      <c r="AA107" s="551"/>
      <c r="AB107" s="551"/>
      <c r="AC107" s="551"/>
      <c r="AD107" s="551"/>
      <c r="AE107" s="551"/>
      <c r="AF107" s="551"/>
      <c r="AG107" s="486" t="s">
        <v>29</v>
      </c>
      <c r="AH107" s="486" t="s">
        <v>4578</v>
      </c>
      <c r="AI107" s="486" t="s">
        <v>5377</v>
      </c>
      <c r="AJ107" s="25" t="s">
        <v>1196</v>
      </c>
      <c r="AK107" s="25" t="s">
        <v>1197</v>
      </c>
      <c r="AL107" s="25" t="s">
        <v>1198</v>
      </c>
      <c r="AM107" s="31" t="s">
        <v>1199</v>
      </c>
      <c r="AN107" s="486"/>
      <c r="AO107" s="486"/>
      <c r="AP107" s="486"/>
      <c r="AQ107" s="486"/>
      <c r="AR107" s="486"/>
      <c r="AS107" s="486"/>
      <c r="AT107" s="486"/>
      <c r="AU107" s="486"/>
      <c r="AV107" s="486"/>
      <c r="AW107" s="486"/>
      <c r="AX107" s="486"/>
      <c r="AY107" s="486"/>
      <c r="AZ107" s="486"/>
      <c r="BA107" s="486"/>
      <c r="BB107" s="486"/>
      <c r="BC107" s="486"/>
      <c r="BD107" s="486"/>
      <c r="BE107" s="486"/>
      <c r="BF107" s="486"/>
      <c r="BG107" s="486"/>
      <c r="BH107" s="486"/>
      <c r="BI107" s="486"/>
      <c r="BJ107" s="486"/>
      <c r="BK107" s="486"/>
      <c r="BL107" s="486"/>
      <c r="BM107" s="486"/>
      <c r="BN107" s="486"/>
      <c r="BO107" s="486" t="s">
        <v>4537</v>
      </c>
      <c r="BP107" s="486"/>
      <c r="BQ107" s="486"/>
      <c r="BR107" s="486"/>
      <c r="BS107" s="486"/>
      <c r="BT107" s="486" t="s">
        <v>29</v>
      </c>
      <c r="BU107" s="486"/>
      <c r="BV107" s="486"/>
      <c r="BW107" s="541"/>
      <c r="BX107" s="486"/>
      <c r="BY107" s="486"/>
      <c r="BZ107" s="486" t="s">
        <v>29</v>
      </c>
      <c r="CA107" s="486"/>
      <c r="CB107" s="486"/>
      <c r="CC107" s="486"/>
      <c r="CD107" s="486"/>
      <c r="CE107" s="486"/>
      <c r="CF107" s="541"/>
      <c r="CG107" s="486"/>
      <c r="CH107" s="486"/>
      <c r="CI107" s="482"/>
    </row>
    <row r="108" spans="1:87" x14ac:dyDescent="0.25">
      <c r="A108" s="486" t="s">
        <v>4354</v>
      </c>
      <c r="B108" s="486">
        <v>2</v>
      </c>
      <c r="C108" s="486"/>
      <c r="D108" s="541"/>
      <c r="E108" s="486"/>
      <c r="F108" s="486"/>
      <c r="G108" s="486"/>
      <c r="H108" s="551"/>
      <c r="I108" s="551"/>
      <c r="J108" s="551"/>
      <c r="K108" s="551"/>
      <c r="L108" s="551"/>
      <c r="M108" s="541"/>
      <c r="N108" s="486"/>
      <c r="O108" s="486"/>
      <c r="P108" s="486"/>
      <c r="Q108" s="486"/>
      <c r="R108" s="486"/>
      <c r="S108" s="486"/>
      <c r="T108" s="417"/>
      <c r="U108" s="417"/>
      <c r="V108" s="486"/>
      <c r="W108" s="551"/>
      <c r="X108" s="486"/>
      <c r="Y108" s="551"/>
      <c r="Z108" s="551"/>
      <c r="AA108" s="551"/>
      <c r="AB108" s="551"/>
      <c r="AC108" s="551"/>
      <c r="AD108" s="551"/>
      <c r="AE108" s="551"/>
      <c r="AF108" s="551"/>
      <c r="AG108" s="486"/>
      <c r="AH108" s="486"/>
      <c r="AI108" s="486"/>
      <c r="AJ108" s="25"/>
      <c r="AK108" s="25"/>
      <c r="AL108" s="25"/>
      <c r="AM108" s="31"/>
      <c r="AN108" s="486"/>
      <c r="AO108" s="486"/>
      <c r="AP108" s="486"/>
      <c r="AQ108" s="486"/>
      <c r="AR108" s="486"/>
      <c r="AS108" s="486"/>
      <c r="AT108" s="486"/>
      <c r="AU108" s="486"/>
      <c r="AV108" s="486"/>
      <c r="AW108" s="486"/>
      <c r="AX108" s="486"/>
      <c r="AY108" s="486"/>
      <c r="AZ108" s="486"/>
      <c r="BA108" s="486"/>
      <c r="BB108" s="486"/>
      <c r="BC108" s="486"/>
      <c r="BD108" s="486"/>
      <c r="BE108" s="486"/>
      <c r="BF108" s="486"/>
      <c r="BG108" s="486"/>
      <c r="BH108" s="486"/>
      <c r="BI108" s="486"/>
      <c r="BJ108" s="486"/>
      <c r="BK108" s="486"/>
      <c r="BL108" s="486"/>
      <c r="BM108" s="486"/>
      <c r="BN108" s="486"/>
      <c r="BO108" s="486"/>
      <c r="BP108" s="486"/>
      <c r="BQ108" s="486"/>
      <c r="BR108" s="486"/>
      <c r="BS108" s="486"/>
      <c r="BT108" s="486"/>
      <c r="BU108" s="486" t="s">
        <v>29</v>
      </c>
      <c r="BV108" s="486" t="s">
        <v>2336</v>
      </c>
      <c r="BW108" s="541"/>
      <c r="BX108" s="486" t="s">
        <v>29</v>
      </c>
      <c r="BY108" s="486" t="s">
        <v>29</v>
      </c>
      <c r="BZ108" s="486" t="s">
        <v>29</v>
      </c>
      <c r="CA108" s="486" t="s">
        <v>4553</v>
      </c>
      <c r="CB108" s="486"/>
      <c r="CC108" s="486"/>
      <c r="CD108" s="486"/>
      <c r="CE108" s="486"/>
      <c r="CF108" s="541"/>
      <c r="CG108" s="486"/>
      <c r="CH108" s="486"/>
      <c r="CI108" s="482"/>
    </row>
    <row r="109" spans="1:87" x14ac:dyDescent="0.25">
      <c r="A109" s="486" t="s">
        <v>4355</v>
      </c>
      <c r="B109" s="486">
        <v>1</v>
      </c>
      <c r="C109" s="486"/>
      <c r="D109" s="541"/>
      <c r="E109" s="486" t="s">
        <v>29</v>
      </c>
      <c r="F109" s="486"/>
      <c r="G109" s="486" t="s">
        <v>2391</v>
      </c>
      <c r="H109" s="551"/>
      <c r="I109" s="551"/>
      <c r="J109" s="551"/>
      <c r="K109" s="551"/>
      <c r="L109" s="551"/>
      <c r="M109" s="541"/>
      <c r="N109" s="486"/>
      <c r="O109" s="486"/>
      <c r="P109" s="486"/>
      <c r="Q109" s="486"/>
      <c r="R109" s="486" t="s">
        <v>2392</v>
      </c>
      <c r="S109" s="486"/>
      <c r="T109" s="417" t="s">
        <v>5051</v>
      </c>
      <c r="U109" s="417"/>
      <c r="V109" s="486"/>
      <c r="W109" s="551"/>
      <c r="X109" s="486" t="s">
        <v>2393</v>
      </c>
      <c r="Y109" s="551"/>
      <c r="Z109" s="551"/>
      <c r="AA109" s="551"/>
      <c r="AB109" s="551"/>
      <c r="AC109" s="551"/>
      <c r="AD109" s="551"/>
      <c r="AE109" s="551"/>
      <c r="AF109" s="551"/>
      <c r="AG109" s="486" t="s">
        <v>29</v>
      </c>
      <c r="AH109" s="486" t="s">
        <v>4578</v>
      </c>
      <c r="AI109" s="486" t="s">
        <v>5377</v>
      </c>
      <c r="AJ109" s="25" t="s">
        <v>1196</v>
      </c>
      <c r="AK109" s="25" t="s">
        <v>1197</v>
      </c>
      <c r="AL109" s="25" t="s">
        <v>1198</v>
      </c>
      <c r="AM109" s="31" t="s">
        <v>1199</v>
      </c>
      <c r="AN109" s="486"/>
      <c r="AO109" s="486"/>
      <c r="AP109" s="486"/>
      <c r="AQ109" s="486"/>
      <c r="AR109" s="486"/>
      <c r="AS109" s="486"/>
      <c r="AT109" s="486"/>
      <c r="AU109" s="486"/>
      <c r="AV109" s="486"/>
      <c r="AW109" s="486"/>
      <c r="AX109" s="486"/>
      <c r="AY109" s="486"/>
      <c r="AZ109" s="486"/>
      <c r="BA109" s="486"/>
      <c r="BB109" s="486"/>
      <c r="BC109" s="486"/>
      <c r="BD109" s="486"/>
      <c r="BE109" s="486"/>
      <c r="BF109" s="486"/>
      <c r="BG109" s="486"/>
      <c r="BH109" s="486"/>
      <c r="BI109" s="486"/>
      <c r="BJ109" s="486"/>
      <c r="BK109" s="486"/>
      <c r="BL109" s="486"/>
      <c r="BM109" s="486"/>
      <c r="BN109" s="486"/>
      <c r="BO109" s="486" t="s">
        <v>4537</v>
      </c>
      <c r="BP109" s="486"/>
      <c r="BQ109" s="486"/>
      <c r="BR109" s="486"/>
      <c r="BS109" s="486"/>
      <c r="BT109" s="486" t="s">
        <v>29</v>
      </c>
      <c r="BU109" s="486"/>
      <c r="BV109" s="486"/>
      <c r="BW109" s="541"/>
      <c r="BX109" s="486"/>
      <c r="BY109" s="486"/>
      <c r="BZ109" s="486" t="s">
        <v>29</v>
      </c>
      <c r="CA109" s="486"/>
      <c r="CB109" s="486"/>
      <c r="CC109" s="486"/>
      <c r="CD109" s="486"/>
      <c r="CE109" s="486"/>
      <c r="CF109" s="541"/>
      <c r="CG109" s="486"/>
      <c r="CH109" s="486"/>
      <c r="CI109" s="482"/>
    </row>
    <row r="110" spans="1:87" x14ac:dyDescent="0.25">
      <c r="A110" s="486" t="s">
        <v>4355</v>
      </c>
      <c r="B110" s="486">
        <v>2</v>
      </c>
      <c r="C110" s="486"/>
      <c r="D110" s="541"/>
      <c r="E110" s="486"/>
      <c r="F110" s="486"/>
      <c r="G110" s="486"/>
      <c r="H110" s="551"/>
      <c r="I110" s="551"/>
      <c r="J110" s="551"/>
      <c r="K110" s="551"/>
      <c r="L110" s="551"/>
      <c r="M110" s="541"/>
      <c r="N110" s="486"/>
      <c r="O110" s="486"/>
      <c r="P110" s="486"/>
      <c r="Q110" s="486"/>
      <c r="R110" s="486"/>
      <c r="S110" s="486"/>
      <c r="T110" s="417"/>
      <c r="U110" s="417"/>
      <c r="V110" s="486"/>
      <c r="W110" s="551"/>
      <c r="X110" s="486"/>
      <c r="Y110" s="551"/>
      <c r="Z110" s="551"/>
      <c r="AA110" s="551"/>
      <c r="AB110" s="551"/>
      <c r="AC110" s="551"/>
      <c r="AD110" s="551"/>
      <c r="AE110" s="551"/>
      <c r="AF110" s="551"/>
      <c r="AG110" s="486"/>
      <c r="AH110" s="486"/>
      <c r="AI110" s="486"/>
      <c r="AJ110" s="25"/>
      <c r="AK110" s="25"/>
      <c r="AL110" s="25"/>
      <c r="AM110" s="31"/>
      <c r="AN110" s="486"/>
      <c r="AO110" s="486"/>
      <c r="AP110" s="486"/>
      <c r="AQ110" s="486"/>
      <c r="AR110" s="486"/>
      <c r="AS110" s="486"/>
      <c r="AT110" s="486"/>
      <c r="AU110" s="486"/>
      <c r="AV110" s="486"/>
      <c r="AW110" s="486"/>
      <c r="AX110" s="486"/>
      <c r="AY110" s="486"/>
      <c r="AZ110" s="486"/>
      <c r="BA110" s="486"/>
      <c r="BB110" s="486"/>
      <c r="BC110" s="486"/>
      <c r="BD110" s="486"/>
      <c r="BE110" s="486"/>
      <c r="BF110" s="486"/>
      <c r="BG110" s="486"/>
      <c r="BH110" s="486"/>
      <c r="BI110" s="486"/>
      <c r="BJ110" s="486"/>
      <c r="BK110" s="486"/>
      <c r="BL110" s="486"/>
      <c r="BM110" s="486"/>
      <c r="BN110" s="486"/>
      <c r="BO110" s="486"/>
      <c r="BP110" s="486"/>
      <c r="BQ110" s="486"/>
      <c r="BR110" s="486"/>
      <c r="BS110" s="486"/>
      <c r="BT110" s="486"/>
      <c r="BU110" s="486" t="s">
        <v>29</v>
      </c>
      <c r="BV110" s="486" t="s">
        <v>2336</v>
      </c>
      <c r="BW110" s="541"/>
      <c r="BX110" s="486" t="s">
        <v>29</v>
      </c>
      <c r="BY110" s="486" t="s">
        <v>29</v>
      </c>
      <c r="BZ110" s="486" t="s">
        <v>29</v>
      </c>
      <c r="CA110" s="486" t="s">
        <v>4553</v>
      </c>
      <c r="CB110" s="486"/>
      <c r="CC110" s="486"/>
      <c r="CD110" s="486"/>
      <c r="CE110" s="486"/>
      <c r="CF110" s="541"/>
      <c r="CG110" s="486"/>
      <c r="CH110" s="486"/>
      <c r="CI110" s="482"/>
    </row>
    <row r="111" spans="1:87" x14ac:dyDescent="0.25">
      <c r="A111" s="486" t="s">
        <v>5971</v>
      </c>
      <c r="B111" s="486">
        <v>1</v>
      </c>
      <c r="C111" s="486"/>
      <c r="D111" s="541"/>
      <c r="E111" s="486" t="s">
        <v>29</v>
      </c>
      <c r="F111" s="486"/>
      <c r="G111" s="486" t="s">
        <v>2391</v>
      </c>
      <c r="H111" s="551"/>
      <c r="I111" s="551"/>
      <c r="J111" s="551"/>
      <c r="K111" s="551"/>
      <c r="L111" s="551"/>
      <c r="M111" s="541"/>
      <c r="N111" s="486"/>
      <c r="O111" s="486"/>
      <c r="P111" s="486"/>
      <c r="Q111" s="486"/>
      <c r="R111" s="486" t="s">
        <v>2392</v>
      </c>
      <c r="S111" s="486"/>
      <c r="T111" s="417" t="s">
        <v>5051</v>
      </c>
      <c r="U111" s="417"/>
      <c r="V111" s="486"/>
      <c r="W111" s="551"/>
      <c r="X111" s="486" t="s">
        <v>2393</v>
      </c>
      <c r="Y111" s="551"/>
      <c r="Z111" s="551"/>
      <c r="AA111" s="551"/>
      <c r="AB111" s="551"/>
      <c r="AC111" s="551"/>
      <c r="AD111" s="551"/>
      <c r="AE111" s="551"/>
      <c r="AF111" s="551"/>
      <c r="AG111" s="486" t="s">
        <v>29</v>
      </c>
      <c r="AH111" s="486" t="s">
        <v>4578</v>
      </c>
      <c r="AI111" s="486" t="s">
        <v>5377</v>
      </c>
      <c r="AJ111" s="25" t="s">
        <v>1196</v>
      </c>
      <c r="AK111" s="25" t="s">
        <v>1197</v>
      </c>
      <c r="AL111" s="25" t="s">
        <v>1198</v>
      </c>
      <c r="AM111" s="31" t="s">
        <v>1199</v>
      </c>
      <c r="AN111" s="486"/>
      <c r="AO111" s="486"/>
      <c r="AP111" s="486"/>
      <c r="AQ111" s="486"/>
      <c r="AR111" s="486"/>
      <c r="AS111" s="486"/>
      <c r="AT111" s="486"/>
      <c r="AU111" s="486"/>
      <c r="AV111" s="486"/>
      <c r="AW111" s="486"/>
      <c r="AX111" s="486"/>
      <c r="AY111" s="486"/>
      <c r="AZ111" s="486"/>
      <c r="BA111" s="486"/>
      <c r="BB111" s="486"/>
      <c r="BC111" s="486"/>
      <c r="BD111" s="486"/>
      <c r="BE111" s="486"/>
      <c r="BF111" s="486"/>
      <c r="BG111" s="486"/>
      <c r="BH111" s="486"/>
      <c r="BI111" s="486"/>
      <c r="BJ111" s="486"/>
      <c r="BK111" s="486"/>
      <c r="BL111" s="486"/>
      <c r="BM111" s="486"/>
      <c r="BN111" s="486"/>
      <c r="BO111" s="486" t="s">
        <v>4537</v>
      </c>
      <c r="BP111" s="486"/>
      <c r="BQ111" s="486"/>
      <c r="BR111" s="486"/>
      <c r="BS111" s="486"/>
      <c r="BT111" s="486" t="s">
        <v>29</v>
      </c>
      <c r="BU111" s="486"/>
      <c r="BV111" s="486"/>
      <c r="BW111" s="541"/>
      <c r="BX111" s="486"/>
      <c r="BY111" s="486"/>
      <c r="BZ111" s="486" t="s">
        <v>29</v>
      </c>
      <c r="CA111" s="486"/>
      <c r="CB111" s="486"/>
      <c r="CC111" s="486"/>
      <c r="CD111" s="486"/>
      <c r="CE111" s="486"/>
      <c r="CF111" s="541"/>
      <c r="CG111" s="486"/>
      <c r="CH111" s="486"/>
      <c r="CI111" s="482"/>
    </row>
    <row r="112" spans="1:87" x14ac:dyDescent="0.25">
      <c r="A112" s="486" t="s">
        <v>5971</v>
      </c>
      <c r="B112" s="486">
        <v>2</v>
      </c>
      <c r="C112" s="486"/>
      <c r="D112" s="541"/>
      <c r="E112" s="486"/>
      <c r="F112" s="486"/>
      <c r="G112" s="486"/>
      <c r="H112" s="551"/>
      <c r="I112" s="551"/>
      <c r="J112" s="551"/>
      <c r="K112" s="551"/>
      <c r="L112" s="551"/>
      <c r="M112" s="541"/>
      <c r="N112" s="486"/>
      <c r="O112" s="486"/>
      <c r="P112" s="486"/>
      <c r="Q112" s="486"/>
      <c r="R112" s="486"/>
      <c r="S112" s="486"/>
      <c r="T112" s="417"/>
      <c r="U112" s="417"/>
      <c r="V112" s="486"/>
      <c r="W112" s="551"/>
      <c r="X112" s="486"/>
      <c r="Y112" s="551"/>
      <c r="Z112" s="551"/>
      <c r="AA112" s="551"/>
      <c r="AB112" s="551"/>
      <c r="AC112" s="551"/>
      <c r="AD112" s="551"/>
      <c r="AE112" s="551"/>
      <c r="AF112" s="551"/>
      <c r="AG112" s="486"/>
      <c r="AH112" s="486"/>
      <c r="AI112" s="486"/>
      <c r="AJ112" s="25"/>
      <c r="AK112" s="25"/>
      <c r="AL112" s="25"/>
      <c r="AM112" s="31"/>
      <c r="AN112" s="486"/>
      <c r="AO112" s="486"/>
      <c r="AP112" s="486"/>
      <c r="AQ112" s="486"/>
      <c r="AR112" s="486"/>
      <c r="AS112" s="486"/>
      <c r="AT112" s="486"/>
      <c r="AU112" s="486"/>
      <c r="AV112" s="486"/>
      <c r="AW112" s="486"/>
      <c r="AX112" s="486"/>
      <c r="AY112" s="486"/>
      <c r="AZ112" s="486"/>
      <c r="BA112" s="486"/>
      <c r="BB112" s="486"/>
      <c r="BC112" s="486"/>
      <c r="BD112" s="486"/>
      <c r="BE112" s="486"/>
      <c r="BF112" s="486"/>
      <c r="BG112" s="486"/>
      <c r="BH112" s="486"/>
      <c r="BI112" s="486"/>
      <c r="BJ112" s="486"/>
      <c r="BK112" s="486"/>
      <c r="BL112" s="486"/>
      <c r="BM112" s="486"/>
      <c r="BN112" s="486"/>
      <c r="BO112" s="486"/>
      <c r="BP112" s="486"/>
      <c r="BQ112" s="486"/>
      <c r="BR112" s="486"/>
      <c r="BS112" s="486"/>
      <c r="BT112" s="486"/>
      <c r="BU112" s="486" t="s">
        <v>29</v>
      </c>
      <c r="BV112" s="486" t="s">
        <v>2336</v>
      </c>
      <c r="BW112" s="541"/>
      <c r="BX112" s="486" t="s">
        <v>29</v>
      </c>
      <c r="BY112" s="486" t="s">
        <v>29</v>
      </c>
      <c r="BZ112" s="486" t="s">
        <v>29</v>
      </c>
      <c r="CA112" s="486" t="s">
        <v>4553</v>
      </c>
      <c r="CB112" s="486"/>
      <c r="CC112" s="486"/>
      <c r="CD112" s="486"/>
      <c r="CE112" s="486"/>
      <c r="CF112" s="541"/>
      <c r="CG112" s="486"/>
      <c r="CH112" s="486"/>
      <c r="CI112" s="482"/>
    </row>
    <row r="113" spans="1:87" x14ac:dyDescent="0.25">
      <c r="A113" s="486" t="s">
        <v>5972</v>
      </c>
      <c r="B113" s="486">
        <v>1</v>
      </c>
      <c r="C113" s="486"/>
      <c r="D113" s="541"/>
      <c r="E113" s="486" t="s">
        <v>29</v>
      </c>
      <c r="F113" s="486"/>
      <c r="G113" s="486" t="s">
        <v>2391</v>
      </c>
      <c r="H113" s="551"/>
      <c r="I113" s="551"/>
      <c r="J113" s="551"/>
      <c r="K113" s="551"/>
      <c r="L113" s="551"/>
      <c r="M113" s="541"/>
      <c r="N113" s="486"/>
      <c r="O113" s="486"/>
      <c r="P113" s="486"/>
      <c r="Q113" s="486"/>
      <c r="R113" s="486" t="s">
        <v>2392</v>
      </c>
      <c r="S113" s="486"/>
      <c r="T113" s="417" t="s">
        <v>5051</v>
      </c>
      <c r="U113" s="417"/>
      <c r="V113" s="486"/>
      <c r="W113" s="551"/>
      <c r="X113" s="486" t="s">
        <v>2393</v>
      </c>
      <c r="Y113" s="551"/>
      <c r="Z113" s="551"/>
      <c r="AA113" s="551"/>
      <c r="AB113" s="551"/>
      <c r="AC113" s="551"/>
      <c r="AD113" s="551"/>
      <c r="AE113" s="551"/>
      <c r="AF113" s="551"/>
      <c r="AG113" s="486" t="s">
        <v>29</v>
      </c>
      <c r="AH113" s="486" t="s">
        <v>4578</v>
      </c>
      <c r="AI113" s="486" t="s">
        <v>5377</v>
      </c>
      <c r="AJ113" s="25" t="s">
        <v>1196</v>
      </c>
      <c r="AK113" s="25" t="s">
        <v>1197</v>
      </c>
      <c r="AL113" s="25" t="s">
        <v>1198</v>
      </c>
      <c r="AM113" s="31" t="s">
        <v>1199</v>
      </c>
      <c r="AN113" s="486"/>
      <c r="AO113" s="486"/>
      <c r="AP113" s="486"/>
      <c r="AQ113" s="486"/>
      <c r="AR113" s="486"/>
      <c r="AS113" s="486"/>
      <c r="AT113" s="486"/>
      <c r="AU113" s="486"/>
      <c r="AV113" s="486"/>
      <c r="AW113" s="486"/>
      <c r="AX113" s="486"/>
      <c r="AY113" s="486"/>
      <c r="AZ113" s="486"/>
      <c r="BA113" s="486"/>
      <c r="BB113" s="486"/>
      <c r="BC113" s="486"/>
      <c r="BD113" s="486"/>
      <c r="BE113" s="486"/>
      <c r="BF113" s="486"/>
      <c r="BG113" s="486"/>
      <c r="BH113" s="486"/>
      <c r="BI113" s="486"/>
      <c r="BJ113" s="486"/>
      <c r="BK113" s="486"/>
      <c r="BL113" s="486"/>
      <c r="BM113" s="486"/>
      <c r="BN113" s="486"/>
      <c r="BO113" s="486" t="s">
        <v>4537</v>
      </c>
      <c r="BP113" s="486"/>
      <c r="BQ113" s="486"/>
      <c r="BR113" s="486"/>
      <c r="BS113" s="486"/>
      <c r="BT113" s="486" t="s">
        <v>29</v>
      </c>
      <c r="BU113" s="486"/>
      <c r="BV113" s="486"/>
      <c r="BW113" s="541"/>
      <c r="BX113" s="486"/>
      <c r="BY113" s="486"/>
      <c r="BZ113" s="486" t="s">
        <v>29</v>
      </c>
      <c r="CA113" s="486"/>
      <c r="CB113" s="486"/>
      <c r="CC113" s="486"/>
      <c r="CD113" s="486"/>
      <c r="CE113" s="486"/>
      <c r="CF113" s="541"/>
      <c r="CG113" s="486"/>
      <c r="CH113" s="486"/>
      <c r="CI113" s="482"/>
    </row>
    <row r="114" spans="1:87" x14ac:dyDescent="0.25">
      <c r="A114" s="486" t="s">
        <v>5972</v>
      </c>
      <c r="B114" s="486">
        <v>2</v>
      </c>
      <c r="C114" s="486"/>
      <c r="D114" s="541"/>
      <c r="E114" s="486"/>
      <c r="F114" s="486"/>
      <c r="G114" s="486"/>
      <c r="H114" s="551"/>
      <c r="I114" s="551"/>
      <c r="J114" s="551"/>
      <c r="K114" s="551"/>
      <c r="L114" s="551"/>
      <c r="M114" s="541"/>
      <c r="N114" s="486"/>
      <c r="O114" s="486"/>
      <c r="P114" s="486"/>
      <c r="Q114" s="486"/>
      <c r="R114" s="486"/>
      <c r="S114" s="486"/>
      <c r="T114" s="417"/>
      <c r="U114" s="417"/>
      <c r="V114" s="486"/>
      <c r="W114" s="551"/>
      <c r="X114" s="486"/>
      <c r="Y114" s="551"/>
      <c r="Z114" s="551"/>
      <c r="AA114" s="551"/>
      <c r="AB114" s="551"/>
      <c r="AC114" s="551"/>
      <c r="AD114" s="551"/>
      <c r="AE114" s="551"/>
      <c r="AF114" s="551"/>
      <c r="AG114" s="486"/>
      <c r="AH114" s="486"/>
      <c r="AI114" s="486"/>
      <c r="AJ114" s="25"/>
      <c r="AK114" s="25"/>
      <c r="AL114" s="25"/>
      <c r="AM114" s="31"/>
      <c r="AN114" s="486"/>
      <c r="AO114" s="486"/>
      <c r="AP114" s="486"/>
      <c r="AQ114" s="486"/>
      <c r="AR114" s="486"/>
      <c r="AS114" s="486"/>
      <c r="AT114" s="486"/>
      <c r="AU114" s="486"/>
      <c r="AV114" s="486"/>
      <c r="AW114" s="486"/>
      <c r="AX114" s="486"/>
      <c r="AY114" s="486"/>
      <c r="AZ114" s="486"/>
      <c r="BA114" s="486"/>
      <c r="BB114" s="486"/>
      <c r="BC114" s="486"/>
      <c r="BD114" s="486"/>
      <c r="BE114" s="486"/>
      <c r="BF114" s="486"/>
      <c r="BG114" s="486"/>
      <c r="BH114" s="486"/>
      <c r="BI114" s="486"/>
      <c r="BJ114" s="486"/>
      <c r="BK114" s="486"/>
      <c r="BL114" s="486"/>
      <c r="BM114" s="486"/>
      <c r="BN114" s="486"/>
      <c r="BO114" s="486"/>
      <c r="BP114" s="486"/>
      <c r="BQ114" s="486"/>
      <c r="BR114" s="486"/>
      <c r="BS114" s="486"/>
      <c r="BT114" s="486"/>
      <c r="BU114" s="486" t="s">
        <v>29</v>
      </c>
      <c r="BV114" s="486" t="s">
        <v>2336</v>
      </c>
      <c r="BW114" s="541"/>
      <c r="BX114" s="486" t="s">
        <v>29</v>
      </c>
      <c r="BY114" s="486" t="s">
        <v>29</v>
      </c>
      <c r="BZ114" s="486" t="s">
        <v>29</v>
      </c>
      <c r="CA114" s="486" t="s">
        <v>4553</v>
      </c>
      <c r="CB114" s="486"/>
      <c r="CC114" s="486"/>
      <c r="CD114" s="486"/>
      <c r="CE114" s="486"/>
      <c r="CF114" s="541"/>
      <c r="CG114" s="486"/>
      <c r="CH114" s="486"/>
      <c r="CI114" s="482"/>
    </row>
    <row r="115" spans="1:87" x14ac:dyDescent="0.25">
      <c r="A115" s="486" t="s">
        <v>5973</v>
      </c>
      <c r="B115" s="486">
        <v>1</v>
      </c>
      <c r="C115" s="486"/>
      <c r="D115" s="541"/>
      <c r="E115" s="486" t="s">
        <v>29</v>
      </c>
      <c r="F115" s="486"/>
      <c r="G115" s="486" t="s">
        <v>2391</v>
      </c>
      <c r="H115" s="551"/>
      <c r="I115" s="551"/>
      <c r="J115" s="551"/>
      <c r="K115" s="551"/>
      <c r="L115" s="551"/>
      <c r="M115" s="541"/>
      <c r="N115" s="486"/>
      <c r="O115" s="486"/>
      <c r="P115" s="486"/>
      <c r="Q115" s="486"/>
      <c r="R115" s="486" t="s">
        <v>2392</v>
      </c>
      <c r="S115" s="486"/>
      <c r="T115" s="417" t="s">
        <v>5051</v>
      </c>
      <c r="U115" s="417"/>
      <c r="V115" s="486"/>
      <c r="W115" s="551"/>
      <c r="X115" s="486" t="s">
        <v>2393</v>
      </c>
      <c r="Y115" s="551"/>
      <c r="Z115" s="551"/>
      <c r="AA115" s="551"/>
      <c r="AB115" s="551"/>
      <c r="AC115" s="551"/>
      <c r="AD115" s="551"/>
      <c r="AE115" s="551"/>
      <c r="AF115" s="551"/>
      <c r="AG115" s="486" t="s">
        <v>29</v>
      </c>
      <c r="AH115" s="486" t="s">
        <v>4578</v>
      </c>
      <c r="AI115" s="486" t="s">
        <v>5377</v>
      </c>
      <c r="AJ115" s="25" t="s">
        <v>1196</v>
      </c>
      <c r="AK115" s="25" t="s">
        <v>1197</v>
      </c>
      <c r="AL115" s="25" t="s">
        <v>1198</v>
      </c>
      <c r="AM115" s="31" t="s">
        <v>1199</v>
      </c>
      <c r="AN115" s="486"/>
      <c r="AO115" s="486"/>
      <c r="AP115" s="486"/>
      <c r="AQ115" s="486"/>
      <c r="AR115" s="486"/>
      <c r="AS115" s="486"/>
      <c r="AT115" s="486"/>
      <c r="AU115" s="486"/>
      <c r="AV115" s="486"/>
      <c r="AW115" s="486"/>
      <c r="AX115" s="486"/>
      <c r="AY115" s="486"/>
      <c r="AZ115" s="486"/>
      <c r="BA115" s="486"/>
      <c r="BB115" s="486"/>
      <c r="BC115" s="486"/>
      <c r="BD115" s="486"/>
      <c r="BE115" s="486"/>
      <c r="BF115" s="486"/>
      <c r="BG115" s="486"/>
      <c r="BH115" s="486"/>
      <c r="BI115" s="486"/>
      <c r="BJ115" s="486"/>
      <c r="BK115" s="486"/>
      <c r="BL115" s="486"/>
      <c r="BM115" s="486"/>
      <c r="BN115" s="486"/>
      <c r="BO115" s="486" t="s">
        <v>4537</v>
      </c>
      <c r="BP115" s="486"/>
      <c r="BQ115" s="486"/>
      <c r="BR115" s="486"/>
      <c r="BS115" s="486"/>
      <c r="BT115" s="486" t="s">
        <v>29</v>
      </c>
      <c r="BU115" s="486"/>
      <c r="BV115" s="486"/>
      <c r="BW115" s="541"/>
      <c r="BX115" s="486"/>
      <c r="BY115" s="486"/>
      <c r="BZ115" s="486" t="s">
        <v>29</v>
      </c>
      <c r="CA115" s="486"/>
      <c r="CB115" s="486"/>
      <c r="CC115" s="486"/>
      <c r="CD115" s="486"/>
      <c r="CE115" s="486"/>
      <c r="CF115" s="541"/>
      <c r="CG115" s="486"/>
      <c r="CH115" s="486"/>
      <c r="CI115" s="482"/>
    </row>
    <row r="116" spans="1:87" x14ac:dyDescent="0.25">
      <c r="A116" s="486" t="s">
        <v>5973</v>
      </c>
      <c r="B116" s="486">
        <v>2</v>
      </c>
      <c r="C116" s="486"/>
      <c r="D116" s="541"/>
      <c r="E116" s="486"/>
      <c r="F116" s="486"/>
      <c r="G116" s="486"/>
      <c r="H116" s="551"/>
      <c r="I116" s="551"/>
      <c r="J116" s="551"/>
      <c r="K116" s="551"/>
      <c r="L116" s="551"/>
      <c r="M116" s="541"/>
      <c r="N116" s="486"/>
      <c r="O116" s="486"/>
      <c r="P116" s="486"/>
      <c r="Q116" s="486"/>
      <c r="R116" s="486"/>
      <c r="S116" s="486"/>
      <c r="T116" s="417"/>
      <c r="U116" s="417"/>
      <c r="V116" s="486"/>
      <c r="W116" s="551"/>
      <c r="X116" s="486"/>
      <c r="Y116" s="551"/>
      <c r="Z116" s="551"/>
      <c r="AA116" s="551"/>
      <c r="AB116" s="551"/>
      <c r="AC116" s="551"/>
      <c r="AD116" s="551"/>
      <c r="AE116" s="551"/>
      <c r="AF116" s="551"/>
      <c r="AG116" s="486"/>
      <c r="AH116" s="486"/>
      <c r="AI116" s="486"/>
      <c r="AJ116" s="25"/>
      <c r="AK116" s="25"/>
      <c r="AL116" s="25"/>
      <c r="AM116" s="31"/>
      <c r="AN116" s="486"/>
      <c r="AO116" s="486"/>
      <c r="AP116" s="486"/>
      <c r="AQ116" s="486"/>
      <c r="AR116" s="486"/>
      <c r="AS116" s="486"/>
      <c r="AT116" s="486"/>
      <c r="AU116" s="486"/>
      <c r="AV116" s="486"/>
      <c r="AW116" s="486"/>
      <c r="AX116" s="486"/>
      <c r="AY116" s="486"/>
      <c r="AZ116" s="486"/>
      <c r="BA116" s="486"/>
      <c r="BB116" s="486"/>
      <c r="BC116" s="486"/>
      <c r="BD116" s="486"/>
      <c r="BE116" s="486"/>
      <c r="BF116" s="486"/>
      <c r="BG116" s="486"/>
      <c r="BH116" s="486"/>
      <c r="BI116" s="486"/>
      <c r="BJ116" s="486"/>
      <c r="BK116" s="486"/>
      <c r="BL116" s="486"/>
      <c r="BM116" s="486"/>
      <c r="BN116" s="486"/>
      <c r="BO116" s="486"/>
      <c r="BP116" s="486"/>
      <c r="BQ116" s="486"/>
      <c r="BR116" s="486"/>
      <c r="BS116" s="486"/>
      <c r="BT116" s="486"/>
      <c r="BU116" s="486" t="s">
        <v>29</v>
      </c>
      <c r="BV116" s="486" t="s">
        <v>2336</v>
      </c>
      <c r="BW116" s="541"/>
      <c r="BX116" s="486" t="s">
        <v>29</v>
      </c>
      <c r="BY116" s="486" t="s">
        <v>29</v>
      </c>
      <c r="BZ116" s="486" t="s">
        <v>29</v>
      </c>
      <c r="CA116" s="486" t="s">
        <v>4553</v>
      </c>
      <c r="CB116" s="486"/>
      <c r="CC116" s="486"/>
      <c r="CD116" s="486"/>
      <c r="CE116" s="486"/>
      <c r="CF116" s="541"/>
      <c r="CG116" s="486"/>
      <c r="CH116" s="486"/>
      <c r="CI116" s="482"/>
    </row>
    <row r="117" spans="1:87" x14ac:dyDescent="0.25">
      <c r="A117" s="486" t="s">
        <v>5974</v>
      </c>
      <c r="B117" s="486">
        <v>1</v>
      </c>
      <c r="C117" s="486"/>
      <c r="D117" s="541"/>
      <c r="E117" s="486" t="s">
        <v>29</v>
      </c>
      <c r="F117" s="486"/>
      <c r="G117" s="486" t="s">
        <v>2391</v>
      </c>
      <c r="H117" s="551"/>
      <c r="I117" s="551"/>
      <c r="J117" s="551"/>
      <c r="K117" s="551"/>
      <c r="L117" s="551"/>
      <c r="M117" s="541"/>
      <c r="N117" s="486"/>
      <c r="O117" s="486"/>
      <c r="P117" s="486"/>
      <c r="Q117" s="486"/>
      <c r="R117" s="486" t="s">
        <v>2392</v>
      </c>
      <c r="S117" s="486"/>
      <c r="T117" s="417" t="s">
        <v>5051</v>
      </c>
      <c r="U117" s="417"/>
      <c r="V117" s="486"/>
      <c r="W117" s="551"/>
      <c r="X117" s="486" t="s">
        <v>2393</v>
      </c>
      <c r="Y117" s="551"/>
      <c r="Z117" s="551"/>
      <c r="AA117" s="551"/>
      <c r="AB117" s="551"/>
      <c r="AC117" s="551"/>
      <c r="AD117" s="551"/>
      <c r="AE117" s="551"/>
      <c r="AF117" s="551"/>
      <c r="AG117" s="486" t="s">
        <v>29</v>
      </c>
      <c r="AH117" s="486" t="s">
        <v>4578</v>
      </c>
      <c r="AI117" s="486" t="s">
        <v>5377</v>
      </c>
      <c r="AJ117" s="25" t="s">
        <v>1196</v>
      </c>
      <c r="AK117" s="25" t="s">
        <v>1197</v>
      </c>
      <c r="AL117" s="25" t="s">
        <v>1198</v>
      </c>
      <c r="AM117" s="31" t="s">
        <v>1199</v>
      </c>
      <c r="AN117" s="486"/>
      <c r="AO117" s="486"/>
      <c r="AP117" s="486"/>
      <c r="AQ117" s="486"/>
      <c r="AR117" s="486"/>
      <c r="AS117" s="486"/>
      <c r="AT117" s="486"/>
      <c r="AU117" s="486"/>
      <c r="AV117" s="486"/>
      <c r="AW117" s="486"/>
      <c r="AX117" s="486"/>
      <c r="AY117" s="486"/>
      <c r="AZ117" s="486"/>
      <c r="BA117" s="486"/>
      <c r="BB117" s="486"/>
      <c r="BC117" s="486"/>
      <c r="BD117" s="486"/>
      <c r="BE117" s="486"/>
      <c r="BF117" s="486"/>
      <c r="BG117" s="486"/>
      <c r="BH117" s="486"/>
      <c r="BI117" s="486"/>
      <c r="BJ117" s="486"/>
      <c r="BK117" s="486"/>
      <c r="BL117" s="486"/>
      <c r="BM117" s="486"/>
      <c r="BN117" s="486"/>
      <c r="BO117" s="486" t="s">
        <v>4537</v>
      </c>
      <c r="BP117" s="486"/>
      <c r="BQ117" s="486"/>
      <c r="BR117" s="486"/>
      <c r="BS117" s="486"/>
      <c r="BT117" s="486" t="s">
        <v>29</v>
      </c>
      <c r="BU117" s="486"/>
      <c r="BV117" s="486"/>
      <c r="BW117" s="541"/>
      <c r="BX117" s="486"/>
      <c r="BY117" s="486"/>
      <c r="BZ117" s="486" t="s">
        <v>29</v>
      </c>
      <c r="CA117" s="486"/>
      <c r="CB117" s="486"/>
      <c r="CC117" s="486"/>
      <c r="CD117" s="486"/>
      <c r="CE117" s="486"/>
      <c r="CF117" s="541"/>
      <c r="CG117" s="486"/>
      <c r="CH117" s="486"/>
      <c r="CI117" s="482"/>
    </row>
    <row r="118" spans="1:87" x14ac:dyDescent="0.25">
      <c r="A118" s="486" t="s">
        <v>5974</v>
      </c>
      <c r="B118" s="486">
        <v>2</v>
      </c>
      <c r="C118" s="486"/>
      <c r="D118" s="541"/>
      <c r="E118" s="486"/>
      <c r="F118" s="486"/>
      <c r="G118" s="486"/>
      <c r="H118" s="551"/>
      <c r="I118" s="551"/>
      <c r="J118" s="551"/>
      <c r="K118" s="551"/>
      <c r="L118" s="551"/>
      <c r="M118" s="541"/>
      <c r="N118" s="486"/>
      <c r="O118" s="486"/>
      <c r="P118" s="486"/>
      <c r="Q118" s="486"/>
      <c r="R118" s="486"/>
      <c r="S118" s="486"/>
      <c r="T118" s="417"/>
      <c r="U118" s="417"/>
      <c r="V118" s="486"/>
      <c r="W118" s="551"/>
      <c r="X118" s="486"/>
      <c r="Y118" s="551"/>
      <c r="Z118" s="551"/>
      <c r="AA118" s="551"/>
      <c r="AB118" s="551"/>
      <c r="AC118" s="551"/>
      <c r="AD118" s="551"/>
      <c r="AE118" s="551"/>
      <c r="AF118" s="551"/>
      <c r="AG118" s="486"/>
      <c r="AH118" s="486"/>
      <c r="AI118" s="486"/>
      <c r="AJ118" s="25"/>
      <c r="AK118" s="25"/>
      <c r="AL118" s="25"/>
      <c r="AM118" s="31"/>
      <c r="AN118" s="486"/>
      <c r="AO118" s="486"/>
      <c r="AP118" s="486"/>
      <c r="AQ118" s="486"/>
      <c r="AR118" s="486"/>
      <c r="AS118" s="486"/>
      <c r="AT118" s="486"/>
      <c r="AU118" s="486"/>
      <c r="AV118" s="486"/>
      <c r="AW118" s="486"/>
      <c r="AX118" s="486"/>
      <c r="AY118" s="486"/>
      <c r="AZ118" s="486"/>
      <c r="BA118" s="486"/>
      <c r="BB118" s="486"/>
      <c r="BC118" s="486"/>
      <c r="BD118" s="486"/>
      <c r="BE118" s="486"/>
      <c r="BF118" s="486"/>
      <c r="BG118" s="486"/>
      <c r="BH118" s="486"/>
      <c r="BI118" s="486"/>
      <c r="BJ118" s="486"/>
      <c r="BK118" s="486"/>
      <c r="BL118" s="486"/>
      <c r="BM118" s="486"/>
      <c r="BN118" s="486"/>
      <c r="BO118" s="486"/>
      <c r="BP118" s="486"/>
      <c r="BQ118" s="486"/>
      <c r="BR118" s="486"/>
      <c r="BS118" s="486"/>
      <c r="BT118" s="486"/>
      <c r="BU118" s="486" t="s">
        <v>29</v>
      </c>
      <c r="BV118" s="486" t="s">
        <v>2336</v>
      </c>
      <c r="BW118" s="541"/>
      <c r="BX118" s="486" t="s">
        <v>29</v>
      </c>
      <c r="BY118" s="486" t="s">
        <v>29</v>
      </c>
      <c r="BZ118" s="486" t="s">
        <v>29</v>
      </c>
      <c r="CA118" s="486" t="s">
        <v>4553</v>
      </c>
      <c r="CB118" s="486"/>
      <c r="CC118" s="486"/>
      <c r="CD118" s="486"/>
      <c r="CE118" s="486"/>
      <c r="CF118" s="541"/>
      <c r="CG118" s="486"/>
      <c r="CH118" s="486"/>
      <c r="CI118" s="482"/>
    </row>
    <row r="119" spans="1:87" x14ac:dyDescent="0.25">
      <c r="A119" s="486" t="s">
        <v>5976</v>
      </c>
      <c r="B119" s="486">
        <v>1</v>
      </c>
      <c r="C119" s="486"/>
      <c r="D119" s="541"/>
      <c r="E119" s="486" t="s">
        <v>29</v>
      </c>
      <c r="F119" s="486"/>
      <c r="G119" s="486" t="s">
        <v>2391</v>
      </c>
      <c r="H119" s="551"/>
      <c r="I119" s="551"/>
      <c r="J119" s="551"/>
      <c r="K119" s="551"/>
      <c r="L119" s="551"/>
      <c r="M119" s="541"/>
      <c r="N119" s="486"/>
      <c r="O119" s="486"/>
      <c r="P119" s="486"/>
      <c r="Q119" s="486"/>
      <c r="R119" s="486" t="s">
        <v>2392</v>
      </c>
      <c r="S119" s="486"/>
      <c r="T119" s="417" t="s">
        <v>5051</v>
      </c>
      <c r="U119" s="417"/>
      <c r="V119" s="486"/>
      <c r="W119" s="551"/>
      <c r="X119" s="486" t="s">
        <v>2393</v>
      </c>
      <c r="Y119" s="551"/>
      <c r="Z119" s="551"/>
      <c r="AA119" s="551"/>
      <c r="AB119" s="551"/>
      <c r="AC119" s="551"/>
      <c r="AD119" s="551"/>
      <c r="AE119" s="551"/>
      <c r="AF119" s="551"/>
      <c r="AG119" s="486" t="s">
        <v>29</v>
      </c>
      <c r="AH119" s="486" t="s">
        <v>4578</v>
      </c>
      <c r="AI119" s="486" t="s">
        <v>5377</v>
      </c>
      <c r="AJ119" s="25" t="s">
        <v>1196</v>
      </c>
      <c r="AK119" s="25" t="s">
        <v>1197</v>
      </c>
      <c r="AL119" s="25" t="s">
        <v>1198</v>
      </c>
      <c r="AM119" s="31" t="s">
        <v>1199</v>
      </c>
      <c r="AN119" s="486"/>
      <c r="AO119" s="486"/>
      <c r="AP119" s="486"/>
      <c r="AQ119" s="486"/>
      <c r="AR119" s="486"/>
      <c r="AS119" s="486"/>
      <c r="AT119" s="486"/>
      <c r="AU119" s="486"/>
      <c r="AV119" s="486"/>
      <c r="AW119" s="486"/>
      <c r="AX119" s="486"/>
      <c r="AY119" s="486"/>
      <c r="AZ119" s="486"/>
      <c r="BA119" s="486"/>
      <c r="BB119" s="486"/>
      <c r="BC119" s="486"/>
      <c r="BD119" s="486"/>
      <c r="BE119" s="486"/>
      <c r="BF119" s="486"/>
      <c r="BG119" s="486"/>
      <c r="BH119" s="486"/>
      <c r="BI119" s="486"/>
      <c r="BJ119" s="486"/>
      <c r="BK119" s="486"/>
      <c r="BL119" s="486"/>
      <c r="BM119" s="486"/>
      <c r="BN119" s="486"/>
      <c r="BO119" s="486" t="s">
        <v>4537</v>
      </c>
      <c r="BP119" s="486"/>
      <c r="BQ119" s="486"/>
      <c r="BR119" s="486"/>
      <c r="BS119" s="486"/>
      <c r="BT119" s="486" t="s">
        <v>29</v>
      </c>
      <c r="BU119" s="486"/>
      <c r="BV119" s="486"/>
      <c r="BW119" s="541"/>
      <c r="BX119" s="486"/>
      <c r="BY119" s="486"/>
      <c r="BZ119" s="486" t="s">
        <v>29</v>
      </c>
      <c r="CA119" s="486"/>
      <c r="CB119" s="486"/>
      <c r="CC119" s="486"/>
      <c r="CD119" s="486"/>
      <c r="CE119" s="486"/>
      <c r="CF119" s="541"/>
      <c r="CG119" s="486"/>
      <c r="CH119" s="486"/>
      <c r="CI119" s="482"/>
    </row>
    <row r="120" spans="1:87" x14ac:dyDescent="0.25">
      <c r="A120" s="486" t="s">
        <v>5976</v>
      </c>
      <c r="B120" s="486">
        <v>2</v>
      </c>
      <c r="C120" s="486"/>
      <c r="D120" s="541"/>
      <c r="E120" s="486"/>
      <c r="F120" s="486"/>
      <c r="G120" s="486"/>
      <c r="H120" s="551"/>
      <c r="I120" s="551"/>
      <c r="J120" s="551"/>
      <c r="K120" s="551"/>
      <c r="L120" s="551"/>
      <c r="M120" s="541"/>
      <c r="N120" s="486"/>
      <c r="O120" s="486"/>
      <c r="P120" s="486"/>
      <c r="Q120" s="486"/>
      <c r="R120" s="486"/>
      <c r="S120" s="486"/>
      <c r="T120" s="417"/>
      <c r="U120" s="417"/>
      <c r="V120" s="486"/>
      <c r="W120" s="551"/>
      <c r="X120" s="486"/>
      <c r="Y120" s="551"/>
      <c r="Z120" s="551"/>
      <c r="AA120" s="551"/>
      <c r="AB120" s="551"/>
      <c r="AC120" s="551"/>
      <c r="AD120" s="551"/>
      <c r="AE120" s="551"/>
      <c r="AF120" s="551"/>
      <c r="AG120" s="486"/>
      <c r="AH120" s="486"/>
      <c r="AI120" s="486"/>
      <c r="AJ120" s="25"/>
      <c r="AK120" s="25"/>
      <c r="AL120" s="25"/>
      <c r="AM120" s="31"/>
      <c r="AN120" s="486"/>
      <c r="AO120" s="486"/>
      <c r="AP120" s="486"/>
      <c r="AQ120" s="486"/>
      <c r="AR120" s="486"/>
      <c r="AS120" s="486"/>
      <c r="AT120" s="486"/>
      <c r="AU120" s="486"/>
      <c r="AV120" s="486"/>
      <c r="AW120" s="486"/>
      <c r="AX120" s="486"/>
      <c r="AY120" s="486"/>
      <c r="AZ120" s="486"/>
      <c r="BA120" s="486"/>
      <c r="BB120" s="486"/>
      <c r="BC120" s="486"/>
      <c r="BD120" s="486"/>
      <c r="BE120" s="486"/>
      <c r="BF120" s="486"/>
      <c r="BG120" s="486"/>
      <c r="BH120" s="486"/>
      <c r="BI120" s="486"/>
      <c r="BJ120" s="486"/>
      <c r="BK120" s="486"/>
      <c r="BL120" s="486"/>
      <c r="BM120" s="486"/>
      <c r="BN120" s="486"/>
      <c r="BO120" s="486"/>
      <c r="BP120" s="486"/>
      <c r="BQ120" s="486"/>
      <c r="BR120" s="486"/>
      <c r="BS120" s="486"/>
      <c r="BT120" s="486"/>
      <c r="BU120" s="486" t="s">
        <v>29</v>
      </c>
      <c r="BV120" s="486" t="s">
        <v>2336</v>
      </c>
      <c r="BW120" s="541"/>
      <c r="BX120" s="486" t="s">
        <v>29</v>
      </c>
      <c r="BY120" s="486" t="s">
        <v>29</v>
      </c>
      <c r="BZ120" s="486" t="s">
        <v>29</v>
      </c>
      <c r="CA120" s="486" t="s">
        <v>2336</v>
      </c>
      <c r="CB120" s="486"/>
      <c r="CC120" s="486"/>
      <c r="CD120" s="486"/>
      <c r="CE120" s="486"/>
      <c r="CF120" s="541"/>
      <c r="CG120" s="486"/>
      <c r="CH120" s="486"/>
      <c r="CI120" s="482"/>
    </row>
    <row r="121" spans="1:87" x14ac:dyDescent="0.25">
      <c r="A121" s="486" t="s">
        <v>5977</v>
      </c>
      <c r="B121" s="486">
        <v>1</v>
      </c>
      <c r="C121" s="486"/>
      <c r="D121" s="541"/>
      <c r="E121" s="486" t="s">
        <v>29</v>
      </c>
      <c r="F121" s="486"/>
      <c r="G121" s="486" t="s">
        <v>2391</v>
      </c>
      <c r="H121" s="551"/>
      <c r="I121" s="551"/>
      <c r="J121" s="551"/>
      <c r="K121" s="551"/>
      <c r="L121" s="551"/>
      <c r="M121" s="541"/>
      <c r="N121" s="486"/>
      <c r="O121" s="486"/>
      <c r="P121" s="486"/>
      <c r="Q121" s="486"/>
      <c r="R121" s="486" t="s">
        <v>2392</v>
      </c>
      <c r="S121" s="486"/>
      <c r="T121" s="417" t="s">
        <v>5051</v>
      </c>
      <c r="U121" s="417"/>
      <c r="V121" s="486"/>
      <c r="W121" s="551"/>
      <c r="X121" s="486" t="s">
        <v>2393</v>
      </c>
      <c r="Y121" s="551"/>
      <c r="Z121" s="551"/>
      <c r="AA121" s="551"/>
      <c r="AB121" s="551"/>
      <c r="AC121" s="551"/>
      <c r="AD121" s="551"/>
      <c r="AE121" s="551"/>
      <c r="AF121" s="551"/>
      <c r="AG121" s="486" t="s">
        <v>29</v>
      </c>
      <c r="AH121" s="486" t="s">
        <v>4578</v>
      </c>
      <c r="AI121" s="486" t="s">
        <v>5377</v>
      </c>
      <c r="AJ121" s="25" t="s">
        <v>1196</v>
      </c>
      <c r="AK121" s="25" t="s">
        <v>1197</v>
      </c>
      <c r="AL121" s="25" t="s">
        <v>1198</v>
      </c>
      <c r="AM121" s="31" t="s">
        <v>1199</v>
      </c>
      <c r="AN121" s="486"/>
      <c r="AO121" s="486"/>
      <c r="AP121" s="486"/>
      <c r="AQ121" s="486"/>
      <c r="AR121" s="486"/>
      <c r="AS121" s="486"/>
      <c r="AT121" s="486"/>
      <c r="AU121" s="486"/>
      <c r="AV121" s="486"/>
      <c r="AW121" s="486"/>
      <c r="AX121" s="486"/>
      <c r="AY121" s="486"/>
      <c r="AZ121" s="486"/>
      <c r="BA121" s="486"/>
      <c r="BB121" s="486"/>
      <c r="BC121" s="486"/>
      <c r="BD121" s="486"/>
      <c r="BE121" s="486"/>
      <c r="BF121" s="486"/>
      <c r="BG121" s="486"/>
      <c r="BH121" s="486"/>
      <c r="BI121" s="486"/>
      <c r="BJ121" s="486"/>
      <c r="BK121" s="486"/>
      <c r="BL121" s="486"/>
      <c r="BM121" s="486"/>
      <c r="BN121" s="486"/>
      <c r="BO121" s="486" t="s">
        <v>4537</v>
      </c>
      <c r="BP121" s="486"/>
      <c r="BQ121" s="486"/>
      <c r="BR121" s="486"/>
      <c r="BS121" s="486"/>
      <c r="BT121" s="486" t="s">
        <v>29</v>
      </c>
      <c r="BU121" s="486"/>
      <c r="BV121" s="486"/>
      <c r="BW121" s="541"/>
      <c r="BX121" s="486"/>
      <c r="BY121" s="486"/>
      <c r="BZ121" s="486" t="s">
        <v>29</v>
      </c>
      <c r="CA121" s="486" t="s">
        <v>2336</v>
      </c>
      <c r="CB121" s="486"/>
      <c r="CC121" s="486"/>
      <c r="CD121" s="486"/>
      <c r="CE121" s="486"/>
      <c r="CF121" s="541"/>
      <c r="CG121" s="486"/>
      <c r="CH121" s="486"/>
      <c r="CI121" s="482"/>
    </row>
    <row r="122" spans="1:87" x14ac:dyDescent="0.25">
      <c r="A122" s="486" t="s">
        <v>5978</v>
      </c>
      <c r="B122" s="486">
        <v>1</v>
      </c>
      <c r="C122" s="486"/>
      <c r="D122" s="541"/>
      <c r="E122" s="486" t="s">
        <v>29</v>
      </c>
      <c r="F122" s="486"/>
      <c r="G122" s="486" t="s">
        <v>2391</v>
      </c>
      <c r="H122" s="551"/>
      <c r="I122" s="551"/>
      <c r="J122" s="551"/>
      <c r="K122" s="551"/>
      <c r="L122" s="551"/>
      <c r="M122" s="541"/>
      <c r="N122" s="486"/>
      <c r="O122" s="486"/>
      <c r="P122" s="486"/>
      <c r="Q122" s="486"/>
      <c r="R122" s="486" t="s">
        <v>2392</v>
      </c>
      <c r="S122" s="486"/>
      <c r="T122" s="417" t="s">
        <v>5051</v>
      </c>
      <c r="U122" s="417"/>
      <c r="V122" s="486"/>
      <c r="W122" s="551"/>
      <c r="X122" s="486" t="s">
        <v>2393</v>
      </c>
      <c r="Y122" s="551"/>
      <c r="Z122" s="551"/>
      <c r="AA122" s="551"/>
      <c r="AB122" s="551"/>
      <c r="AC122" s="551"/>
      <c r="AD122" s="551"/>
      <c r="AE122" s="551"/>
      <c r="AF122" s="551"/>
      <c r="AG122" s="486" t="s">
        <v>29</v>
      </c>
      <c r="AH122" s="486" t="s">
        <v>4578</v>
      </c>
      <c r="AI122" s="486" t="s">
        <v>5377</v>
      </c>
      <c r="AJ122" s="25" t="s">
        <v>1196</v>
      </c>
      <c r="AK122" s="25" t="s">
        <v>1197</v>
      </c>
      <c r="AL122" s="25" t="s">
        <v>1198</v>
      </c>
      <c r="AM122" s="31" t="s">
        <v>1199</v>
      </c>
      <c r="AN122" s="486"/>
      <c r="AO122" s="486"/>
      <c r="AP122" s="486"/>
      <c r="AQ122" s="486"/>
      <c r="AR122" s="486"/>
      <c r="AS122" s="486"/>
      <c r="AT122" s="486"/>
      <c r="AU122" s="486"/>
      <c r="AV122" s="486"/>
      <c r="AW122" s="486"/>
      <c r="AX122" s="486"/>
      <c r="AY122" s="486"/>
      <c r="AZ122" s="486"/>
      <c r="BA122" s="486"/>
      <c r="BB122" s="486"/>
      <c r="BC122" s="486"/>
      <c r="BD122" s="486"/>
      <c r="BE122" s="486"/>
      <c r="BF122" s="486"/>
      <c r="BG122" s="486"/>
      <c r="BH122" s="486"/>
      <c r="BI122" s="486"/>
      <c r="BJ122" s="486"/>
      <c r="BK122" s="486"/>
      <c r="BL122" s="486"/>
      <c r="BM122" s="486"/>
      <c r="BN122" s="486"/>
      <c r="BO122" s="486" t="s">
        <v>4537</v>
      </c>
      <c r="BP122" s="486"/>
      <c r="BQ122" s="486"/>
      <c r="BR122" s="486"/>
      <c r="BS122" s="486"/>
      <c r="BT122" s="486" t="s">
        <v>29</v>
      </c>
      <c r="BU122" s="486"/>
      <c r="BV122" s="486"/>
      <c r="BW122" s="541"/>
      <c r="BX122" s="486"/>
      <c r="BY122" s="486"/>
      <c r="BZ122" s="486" t="s">
        <v>29</v>
      </c>
      <c r="CA122" s="486" t="s">
        <v>2336</v>
      </c>
      <c r="CB122" s="486"/>
      <c r="CC122" s="486"/>
      <c r="CD122" s="486"/>
      <c r="CE122" s="486"/>
      <c r="CF122" s="541"/>
      <c r="CG122" s="486"/>
      <c r="CH122" s="486"/>
      <c r="CI122" s="482"/>
    </row>
    <row r="123" spans="1:87" x14ac:dyDescent="0.25">
      <c r="A123" s="486" t="s">
        <v>5979</v>
      </c>
      <c r="B123" s="486">
        <v>1</v>
      </c>
      <c r="C123" s="486"/>
      <c r="D123" s="541"/>
      <c r="E123" s="486" t="s">
        <v>29</v>
      </c>
      <c r="F123" s="486"/>
      <c r="G123" s="486" t="s">
        <v>2391</v>
      </c>
      <c r="H123" s="551"/>
      <c r="I123" s="551"/>
      <c r="J123" s="551"/>
      <c r="K123" s="551"/>
      <c r="L123" s="551"/>
      <c r="M123" s="541"/>
      <c r="N123" s="486"/>
      <c r="O123" s="486"/>
      <c r="P123" s="486"/>
      <c r="Q123" s="486"/>
      <c r="R123" s="486" t="s">
        <v>2392</v>
      </c>
      <c r="S123" s="486"/>
      <c r="T123" s="417" t="s">
        <v>5051</v>
      </c>
      <c r="U123" s="417"/>
      <c r="V123" s="486"/>
      <c r="W123" s="551"/>
      <c r="X123" s="486" t="s">
        <v>2393</v>
      </c>
      <c r="Y123" s="551"/>
      <c r="Z123" s="551"/>
      <c r="AA123" s="551"/>
      <c r="AB123" s="551"/>
      <c r="AC123" s="551"/>
      <c r="AD123" s="551"/>
      <c r="AE123" s="551"/>
      <c r="AF123" s="551"/>
      <c r="AG123" s="486" t="s">
        <v>29</v>
      </c>
      <c r="AH123" s="486" t="s">
        <v>4578</v>
      </c>
      <c r="AI123" s="486" t="s">
        <v>5377</v>
      </c>
      <c r="AJ123" s="25" t="s">
        <v>1196</v>
      </c>
      <c r="AK123" s="25" t="s">
        <v>1197</v>
      </c>
      <c r="AL123" s="25" t="s">
        <v>1198</v>
      </c>
      <c r="AM123" s="31" t="s">
        <v>1199</v>
      </c>
      <c r="AN123" s="486"/>
      <c r="AO123" s="486"/>
      <c r="AP123" s="486"/>
      <c r="AQ123" s="486"/>
      <c r="AR123" s="486"/>
      <c r="AS123" s="486"/>
      <c r="AT123" s="486"/>
      <c r="AU123" s="486"/>
      <c r="AV123" s="486"/>
      <c r="AW123" s="486"/>
      <c r="AX123" s="486"/>
      <c r="AY123" s="486"/>
      <c r="AZ123" s="486"/>
      <c r="BA123" s="486"/>
      <c r="BB123" s="486"/>
      <c r="BC123" s="486"/>
      <c r="BD123" s="486"/>
      <c r="BE123" s="486"/>
      <c r="BF123" s="486"/>
      <c r="BG123" s="486"/>
      <c r="BH123" s="486"/>
      <c r="BI123" s="486"/>
      <c r="BJ123" s="486"/>
      <c r="BK123" s="486"/>
      <c r="BL123" s="486"/>
      <c r="BM123" s="486"/>
      <c r="BN123" s="486"/>
      <c r="BO123" s="486" t="s">
        <v>4537</v>
      </c>
      <c r="BP123" s="486"/>
      <c r="BQ123" s="486"/>
      <c r="BR123" s="486"/>
      <c r="BS123" s="486"/>
      <c r="BT123" s="486" t="s">
        <v>29</v>
      </c>
      <c r="BU123" s="486"/>
      <c r="BV123" s="486"/>
      <c r="BW123" s="541"/>
      <c r="BX123" s="486"/>
      <c r="BY123" s="486"/>
      <c r="BZ123" s="486" t="s">
        <v>29</v>
      </c>
      <c r="CA123" s="486" t="s">
        <v>2336</v>
      </c>
      <c r="CB123" s="486"/>
      <c r="CC123" s="486"/>
      <c r="CD123" s="486"/>
      <c r="CE123" s="486"/>
      <c r="CF123" s="541"/>
      <c r="CG123" s="486"/>
      <c r="CH123" s="486"/>
      <c r="CI123" s="482"/>
    </row>
    <row r="124" spans="1:87" x14ac:dyDescent="0.25">
      <c r="A124" s="486" t="s">
        <v>5980</v>
      </c>
      <c r="B124" s="486">
        <v>1</v>
      </c>
      <c r="C124" s="486"/>
      <c r="D124" s="541"/>
      <c r="E124" s="486" t="s">
        <v>29</v>
      </c>
      <c r="F124" s="486"/>
      <c r="G124" s="486" t="s">
        <v>2391</v>
      </c>
      <c r="H124" s="551"/>
      <c r="I124" s="551"/>
      <c r="J124" s="551"/>
      <c r="K124" s="551"/>
      <c r="L124" s="551"/>
      <c r="M124" s="541"/>
      <c r="N124" s="486"/>
      <c r="O124" s="486"/>
      <c r="P124" s="486"/>
      <c r="Q124" s="486"/>
      <c r="R124" s="486" t="s">
        <v>2392</v>
      </c>
      <c r="S124" s="486"/>
      <c r="T124" s="417" t="s">
        <v>5051</v>
      </c>
      <c r="U124" s="417"/>
      <c r="V124" s="486"/>
      <c r="W124" s="551"/>
      <c r="X124" s="486" t="s">
        <v>2393</v>
      </c>
      <c r="Y124" s="551"/>
      <c r="Z124" s="551"/>
      <c r="AA124" s="551"/>
      <c r="AB124" s="551"/>
      <c r="AC124" s="551"/>
      <c r="AD124" s="551"/>
      <c r="AE124" s="551"/>
      <c r="AF124" s="551"/>
      <c r="AG124" s="486" t="s">
        <v>29</v>
      </c>
      <c r="AH124" s="486" t="s">
        <v>4578</v>
      </c>
      <c r="AI124" s="486" t="s">
        <v>5377</v>
      </c>
      <c r="AJ124" s="25" t="s">
        <v>1196</v>
      </c>
      <c r="AK124" s="25" t="s">
        <v>1197</v>
      </c>
      <c r="AL124" s="25" t="s">
        <v>1198</v>
      </c>
      <c r="AM124" s="31" t="s">
        <v>1199</v>
      </c>
      <c r="AN124" s="486"/>
      <c r="AO124" s="486"/>
      <c r="AP124" s="486"/>
      <c r="AQ124" s="486"/>
      <c r="AR124" s="486"/>
      <c r="AS124" s="486"/>
      <c r="AT124" s="486"/>
      <c r="AU124" s="486"/>
      <c r="AV124" s="486"/>
      <c r="AW124" s="486"/>
      <c r="AX124" s="486"/>
      <c r="AY124" s="486"/>
      <c r="AZ124" s="486"/>
      <c r="BA124" s="486"/>
      <c r="BB124" s="486"/>
      <c r="BC124" s="486"/>
      <c r="BD124" s="486"/>
      <c r="BE124" s="486"/>
      <c r="BF124" s="486"/>
      <c r="BG124" s="486"/>
      <c r="BH124" s="486"/>
      <c r="BI124" s="486"/>
      <c r="BJ124" s="486"/>
      <c r="BK124" s="486"/>
      <c r="BL124" s="486"/>
      <c r="BM124" s="486"/>
      <c r="BN124" s="486"/>
      <c r="BO124" s="486" t="s">
        <v>4537</v>
      </c>
      <c r="BP124" s="486"/>
      <c r="BQ124" s="486"/>
      <c r="BR124" s="486"/>
      <c r="BS124" s="486"/>
      <c r="BT124" s="486" t="s">
        <v>29</v>
      </c>
      <c r="BU124" s="486"/>
      <c r="BV124" s="486"/>
      <c r="BW124" s="541"/>
      <c r="BX124" s="486"/>
      <c r="BY124" s="486"/>
      <c r="BZ124" s="486" t="s">
        <v>29</v>
      </c>
      <c r="CA124" s="486" t="s">
        <v>2336</v>
      </c>
      <c r="CB124" s="486"/>
      <c r="CC124" s="486"/>
      <c r="CD124" s="486"/>
      <c r="CE124" s="486"/>
      <c r="CF124" s="541"/>
      <c r="CG124" s="486"/>
      <c r="CH124" s="486"/>
      <c r="CI124" s="482"/>
    </row>
    <row r="125" spans="1:87" x14ac:dyDescent="0.25">
      <c r="A125" s="486" t="s">
        <v>5076</v>
      </c>
      <c r="B125" s="486">
        <v>1</v>
      </c>
      <c r="C125" s="486"/>
      <c r="D125" s="541"/>
      <c r="E125" s="486" t="s">
        <v>29</v>
      </c>
      <c r="F125" s="486"/>
      <c r="G125" s="486" t="s">
        <v>2391</v>
      </c>
      <c r="H125" s="551"/>
      <c r="I125" s="551"/>
      <c r="J125" s="551"/>
      <c r="K125" s="551"/>
      <c r="L125" s="551"/>
      <c r="M125" s="541"/>
      <c r="N125" s="486"/>
      <c r="O125" s="486"/>
      <c r="P125" s="486"/>
      <c r="Q125" s="486"/>
      <c r="R125" s="486" t="s">
        <v>2392</v>
      </c>
      <c r="S125" s="486"/>
      <c r="T125" s="417" t="s">
        <v>5051</v>
      </c>
      <c r="U125" s="417"/>
      <c r="V125" s="486"/>
      <c r="W125" s="551"/>
      <c r="X125" s="486" t="s">
        <v>2393</v>
      </c>
      <c r="Y125" s="551"/>
      <c r="Z125" s="551"/>
      <c r="AA125" s="551"/>
      <c r="AB125" s="551"/>
      <c r="AC125" s="551"/>
      <c r="AD125" s="551"/>
      <c r="AE125" s="551"/>
      <c r="AF125" s="551"/>
      <c r="AG125" s="486" t="s">
        <v>29</v>
      </c>
      <c r="AH125" s="486" t="s">
        <v>4578</v>
      </c>
      <c r="AI125" s="486" t="s">
        <v>5377</v>
      </c>
      <c r="AJ125" s="25" t="s">
        <v>1196</v>
      </c>
      <c r="AK125" s="25" t="s">
        <v>1197</v>
      </c>
      <c r="AL125" s="25" t="s">
        <v>1198</v>
      </c>
      <c r="AM125" s="31" t="s">
        <v>1199</v>
      </c>
      <c r="AN125" s="486"/>
      <c r="AO125" s="486"/>
      <c r="AP125" s="486"/>
      <c r="AQ125" s="486"/>
      <c r="AR125" s="486"/>
      <c r="AS125" s="486"/>
      <c r="AT125" s="486"/>
      <c r="AU125" s="486"/>
      <c r="AV125" s="486"/>
      <c r="AW125" s="486"/>
      <c r="AX125" s="486"/>
      <c r="AY125" s="486"/>
      <c r="AZ125" s="486"/>
      <c r="BA125" s="486"/>
      <c r="BB125" s="486"/>
      <c r="BC125" s="486"/>
      <c r="BD125" s="486"/>
      <c r="BE125" s="486"/>
      <c r="BF125" s="486"/>
      <c r="BG125" s="486"/>
      <c r="BH125" s="486"/>
      <c r="BI125" s="486"/>
      <c r="BJ125" s="486"/>
      <c r="BK125" s="486"/>
      <c r="BL125" s="486"/>
      <c r="BM125" s="486"/>
      <c r="BN125" s="486"/>
      <c r="BO125" s="486" t="s">
        <v>4537</v>
      </c>
      <c r="BP125" s="486"/>
      <c r="BQ125" s="486"/>
      <c r="BR125" s="486"/>
      <c r="BS125" s="486"/>
      <c r="BT125" s="486" t="s">
        <v>29</v>
      </c>
      <c r="BU125" s="486"/>
      <c r="BV125" s="486"/>
      <c r="BW125" s="541"/>
      <c r="BX125" s="486"/>
      <c r="BY125" s="486"/>
      <c r="BZ125" s="486" t="s">
        <v>29</v>
      </c>
      <c r="CA125" s="486" t="s">
        <v>2336</v>
      </c>
      <c r="CB125" s="486"/>
      <c r="CC125" s="486"/>
      <c r="CD125" s="486"/>
      <c r="CE125" s="486"/>
      <c r="CF125" s="541"/>
      <c r="CG125" s="486"/>
      <c r="CH125" s="486"/>
      <c r="CI125" s="482"/>
    </row>
    <row r="126" spans="1:87" x14ac:dyDescent="0.25">
      <c r="A126" s="486" t="s">
        <v>5077</v>
      </c>
      <c r="B126" s="486">
        <v>1</v>
      </c>
      <c r="C126" s="486"/>
      <c r="D126" s="541"/>
      <c r="E126" s="486" t="s">
        <v>29</v>
      </c>
      <c r="F126" s="486"/>
      <c r="G126" s="486" t="s">
        <v>2391</v>
      </c>
      <c r="H126" s="551"/>
      <c r="I126" s="551"/>
      <c r="J126" s="551"/>
      <c r="K126" s="551"/>
      <c r="L126" s="551"/>
      <c r="M126" s="541"/>
      <c r="N126" s="486"/>
      <c r="O126" s="486"/>
      <c r="P126" s="486"/>
      <c r="Q126" s="486"/>
      <c r="R126" s="486" t="s">
        <v>2392</v>
      </c>
      <c r="S126" s="486"/>
      <c r="T126" s="417" t="s">
        <v>5051</v>
      </c>
      <c r="U126" s="417"/>
      <c r="V126" s="486"/>
      <c r="W126" s="551"/>
      <c r="X126" s="486" t="s">
        <v>2393</v>
      </c>
      <c r="Y126" s="551"/>
      <c r="Z126" s="551"/>
      <c r="AA126" s="551"/>
      <c r="AB126" s="551"/>
      <c r="AC126" s="551"/>
      <c r="AD126" s="551"/>
      <c r="AE126" s="551"/>
      <c r="AF126" s="551"/>
      <c r="AG126" s="486" t="s">
        <v>29</v>
      </c>
      <c r="AH126" s="486" t="s">
        <v>4578</v>
      </c>
      <c r="AI126" s="486" t="s">
        <v>5377</v>
      </c>
      <c r="AJ126" s="25" t="s">
        <v>1196</v>
      </c>
      <c r="AK126" s="25" t="s">
        <v>1197</v>
      </c>
      <c r="AL126" s="25" t="s">
        <v>1198</v>
      </c>
      <c r="AM126" s="31" t="s">
        <v>1199</v>
      </c>
      <c r="AN126" s="486"/>
      <c r="AO126" s="486"/>
      <c r="AP126" s="486"/>
      <c r="AQ126" s="486"/>
      <c r="AR126" s="486"/>
      <c r="AS126" s="486"/>
      <c r="AT126" s="486"/>
      <c r="AU126" s="486"/>
      <c r="AV126" s="486"/>
      <c r="AW126" s="486"/>
      <c r="AX126" s="486"/>
      <c r="AY126" s="486"/>
      <c r="AZ126" s="486"/>
      <c r="BA126" s="486"/>
      <c r="BB126" s="486"/>
      <c r="BC126" s="486"/>
      <c r="BD126" s="486"/>
      <c r="BE126" s="486"/>
      <c r="BF126" s="486"/>
      <c r="BG126" s="486"/>
      <c r="BH126" s="486"/>
      <c r="BI126" s="486"/>
      <c r="BJ126" s="486"/>
      <c r="BK126" s="486"/>
      <c r="BL126" s="486"/>
      <c r="BM126" s="486"/>
      <c r="BN126" s="486"/>
      <c r="BO126" s="486" t="s">
        <v>4537</v>
      </c>
      <c r="BP126" s="486"/>
      <c r="BQ126" s="486"/>
      <c r="BR126" s="486"/>
      <c r="BS126" s="486"/>
      <c r="BT126" s="486" t="s">
        <v>29</v>
      </c>
      <c r="BU126" s="486"/>
      <c r="BV126" s="486"/>
      <c r="BW126" s="541"/>
      <c r="BX126" s="486"/>
      <c r="BY126" s="486"/>
      <c r="BZ126" s="486" t="s">
        <v>29</v>
      </c>
      <c r="CA126" s="486" t="s">
        <v>3315</v>
      </c>
      <c r="CB126" s="486"/>
      <c r="CC126" s="486"/>
      <c r="CD126" s="486"/>
      <c r="CE126" s="486"/>
      <c r="CF126" s="541"/>
      <c r="CG126" s="486"/>
      <c r="CH126" s="486"/>
      <c r="CI126" s="482"/>
    </row>
    <row r="127" spans="1:87" x14ac:dyDescent="0.25">
      <c r="A127" s="486" t="s">
        <v>4373</v>
      </c>
      <c r="B127" s="25">
        <v>1</v>
      </c>
      <c r="C127" s="25"/>
      <c r="D127" s="531"/>
      <c r="E127" s="486" t="s">
        <v>29</v>
      </c>
      <c r="F127" s="486"/>
      <c r="G127" s="486" t="s">
        <v>2391</v>
      </c>
      <c r="H127" s="551"/>
      <c r="I127" s="551"/>
      <c r="J127" s="551"/>
      <c r="K127" s="551"/>
      <c r="L127" s="551"/>
      <c r="M127" s="541"/>
      <c r="N127" s="486"/>
      <c r="O127" s="486"/>
      <c r="P127" s="486"/>
      <c r="Q127" s="486"/>
      <c r="R127" s="486" t="s">
        <v>2392</v>
      </c>
      <c r="S127" s="417"/>
      <c r="T127" s="417" t="s">
        <v>5051</v>
      </c>
      <c r="U127" s="417"/>
      <c r="V127" s="486"/>
      <c r="W127" s="551"/>
      <c r="X127" s="486" t="s">
        <v>4540</v>
      </c>
      <c r="Y127" s="551"/>
      <c r="Z127" s="551"/>
      <c r="AA127" s="551"/>
      <c r="AB127" s="551"/>
      <c r="AC127" s="551"/>
      <c r="AD127" s="551"/>
      <c r="AE127" s="551"/>
      <c r="AF127" s="551"/>
      <c r="AG127" s="652" t="s">
        <v>29</v>
      </c>
      <c r="AH127" s="652" t="s">
        <v>4578</v>
      </c>
      <c r="AI127" s="652" t="s">
        <v>5377</v>
      </c>
      <c r="AJ127" s="531" t="s">
        <v>1196</v>
      </c>
      <c r="AK127" s="531" t="s">
        <v>1197</v>
      </c>
      <c r="AL127" s="531" t="s">
        <v>1198</v>
      </c>
      <c r="AM127" s="533" t="s">
        <v>1199</v>
      </c>
      <c r="AN127" s="486"/>
      <c r="AO127" s="486"/>
      <c r="AP127" s="486"/>
      <c r="AQ127" s="486"/>
      <c r="AR127" s="486"/>
      <c r="AS127" s="486"/>
      <c r="AT127" s="486"/>
      <c r="AU127" s="486"/>
      <c r="AV127" s="486"/>
      <c r="AW127" s="486"/>
      <c r="AX127" s="486"/>
      <c r="AY127" s="486"/>
      <c r="AZ127" s="486"/>
      <c r="BA127" s="486"/>
      <c r="BB127" s="486"/>
      <c r="BC127" s="486"/>
      <c r="BD127" s="486"/>
      <c r="BE127" s="486"/>
      <c r="BF127" s="486"/>
      <c r="BG127" s="486"/>
      <c r="BH127" s="486"/>
      <c r="BI127" s="486"/>
      <c r="BJ127" s="486"/>
      <c r="BK127" s="486"/>
      <c r="BL127" s="486"/>
      <c r="BM127" s="486"/>
      <c r="BN127" s="486"/>
      <c r="BO127" s="486"/>
      <c r="BP127" s="486"/>
      <c r="BQ127" s="486"/>
      <c r="BR127" s="486"/>
      <c r="BS127" s="486"/>
      <c r="BT127" s="486" t="s">
        <v>29</v>
      </c>
      <c r="BU127" s="486" t="s">
        <v>29</v>
      </c>
      <c r="BV127" s="486" t="s">
        <v>2336</v>
      </c>
      <c r="BW127" s="541"/>
      <c r="BX127" s="486" t="s">
        <v>29</v>
      </c>
      <c r="BY127" s="486" t="s">
        <v>29</v>
      </c>
      <c r="BZ127" s="486" t="s">
        <v>29</v>
      </c>
      <c r="CA127" s="486" t="s">
        <v>3315</v>
      </c>
      <c r="CB127" s="486"/>
      <c r="CC127" s="486"/>
      <c r="CD127" s="486"/>
      <c r="CE127" s="486"/>
      <c r="CF127" s="541"/>
      <c r="CG127" s="486"/>
      <c r="CH127" s="486"/>
      <c r="CI127" s="482"/>
    </row>
    <row r="128" spans="1:87" x14ac:dyDescent="0.25">
      <c r="A128" s="486" t="s">
        <v>4374</v>
      </c>
      <c r="B128" s="25">
        <v>1</v>
      </c>
      <c r="C128" s="25"/>
      <c r="D128" s="531"/>
      <c r="E128" s="486" t="s">
        <v>29</v>
      </c>
      <c r="F128" s="486"/>
      <c r="G128" s="486" t="s">
        <v>2391</v>
      </c>
      <c r="H128" s="551"/>
      <c r="I128" s="551"/>
      <c r="J128" s="551"/>
      <c r="K128" s="551"/>
      <c r="L128" s="551"/>
      <c r="M128" s="541"/>
      <c r="N128" s="486"/>
      <c r="O128" s="486"/>
      <c r="P128" s="486"/>
      <c r="Q128" s="486"/>
      <c r="R128" s="486" t="s">
        <v>2392</v>
      </c>
      <c r="S128" s="417"/>
      <c r="T128" s="417" t="s">
        <v>5051</v>
      </c>
      <c r="U128" s="417"/>
      <c r="V128" s="486"/>
      <c r="W128" s="551"/>
      <c r="X128" s="486" t="s">
        <v>4540</v>
      </c>
      <c r="Y128" s="551"/>
      <c r="Z128" s="551"/>
      <c r="AA128" s="551"/>
      <c r="AB128" s="551"/>
      <c r="AC128" s="551"/>
      <c r="AD128" s="551"/>
      <c r="AE128" s="551"/>
      <c r="AF128" s="551"/>
      <c r="AG128" s="652" t="s">
        <v>29</v>
      </c>
      <c r="AH128" s="652" t="s">
        <v>4578</v>
      </c>
      <c r="AI128" s="652" t="s">
        <v>5377</v>
      </c>
      <c r="AJ128" s="531" t="s">
        <v>1196</v>
      </c>
      <c r="AK128" s="531" t="s">
        <v>1197</v>
      </c>
      <c r="AL128" s="531" t="s">
        <v>1198</v>
      </c>
      <c r="AM128" s="533" t="s">
        <v>1199</v>
      </c>
      <c r="AN128" s="486"/>
      <c r="AO128" s="486"/>
      <c r="AP128" s="486"/>
      <c r="AQ128" s="486"/>
      <c r="AR128" s="486"/>
      <c r="AS128" s="486"/>
      <c r="AT128" s="486"/>
      <c r="AU128" s="486"/>
      <c r="AV128" s="486"/>
      <c r="AW128" s="486"/>
      <c r="AX128" s="486"/>
      <c r="AY128" s="486"/>
      <c r="AZ128" s="486"/>
      <c r="BA128" s="486"/>
      <c r="BB128" s="486"/>
      <c r="BC128" s="486"/>
      <c r="BD128" s="486"/>
      <c r="BE128" s="486"/>
      <c r="BF128" s="486"/>
      <c r="BG128" s="486"/>
      <c r="BH128" s="486"/>
      <c r="BI128" s="486"/>
      <c r="BJ128" s="486"/>
      <c r="BK128" s="486"/>
      <c r="BL128" s="486"/>
      <c r="BM128" s="486"/>
      <c r="BN128" s="486"/>
      <c r="BO128" s="486"/>
      <c r="BP128" s="486"/>
      <c r="BQ128" s="486"/>
      <c r="BR128" s="486"/>
      <c r="BS128" s="486"/>
      <c r="BT128" s="486" t="s">
        <v>29</v>
      </c>
      <c r="BU128" s="486" t="s">
        <v>29</v>
      </c>
      <c r="BV128" s="486" t="s">
        <v>2336</v>
      </c>
      <c r="BW128" s="541"/>
      <c r="BX128" s="486" t="s">
        <v>29</v>
      </c>
      <c r="BY128" s="486" t="s">
        <v>29</v>
      </c>
      <c r="BZ128" s="486" t="s">
        <v>29</v>
      </c>
      <c r="CA128" s="486" t="s">
        <v>3315</v>
      </c>
      <c r="CB128" s="486"/>
      <c r="CC128" s="486"/>
      <c r="CD128" s="486"/>
      <c r="CE128" s="486"/>
      <c r="CF128" s="541"/>
      <c r="CG128" s="486"/>
      <c r="CH128" s="486"/>
      <c r="CI128" s="482"/>
    </row>
    <row r="129" spans="1:87" x14ac:dyDescent="0.25">
      <c r="A129" s="486" t="s">
        <v>4379</v>
      </c>
      <c r="B129" s="25">
        <v>1</v>
      </c>
      <c r="C129" s="25"/>
      <c r="D129" s="531"/>
      <c r="E129" s="486" t="s">
        <v>29</v>
      </c>
      <c r="F129" s="486"/>
      <c r="G129" s="486" t="s">
        <v>2391</v>
      </c>
      <c r="H129" s="551"/>
      <c r="I129" s="551"/>
      <c r="J129" s="551"/>
      <c r="K129" s="551"/>
      <c r="L129" s="551"/>
      <c r="M129" s="541"/>
      <c r="N129" s="486"/>
      <c r="O129" s="486"/>
      <c r="P129" s="486"/>
      <c r="Q129" s="486"/>
      <c r="R129" s="486" t="s">
        <v>2392</v>
      </c>
      <c r="S129" s="417"/>
      <c r="T129" s="417" t="s">
        <v>5051</v>
      </c>
      <c r="U129" s="417"/>
      <c r="V129" s="486"/>
      <c r="W129" s="551"/>
      <c r="X129" s="486" t="s">
        <v>4540</v>
      </c>
      <c r="Y129" s="551"/>
      <c r="Z129" s="551"/>
      <c r="AA129" s="551"/>
      <c r="AB129" s="551"/>
      <c r="AC129" s="551"/>
      <c r="AD129" s="551"/>
      <c r="AE129" s="551"/>
      <c r="AF129" s="551"/>
      <c r="AG129" s="486" t="s">
        <v>29</v>
      </c>
      <c r="AH129" s="486" t="s">
        <v>4578</v>
      </c>
      <c r="AI129" s="486" t="s">
        <v>2236</v>
      </c>
      <c r="AJ129" s="486" t="s">
        <v>1196</v>
      </c>
      <c r="AK129" s="25" t="s">
        <v>1197</v>
      </c>
      <c r="AL129" s="486" t="s">
        <v>1198</v>
      </c>
      <c r="AM129" s="533" t="s">
        <v>1199</v>
      </c>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c r="BS129" s="486"/>
      <c r="BT129" s="486" t="s">
        <v>29</v>
      </c>
      <c r="BU129" s="486" t="s">
        <v>29</v>
      </c>
      <c r="BV129" s="486" t="s">
        <v>2336</v>
      </c>
      <c r="BW129" s="541"/>
      <c r="BX129" s="486" t="s">
        <v>29</v>
      </c>
      <c r="BY129" s="486" t="s">
        <v>29</v>
      </c>
      <c r="BZ129" s="486" t="s">
        <v>29</v>
      </c>
      <c r="CA129" s="486" t="s">
        <v>3315</v>
      </c>
      <c r="CB129" s="486"/>
      <c r="CC129" s="486"/>
      <c r="CD129" s="486"/>
      <c r="CE129" s="486"/>
      <c r="CF129" s="541"/>
      <c r="CG129" s="486"/>
      <c r="CH129" s="486"/>
      <c r="CI129" s="482"/>
    </row>
    <row r="130" spans="1:87" x14ac:dyDescent="0.25">
      <c r="A130" s="486" t="s">
        <v>5584</v>
      </c>
      <c r="B130" s="25">
        <v>1</v>
      </c>
      <c r="C130" s="25"/>
      <c r="D130" s="531"/>
      <c r="E130" s="486"/>
      <c r="F130" s="486" t="s">
        <v>2391</v>
      </c>
      <c r="G130" s="486"/>
      <c r="H130" s="551"/>
      <c r="I130" s="551"/>
      <c r="J130" s="551"/>
      <c r="K130" s="551"/>
      <c r="L130" s="551"/>
      <c r="M130" s="541"/>
      <c r="N130" s="486"/>
      <c r="O130" s="486"/>
      <c r="P130" s="486"/>
      <c r="Q130" s="486" t="s">
        <v>2392</v>
      </c>
      <c r="R130" s="486"/>
      <c r="S130" s="417" t="s">
        <v>5051</v>
      </c>
      <c r="T130" s="417"/>
      <c r="U130" s="417"/>
      <c r="V130" s="417"/>
      <c r="W130" s="417"/>
      <c r="X130" s="486" t="s">
        <v>2393</v>
      </c>
      <c r="Y130" s="551"/>
      <c r="Z130" s="551"/>
      <c r="AA130" s="551"/>
      <c r="AB130" s="551"/>
      <c r="AC130" s="551"/>
      <c r="AD130" s="551"/>
      <c r="AE130" s="551"/>
      <c r="AF130" s="551"/>
      <c r="AG130" s="486" t="s">
        <v>29</v>
      </c>
      <c r="AH130" s="486" t="s">
        <v>4578</v>
      </c>
      <c r="AI130" s="486" t="s">
        <v>2236</v>
      </c>
      <c r="AJ130" s="486" t="s">
        <v>4933</v>
      </c>
      <c r="AK130" s="486" t="s">
        <v>1197</v>
      </c>
      <c r="AL130" s="486" t="s">
        <v>1198</v>
      </c>
      <c r="AM130" s="417" t="s">
        <v>1199</v>
      </c>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t="s">
        <v>29</v>
      </c>
      <c r="BN130" s="486"/>
      <c r="BO130" s="486" t="s">
        <v>4541</v>
      </c>
      <c r="BP130" s="486"/>
      <c r="BQ130" s="486"/>
      <c r="BR130" s="486"/>
      <c r="BS130" s="486"/>
      <c r="BT130" s="486"/>
      <c r="BU130" s="486" t="s">
        <v>29</v>
      </c>
      <c r="BV130" s="486" t="s">
        <v>2336</v>
      </c>
      <c r="BW130" s="541"/>
      <c r="BX130" s="486"/>
      <c r="BY130" s="486"/>
      <c r="BZ130" s="486"/>
      <c r="CA130" s="486" t="s">
        <v>3497</v>
      </c>
      <c r="CB130" s="486"/>
      <c r="CC130" s="486"/>
      <c r="CD130" s="486"/>
      <c r="CE130" s="486"/>
      <c r="CF130" s="541"/>
      <c r="CG130" s="486"/>
      <c r="CH130" s="486"/>
      <c r="CI130" s="482"/>
    </row>
    <row r="131" spans="1:87" x14ac:dyDescent="0.25">
      <c r="A131" s="486" t="s">
        <v>5587</v>
      </c>
      <c r="B131" s="25">
        <v>1</v>
      </c>
      <c r="C131" s="25"/>
      <c r="D131" s="531"/>
      <c r="E131" s="486"/>
      <c r="F131" s="486" t="s">
        <v>2391</v>
      </c>
      <c r="G131" s="486"/>
      <c r="H131" s="551"/>
      <c r="I131" s="551"/>
      <c r="J131" s="551"/>
      <c r="K131" s="551"/>
      <c r="L131" s="551"/>
      <c r="M131" s="541"/>
      <c r="N131" s="486"/>
      <c r="O131" s="486"/>
      <c r="P131" s="486"/>
      <c r="Q131" s="486" t="s">
        <v>2392</v>
      </c>
      <c r="R131" s="486"/>
      <c r="S131" s="417" t="s">
        <v>5051</v>
      </c>
      <c r="T131" s="417"/>
      <c r="U131" s="417"/>
      <c r="V131" s="417"/>
      <c r="W131" s="417"/>
      <c r="X131" s="486" t="s">
        <v>2393</v>
      </c>
      <c r="Y131" s="551"/>
      <c r="Z131" s="551"/>
      <c r="AA131" s="551"/>
      <c r="AB131" s="551"/>
      <c r="AC131" s="551"/>
      <c r="AD131" s="551"/>
      <c r="AE131" s="551"/>
      <c r="AF131" s="551"/>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t="s">
        <v>29</v>
      </c>
      <c r="BN131" s="486"/>
      <c r="BO131" s="486" t="s">
        <v>4541</v>
      </c>
      <c r="BP131" s="486"/>
      <c r="BQ131" s="486"/>
      <c r="BR131" s="486"/>
      <c r="BS131" s="486"/>
      <c r="BT131" s="486"/>
      <c r="BU131" s="486" t="s">
        <v>29</v>
      </c>
      <c r="BV131" s="486" t="s">
        <v>2336</v>
      </c>
      <c r="BW131" s="541"/>
      <c r="BX131" s="486"/>
      <c r="BY131" s="486"/>
      <c r="BZ131" s="486"/>
      <c r="CA131" s="486" t="s">
        <v>3314</v>
      </c>
      <c r="CB131" s="486"/>
      <c r="CC131" s="486"/>
      <c r="CD131" s="486"/>
      <c r="CE131" s="486"/>
      <c r="CF131" s="541"/>
      <c r="CG131" s="486"/>
      <c r="CH131" s="486"/>
      <c r="CI131" s="482"/>
    </row>
    <row r="132" spans="1:87" s="634" customFormat="1" x14ac:dyDescent="0.25">
      <c r="A132" s="335" t="s">
        <v>5590</v>
      </c>
      <c r="B132" s="531">
        <v>1</v>
      </c>
      <c r="C132" s="531"/>
      <c r="D132" s="531"/>
      <c r="E132" s="652"/>
      <c r="F132" s="652" t="s">
        <v>2391</v>
      </c>
      <c r="G132" s="652"/>
      <c r="H132" s="652"/>
      <c r="I132" s="652"/>
      <c r="J132" s="652"/>
      <c r="K132" s="652"/>
      <c r="L132" s="652"/>
      <c r="M132" s="652"/>
      <c r="N132" s="652"/>
      <c r="O132" s="652"/>
      <c r="P132" s="652"/>
      <c r="Q132" s="652" t="s">
        <v>2392</v>
      </c>
      <c r="R132" s="652"/>
      <c r="S132" s="561" t="s">
        <v>5051</v>
      </c>
      <c r="T132" s="561"/>
      <c r="U132" s="561"/>
      <c r="V132" s="561"/>
      <c r="W132" s="561"/>
      <c r="X132" s="652" t="s">
        <v>2393</v>
      </c>
      <c r="Y132" s="652"/>
      <c r="Z132" s="652"/>
      <c r="AA132" s="652"/>
      <c r="AB132" s="652"/>
      <c r="AC132" s="652"/>
      <c r="AD132" s="652"/>
      <c r="AE132" s="652"/>
      <c r="AF132" s="652"/>
      <c r="AG132" s="652"/>
      <c r="AH132" s="652"/>
      <c r="AI132" s="652"/>
      <c r="AJ132" s="652"/>
      <c r="AK132" s="652"/>
      <c r="AL132" s="652"/>
      <c r="AM132" s="652"/>
      <c r="AN132" s="652"/>
      <c r="AO132" s="652"/>
      <c r="AP132" s="652"/>
      <c r="AQ132" s="652"/>
      <c r="AR132" s="652"/>
      <c r="AS132" s="652"/>
      <c r="AT132" s="652"/>
      <c r="AU132" s="652"/>
      <c r="AV132" s="652"/>
      <c r="AW132" s="652"/>
      <c r="AX132" s="652"/>
      <c r="AY132" s="652"/>
      <c r="AZ132" s="652"/>
      <c r="BA132" s="652"/>
      <c r="BB132" s="652"/>
      <c r="BC132" s="652"/>
      <c r="BD132" s="652"/>
      <c r="BE132" s="652"/>
      <c r="BF132" s="652"/>
      <c r="BG132" s="652"/>
      <c r="BH132" s="652"/>
      <c r="BI132" s="652"/>
      <c r="BJ132" s="652"/>
      <c r="BK132" s="652"/>
      <c r="BL132" s="652"/>
      <c r="BM132" s="652" t="s">
        <v>29</v>
      </c>
      <c r="BN132" s="652"/>
      <c r="BO132" s="652" t="s">
        <v>4541</v>
      </c>
      <c r="BP132" s="652"/>
      <c r="BQ132" s="652"/>
      <c r="BR132" s="652"/>
      <c r="BS132" s="652"/>
      <c r="BT132" s="652"/>
      <c r="BU132" s="652" t="s">
        <v>29</v>
      </c>
      <c r="BV132" s="652" t="s">
        <v>2336</v>
      </c>
      <c r="BW132" s="652"/>
      <c r="BX132" s="652" t="s">
        <v>29</v>
      </c>
      <c r="BY132" s="652" t="s">
        <v>29</v>
      </c>
      <c r="BZ132" s="652" t="s">
        <v>29</v>
      </c>
      <c r="CA132" s="652" t="s">
        <v>3315</v>
      </c>
      <c r="CB132" s="652"/>
      <c r="CC132" s="652"/>
      <c r="CD132" s="652"/>
      <c r="CE132" s="652"/>
      <c r="CF132" s="652"/>
      <c r="CG132" s="652"/>
      <c r="CH132" s="652"/>
      <c r="CI132" s="641"/>
    </row>
    <row r="133" spans="1:87" s="634" customFormat="1" x14ac:dyDescent="0.25">
      <c r="A133" s="652" t="s">
        <v>5590</v>
      </c>
      <c r="B133" s="531">
        <v>2</v>
      </c>
      <c r="C133" s="531"/>
      <c r="D133" s="531"/>
      <c r="E133" s="652" t="s">
        <v>29</v>
      </c>
      <c r="F133" s="652"/>
      <c r="G133" s="652"/>
      <c r="H133" s="652"/>
      <c r="I133" s="652"/>
      <c r="J133" s="652"/>
      <c r="K133" s="652"/>
      <c r="L133" s="652"/>
      <c r="M133" s="652"/>
      <c r="N133" s="652"/>
      <c r="O133" s="652"/>
      <c r="P133" s="652"/>
      <c r="Q133" s="652"/>
      <c r="R133" s="652"/>
      <c r="S133" s="561"/>
      <c r="T133" s="561"/>
      <c r="U133" s="561"/>
      <c r="V133" s="561"/>
      <c r="W133" s="561"/>
      <c r="X133" s="652"/>
      <c r="Y133" s="652"/>
      <c r="Z133" s="652"/>
      <c r="AA133" s="652"/>
      <c r="AB133" s="652"/>
      <c r="AC133" s="652"/>
      <c r="AD133" s="652"/>
      <c r="AE133" s="652"/>
      <c r="AF133" s="652"/>
      <c r="AG133" s="652"/>
      <c r="AH133" s="652"/>
      <c r="AI133" s="652"/>
      <c r="AJ133" s="652"/>
      <c r="AK133" s="652"/>
      <c r="AL133" s="652"/>
      <c r="AM133" s="652"/>
      <c r="AN133" s="652"/>
      <c r="AO133" s="652"/>
      <c r="AP133" s="652"/>
      <c r="AQ133" s="652"/>
      <c r="AR133" s="652"/>
      <c r="AS133" s="652"/>
      <c r="AT133" s="652"/>
      <c r="AU133" s="652"/>
      <c r="AV133" s="652"/>
      <c r="AW133" s="652"/>
      <c r="AX133" s="652"/>
      <c r="AY133" s="652"/>
      <c r="AZ133" s="652"/>
      <c r="BA133" s="652"/>
      <c r="BB133" s="652"/>
      <c r="BC133" s="652"/>
      <c r="BD133" s="652"/>
      <c r="BE133" s="652"/>
      <c r="BF133" s="652"/>
      <c r="BG133" s="652"/>
      <c r="BH133" s="652"/>
      <c r="BI133" s="652"/>
      <c r="BJ133" s="652"/>
      <c r="BK133" s="652"/>
      <c r="BL133" s="652"/>
      <c r="BM133" s="652"/>
      <c r="BN133" s="652"/>
      <c r="BO133" s="652"/>
      <c r="BP133" s="652"/>
      <c r="BQ133" s="652"/>
      <c r="BR133" s="652"/>
      <c r="BS133" s="652"/>
      <c r="BT133" s="652"/>
      <c r="BU133" s="652"/>
      <c r="BV133" s="652"/>
      <c r="BW133" s="652"/>
      <c r="BX133" s="652"/>
      <c r="BY133" s="652"/>
      <c r="BZ133" s="652"/>
      <c r="CA133" s="652"/>
      <c r="CB133" s="652"/>
      <c r="CC133" s="652"/>
      <c r="CD133" s="652"/>
      <c r="CE133" s="652"/>
      <c r="CF133" s="652"/>
      <c r="CG133" s="652" t="s">
        <v>29</v>
      </c>
      <c r="CH133" s="652" t="s">
        <v>6410</v>
      </c>
      <c r="CI133" s="641"/>
    </row>
    <row r="134" spans="1:87" x14ac:dyDescent="0.25">
      <c r="A134" s="486" t="s">
        <v>5594</v>
      </c>
      <c r="B134" s="25">
        <v>1</v>
      </c>
      <c r="C134" s="25"/>
      <c r="D134" s="531"/>
      <c r="E134" s="486"/>
      <c r="F134" s="486" t="s">
        <v>2391</v>
      </c>
      <c r="G134" s="486"/>
      <c r="H134" s="551"/>
      <c r="I134" s="551"/>
      <c r="J134" s="551"/>
      <c r="K134" s="551"/>
      <c r="L134" s="551"/>
      <c r="M134" s="541"/>
      <c r="N134" s="486"/>
      <c r="O134" s="486"/>
      <c r="P134" s="486"/>
      <c r="Q134" s="486" t="s">
        <v>2392</v>
      </c>
      <c r="R134" s="486"/>
      <c r="S134" s="417" t="s">
        <v>5051</v>
      </c>
      <c r="T134" s="417"/>
      <c r="U134" s="417"/>
      <c r="V134" s="417"/>
      <c r="W134" s="417"/>
      <c r="X134" s="486" t="s">
        <v>2393</v>
      </c>
      <c r="Y134" s="551"/>
      <c r="Z134" s="551"/>
      <c r="AA134" s="551"/>
      <c r="AB134" s="551"/>
      <c r="AC134" s="551"/>
      <c r="AD134" s="551"/>
      <c r="AE134" s="551"/>
      <c r="AF134" s="551"/>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c r="BS134" s="486"/>
      <c r="BT134" s="486"/>
      <c r="BU134" s="486"/>
      <c r="BV134" s="486"/>
      <c r="BW134" s="541"/>
      <c r="BX134" s="486"/>
      <c r="BY134" s="486"/>
      <c r="BZ134" s="486"/>
      <c r="CA134" s="486"/>
      <c r="CB134" s="486"/>
      <c r="CC134" s="486"/>
      <c r="CD134" s="486"/>
      <c r="CE134" s="486"/>
      <c r="CF134" s="541"/>
      <c r="CG134" s="486"/>
      <c r="CH134" s="486" t="s">
        <v>5715</v>
      </c>
      <c r="CI134" s="482"/>
    </row>
    <row r="135" spans="1:87" x14ac:dyDescent="0.25">
      <c r="A135" s="486" t="s">
        <v>5601</v>
      </c>
      <c r="B135" s="25">
        <v>1</v>
      </c>
      <c r="C135" s="25"/>
      <c r="D135" s="531"/>
      <c r="E135" s="486"/>
      <c r="F135" s="486" t="s">
        <v>2391</v>
      </c>
      <c r="G135" s="486"/>
      <c r="H135" s="551"/>
      <c r="I135" s="551"/>
      <c r="J135" s="551"/>
      <c r="K135" s="551"/>
      <c r="L135" s="551"/>
      <c r="M135" s="541"/>
      <c r="N135" s="486"/>
      <c r="O135" s="486"/>
      <c r="P135" s="486"/>
      <c r="Q135" s="486" t="s">
        <v>2392</v>
      </c>
      <c r="R135" s="486"/>
      <c r="S135" s="417" t="s">
        <v>5051</v>
      </c>
      <c r="T135" s="417"/>
      <c r="U135" s="417"/>
      <c r="V135" s="417"/>
      <c r="W135" s="417"/>
      <c r="X135" s="486" t="s">
        <v>2393</v>
      </c>
      <c r="Y135" s="551"/>
      <c r="Z135" s="551"/>
      <c r="AA135" s="551"/>
      <c r="AB135" s="551"/>
      <c r="AC135" s="551"/>
      <c r="AD135" s="551"/>
      <c r="AE135" s="551"/>
      <c r="AF135" s="551"/>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t="s">
        <v>29</v>
      </c>
      <c r="BN135" s="486"/>
      <c r="BO135" s="486" t="s">
        <v>4541</v>
      </c>
      <c r="BP135" s="486"/>
      <c r="BQ135" s="486"/>
      <c r="BR135" s="486"/>
      <c r="BS135" s="486"/>
      <c r="BT135" s="486"/>
      <c r="BU135" s="486" t="s">
        <v>29</v>
      </c>
      <c r="BV135" s="486" t="s">
        <v>2336</v>
      </c>
      <c r="BW135" s="541"/>
      <c r="BX135" s="486" t="s">
        <v>29</v>
      </c>
      <c r="BY135" s="486" t="s">
        <v>29</v>
      </c>
      <c r="BZ135" s="486" t="s">
        <v>29</v>
      </c>
      <c r="CA135" s="486" t="s">
        <v>3315</v>
      </c>
      <c r="CB135" s="486"/>
      <c r="CC135" s="486"/>
      <c r="CD135" s="486"/>
      <c r="CE135" s="486"/>
      <c r="CF135" s="541"/>
      <c r="CG135" s="486"/>
      <c r="CH135" s="486"/>
      <c r="CI135" s="482"/>
    </row>
    <row r="136" spans="1:87" x14ac:dyDescent="0.25">
      <c r="A136" s="486" t="s">
        <v>5604</v>
      </c>
      <c r="B136" s="25">
        <v>1</v>
      </c>
      <c r="C136" s="25"/>
      <c r="D136" s="531"/>
      <c r="E136" s="486"/>
      <c r="F136" s="486" t="s">
        <v>5716</v>
      </c>
      <c r="G136" s="486"/>
      <c r="H136" s="551"/>
      <c r="I136" s="551"/>
      <c r="J136" s="551"/>
      <c r="K136" s="551"/>
      <c r="L136" s="551"/>
      <c r="M136" s="541"/>
      <c r="N136" s="486"/>
      <c r="O136" s="486"/>
      <c r="P136" s="486"/>
      <c r="Q136" s="486"/>
      <c r="R136" s="486"/>
      <c r="S136" s="417"/>
      <c r="T136" s="417"/>
      <c r="U136" s="417"/>
      <c r="V136" s="417"/>
      <c r="W136" s="417"/>
      <c r="X136" s="486" t="s">
        <v>2393</v>
      </c>
      <c r="Y136" s="551"/>
      <c r="Z136" s="551"/>
      <c r="AA136" s="551"/>
      <c r="AB136" s="551"/>
      <c r="AC136" s="551"/>
      <c r="AD136" s="551"/>
      <c r="AE136" s="551"/>
      <c r="AF136" s="551"/>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t="s">
        <v>29</v>
      </c>
      <c r="BN136" s="486"/>
      <c r="BO136" s="486" t="s">
        <v>4541</v>
      </c>
      <c r="BP136" s="486"/>
      <c r="BQ136" s="486"/>
      <c r="BR136" s="486"/>
      <c r="BS136" s="486"/>
      <c r="BT136" s="486"/>
      <c r="BU136" s="486" t="s">
        <v>29</v>
      </c>
      <c r="BV136" s="486" t="s">
        <v>2336</v>
      </c>
      <c r="BW136" s="541"/>
      <c r="BX136" s="486" t="s">
        <v>29</v>
      </c>
      <c r="BY136" s="486" t="s">
        <v>29</v>
      </c>
      <c r="BZ136" s="486" t="s">
        <v>29</v>
      </c>
      <c r="CA136" s="486" t="s">
        <v>3315</v>
      </c>
      <c r="CB136" s="486"/>
      <c r="CC136" s="486"/>
      <c r="CD136" s="486"/>
      <c r="CE136" s="486"/>
      <c r="CF136" s="541"/>
      <c r="CG136" s="486"/>
      <c r="CH136" s="486"/>
      <c r="CI136" s="482"/>
    </row>
    <row r="137" spans="1:87" x14ac:dyDescent="0.25">
      <c r="A137" s="486" t="s">
        <v>5608</v>
      </c>
      <c r="B137" s="25">
        <v>1</v>
      </c>
      <c r="C137" s="25"/>
      <c r="D137" s="531"/>
      <c r="E137" s="486"/>
      <c r="F137" s="486" t="s">
        <v>5717</v>
      </c>
      <c r="G137" s="486"/>
      <c r="H137" s="551"/>
      <c r="I137" s="551"/>
      <c r="J137" s="551"/>
      <c r="K137" s="551"/>
      <c r="L137" s="551"/>
      <c r="M137" s="541"/>
      <c r="N137" s="486"/>
      <c r="O137" s="486"/>
      <c r="P137" s="486"/>
      <c r="Q137" s="486"/>
      <c r="R137" s="486"/>
      <c r="S137" s="417"/>
      <c r="T137" s="417"/>
      <c r="U137" s="417"/>
      <c r="V137" s="417"/>
      <c r="W137" s="417"/>
      <c r="X137" s="486" t="s">
        <v>2393</v>
      </c>
      <c r="Y137" s="551"/>
      <c r="Z137" s="551"/>
      <c r="AA137" s="551"/>
      <c r="AB137" s="551"/>
      <c r="AC137" s="551"/>
      <c r="AD137" s="551"/>
      <c r="AE137" s="551"/>
      <c r="AF137" s="551"/>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t="s">
        <v>29</v>
      </c>
      <c r="BN137" s="486"/>
      <c r="BO137" s="486" t="s">
        <v>4541</v>
      </c>
      <c r="BP137" s="486"/>
      <c r="BQ137" s="486"/>
      <c r="BR137" s="486"/>
      <c r="BS137" s="486"/>
      <c r="BT137" s="486"/>
      <c r="BU137" s="486" t="s">
        <v>29</v>
      </c>
      <c r="BV137" s="486" t="s">
        <v>2336</v>
      </c>
      <c r="BW137" s="541"/>
      <c r="BX137" s="486" t="s">
        <v>29</v>
      </c>
      <c r="BY137" s="486" t="s">
        <v>29</v>
      </c>
      <c r="BZ137" s="486" t="s">
        <v>29</v>
      </c>
      <c r="CA137" s="486" t="s">
        <v>3315</v>
      </c>
      <c r="CB137" s="486"/>
      <c r="CC137" s="486"/>
      <c r="CD137" s="486"/>
      <c r="CE137" s="486"/>
      <c r="CF137" s="541"/>
      <c r="CG137" s="486"/>
      <c r="CH137" s="486"/>
      <c r="CI137" s="482"/>
    </row>
    <row r="138" spans="1:87" x14ac:dyDescent="0.25">
      <c r="A138" s="486" t="s">
        <v>5611</v>
      </c>
      <c r="B138" s="25">
        <v>1</v>
      </c>
      <c r="C138" s="25"/>
      <c r="D138" s="531"/>
      <c r="E138" s="486"/>
      <c r="F138" s="486" t="s">
        <v>5718</v>
      </c>
      <c r="G138" s="486"/>
      <c r="H138" s="551"/>
      <c r="I138" s="551"/>
      <c r="J138" s="551"/>
      <c r="K138" s="551"/>
      <c r="L138" s="551"/>
      <c r="M138" s="541"/>
      <c r="N138" s="486" t="s">
        <v>29</v>
      </c>
      <c r="O138" s="486" t="s">
        <v>5719</v>
      </c>
      <c r="P138" s="486" t="s">
        <v>29</v>
      </c>
      <c r="Q138" s="486"/>
      <c r="R138" s="486"/>
      <c r="S138" s="417"/>
      <c r="T138" s="417"/>
      <c r="U138" s="417"/>
      <c r="V138" s="417"/>
      <c r="W138" s="417"/>
      <c r="X138" s="486"/>
      <c r="Y138" s="551"/>
      <c r="Z138" s="551"/>
      <c r="AA138" s="551"/>
      <c r="AB138" s="551"/>
      <c r="AC138" s="551"/>
      <c r="AD138" s="551"/>
      <c r="AE138" s="551"/>
      <c r="AF138" s="551"/>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t="s">
        <v>29</v>
      </c>
      <c r="BN138" s="486"/>
      <c r="BO138" s="486" t="s">
        <v>4541</v>
      </c>
      <c r="BP138" s="486"/>
      <c r="BQ138" s="486"/>
      <c r="BR138" s="486"/>
      <c r="BS138" s="486"/>
      <c r="BT138" s="486"/>
      <c r="BU138" s="486" t="s">
        <v>29</v>
      </c>
      <c r="BV138" s="486" t="s">
        <v>2336</v>
      </c>
      <c r="BW138" s="541"/>
      <c r="BX138" s="486" t="s">
        <v>29</v>
      </c>
      <c r="BY138" s="486" t="s">
        <v>29</v>
      </c>
      <c r="BZ138" s="486" t="s">
        <v>29</v>
      </c>
      <c r="CA138" s="486" t="s">
        <v>3315</v>
      </c>
      <c r="CB138" s="486"/>
      <c r="CC138" s="486"/>
      <c r="CD138" s="486"/>
      <c r="CE138" s="486"/>
      <c r="CF138" s="541"/>
      <c r="CG138" s="486"/>
      <c r="CH138" s="486"/>
      <c r="CI138" s="482"/>
    </row>
    <row r="139" spans="1:87" x14ac:dyDescent="0.25">
      <c r="A139" s="486" t="s">
        <v>5620</v>
      </c>
      <c r="B139" s="25">
        <v>1</v>
      </c>
      <c r="C139" s="25"/>
      <c r="D139" s="531"/>
      <c r="E139" s="486"/>
      <c r="F139" s="486" t="s">
        <v>2391</v>
      </c>
      <c r="G139" s="486"/>
      <c r="H139" s="551"/>
      <c r="I139" s="551"/>
      <c r="J139" s="551"/>
      <c r="K139" s="551"/>
      <c r="L139" s="551"/>
      <c r="M139" s="541"/>
      <c r="N139" s="486"/>
      <c r="O139" s="486"/>
      <c r="P139" s="486"/>
      <c r="Q139" s="486" t="s">
        <v>2392</v>
      </c>
      <c r="R139" s="486"/>
      <c r="S139" s="417" t="s">
        <v>5051</v>
      </c>
      <c r="T139" s="417"/>
      <c r="U139" s="417"/>
      <c r="V139" s="417"/>
      <c r="W139" s="417"/>
      <c r="X139" s="486" t="s">
        <v>2393</v>
      </c>
      <c r="Y139" s="551"/>
      <c r="Z139" s="551"/>
      <c r="AA139" s="551"/>
      <c r="AB139" s="551"/>
      <c r="AC139" s="551"/>
      <c r="AD139" s="551"/>
      <c r="AE139" s="551"/>
      <c r="AF139" s="551"/>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t="s">
        <v>29</v>
      </c>
      <c r="BE139" s="486" t="s">
        <v>29</v>
      </c>
      <c r="BF139" s="486"/>
      <c r="BG139" s="486"/>
      <c r="BH139" s="486"/>
      <c r="BI139" s="486" t="s">
        <v>5720</v>
      </c>
      <c r="BJ139" s="486" t="s">
        <v>2274</v>
      </c>
      <c r="BK139" s="486" t="s">
        <v>131</v>
      </c>
      <c r="BL139" s="486" t="s">
        <v>29</v>
      </c>
      <c r="BM139" s="486" t="s">
        <v>29</v>
      </c>
      <c r="BN139" s="486"/>
      <c r="BO139" s="486" t="s">
        <v>4541</v>
      </c>
      <c r="BP139" s="486"/>
      <c r="BQ139" s="486"/>
      <c r="BR139" s="486"/>
      <c r="BS139" s="486"/>
      <c r="BT139" s="486"/>
      <c r="BU139" s="486" t="s">
        <v>29</v>
      </c>
      <c r="BV139" s="486" t="s">
        <v>2336</v>
      </c>
      <c r="BW139" s="541"/>
      <c r="BX139" s="486" t="s">
        <v>29</v>
      </c>
      <c r="BY139" s="486" t="s">
        <v>29</v>
      </c>
      <c r="BZ139" s="486" t="s">
        <v>29</v>
      </c>
      <c r="CA139" s="486" t="s">
        <v>3315</v>
      </c>
      <c r="CB139" s="486"/>
      <c r="CC139" s="486"/>
      <c r="CD139" s="486"/>
      <c r="CE139" s="486"/>
      <c r="CF139" s="541"/>
      <c r="CG139" s="486"/>
      <c r="CH139" s="486"/>
      <c r="CI139" s="482"/>
    </row>
    <row r="140" spans="1:87" x14ac:dyDescent="0.25">
      <c r="A140" s="486" t="s">
        <v>5623</v>
      </c>
      <c r="B140" s="25">
        <v>1</v>
      </c>
      <c r="C140" s="25"/>
      <c r="D140" s="531"/>
      <c r="E140" s="486"/>
      <c r="F140" s="486" t="s">
        <v>2391</v>
      </c>
      <c r="G140" s="486"/>
      <c r="H140" s="551"/>
      <c r="I140" s="551"/>
      <c r="J140" s="551"/>
      <c r="K140" s="551"/>
      <c r="L140" s="551"/>
      <c r="M140" s="541"/>
      <c r="N140" s="486"/>
      <c r="O140" s="486"/>
      <c r="P140" s="486"/>
      <c r="Q140" s="486" t="s">
        <v>2392</v>
      </c>
      <c r="R140" s="486"/>
      <c r="S140" s="417" t="s">
        <v>5051</v>
      </c>
      <c r="T140" s="417"/>
      <c r="U140" s="417"/>
      <c r="V140" s="417"/>
      <c r="W140" s="417"/>
      <c r="X140" s="486" t="s">
        <v>2393</v>
      </c>
      <c r="Y140" s="551"/>
      <c r="Z140" s="551"/>
      <c r="AA140" s="551"/>
      <c r="AB140" s="551"/>
      <c r="AC140" s="551"/>
      <c r="AD140" s="551"/>
      <c r="AE140" s="551"/>
      <c r="AF140" s="551"/>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t="s">
        <v>29</v>
      </c>
      <c r="BE140" s="486"/>
      <c r="BF140" s="486"/>
      <c r="BG140" s="486" t="s">
        <v>5721</v>
      </c>
      <c r="BH140" s="486" t="s">
        <v>5722</v>
      </c>
      <c r="BI140" s="486"/>
      <c r="BJ140" s="486"/>
      <c r="BK140" s="486"/>
      <c r="BL140" s="486"/>
      <c r="BM140" s="486"/>
      <c r="BN140" s="486"/>
      <c r="BO140" s="486"/>
      <c r="BP140" s="486"/>
      <c r="BQ140" s="486"/>
      <c r="BR140" s="486"/>
      <c r="BS140" s="486"/>
      <c r="BT140" s="486"/>
      <c r="BU140" s="486"/>
      <c r="BV140" s="486"/>
      <c r="BW140" s="541"/>
      <c r="BX140" s="486"/>
      <c r="BY140" s="486"/>
      <c r="BZ140" s="486"/>
      <c r="CA140" s="486"/>
      <c r="CB140" s="486"/>
      <c r="CC140" s="486"/>
      <c r="CD140" s="486"/>
      <c r="CE140" s="486"/>
      <c r="CF140" s="541"/>
      <c r="CG140" s="486"/>
      <c r="CH140" s="486"/>
      <c r="CI140" s="482"/>
    </row>
    <row r="141" spans="1:87" x14ac:dyDescent="0.25">
      <c r="A141" s="486" t="s">
        <v>5741</v>
      </c>
      <c r="B141" s="25">
        <v>1</v>
      </c>
      <c r="C141" s="25"/>
      <c r="D141" s="531"/>
      <c r="E141" s="486" t="s">
        <v>29</v>
      </c>
      <c r="F141" s="486"/>
      <c r="G141" s="486" t="s">
        <v>2391</v>
      </c>
      <c r="H141" s="551"/>
      <c r="I141" s="551"/>
      <c r="J141" s="551"/>
      <c r="K141" s="551"/>
      <c r="L141" s="551"/>
      <c r="M141" s="541"/>
      <c r="N141" s="486"/>
      <c r="O141" s="486"/>
      <c r="P141" s="486"/>
      <c r="Q141" s="486"/>
      <c r="R141" s="486" t="s">
        <v>2392</v>
      </c>
      <c r="S141" s="417"/>
      <c r="T141" s="417" t="s">
        <v>5051</v>
      </c>
      <c r="U141" s="417"/>
      <c r="V141" s="486"/>
      <c r="W141" s="551"/>
      <c r="X141" s="486" t="s">
        <v>4540</v>
      </c>
      <c r="Y141" s="551"/>
      <c r="Z141" s="551"/>
      <c r="AA141" s="551"/>
      <c r="AB141" s="551"/>
      <c r="AC141" s="551"/>
      <c r="AD141" s="551"/>
      <c r="AE141" s="551"/>
      <c r="AF141" s="551"/>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t="s">
        <v>29</v>
      </c>
      <c r="BO141" s="486" t="s">
        <v>4541</v>
      </c>
      <c r="BP141" s="486"/>
      <c r="BQ141" s="486"/>
      <c r="BR141" s="486"/>
      <c r="BS141" s="486"/>
      <c r="BT141" s="486" t="s">
        <v>29</v>
      </c>
      <c r="BU141" s="486" t="s">
        <v>29</v>
      </c>
      <c r="BV141" s="486" t="s">
        <v>2336</v>
      </c>
      <c r="BW141" s="541"/>
      <c r="BX141" s="486" t="s">
        <v>29</v>
      </c>
      <c r="BY141" s="486" t="s">
        <v>29</v>
      </c>
      <c r="BZ141" s="486" t="s">
        <v>29</v>
      </c>
      <c r="CA141" s="486" t="s">
        <v>3315</v>
      </c>
      <c r="CB141" s="486"/>
      <c r="CC141" s="486"/>
      <c r="CD141" s="486"/>
      <c r="CE141" s="486"/>
      <c r="CF141" s="541"/>
      <c r="CG141" s="486"/>
      <c r="CH141" s="486"/>
      <c r="CI141" s="482"/>
    </row>
    <row r="142" spans="1:87" x14ac:dyDescent="0.25">
      <c r="A142" s="486" t="s">
        <v>5744</v>
      </c>
      <c r="B142" s="25">
        <v>1</v>
      </c>
      <c r="C142" s="25"/>
      <c r="D142" s="531"/>
      <c r="E142" s="486" t="s">
        <v>29</v>
      </c>
      <c r="F142" s="486"/>
      <c r="G142" s="486" t="s">
        <v>2391</v>
      </c>
      <c r="H142" s="551"/>
      <c r="I142" s="551"/>
      <c r="J142" s="551"/>
      <c r="K142" s="551"/>
      <c r="L142" s="551"/>
      <c r="M142" s="541"/>
      <c r="N142" s="486"/>
      <c r="O142" s="486"/>
      <c r="P142" s="486"/>
      <c r="Q142" s="486"/>
      <c r="R142" s="486" t="s">
        <v>2392</v>
      </c>
      <c r="S142" s="417"/>
      <c r="T142" s="417" t="s">
        <v>5051</v>
      </c>
      <c r="U142" s="417"/>
      <c r="V142" s="486"/>
      <c r="W142" s="551"/>
      <c r="X142" s="486" t="s">
        <v>4540</v>
      </c>
      <c r="Y142" s="551"/>
      <c r="Z142" s="551"/>
      <c r="AA142" s="551"/>
      <c r="AB142" s="551"/>
      <c r="AC142" s="551"/>
      <c r="AD142" s="551"/>
      <c r="AE142" s="551"/>
      <c r="AF142" s="551"/>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t="s">
        <v>29</v>
      </c>
      <c r="BO142" s="486" t="s">
        <v>4541</v>
      </c>
      <c r="BP142" s="486"/>
      <c r="BQ142" s="486"/>
      <c r="BR142" s="486"/>
      <c r="BS142" s="486"/>
      <c r="BT142" s="486" t="s">
        <v>29</v>
      </c>
      <c r="BU142" s="486" t="s">
        <v>29</v>
      </c>
      <c r="BV142" s="486" t="s">
        <v>2336</v>
      </c>
      <c r="BW142" s="541"/>
      <c r="BX142" s="486" t="s">
        <v>29</v>
      </c>
      <c r="BY142" s="486" t="s">
        <v>29</v>
      </c>
      <c r="BZ142" s="486" t="s">
        <v>29</v>
      </c>
      <c r="CA142" s="486" t="s">
        <v>3315</v>
      </c>
      <c r="CB142" s="486"/>
      <c r="CC142" s="486"/>
      <c r="CD142" s="486"/>
      <c r="CE142" s="486"/>
      <c r="CF142" s="541"/>
      <c r="CG142" s="486"/>
      <c r="CH142" s="486"/>
      <c r="CI142" s="482"/>
    </row>
    <row r="143" spans="1:87" x14ac:dyDescent="0.25">
      <c r="A143" s="486" t="s">
        <v>5747</v>
      </c>
      <c r="B143" s="25">
        <v>1</v>
      </c>
      <c r="C143" s="25"/>
      <c r="D143" s="531"/>
      <c r="E143" s="486" t="s">
        <v>29</v>
      </c>
      <c r="F143" s="486"/>
      <c r="G143" s="486" t="s">
        <v>2391</v>
      </c>
      <c r="H143" s="551"/>
      <c r="I143" s="551"/>
      <c r="J143" s="551"/>
      <c r="K143" s="551"/>
      <c r="L143" s="551"/>
      <c r="M143" s="541"/>
      <c r="N143" s="486"/>
      <c r="O143" s="486"/>
      <c r="P143" s="486"/>
      <c r="Q143" s="486"/>
      <c r="R143" s="486" t="s">
        <v>2392</v>
      </c>
      <c r="S143" s="417"/>
      <c r="T143" s="417" t="s">
        <v>5051</v>
      </c>
      <c r="U143" s="417"/>
      <c r="V143" s="486"/>
      <c r="W143" s="551"/>
      <c r="X143" s="486" t="s">
        <v>4540</v>
      </c>
      <c r="Y143" s="551"/>
      <c r="Z143" s="551"/>
      <c r="AA143" s="551"/>
      <c r="AB143" s="551"/>
      <c r="AC143" s="551"/>
      <c r="AD143" s="551"/>
      <c r="AE143" s="551"/>
      <c r="AF143" s="551"/>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t="s">
        <v>29</v>
      </c>
      <c r="BO143" s="486" t="s">
        <v>4541</v>
      </c>
      <c r="BP143" s="486"/>
      <c r="BQ143" s="486"/>
      <c r="BR143" s="486"/>
      <c r="BS143" s="486"/>
      <c r="BT143" s="486" t="s">
        <v>29</v>
      </c>
      <c r="BU143" s="486" t="s">
        <v>29</v>
      </c>
      <c r="BV143" s="486" t="s">
        <v>2336</v>
      </c>
      <c r="BW143" s="541"/>
      <c r="BX143" s="486" t="s">
        <v>29</v>
      </c>
      <c r="BY143" s="486" t="s">
        <v>29</v>
      </c>
      <c r="BZ143" s="486" t="s">
        <v>29</v>
      </c>
      <c r="CA143" s="486" t="s">
        <v>3315</v>
      </c>
      <c r="CB143" s="486"/>
      <c r="CC143" s="486"/>
      <c r="CD143" s="486"/>
      <c r="CE143" s="486"/>
      <c r="CF143" s="541"/>
      <c r="CG143" s="486"/>
      <c r="CH143" s="486"/>
      <c r="CI143" s="482"/>
    </row>
    <row r="144" spans="1:87" x14ac:dyDescent="0.25">
      <c r="A144" s="486" t="s">
        <v>5750</v>
      </c>
      <c r="B144" s="25">
        <v>1</v>
      </c>
      <c r="C144" s="25"/>
      <c r="D144" s="531"/>
      <c r="E144" s="486" t="s">
        <v>29</v>
      </c>
      <c r="F144" s="486"/>
      <c r="G144" s="486" t="s">
        <v>2391</v>
      </c>
      <c r="H144" s="551"/>
      <c r="I144" s="551"/>
      <c r="J144" s="551"/>
      <c r="K144" s="551"/>
      <c r="L144" s="551"/>
      <c r="M144" s="541"/>
      <c r="N144" s="486"/>
      <c r="O144" s="486"/>
      <c r="P144" s="486"/>
      <c r="Q144" s="486"/>
      <c r="R144" s="486" t="s">
        <v>2392</v>
      </c>
      <c r="S144" s="417"/>
      <c r="T144" s="417" t="s">
        <v>5051</v>
      </c>
      <c r="U144" s="417"/>
      <c r="V144" s="486"/>
      <c r="W144" s="551"/>
      <c r="X144" s="486" t="s">
        <v>4540</v>
      </c>
      <c r="Y144" s="551"/>
      <c r="Z144" s="551"/>
      <c r="AA144" s="551"/>
      <c r="AB144" s="551"/>
      <c r="AC144" s="551"/>
      <c r="AD144" s="551"/>
      <c r="AE144" s="551"/>
      <c r="AF144" s="551"/>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t="s">
        <v>29</v>
      </c>
      <c r="BO144" s="486" t="s">
        <v>4541</v>
      </c>
      <c r="BP144" s="486"/>
      <c r="BQ144" s="486"/>
      <c r="BR144" s="486"/>
      <c r="BS144" s="486"/>
      <c r="BT144" s="486" t="s">
        <v>29</v>
      </c>
      <c r="BU144" s="486" t="s">
        <v>29</v>
      </c>
      <c r="BV144" s="486" t="s">
        <v>2336</v>
      </c>
      <c r="BW144" s="541"/>
      <c r="BX144" s="486" t="s">
        <v>29</v>
      </c>
      <c r="BY144" s="486" t="s">
        <v>29</v>
      </c>
      <c r="BZ144" s="486" t="s">
        <v>29</v>
      </c>
      <c r="CA144" s="486" t="s">
        <v>3315</v>
      </c>
      <c r="CB144" s="486"/>
      <c r="CC144" s="486"/>
      <c r="CD144" s="486"/>
      <c r="CE144" s="486"/>
      <c r="CF144" s="541"/>
      <c r="CG144" s="486"/>
      <c r="CH144" s="486"/>
      <c r="CI144" s="482"/>
    </row>
    <row r="145" spans="1:87" x14ac:dyDescent="0.25">
      <c r="A145" s="486" t="s">
        <v>5753</v>
      </c>
      <c r="B145" s="25">
        <v>1</v>
      </c>
      <c r="C145" s="25"/>
      <c r="D145" s="531"/>
      <c r="E145" s="486" t="s">
        <v>29</v>
      </c>
      <c r="F145" s="486"/>
      <c r="G145" s="486" t="s">
        <v>2391</v>
      </c>
      <c r="H145" s="551"/>
      <c r="I145" s="551"/>
      <c r="J145" s="551"/>
      <c r="K145" s="551"/>
      <c r="L145" s="551"/>
      <c r="M145" s="541"/>
      <c r="N145" s="486"/>
      <c r="O145" s="486"/>
      <c r="P145" s="486"/>
      <c r="Q145" s="486"/>
      <c r="R145" s="486" t="s">
        <v>2392</v>
      </c>
      <c r="S145" s="417"/>
      <c r="T145" s="417" t="s">
        <v>5051</v>
      </c>
      <c r="U145" s="417"/>
      <c r="V145" s="486"/>
      <c r="W145" s="551"/>
      <c r="X145" s="486" t="s">
        <v>4540</v>
      </c>
      <c r="Y145" s="551"/>
      <c r="Z145" s="551"/>
      <c r="AA145" s="551"/>
      <c r="AB145" s="551"/>
      <c r="AC145" s="551"/>
      <c r="AD145" s="551"/>
      <c r="AE145" s="551"/>
      <c r="AF145" s="551"/>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t="s">
        <v>29</v>
      </c>
      <c r="BO145" s="486" t="s">
        <v>4541</v>
      </c>
      <c r="BP145" s="486"/>
      <c r="BQ145" s="486"/>
      <c r="BR145" s="486"/>
      <c r="BS145" s="486"/>
      <c r="BT145" s="486" t="s">
        <v>29</v>
      </c>
      <c r="BU145" s="486" t="s">
        <v>29</v>
      </c>
      <c r="BV145" s="486" t="s">
        <v>2336</v>
      </c>
      <c r="BW145" s="541"/>
      <c r="BX145" s="486" t="s">
        <v>29</v>
      </c>
      <c r="BY145" s="486" t="s">
        <v>29</v>
      </c>
      <c r="BZ145" s="486" t="s">
        <v>29</v>
      </c>
      <c r="CA145" s="486" t="s">
        <v>3315</v>
      </c>
      <c r="CB145" s="486"/>
      <c r="CC145" s="486"/>
      <c r="CD145" s="486"/>
      <c r="CE145" s="486"/>
      <c r="CF145" s="541"/>
      <c r="CG145" s="486"/>
      <c r="CH145" s="486"/>
      <c r="CI145" s="482"/>
    </row>
    <row r="146" spans="1:87" x14ac:dyDescent="0.25">
      <c r="A146" s="486" t="s">
        <v>5756</v>
      </c>
      <c r="B146" s="25">
        <v>1</v>
      </c>
      <c r="C146" s="25"/>
      <c r="D146" s="531"/>
      <c r="E146" s="486" t="s">
        <v>29</v>
      </c>
      <c r="F146" s="486"/>
      <c r="G146" s="486" t="s">
        <v>2391</v>
      </c>
      <c r="H146" s="551"/>
      <c r="I146" s="551"/>
      <c r="J146" s="551"/>
      <c r="K146" s="551"/>
      <c r="L146" s="551"/>
      <c r="M146" s="541"/>
      <c r="N146" s="486"/>
      <c r="O146" s="486"/>
      <c r="P146" s="486"/>
      <c r="Q146" s="486"/>
      <c r="R146" s="486" t="s">
        <v>2392</v>
      </c>
      <c r="S146" s="417"/>
      <c r="T146" s="417" t="s">
        <v>5051</v>
      </c>
      <c r="U146" s="417"/>
      <c r="V146" s="486"/>
      <c r="W146" s="551"/>
      <c r="X146" s="486" t="s">
        <v>4540</v>
      </c>
      <c r="Y146" s="551"/>
      <c r="Z146" s="551"/>
      <c r="AA146" s="551"/>
      <c r="AB146" s="551"/>
      <c r="AC146" s="551"/>
      <c r="AD146" s="551"/>
      <c r="AE146" s="551"/>
      <c r="AF146" s="551"/>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t="s">
        <v>29</v>
      </c>
      <c r="BO146" s="486" t="s">
        <v>4541</v>
      </c>
      <c r="BP146" s="486"/>
      <c r="BQ146" s="486"/>
      <c r="BR146" s="486"/>
      <c r="BS146" s="486"/>
      <c r="BT146" s="486" t="s">
        <v>29</v>
      </c>
      <c r="BU146" s="486" t="s">
        <v>29</v>
      </c>
      <c r="BV146" s="486" t="s">
        <v>2336</v>
      </c>
      <c r="BW146" s="541"/>
      <c r="BX146" s="486" t="s">
        <v>29</v>
      </c>
      <c r="BY146" s="486" t="s">
        <v>29</v>
      </c>
      <c r="BZ146" s="486" t="s">
        <v>29</v>
      </c>
      <c r="CA146" s="486" t="s">
        <v>3315</v>
      </c>
      <c r="CB146" s="486"/>
      <c r="CC146" s="486"/>
      <c r="CD146" s="486"/>
      <c r="CE146" s="486"/>
      <c r="CF146" s="541"/>
      <c r="CG146" s="486"/>
      <c r="CH146" s="486"/>
      <c r="CI146" s="482"/>
    </row>
    <row r="147" spans="1:87" x14ac:dyDescent="0.25">
      <c r="A147" s="486" t="s">
        <v>5759</v>
      </c>
      <c r="B147" s="25">
        <v>1</v>
      </c>
      <c r="C147" s="25"/>
      <c r="D147" s="531"/>
      <c r="E147" s="486" t="s">
        <v>29</v>
      </c>
      <c r="F147" s="486"/>
      <c r="G147" s="486" t="s">
        <v>2391</v>
      </c>
      <c r="H147" s="551"/>
      <c r="I147" s="551"/>
      <c r="J147" s="551"/>
      <c r="K147" s="551"/>
      <c r="L147" s="551"/>
      <c r="M147" s="541"/>
      <c r="N147" s="486"/>
      <c r="O147" s="486"/>
      <c r="P147" s="486"/>
      <c r="Q147" s="486"/>
      <c r="R147" s="486" t="s">
        <v>2392</v>
      </c>
      <c r="S147" s="417"/>
      <c r="T147" s="417" t="s">
        <v>5051</v>
      </c>
      <c r="U147" s="417"/>
      <c r="V147" s="486"/>
      <c r="W147" s="551"/>
      <c r="X147" s="486" t="s">
        <v>4540</v>
      </c>
      <c r="Y147" s="551"/>
      <c r="Z147" s="551"/>
      <c r="AA147" s="551"/>
      <c r="AB147" s="551"/>
      <c r="AC147" s="551"/>
      <c r="AD147" s="551"/>
      <c r="AE147" s="551"/>
      <c r="AF147" s="551"/>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t="s">
        <v>29</v>
      </c>
      <c r="BO147" s="486" t="s">
        <v>4541</v>
      </c>
      <c r="BP147" s="486"/>
      <c r="BQ147" s="486"/>
      <c r="BR147" s="486"/>
      <c r="BS147" s="486"/>
      <c r="BT147" s="486" t="s">
        <v>29</v>
      </c>
      <c r="BU147" s="486" t="s">
        <v>29</v>
      </c>
      <c r="BV147" s="486" t="s">
        <v>2336</v>
      </c>
      <c r="BW147" s="541"/>
      <c r="BX147" s="486" t="s">
        <v>29</v>
      </c>
      <c r="BY147" s="486" t="s">
        <v>29</v>
      </c>
      <c r="BZ147" s="486" t="s">
        <v>29</v>
      </c>
      <c r="CA147" s="486" t="s">
        <v>3315</v>
      </c>
      <c r="CB147" s="486"/>
      <c r="CC147" s="486"/>
      <c r="CD147" s="486"/>
      <c r="CE147" s="486"/>
      <c r="CF147" s="541"/>
      <c r="CG147" s="486"/>
      <c r="CH147" s="486"/>
      <c r="CI147" s="482"/>
    </row>
    <row r="148" spans="1:87" x14ac:dyDescent="0.25">
      <c r="A148" s="486" t="s">
        <v>5762</v>
      </c>
      <c r="B148" s="25">
        <v>1</v>
      </c>
      <c r="C148" s="25"/>
      <c r="D148" s="531"/>
      <c r="E148" s="486" t="s">
        <v>29</v>
      </c>
      <c r="F148" s="486"/>
      <c r="G148" s="486" t="s">
        <v>2391</v>
      </c>
      <c r="H148" s="551"/>
      <c r="I148" s="551"/>
      <c r="J148" s="551"/>
      <c r="K148" s="551"/>
      <c r="L148" s="551"/>
      <c r="M148" s="541"/>
      <c r="N148" s="486"/>
      <c r="O148" s="486"/>
      <c r="P148" s="486"/>
      <c r="Q148" s="486"/>
      <c r="R148" s="486" t="s">
        <v>2392</v>
      </c>
      <c r="S148" s="417"/>
      <c r="T148" s="417" t="s">
        <v>5051</v>
      </c>
      <c r="U148" s="417"/>
      <c r="V148" s="486"/>
      <c r="W148" s="551"/>
      <c r="X148" s="486" t="s">
        <v>4540</v>
      </c>
      <c r="Y148" s="551"/>
      <c r="Z148" s="551"/>
      <c r="AA148" s="551"/>
      <c r="AB148" s="551"/>
      <c r="AC148" s="551"/>
      <c r="AD148" s="551"/>
      <c r="AE148" s="551"/>
      <c r="AF148" s="551"/>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t="s">
        <v>29</v>
      </c>
      <c r="BO148" s="486" t="s">
        <v>4541</v>
      </c>
      <c r="BP148" s="486"/>
      <c r="BQ148" s="486"/>
      <c r="BR148" s="486"/>
      <c r="BS148" s="486"/>
      <c r="BT148" s="486" t="s">
        <v>29</v>
      </c>
      <c r="BU148" s="486" t="s">
        <v>29</v>
      </c>
      <c r="BV148" s="486" t="s">
        <v>2336</v>
      </c>
      <c r="BW148" s="541"/>
      <c r="BX148" s="486" t="s">
        <v>29</v>
      </c>
      <c r="BY148" s="486" t="s">
        <v>29</v>
      </c>
      <c r="BZ148" s="486" t="s">
        <v>29</v>
      </c>
      <c r="CA148" s="486" t="s">
        <v>3315</v>
      </c>
      <c r="CB148" s="486"/>
      <c r="CC148" s="486"/>
      <c r="CD148" s="486"/>
      <c r="CE148" s="486"/>
      <c r="CF148" s="541"/>
      <c r="CG148" s="486"/>
      <c r="CH148" s="486"/>
      <c r="CI148" s="482"/>
    </row>
    <row r="149" spans="1:87" x14ac:dyDescent="0.25">
      <c r="A149" s="486" t="s">
        <v>5765</v>
      </c>
      <c r="B149" s="25">
        <v>1</v>
      </c>
      <c r="C149" s="25"/>
      <c r="D149" s="531"/>
      <c r="E149" s="486" t="s">
        <v>29</v>
      </c>
      <c r="F149" s="486"/>
      <c r="G149" s="486" t="s">
        <v>2391</v>
      </c>
      <c r="H149" s="551"/>
      <c r="I149" s="551"/>
      <c r="J149" s="551"/>
      <c r="K149" s="551"/>
      <c r="L149" s="551"/>
      <c r="M149" s="541"/>
      <c r="N149" s="486"/>
      <c r="O149" s="486"/>
      <c r="P149" s="486"/>
      <c r="Q149" s="486"/>
      <c r="R149" s="486" t="s">
        <v>2392</v>
      </c>
      <c r="S149" s="417"/>
      <c r="T149" s="417" t="s">
        <v>5051</v>
      </c>
      <c r="U149" s="417"/>
      <c r="V149" s="486"/>
      <c r="W149" s="551"/>
      <c r="X149" s="486" t="s">
        <v>4540</v>
      </c>
      <c r="Y149" s="551"/>
      <c r="Z149" s="551"/>
      <c r="AA149" s="551"/>
      <c r="AB149" s="551"/>
      <c r="AC149" s="551"/>
      <c r="AD149" s="551"/>
      <c r="AE149" s="551"/>
      <c r="AF149" s="551"/>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t="s">
        <v>29</v>
      </c>
      <c r="BO149" s="486" t="s">
        <v>4541</v>
      </c>
      <c r="BP149" s="486"/>
      <c r="BQ149" s="486"/>
      <c r="BR149" s="486"/>
      <c r="BS149" s="486"/>
      <c r="BT149" s="486" t="s">
        <v>29</v>
      </c>
      <c r="BU149" s="486" t="s">
        <v>29</v>
      </c>
      <c r="BV149" s="486" t="s">
        <v>2336</v>
      </c>
      <c r="BW149" s="541"/>
      <c r="BX149" s="486" t="s">
        <v>29</v>
      </c>
      <c r="BY149" s="486" t="s">
        <v>29</v>
      </c>
      <c r="BZ149" s="486" t="s">
        <v>29</v>
      </c>
      <c r="CA149" s="486" t="s">
        <v>3315</v>
      </c>
      <c r="CB149" s="486"/>
      <c r="CC149" s="486"/>
      <c r="CD149" s="486"/>
      <c r="CE149" s="486"/>
      <c r="CF149" s="541"/>
      <c r="CG149" s="486"/>
      <c r="CH149" s="486"/>
      <c r="CI149" s="482"/>
    </row>
    <row r="150" spans="1:87" x14ac:dyDescent="0.25">
      <c r="A150" s="486" t="s">
        <v>5768</v>
      </c>
      <c r="B150" s="25">
        <v>1</v>
      </c>
      <c r="C150" s="25"/>
      <c r="D150" s="531"/>
      <c r="E150" s="486" t="s">
        <v>29</v>
      </c>
      <c r="F150" s="486"/>
      <c r="G150" s="486" t="s">
        <v>2391</v>
      </c>
      <c r="H150" s="551"/>
      <c r="I150" s="551"/>
      <c r="J150" s="551"/>
      <c r="K150" s="551"/>
      <c r="L150" s="551"/>
      <c r="M150" s="541"/>
      <c r="N150" s="486"/>
      <c r="O150" s="486"/>
      <c r="P150" s="486"/>
      <c r="Q150" s="486"/>
      <c r="R150" s="486" t="s">
        <v>2392</v>
      </c>
      <c r="S150" s="417"/>
      <c r="T150" s="417" t="s">
        <v>5051</v>
      </c>
      <c r="U150" s="417"/>
      <c r="V150" s="486"/>
      <c r="W150" s="551"/>
      <c r="X150" s="486" t="s">
        <v>4540</v>
      </c>
      <c r="Y150" s="551"/>
      <c r="Z150" s="551"/>
      <c r="AA150" s="551"/>
      <c r="AB150" s="551"/>
      <c r="AC150" s="551"/>
      <c r="AD150" s="551"/>
      <c r="AE150" s="551"/>
      <c r="AF150" s="551"/>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t="s">
        <v>29</v>
      </c>
      <c r="BO150" s="486" t="s">
        <v>4541</v>
      </c>
      <c r="BP150" s="486"/>
      <c r="BQ150" s="486"/>
      <c r="BR150" s="486"/>
      <c r="BS150" s="486"/>
      <c r="BT150" s="486" t="s">
        <v>29</v>
      </c>
      <c r="BU150" s="486" t="s">
        <v>29</v>
      </c>
      <c r="BV150" s="486" t="s">
        <v>2336</v>
      </c>
      <c r="BW150" s="541"/>
      <c r="BX150" s="486" t="s">
        <v>29</v>
      </c>
      <c r="BY150" s="486" t="s">
        <v>29</v>
      </c>
      <c r="BZ150" s="486" t="s">
        <v>29</v>
      </c>
      <c r="CA150" s="486" t="s">
        <v>3315</v>
      </c>
      <c r="CB150" s="486"/>
      <c r="CC150" s="486"/>
      <c r="CD150" s="486"/>
      <c r="CE150" s="486"/>
      <c r="CF150" s="541"/>
      <c r="CG150" s="486"/>
      <c r="CH150" s="486"/>
      <c r="CI150" s="482"/>
    </row>
    <row r="151" spans="1:87" x14ac:dyDescent="0.25">
      <c r="A151" s="486" t="s">
        <v>5771</v>
      </c>
      <c r="B151" s="25">
        <v>1</v>
      </c>
      <c r="C151" s="25"/>
      <c r="D151" s="531"/>
      <c r="E151" s="486" t="s">
        <v>29</v>
      </c>
      <c r="F151" s="486"/>
      <c r="G151" s="486" t="s">
        <v>2391</v>
      </c>
      <c r="H151" s="551"/>
      <c r="I151" s="551"/>
      <c r="J151" s="551"/>
      <c r="K151" s="551"/>
      <c r="L151" s="551"/>
      <c r="M151" s="541"/>
      <c r="N151" s="486"/>
      <c r="O151" s="486"/>
      <c r="P151" s="486"/>
      <c r="Q151" s="486"/>
      <c r="R151" s="486" t="s">
        <v>2392</v>
      </c>
      <c r="S151" s="417"/>
      <c r="T151" s="417" t="s">
        <v>5051</v>
      </c>
      <c r="U151" s="417"/>
      <c r="V151" s="486"/>
      <c r="W151" s="551"/>
      <c r="X151" s="486" t="s">
        <v>4540</v>
      </c>
      <c r="Y151" s="551"/>
      <c r="Z151" s="551"/>
      <c r="AA151" s="551"/>
      <c r="AB151" s="551"/>
      <c r="AC151" s="551"/>
      <c r="AD151" s="551"/>
      <c r="AE151" s="551"/>
      <c r="AF151" s="551"/>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t="s">
        <v>29</v>
      </c>
      <c r="BO151" s="486" t="s">
        <v>4541</v>
      </c>
      <c r="BP151" s="486"/>
      <c r="BQ151" s="486"/>
      <c r="BR151" s="486"/>
      <c r="BS151" s="486"/>
      <c r="BT151" s="486" t="s">
        <v>29</v>
      </c>
      <c r="BU151" s="486" t="s">
        <v>29</v>
      </c>
      <c r="BV151" s="486" t="s">
        <v>2336</v>
      </c>
      <c r="BW151" s="541"/>
      <c r="BX151" s="486" t="s">
        <v>29</v>
      </c>
      <c r="BY151" s="486" t="s">
        <v>29</v>
      </c>
      <c r="BZ151" s="486" t="s">
        <v>29</v>
      </c>
      <c r="CA151" s="486" t="s">
        <v>3315</v>
      </c>
      <c r="CB151" s="486"/>
      <c r="CC151" s="486"/>
      <c r="CD151" s="486"/>
      <c r="CE151" s="486"/>
      <c r="CF151" s="541"/>
      <c r="CG151" s="486"/>
      <c r="CH151" s="486"/>
      <c r="CI151" s="482"/>
    </row>
    <row r="152" spans="1:87" x14ac:dyDescent="0.25">
      <c r="A152" s="486" t="s">
        <v>5774</v>
      </c>
      <c r="B152" s="25">
        <v>1</v>
      </c>
      <c r="C152" s="25"/>
      <c r="D152" s="531"/>
      <c r="E152" s="486" t="s">
        <v>29</v>
      </c>
      <c r="F152" s="486"/>
      <c r="G152" s="486" t="s">
        <v>2391</v>
      </c>
      <c r="H152" s="551"/>
      <c r="I152" s="551"/>
      <c r="J152" s="551"/>
      <c r="K152" s="551"/>
      <c r="L152" s="551"/>
      <c r="M152" s="541"/>
      <c r="N152" s="486"/>
      <c r="O152" s="486"/>
      <c r="P152" s="486"/>
      <c r="Q152" s="486"/>
      <c r="R152" s="486" t="s">
        <v>2392</v>
      </c>
      <c r="S152" s="417"/>
      <c r="T152" s="417" t="s">
        <v>5051</v>
      </c>
      <c r="U152" s="417"/>
      <c r="V152" s="486"/>
      <c r="W152" s="551"/>
      <c r="X152" s="486" t="s">
        <v>4540</v>
      </c>
      <c r="Y152" s="551"/>
      <c r="Z152" s="551"/>
      <c r="AA152" s="551"/>
      <c r="AB152" s="551"/>
      <c r="AC152" s="551"/>
      <c r="AD152" s="551"/>
      <c r="AE152" s="551"/>
      <c r="AF152" s="551"/>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t="s">
        <v>29</v>
      </c>
      <c r="BO152" s="486" t="s">
        <v>4541</v>
      </c>
      <c r="BP152" s="486"/>
      <c r="BQ152" s="486"/>
      <c r="BR152" s="486"/>
      <c r="BS152" s="486"/>
      <c r="BT152" s="486" t="s">
        <v>29</v>
      </c>
      <c r="BU152" s="486" t="s">
        <v>29</v>
      </c>
      <c r="BV152" s="486" t="s">
        <v>2336</v>
      </c>
      <c r="BW152" s="541"/>
      <c r="BX152" s="486" t="s">
        <v>29</v>
      </c>
      <c r="BY152" s="486" t="s">
        <v>29</v>
      </c>
      <c r="BZ152" s="486" t="s">
        <v>29</v>
      </c>
      <c r="CA152" s="486" t="s">
        <v>3315</v>
      </c>
      <c r="CB152" s="486"/>
      <c r="CC152" s="486"/>
      <c r="CD152" s="486"/>
      <c r="CE152" s="486"/>
      <c r="CF152" s="541"/>
      <c r="CG152" s="486"/>
      <c r="CH152" s="486"/>
      <c r="CI152" s="482"/>
    </row>
    <row r="153" spans="1:87" x14ac:dyDescent="0.25">
      <c r="A153" s="486" t="s">
        <v>5777</v>
      </c>
      <c r="B153" s="25">
        <v>1</v>
      </c>
      <c r="C153" s="25"/>
      <c r="D153" s="531"/>
      <c r="E153" s="486" t="s">
        <v>29</v>
      </c>
      <c r="F153" s="486"/>
      <c r="G153" s="486" t="s">
        <v>2391</v>
      </c>
      <c r="H153" s="551"/>
      <c r="I153" s="551"/>
      <c r="J153" s="551"/>
      <c r="K153" s="551"/>
      <c r="L153" s="551"/>
      <c r="M153" s="541"/>
      <c r="N153" s="486"/>
      <c r="O153" s="486"/>
      <c r="P153" s="486"/>
      <c r="Q153" s="486"/>
      <c r="R153" s="486" t="s">
        <v>2392</v>
      </c>
      <c r="S153" s="417"/>
      <c r="T153" s="417" t="s">
        <v>5051</v>
      </c>
      <c r="U153" s="417"/>
      <c r="V153" s="486"/>
      <c r="W153" s="551"/>
      <c r="X153" s="486" t="s">
        <v>4540</v>
      </c>
      <c r="Y153" s="551"/>
      <c r="Z153" s="551"/>
      <c r="AA153" s="551"/>
      <c r="AB153" s="551"/>
      <c r="AC153" s="551"/>
      <c r="AD153" s="551"/>
      <c r="AE153" s="551"/>
      <c r="AF153" s="551"/>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t="s">
        <v>29</v>
      </c>
      <c r="BO153" s="486" t="s">
        <v>4541</v>
      </c>
      <c r="BP153" s="486"/>
      <c r="BQ153" s="486"/>
      <c r="BR153" s="486"/>
      <c r="BS153" s="486"/>
      <c r="BT153" s="486" t="s">
        <v>29</v>
      </c>
      <c r="BU153" s="486" t="s">
        <v>29</v>
      </c>
      <c r="BV153" s="486" t="s">
        <v>2336</v>
      </c>
      <c r="BW153" s="541"/>
      <c r="BX153" s="486" t="s">
        <v>29</v>
      </c>
      <c r="BY153" s="486" t="s">
        <v>29</v>
      </c>
      <c r="BZ153" s="486" t="s">
        <v>29</v>
      </c>
      <c r="CA153" s="486" t="s">
        <v>3315</v>
      </c>
      <c r="CB153" s="486"/>
      <c r="CC153" s="486"/>
      <c r="CD153" s="486"/>
      <c r="CE153" s="486"/>
      <c r="CF153" s="541"/>
      <c r="CG153" s="486"/>
      <c r="CH153" s="486"/>
      <c r="CI153" s="482"/>
    </row>
    <row r="154" spans="1:87" x14ac:dyDescent="0.25">
      <c r="A154" s="486" t="s">
        <v>5020</v>
      </c>
      <c r="B154" s="25">
        <v>1</v>
      </c>
      <c r="C154" s="25"/>
      <c r="D154" s="531"/>
      <c r="E154" s="486"/>
      <c r="F154" s="486" t="s">
        <v>2391</v>
      </c>
      <c r="G154" s="486"/>
      <c r="H154" s="551"/>
      <c r="I154" s="551"/>
      <c r="J154" s="551"/>
      <c r="K154" s="551"/>
      <c r="L154" s="551"/>
      <c r="M154" s="541"/>
      <c r="N154" s="486"/>
      <c r="O154" s="486"/>
      <c r="P154" s="486"/>
      <c r="Q154" s="486" t="s">
        <v>2392</v>
      </c>
      <c r="R154" s="486"/>
      <c r="S154" s="417" t="s">
        <v>5051</v>
      </c>
      <c r="T154" s="417"/>
      <c r="U154" s="417"/>
      <c r="V154" s="486" t="s">
        <v>2393</v>
      </c>
      <c r="W154" s="551"/>
      <c r="X154" s="486"/>
      <c r="Y154" s="551"/>
      <c r="Z154" s="551"/>
      <c r="AA154" s="551"/>
      <c r="AB154" s="551"/>
      <c r="AC154" s="551"/>
      <c r="AD154" s="551"/>
      <c r="AE154" s="551"/>
      <c r="AF154" s="551"/>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t="s">
        <v>29</v>
      </c>
      <c r="BN154" s="486" t="s">
        <v>29</v>
      </c>
      <c r="BO154" s="486" t="s">
        <v>4541</v>
      </c>
      <c r="BP154" s="486"/>
      <c r="BQ154" s="486"/>
      <c r="BR154" s="429"/>
      <c r="BS154" s="486"/>
      <c r="BT154" s="486"/>
      <c r="BU154" s="486" t="s">
        <v>29</v>
      </c>
      <c r="BV154" s="486" t="s">
        <v>2336</v>
      </c>
      <c r="BW154" s="541"/>
      <c r="BX154" s="486" t="s">
        <v>29</v>
      </c>
      <c r="BY154" s="486" t="s">
        <v>29</v>
      </c>
      <c r="BZ154" s="486" t="s">
        <v>29</v>
      </c>
      <c r="CA154" s="486" t="s">
        <v>4553</v>
      </c>
      <c r="CB154" s="486"/>
      <c r="CC154" s="486"/>
      <c r="CD154" s="486"/>
      <c r="CE154" s="486"/>
      <c r="CF154" s="541"/>
      <c r="CG154" s="486"/>
      <c r="CH154" s="486"/>
      <c r="CI154" s="482"/>
    </row>
    <row r="155" spans="1:87" x14ac:dyDescent="0.25">
      <c r="A155" s="486" t="s">
        <v>5023</v>
      </c>
      <c r="B155" s="25">
        <v>1</v>
      </c>
      <c r="C155" s="25"/>
      <c r="D155" s="531"/>
      <c r="E155" s="486"/>
      <c r="F155" s="486" t="s">
        <v>2391</v>
      </c>
      <c r="G155" s="486"/>
      <c r="H155" s="551"/>
      <c r="I155" s="551"/>
      <c r="J155" s="551"/>
      <c r="K155" s="551"/>
      <c r="L155" s="551"/>
      <c r="M155" s="541"/>
      <c r="N155" s="486"/>
      <c r="O155" s="486"/>
      <c r="P155" s="486"/>
      <c r="Q155" s="486" t="s">
        <v>2392</v>
      </c>
      <c r="R155" s="486"/>
      <c r="S155" s="417" t="s">
        <v>5051</v>
      </c>
      <c r="T155" s="417"/>
      <c r="U155" s="417"/>
      <c r="V155" s="486" t="s">
        <v>2393</v>
      </c>
      <c r="W155" s="551"/>
      <c r="X155" s="486"/>
      <c r="Y155" s="551"/>
      <c r="Z155" s="551"/>
      <c r="AA155" s="551"/>
      <c r="AB155" s="551"/>
      <c r="AC155" s="551"/>
      <c r="AD155" s="551"/>
      <c r="AE155" s="551"/>
      <c r="AF155" s="551"/>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t="s">
        <v>29</v>
      </c>
      <c r="BN155" s="486" t="s">
        <v>29</v>
      </c>
      <c r="BO155" s="486" t="s">
        <v>4541</v>
      </c>
      <c r="BP155" s="486"/>
      <c r="BQ155" s="486"/>
      <c r="BR155" s="429"/>
      <c r="BS155" s="486"/>
      <c r="BT155" s="486"/>
      <c r="BU155" s="486" t="s">
        <v>29</v>
      </c>
      <c r="BV155" s="486" t="s">
        <v>2336</v>
      </c>
      <c r="BW155" s="541"/>
      <c r="BX155" s="486" t="s">
        <v>29</v>
      </c>
      <c r="BY155" s="486" t="s">
        <v>29</v>
      </c>
      <c r="BZ155" s="486" t="s">
        <v>29</v>
      </c>
      <c r="CA155" s="486" t="s">
        <v>4553</v>
      </c>
      <c r="CB155" s="486"/>
      <c r="CC155" s="486"/>
      <c r="CD155" s="486"/>
      <c r="CE155" s="486"/>
      <c r="CF155" s="541"/>
      <c r="CG155" s="486"/>
      <c r="CH155" s="486"/>
      <c r="CI155" s="482"/>
    </row>
    <row r="156" spans="1:87" x14ac:dyDescent="0.25">
      <c r="A156" s="486" t="s">
        <v>5027</v>
      </c>
      <c r="B156" s="25">
        <v>1</v>
      </c>
      <c r="C156" s="25"/>
      <c r="D156" s="531"/>
      <c r="E156" s="486"/>
      <c r="F156" s="486" t="s">
        <v>2391</v>
      </c>
      <c r="G156" s="486"/>
      <c r="H156" s="551"/>
      <c r="I156" s="551"/>
      <c r="J156" s="551"/>
      <c r="K156" s="551"/>
      <c r="L156" s="551"/>
      <c r="M156" s="541"/>
      <c r="N156" s="486"/>
      <c r="O156" s="486"/>
      <c r="P156" s="486"/>
      <c r="Q156" s="486" t="s">
        <v>2392</v>
      </c>
      <c r="R156" s="486"/>
      <c r="S156" s="417" t="s">
        <v>5051</v>
      </c>
      <c r="T156" s="417"/>
      <c r="U156" s="417"/>
      <c r="V156" s="486" t="s">
        <v>2393</v>
      </c>
      <c r="W156" s="551"/>
      <c r="X156" s="486"/>
      <c r="Y156" s="551"/>
      <c r="Z156" s="551"/>
      <c r="AA156" s="551"/>
      <c r="AB156" s="551"/>
      <c r="AC156" s="551"/>
      <c r="AD156" s="551"/>
      <c r="AE156" s="551"/>
      <c r="AF156" s="551"/>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t="s">
        <v>29</v>
      </c>
      <c r="BN156" s="486" t="s">
        <v>29</v>
      </c>
      <c r="BO156" s="486" t="s">
        <v>4541</v>
      </c>
      <c r="BP156" s="486"/>
      <c r="BQ156" s="486"/>
      <c r="BR156" s="429"/>
      <c r="BS156" s="486"/>
      <c r="BT156" s="486"/>
      <c r="BU156" s="486" t="s">
        <v>29</v>
      </c>
      <c r="BV156" s="486" t="s">
        <v>2336</v>
      </c>
      <c r="BW156" s="541"/>
      <c r="BX156" s="486" t="s">
        <v>29</v>
      </c>
      <c r="BY156" s="486" t="s">
        <v>29</v>
      </c>
      <c r="BZ156" s="486" t="s">
        <v>29</v>
      </c>
      <c r="CA156" s="486" t="s">
        <v>4553</v>
      </c>
      <c r="CB156" s="486"/>
      <c r="CC156" s="486"/>
      <c r="CD156" s="486"/>
      <c r="CE156" s="486"/>
      <c r="CF156" s="541"/>
      <c r="CG156" s="486"/>
      <c r="CH156" s="486"/>
      <c r="CI156" s="482"/>
    </row>
    <row r="157" spans="1:87" x14ac:dyDescent="0.25">
      <c r="A157" s="486" t="s">
        <v>5025</v>
      </c>
      <c r="B157" s="25">
        <v>1</v>
      </c>
      <c r="C157" s="25"/>
      <c r="D157" s="531"/>
      <c r="E157" s="486"/>
      <c r="F157" s="486" t="s">
        <v>2391</v>
      </c>
      <c r="G157" s="486"/>
      <c r="H157" s="551"/>
      <c r="I157" s="551"/>
      <c r="J157" s="551"/>
      <c r="K157" s="551"/>
      <c r="L157" s="551"/>
      <c r="M157" s="541"/>
      <c r="N157" s="486"/>
      <c r="O157" s="486"/>
      <c r="P157" s="486"/>
      <c r="Q157" s="486" t="s">
        <v>2392</v>
      </c>
      <c r="R157" s="486"/>
      <c r="S157" s="417" t="s">
        <v>5051</v>
      </c>
      <c r="T157" s="417"/>
      <c r="U157" s="417"/>
      <c r="V157" s="486" t="s">
        <v>2393</v>
      </c>
      <c r="W157" s="551"/>
      <c r="X157" s="486"/>
      <c r="Y157" s="551"/>
      <c r="Z157" s="551"/>
      <c r="AA157" s="551"/>
      <c r="AB157" s="551"/>
      <c r="AC157" s="551"/>
      <c r="AD157" s="551"/>
      <c r="AE157" s="551"/>
      <c r="AF157" s="551"/>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t="s">
        <v>29</v>
      </c>
      <c r="BN157" s="486" t="s">
        <v>29</v>
      </c>
      <c r="BO157" s="486" t="s">
        <v>4541</v>
      </c>
      <c r="BP157" s="486"/>
      <c r="BQ157" s="486"/>
      <c r="BR157" s="429"/>
      <c r="BS157" s="486"/>
      <c r="BT157" s="486"/>
      <c r="BU157" s="486" t="s">
        <v>29</v>
      </c>
      <c r="BV157" s="486" t="s">
        <v>2336</v>
      </c>
      <c r="BW157" s="541"/>
      <c r="BX157" s="486" t="s">
        <v>29</v>
      </c>
      <c r="BY157" s="486" t="s">
        <v>29</v>
      </c>
      <c r="BZ157" s="486" t="s">
        <v>29</v>
      </c>
      <c r="CA157" s="486" t="s">
        <v>4553</v>
      </c>
      <c r="CB157" s="486"/>
      <c r="CC157" s="486"/>
      <c r="CD157" s="486"/>
      <c r="CE157" s="486"/>
      <c r="CF157" s="541"/>
      <c r="CG157" s="486"/>
      <c r="CH157" s="486"/>
      <c r="CI157" s="482"/>
    </row>
    <row r="158" spans="1:87" x14ac:dyDescent="0.25">
      <c r="A158" s="486" t="s">
        <v>5081</v>
      </c>
      <c r="B158" s="25">
        <v>1</v>
      </c>
      <c r="C158" s="25"/>
      <c r="D158" s="531"/>
      <c r="E158" s="486"/>
      <c r="F158" s="486" t="s">
        <v>2391</v>
      </c>
      <c r="G158" s="486"/>
      <c r="H158" s="551"/>
      <c r="I158" s="551"/>
      <c r="J158" s="551"/>
      <c r="K158" s="551"/>
      <c r="L158" s="551"/>
      <c r="M158" s="541"/>
      <c r="N158" s="486"/>
      <c r="O158" s="486"/>
      <c r="P158" s="486"/>
      <c r="Q158" s="486" t="s">
        <v>2392</v>
      </c>
      <c r="R158" s="486"/>
      <c r="S158" s="417" t="s">
        <v>5051</v>
      </c>
      <c r="T158" s="417"/>
      <c r="U158" s="417"/>
      <c r="V158" s="486" t="s">
        <v>2393</v>
      </c>
      <c r="W158" s="551"/>
      <c r="X158" s="486"/>
      <c r="Y158" s="551"/>
      <c r="Z158" s="551"/>
      <c r="AA158" s="551"/>
      <c r="AB158" s="551"/>
      <c r="AC158" s="551"/>
      <c r="AD158" s="551"/>
      <c r="AE158" s="551"/>
      <c r="AF158" s="551"/>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t="s">
        <v>29</v>
      </c>
      <c r="BN158" s="486"/>
      <c r="BO158" s="486" t="s">
        <v>4541</v>
      </c>
      <c r="BP158" s="486"/>
      <c r="BQ158" s="486"/>
      <c r="BR158" s="429"/>
      <c r="BS158" s="486"/>
      <c r="BT158" s="486"/>
      <c r="BU158" s="486" t="s">
        <v>29</v>
      </c>
      <c r="BV158" s="486" t="s">
        <v>2336</v>
      </c>
      <c r="BW158" s="541"/>
      <c r="BX158" s="486" t="s">
        <v>29</v>
      </c>
      <c r="BY158" s="486" t="s">
        <v>29</v>
      </c>
      <c r="BZ158" s="486" t="s">
        <v>29</v>
      </c>
      <c r="CA158" s="486" t="s">
        <v>3315</v>
      </c>
      <c r="CB158" s="486"/>
      <c r="CC158" s="486"/>
      <c r="CD158" s="486"/>
      <c r="CE158" s="486"/>
      <c r="CF158" s="541"/>
      <c r="CG158" s="486"/>
      <c r="CH158" s="486"/>
      <c r="CI158" s="482"/>
    </row>
    <row r="159" spans="1:87" x14ac:dyDescent="0.25">
      <c r="A159" s="486" t="s">
        <v>5083</v>
      </c>
      <c r="B159" s="25">
        <v>1</v>
      </c>
      <c r="C159" s="25"/>
      <c r="D159" s="531"/>
      <c r="E159" s="486"/>
      <c r="F159" s="486" t="s">
        <v>2391</v>
      </c>
      <c r="G159" s="486"/>
      <c r="H159" s="551"/>
      <c r="I159" s="551"/>
      <c r="J159" s="551"/>
      <c r="K159" s="551"/>
      <c r="L159" s="551"/>
      <c r="M159" s="541"/>
      <c r="N159" s="486"/>
      <c r="O159" s="486"/>
      <c r="P159" s="486"/>
      <c r="Q159" s="486" t="s">
        <v>2392</v>
      </c>
      <c r="R159" s="486"/>
      <c r="S159" s="417" t="s">
        <v>5051</v>
      </c>
      <c r="T159" s="417"/>
      <c r="U159" s="417"/>
      <c r="V159" s="486" t="s">
        <v>2393</v>
      </c>
      <c r="W159" s="551"/>
      <c r="X159" s="486"/>
      <c r="Y159" s="551"/>
      <c r="Z159" s="551"/>
      <c r="AA159" s="551"/>
      <c r="AB159" s="551"/>
      <c r="AC159" s="551"/>
      <c r="AD159" s="551"/>
      <c r="AE159" s="551"/>
      <c r="AF159" s="551"/>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t="s">
        <v>29</v>
      </c>
      <c r="BN159" s="486"/>
      <c r="BO159" s="486" t="s">
        <v>4541</v>
      </c>
      <c r="BP159" s="486"/>
      <c r="BQ159" s="486"/>
      <c r="BR159" s="429"/>
      <c r="BS159" s="486"/>
      <c r="BT159" s="486"/>
      <c r="BU159" s="486" t="s">
        <v>29</v>
      </c>
      <c r="BV159" s="486" t="s">
        <v>2336</v>
      </c>
      <c r="BW159" s="541"/>
      <c r="BX159" s="486" t="s">
        <v>29</v>
      </c>
      <c r="BY159" s="486" t="s">
        <v>29</v>
      </c>
      <c r="BZ159" s="486" t="s">
        <v>29</v>
      </c>
      <c r="CA159" s="486" t="s">
        <v>3315</v>
      </c>
      <c r="CB159" s="486"/>
      <c r="CC159" s="486"/>
      <c r="CD159" s="486"/>
      <c r="CE159" s="486"/>
      <c r="CF159" s="541"/>
      <c r="CG159" s="486"/>
      <c r="CH159" s="486"/>
      <c r="CI159" s="482"/>
    </row>
    <row r="160" spans="1:87" x14ac:dyDescent="0.25">
      <c r="A160" s="430" t="s">
        <v>5084</v>
      </c>
      <c r="B160" s="25">
        <v>1</v>
      </c>
      <c r="C160" s="25"/>
      <c r="D160" s="531"/>
      <c r="E160" s="486"/>
      <c r="F160" s="486" t="s">
        <v>5717</v>
      </c>
      <c r="G160" s="486"/>
      <c r="H160" s="551"/>
      <c r="I160" s="551"/>
      <c r="J160" s="551"/>
      <c r="K160" s="551"/>
      <c r="L160" s="551"/>
      <c r="M160" s="541"/>
      <c r="N160" s="486"/>
      <c r="O160" s="486"/>
      <c r="P160" s="486"/>
      <c r="Q160" s="486"/>
      <c r="R160" s="486"/>
      <c r="S160" s="417"/>
      <c r="T160" s="417"/>
      <c r="U160" s="417"/>
      <c r="V160" s="486" t="s">
        <v>2393</v>
      </c>
      <c r="W160" s="551"/>
      <c r="X160" s="486"/>
      <c r="Y160" s="551"/>
      <c r="Z160" s="551"/>
      <c r="AA160" s="551"/>
      <c r="AB160" s="551"/>
      <c r="AC160" s="551"/>
      <c r="AD160" s="551"/>
      <c r="AE160" s="551"/>
      <c r="AF160" s="551"/>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t="s">
        <v>29</v>
      </c>
      <c r="BN160" s="486"/>
      <c r="BO160" s="486" t="s">
        <v>4541</v>
      </c>
      <c r="BP160" s="486"/>
      <c r="BQ160" s="486"/>
      <c r="BR160" s="429"/>
      <c r="BS160" s="486"/>
      <c r="BT160" s="486"/>
      <c r="BU160" s="486" t="s">
        <v>29</v>
      </c>
      <c r="BV160" s="486" t="s">
        <v>2336</v>
      </c>
      <c r="BW160" s="541"/>
      <c r="BX160" s="486" t="s">
        <v>29</v>
      </c>
      <c r="BY160" s="486" t="s">
        <v>29</v>
      </c>
      <c r="BZ160" s="486" t="s">
        <v>29</v>
      </c>
      <c r="CA160" s="486" t="s">
        <v>3315</v>
      </c>
      <c r="CB160" s="486"/>
      <c r="CC160" s="486"/>
      <c r="CD160" s="486"/>
      <c r="CE160" s="486"/>
      <c r="CF160" s="541"/>
      <c r="CG160" s="486"/>
      <c r="CH160" s="486"/>
      <c r="CI160" s="482"/>
    </row>
    <row r="161" spans="1:87" x14ac:dyDescent="0.25">
      <c r="A161" s="430" t="s">
        <v>5085</v>
      </c>
      <c r="B161" s="25">
        <v>1</v>
      </c>
      <c r="C161" s="25"/>
      <c r="D161" s="531"/>
      <c r="E161" s="486"/>
      <c r="F161" s="486" t="s">
        <v>2391</v>
      </c>
      <c r="G161" s="486"/>
      <c r="H161" s="551"/>
      <c r="I161" s="551"/>
      <c r="J161" s="551"/>
      <c r="K161" s="551"/>
      <c r="L161" s="551"/>
      <c r="M161" s="541"/>
      <c r="N161" s="486"/>
      <c r="O161" s="486"/>
      <c r="P161" s="486"/>
      <c r="Q161" s="486" t="s">
        <v>2392</v>
      </c>
      <c r="R161" s="486"/>
      <c r="S161" s="417" t="s">
        <v>5051</v>
      </c>
      <c r="T161" s="417"/>
      <c r="U161" s="417"/>
      <c r="V161" s="486" t="s">
        <v>2393</v>
      </c>
      <c r="W161" s="551"/>
      <c r="X161" s="486"/>
      <c r="Y161" s="551"/>
      <c r="Z161" s="551"/>
      <c r="AA161" s="551"/>
      <c r="AB161" s="551"/>
      <c r="AC161" s="551"/>
      <c r="AD161" s="551"/>
      <c r="AE161" s="551"/>
      <c r="AF161" s="551"/>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t="s">
        <v>29</v>
      </c>
      <c r="BN161" s="486"/>
      <c r="BO161" s="486" t="s">
        <v>4541</v>
      </c>
      <c r="BP161" s="486"/>
      <c r="BQ161" s="486"/>
      <c r="BR161" s="429"/>
      <c r="BS161" s="486"/>
      <c r="BT161" s="486"/>
      <c r="BU161" s="486" t="s">
        <v>29</v>
      </c>
      <c r="BV161" s="486" t="s">
        <v>2336</v>
      </c>
      <c r="BW161" s="541"/>
      <c r="BX161" s="486" t="s">
        <v>29</v>
      </c>
      <c r="BY161" s="486" t="s">
        <v>29</v>
      </c>
      <c r="BZ161" s="486" t="s">
        <v>29</v>
      </c>
      <c r="CA161" s="486" t="s">
        <v>3315</v>
      </c>
      <c r="CB161" s="486"/>
      <c r="CC161" s="486"/>
      <c r="CD161" s="486"/>
      <c r="CE161" s="486"/>
      <c r="CF161" s="541"/>
      <c r="CG161" s="486"/>
      <c r="CH161" s="486"/>
      <c r="CI161" s="482"/>
    </row>
    <row r="162" spans="1:87" x14ac:dyDescent="0.25">
      <c r="A162" s="430" t="s">
        <v>5086</v>
      </c>
      <c r="B162" s="25">
        <v>1</v>
      </c>
      <c r="C162" s="25"/>
      <c r="D162" s="531"/>
      <c r="E162" s="486"/>
      <c r="F162" s="486" t="s">
        <v>5832</v>
      </c>
      <c r="G162" s="486"/>
      <c r="H162" s="551"/>
      <c r="I162" s="551"/>
      <c r="J162" s="551"/>
      <c r="K162" s="551"/>
      <c r="L162" s="551"/>
      <c r="M162" s="541"/>
      <c r="N162" s="486"/>
      <c r="O162" s="486"/>
      <c r="P162" s="486"/>
      <c r="Q162" s="486"/>
      <c r="R162" s="486"/>
      <c r="S162" s="417"/>
      <c r="T162" s="417"/>
      <c r="U162" s="417"/>
      <c r="V162" s="486" t="s">
        <v>2393</v>
      </c>
      <c r="W162" s="551"/>
      <c r="X162" s="486"/>
      <c r="Y162" s="551"/>
      <c r="Z162" s="551"/>
      <c r="AA162" s="551"/>
      <c r="AB162" s="551"/>
      <c r="AC162" s="551"/>
      <c r="AD162" s="551"/>
      <c r="AE162" s="551"/>
      <c r="AF162" s="551"/>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t="s">
        <v>29</v>
      </c>
      <c r="BN162" s="486"/>
      <c r="BO162" s="486" t="s">
        <v>4541</v>
      </c>
      <c r="BP162" s="486"/>
      <c r="BQ162" s="486"/>
      <c r="BR162" s="429"/>
      <c r="BS162" s="486"/>
      <c r="BT162" s="486"/>
      <c r="BU162" s="486" t="s">
        <v>29</v>
      </c>
      <c r="BV162" s="486" t="s">
        <v>2336</v>
      </c>
      <c r="BW162" s="541"/>
      <c r="BX162" s="486" t="s">
        <v>29</v>
      </c>
      <c r="BY162" s="486" t="s">
        <v>29</v>
      </c>
      <c r="BZ162" s="486" t="s">
        <v>29</v>
      </c>
      <c r="CA162" s="486" t="s">
        <v>3315</v>
      </c>
      <c r="CB162" s="486"/>
      <c r="CC162" s="486"/>
      <c r="CD162" s="486"/>
      <c r="CE162" s="486"/>
      <c r="CF162" s="541"/>
      <c r="CG162" s="486"/>
      <c r="CH162" s="486"/>
      <c r="CI162" s="482"/>
    </row>
    <row r="163" spans="1:87" x14ac:dyDescent="0.25">
      <c r="A163" s="430" t="s">
        <v>5087</v>
      </c>
      <c r="B163" s="25">
        <v>1</v>
      </c>
      <c r="C163" s="25"/>
      <c r="D163" s="531"/>
      <c r="E163" s="486"/>
      <c r="F163" s="486" t="s">
        <v>5718</v>
      </c>
      <c r="G163" s="486"/>
      <c r="H163" s="551"/>
      <c r="I163" s="551"/>
      <c r="J163" s="551"/>
      <c r="K163" s="551"/>
      <c r="L163" s="551"/>
      <c r="M163" s="541"/>
      <c r="N163" s="486" t="s">
        <v>29</v>
      </c>
      <c r="O163" s="486" t="s">
        <v>5719</v>
      </c>
      <c r="P163" s="486" t="s">
        <v>29</v>
      </c>
      <c r="Q163" s="486"/>
      <c r="R163" s="486"/>
      <c r="S163" s="417"/>
      <c r="T163" s="417"/>
      <c r="U163" s="417"/>
      <c r="V163" s="486"/>
      <c r="W163" s="551"/>
      <c r="X163" s="486"/>
      <c r="Y163" s="551"/>
      <c r="Z163" s="551"/>
      <c r="AA163" s="551"/>
      <c r="AB163" s="551"/>
      <c r="AC163" s="551"/>
      <c r="AD163" s="551"/>
      <c r="AE163" s="551"/>
      <c r="AF163" s="551"/>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t="s">
        <v>29</v>
      </c>
      <c r="BN163" s="486"/>
      <c r="BO163" s="486" t="s">
        <v>4541</v>
      </c>
      <c r="BP163" s="486"/>
      <c r="BQ163" s="486"/>
      <c r="BR163" s="429"/>
      <c r="BS163" s="486"/>
      <c r="BT163" s="486"/>
      <c r="BU163" s="486" t="s">
        <v>29</v>
      </c>
      <c r="BV163" s="486" t="s">
        <v>2336</v>
      </c>
      <c r="BW163" s="541"/>
      <c r="BX163" s="486" t="s">
        <v>29</v>
      </c>
      <c r="BY163" s="486" t="s">
        <v>29</v>
      </c>
      <c r="BZ163" s="486" t="s">
        <v>29</v>
      </c>
      <c r="CA163" s="486" t="s">
        <v>3315</v>
      </c>
      <c r="CB163" s="486"/>
      <c r="CC163" s="486"/>
      <c r="CD163" s="486"/>
      <c r="CE163" s="486"/>
      <c r="CF163" s="541"/>
      <c r="CG163" s="486"/>
      <c r="CH163" s="486"/>
      <c r="CI163" s="482"/>
    </row>
    <row r="164" spans="1:87" ht="60" x14ac:dyDescent="0.25">
      <c r="A164" s="486" t="s">
        <v>5088</v>
      </c>
      <c r="B164" s="25">
        <v>1</v>
      </c>
      <c r="C164" s="25"/>
      <c r="D164" s="531"/>
      <c r="E164" s="486"/>
      <c r="F164" s="486" t="s">
        <v>4935</v>
      </c>
      <c r="G164" s="486"/>
      <c r="H164" s="551"/>
      <c r="I164" s="551"/>
      <c r="J164" s="551"/>
      <c r="K164" s="551"/>
      <c r="L164" s="551"/>
      <c r="M164" s="541"/>
      <c r="N164" s="486"/>
      <c r="O164" s="486"/>
      <c r="P164" s="486"/>
      <c r="Q164" s="486"/>
      <c r="R164" s="486"/>
      <c r="S164" s="417"/>
      <c r="T164" s="417"/>
      <c r="U164" s="417"/>
      <c r="V164" s="486" t="s">
        <v>2393</v>
      </c>
      <c r="W164" s="551"/>
      <c r="X164" s="486"/>
      <c r="Y164" s="551"/>
      <c r="Z164" s="551"/>
      <c r="AA164" s="551"/>
      <c r="AB164" s="551"/>
      <c r="AC164" s="551"/>
      <c r="AD164" s="551"/>
      <c r="AE164" s="551"/>
      <c r="AF164" s="551"/>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t="s">
        <v>29</v>
      </c>
      <c r="BN164" s="486"/>
      <c r="BO164" s="486" t="s">
        <v>4541</v>
      </c>
      <c r="BP164" s="486"/>
      <c r="BQ164" s="486" t="s">
        <v>29</v>
      </c>
      <c r="BR164" s="429" t="s">
        <v>5833</v>
      </c>
      <c r="BS164" s="486" t="s">
        <v>1483</v>
      </c>
      <c r="BT164" s="486"/>
      <c r="BU164" s="486" t="s">
        <v>29</v>
      </c>
      <c r="BV164" s="486" t="s">
        <v>2336</v>
      </c>
      <c r="BW164" s="541"/>
      <c r="BX164" s="486" t="s">
        <v>29</v>
      </c>
      <c r="BY164" s="486" t="s">
        <v>29</v>
      </c>
      <c r="BZ164" s="486" t="s">
        <v>29</v>
      </c>
      <c r="CA164" s="486" t="s">
        <v>3315</v>
      </c>
      <c r="CB164" s="486"/>
      <c r="CC164" s="486"/>
      <c r="CD164" s="486"/>
      <c r="CE164" s="486"/>
      <c r="CF164" s="541"/>
      <c r="CG164" s="486"/>
      <c r="CH164" s="486"/>
      <c r="CI164" s="482"/>
    </row>
    <row r="165" spans="1:87" ht="60" x14ac:dyDescent="0.25">
      <c r="A165" s="486" t="s">
        <v>5089</v>
      </c>
      <c r="B165" s="25">
        <v>1</v>
      </c>
      <c r="C165" s="25"/>
      <c r="D165" s="531"/>
      <c r="E165" s="486"/>
      <c r="F165" s="486" t="s">
        <v>5832</v>
      </c>
      <c r="G165" s="486"/>
      <c r="H165" s="551"/>
      <c r="I165" s="551"/>
      <c r="J165" s="551"/>
      <c r="K165" s="551"/>
      <c r="L165" s="551"/>
      <c r="M165" s="541"/>
      <c r="N165" s="486"/>
      <c r="O165" s="486"/>
      <c r="P165" s="486"/>
      <c r="Q165" s="486"/>
      <c r="R165" s="486"/>
      <c r="S165" s="417"/>
      <c r="T165" s="417"/>
      <c r="U165" s="417"/>
      <c r="V165" s="486" t="s">
        <v>2393</v>
      </c>
      <c r="W165" s="551"/>
      <c r="X165" s="486"/>
      <c r="Y165" s="551"/>
      <c r="Z165" s="551"/>
      <c r="AA165" s="551"/>
      <c r="AB165" s="551"/>
      <c r="AC165" s="551"/>
      <c r="AD165" s="551"/>
      <c r="AE165" s="551"/>
      <c r="AF165" s="551"/>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t="s">
        <v>29</v>
      </c>
      <c r="BN165" s="486"/>
      <c r="BO165" s="486" t="s">
        <v>4541</v>
      </c>
      <c r="BP165" s="486"/>
      <c r="BQ165" s="486" t="s">
        <v>29</v>
      </c>
      <c r="BR165" s="429" t="s">
        <v>5834</v>
      </c>
      <c r="BS165" s="486" t="s">
        <v>1483</v>
      </c>
      <c r="BT165" s="486"/>
      <c r="BU165" s="486" t="s">
        <v>29</v>
      </c>
      <c r="BV165" s="486" t="s">
        <v>2336</v>
      </c>
      <c r="BW165" s="541"/>
      <c r="BX165" s="486" t="s">
        <v>29</v>
      </c>
      <c r="BY165" s="486" t="s">
        <v>29</v>
      </c>
      <c r="BZ165" s="486" t="s">
        <v>29</v>
      </c>
      <c r="CA165" s="486" t="s">
        <v>3315</v>
      </c>
      <c r="CB165" s="486"/>
      <c r="CC165" s="486"/>
      <c r="CD165" s="486"/>
      <c r="CE165" s="486"/>
      <c r="CF165" s="541"/>
      <c r="CG165" s="486"/>
      <c r="CH165" s="486"/>
      <c r="CI165" s="482"/>
    </row>
    <row r="166" spans="1:87" ht="60" x14ac:dyDescent="0.25">
      <c r="A166" s="430" t="s">
        <v>5793</v>
      </c>
      <c r="B166" s="25">
        <v>1</v>
      </c>
      <c r="C166" s="25"/>
      <c r="D166" s="531"/>
      <c r="E166" s="486"/>
      <c r="F166" s="486" t="s">
        <v>5717</v>
      </c>
      <c r="G166" s="486"/>
      <c r="H166" s="551"/>
      <c r="I166" s="551"/>
      <c r="J166" s="551"/>
      <c r="K166" s="551"/>
      <c r="L166" s="551"/>
      <c r="M166" s="541"/>
      <c r="N166" s="486"/>
      <c r="O166" s="486"/>
      <c r="P166" s="486"/>
      <c r="Q166" s="486"/>
      <c r="R166" s="486"/>
      <c r="S166" s="417"/>
      <c r="T166" s="417"/>
      <c r="U166" s="417"/>
      <c r="V166" s="486" t="s">
        <v>2393</v>
      </c>
      <c r="W166" s="551"/>
      <c r="X166" s="486"/>
      <c r="Y166" s="551"/>
      <c r="Z166" s="551"/>
      <c r="AA166" s="551"/>
      <c r="AB166" s="551"/>
      <c r="AC166" s="551"/>
      <c r="AD166" s="551"/>
      <c r="AE166" s="551"/>
      <c r="AF166" s="551"/>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t="s">
        <v>29</v>
      </c>
      <c r="BN166" s="486"/>
      <c r="BO166" s="486" t="s">
        <v>4541</v>
      </c>
      <c r="BP166" s="486"/>
      <c r="BQ166" s="486" t="s">
        <v>29</v>
      </c>
      <c r="BR166" s="429" t="s">
        <v>5835</v>
      </c>
      <c r="BS166" s="486" t="s">
        <v>1483</v>
      </c>
      <c r="BT166" s="486"/>
      <c r="BU166" s="486" t="s">
        <v>29</v>
      </c>
      <c r="BV166" s="486" t="s">
        <v>2336</v>
      </c>
      <c r="BW166" s="541"/>
      <c r="BX166" s="486" t="s">
        <v>29</v>
      </c>
      <c r="BY166" s="486" t="s">
        <v>29</v>
      </c>
      <c r="BZ166" s="486" t="s">
        <v>29</v>
      </c>
      <c r="CA166" s="486" t="s">
        <v>3315</v>
      </c>
      <c r="CB166" s="486"/>
      <c r="CC166" s="486"/>
      <c r="CD166" s="486"/>
      <c r="CE166" s="486"/>
      <c r="CF166" s="541"/>
      <c r="CG166" s="486"/>
      <c r="CH166" s="486"/>
      <c r="CI166" s="482"/>
    </row>
    <row r="167" spans="1:87" x14ac:dyDescent="0.25">
      <c r="A167" s="430" t="s">
        <v>5076</v>
      </c>
      <c r="B167" s="25">
        <v>1</v>
      </c>
      <c r="C167" s="25" t="s">
        <v>29</v>
      </c>
      <c r="D167" s="531"/>
      <c r="E167" s="486"/>
      <c r="F167" s="486"/>
      <c r="G167" s="486"/>
      <c r="H167" s="551"/>
      <c r="I167" s="551"/>
      <c r="J167" s="551"/>
      <c r="K167" s="551"/>
      <c r="L167" s="551"/>
      <c r="M167" s="541"/>
      <c r="N167" s="486"/>
      <c r="O167" s="486"/>
      <c r="P167" s="486"/>
      <c r="Q167" s="486"/>
      <c r="R167" s="486"/>
      <c r="S167" s="417"/>
      <c r="T167" s="417"/>
      <c r="U167" s="417"/>
      <c r="V167" s="486"/>
      <c r="W167" s="551"/>
      <c r="X167" s="486"/>
      <c r="Y167" s="551"/>
      <c r="Z167" s="551"/>
      <c r="AA167" s="551"/>
      <c r="AB167" s="551"/>
      <c r="AC167" s="551"/>
      <c r="AD167" s="551"/>
      <c r="AE167" s="551"/>
      <c r="AF167" s="551"/>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29"/>
      <c r="BS167" s="486"/>
      <c r="BT167" s="486"/>
      <c r="BU167" s="486"/>
      <c r="BV167" s="486"/>
      <c r="BW167" s="541"/>
      <c r="BX167" s="486"/>
      <c r="BY167" s="486"/>
      <c r="BZ167" s="486"/>
      <c r="CA167" s="486"/>
      <c r="CB167" s="486"/>
      <c r="CC167" s="486"/>
      <c r="CD167" s="486"/>
      <c r="CE167" s="486" t="s">
        <v>5836</v>
      </c>
      <c r="CF167" s="541"/>
      <c r="CG167" s="486"/>
      <c r="CH167" s="486"/>
      <c r="CI167" s="482"/>
    </row>
    <row r="168" spans="1:87" x14ac:dyDescent="0.25">
      <c r="A168" s="430" t="s">
        <v>5077</v>
      </c>
      <c r="B168" s="25">
        <v>1</v>
      </c>
      <c r="C168" s="25" t="s">
        <v>29</v>
      </c>
      <c r="D168" s="531"/>
      <c r="E168" s="486"/>
      <c r="F168" s="486" t="s">
        <v>4935</v>
      </c>
      <c r="G168" s="486"/>
      <c r="H168" s="551"/>
      <c r="I168" s="551"/>
      <c r="J168" s="551"/>
      <c r="K168" s="551"/>
      <c r="L168" s="551"/>
      <c r="M168" s="541"/>
      <c r="N168" s="486"/>
      <c r="O168" s="486"/>
      <c r="P168" s="486"/>
      <c r="Q168" s="486"/>
      <c r="R168" s="486"/>
      <c r="S168" s="417"/>
      <c r="T168" s="417"/>
      <c r="U168" s="417"/>
      <c r="V168" s="486" t="s">
        <v>2393</v>
      </c>
      <c r="W168" s="551"/>
      <c r="X168" s="486"/>
      <c r="Y168" s="551"/>
      <c r="Z168" s="551"/>
      <c r="AA168" s="551"/>
      <c r="AB168" s="551"/>
      <c r="AC168" s="551"/>
      <c r="AD168" s="551"/>
      <c r="AE168" s="551"/>
      <c r="AF168" s="551"/>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t="s">
        <v>29</v>
      </c>
      <c r="BN168" s="486"/>
      <c r="BO168" s="486" t="s">
        <v>4541</v>
      </c>
      <c r="BP168" s="486"/>
      <c r="BQ168" s="486"/>
      <c r="BR168" s="429"/>
      <c r="BS168" s="486"/>
      <c r="BT168" s="486"/>
      <c r="BU168" s="486" t="s">
        <v>29</v>
      </c>
      <c r="BV168" s="486" t="s">
        <v>2336</v>
      </c>
      <c r="BW168" s="541"/>
      <c r="BX168" s="486" t="s">
        <v>29</v>
      </c>
      <c r="BY168" s="486" t="s">
        <v>29</v>
      </c>
      <c r="BZ168" s="486" t="s">
        <v>29</v>
      </c>
      <c r="CA168" s="486" t="s">
        <v>3315</v>
      </c>
      <c r="CB168" s="486"/>
      <c r="CC168" s="486"/>
      <c r="CD168" s="486"/>
      <c r="CE168" s="486"/>
      <c r="CF168" s="541"/>
      <c r="CG168" s="486"/>
      <c r="CH168" s="486"/>
      <c r="CI168" s="482"/>
    </row>
    <row r="169" spans="1:87" x14ac:dyDescent="0.25">
      <c r="A169" s="430" t="s">
        <v>5797</v>
      </c>
      <c r="B169" s="25">
        <v>1</v>
      </c>
      <c r="C169" s="25" t="s">
        <v>29</v>
      </c>
      <c r="D169" s="531"/>
      <c r="E169" s="486"/>
      <c r="F169" s="486"/>
      <c r="G169" s="486"/>
      <c r="H169" s="551"/>
      <c r="I169" s="551"/>
      <c r="J169" s="551"/>
      <c r="K169" s="551"/>
      <c r="L169" s="551"/>
      <c r="M169" s="541"/>
      <c r="N169" s="486"/>
      <c r="O169" s="486"/>
      <c r="P169" s="486"/>
      <c r="Q169" s="486"/>
      <c r="R169" s="486"/>
      <c r="S169" s="417"/>
      <c r="T169" s="417"/>
      <c r="U169" s="417"/>
      <c r="V169" s="486" t="s">
        <v>5837</v>
      </c>
      <c r="W169" s="551"/>
      <c r="X169" s="486"/>
      <c r="Y169" s="551"/>
      <c r="Z169" s="551"/>
      <c r="AA169" s="551"/>
      <c r="AB169" s="551"/>
      <c r="AC169" s="551"/>
      <c r="AD169" s="551"/>
      <c r="AE169" s="551"/>
      <c r="AF169" s="551"/>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t="s">
        <v>29</v>
      </c>
      <c r="BN169" s="486"/>
      <c r="BO169" s="486" t="s">
        <v>4541</v>
      </c>
      <c r="BP169" s="486"/>
      <c r="BQ169" s="486"/>
      <c r="BR169" s="429"/>
      <c r="BS169" s="486"/>
      <c r="BT169" s="486"/>
      <c r="BU169" s="486"/>
      <c r="BV169" s="486"/>
      <c r="BW169" s="541"/>
      <c r="BX169" s="486"/>
      <c r="BY169" s="486"/>
      <c r="BZ169" s="486"/>
      <c r="CA169" s="486"/>
      <c r="CB169" s="486"/>
      <c r="CC169" s="486"/>
      <c r="CD169" s="486"/>
      <c r="CE169" s="486"/>
      <c r="CF169" s="541"/>
      <c r="CG169" s="486"/>
      <c r="CH169" s="486"/>
      <c r="CI169" s="482"/>
    </row>
    <row r="170" spans="1:87" x14ac:dyDescent="0.25">
      <c r="A170" s="486" t="s">
        <v>4414</v>
      </c>
      <c r="B170" s="25">
        <v>1</v>
      </c>
      <c r="C170" s="486"/>
      <c r="D170" s="541"/>
      <c r="E170" s="486"/>
      <c r="F170" s="486" t="s">
        <v>2391</v>
      </c>
      <c r="G170" s="486"/>
      <c r="H170" s="551"/>
      <c r="I170" s="551"/>
      <c r="J170" s="551"/>
      <c r="K170" s="551"/>
      <c r="L170" s="551"/>
      <c r="M170" s="541"/>
      <c r="N170" s="486"/>
      <c r="O170" s="486"/>
      <c r="P170" s="486"/>
      <c r="Q170" s="486" t="s">
        <v>2392</v>
      </c>
      <c r="R170" s="486"/>
      <c r="S170" s="486" t="s">
        <v>4932</v>
      </c>
      <c r="T170" s="486"/>
      <c r="U170" s="541"/>
      <c r="V170" s="486" t="s">
        <v>2393</v>
      </c>
      <c r="W170" s="551"/>
      <c r="X170" s="486"/>
      <c r="Y170" s="551"/>
      <c r="Z170" s="551"/>
      <c r="AA170" s="551"/>
      <c r="AB170" s="551"/>
      <c r="AC170" s="551"/>
      <c r="AD170" s="551"/>
      <c r="AE170" s="551"/>
      <c r="AF170" s="551"/>
      <c r="AG170" s="486" t="s">
        <v>29</v>
      </c>
      <c r="AH170" s="486" t="s">
        <v>4578</v>
      </c>
      <c r="AI170" s="486" t="s">
        <v>2236</v>
      </c>
      <c r="AJ170" s="486" t="s">
        <v>4933</v>
      </c>
      <c r="AK170" s="486" t="s">
        <v>1197</v>
      </c>
      <c r="AL170" s="486" t="s">
        <v>1198</v>
      </c>
      <c r="AM170" s="417" t="s">
        <v>4934</v>
      </c>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t="s">
        <v>29</v>
      </c>
      <c r="BN170" s="486"/>
      <c r="BO170" s="486" t="s">
        <v>4541</v>
      </c>
      <c r="BP170" s="486"/>
      <c r="BQ170" s="486" t="s">
        <v>29</v>
      </c>
      <c r="BR170" s="486" t="s">
        <v>2336</v>
      </c>
      <c r="BS170" s="486" t="s">
        <v>29</v>
      </c>
      <c r="BT170" s="486" t="s">
        <v>29</v>
      </c>
      <c r="BU170" s="486" t="s">
        <v>29</v>
      </c>
      <c r="BV170" s="486" t="s">
        <v>3315</v>
      </c>
      <c r="BW170" s="541"/>
      <c r="BX170" s="486"/>
      <c r="BY170" s="486"/>
      <c r="BZ170" s="486"/>
      <c r="CA170" s="486"/>
      <c r="CB170" s="486"/>
      <c r="CC170" s="486"/>
      <c r="CD170" s="486"/>
      <c r="CE170" s="486"/>
      <c r="CF170" s="541"/>
      <c r="CG170" s="486"/>
      <c r="CH170" s="486"/>
      <c r="CI170" s="482"/>
    </row>
    <row r="171" spans="1:87" x14ac:dyDescent="0.25">
      <c r="A171" s="323" t="s">
        <v>6144</v>
      </c>
      <c r="B171" s="323">
        <v>1</v>
      </c>
      <c r="C171" s="323" t="s">
        <v>29</v>
      </c>
      <c r="D171" s="323"/>
      <c r="E171" s="323"/>
      <c r="F171" s="323"/>
      <c r="G171" s="323" t="s">
        <v>2391</v>
      </c>
      <c r="H171" s="323"/>
      <c r="I171" s="323"/>
      <c r="J171" s="323"/>
      <c r="K171" s="323"/>
      <c r="L171" s="323"/>
      <c r="M171" s="323"/>
      <c r="N171" s="323"/>
      <c r="O171" s="323"/>
      <c r="P171" s="323"/>
      <c r="Q171" s="323"/>
      <c r="R171" s="323" t="s">
        <v>2392</v>
      </c>
      <c r="S171" s="323"/>
      <c r="T171" s="324" t="s">
        <v>5051</v>
      </c>
      <c r="U171" s="324"/>
      <c r="V171" s="323"/>
      <c r="W171" s="323"/>
      <c r="X171" s="323" t="s">
        <v>2393</v>
      </c>
      <c r="Y171" s="323"/>
      <c r="Z171" s="323"/>
      <c r="AA171" s="323"/>
      <c r="AB171" s="323"/>
      <c r="AC171" s="323"/>
      <c r="AD171" s="323"/>
      <c r="AE171" s="323"/>
      <c r="AF171" s="323"/>
      <c r="AG171" s="323"/>
      <c r="AH171" s="323"/>
      <c r="AI171" s="323"/>
      <c r="AJ171" s="323"/>
      <c r="AK171" s="323"/>
      <c r="AL171" s="323"/>
      <c r="AM171" s="323"/>
      <c r="AN171" s="323"/>
      <c r="AO171" s="323"/>
      <c r="AP171" s="323"/>
      <c r="AQ171" s="323"/>
      <c r="AR171" s="323"/>
      <c r="AS171" s="323"/>
      <c r="AT171" s="323"/>
      <c r="AU171" s="323"/>
      <c r="AV171" s="323"/>
      <c r="AW171" s="323"/>
      <c r="AX171" s="323"/>
      <c r="AY171" s="323"/>
      <c r="AZ171" s="323"/>
      <c r="BA171" s="323"/>
      <c r="BB171" s="323"/>
      <c r="BC171" s="323"/>
      <c r="BD171" s="323"/>
      <c r="BE171" s="323"/>
      <c r="BF171" s="323"/>
      <c r="BG171" s="323"/>
      <c r="BH171" s="323"/>
      <c r="BI171" s="323"/>
      <c r="BJ171" s="323"/>
      <c r="BK171" s="323"/>
      <c r="BL171" s="323"/>
      <c r="BM171" s="323"/>
      <c r="BN171" s="323"/>
      <c r="BO171" s="323"/>
      <c r="BP171" s="323"/>
      <c r="BQ171" s="323"/>
      <c r="BR171" s="323"/>
      <c r="BS171" s="323"/>
      <c r="BT171" s="323" t="s">
        <v>29</v>
      </c>
      <c r="BU171" s="323" t="s">
        <v>29</v>
      </c>
      <c r="BV171" s="323" t="s">
        <v>2336</v>
      </c>
      <c r="BW171" s="323"/>
      <c r="BX171" s="323" t="s">
        <v>29</v>
      </c>
      <c r="BY171" s="323" t="s">
        <v>29</v>
      </c>
      <c r="BZ171" s="323" t="s">
        <v>29</v>
      </c>
      <c r="CA171" s="323"/>
      <c r="CB171" s="323"/>
      <c r="CC171" s="323"/>
      <c r="CD171" s="323"/>
      <c r="CE171" s="323"/>
      <c r="CF171" s="323"/>
      <c r="CG171" s="323"/>
      <c r="CH171" s="323"/>
      <c r="CI171" s="482"/>
    </row>
    <row r="172" spans="1:87" x14ac:dyDescent="0.25">
      <c r="A172" s="323" t="s">
        <v>6145</v>
      </c>
      <c r="B172" s="323">
        <v>1</v>
      </c>
      <c r="C172" s="323" t="s">
        <v>29</v>
      </c>
      <c r="D172" s="323"/>
      <c r="E172" s="323"/>
      <c r="F172" s="323"/>
      <c r="G172" s="323" t="s">
        <v>5718</v>
      </c>
      <c r="H172" s="323"/>
      <c r="I172" s="323"/>
      <c r="J172" s="323"/>
      <c r="K172" s="323"/>
      <c r="L172" s="323"/>
      <c r="M172" s="323"/>
      <c r="N172" s="323"/>
      <c r="O172" s="323"/>
      <c r="P172" s="323"/>
      <c r="Q172" s="323"/>
      <c r="R172" s="323"/>
      <c r="S172" s="323"/>
      <c r="T172" s="323"/>
      <c r="U172" s="323"/>
      <c r="V172" s="323"/>
      <c r="W172" s="323"/>
      <c r="X172" s="323"/>
      <c r="Y172" s="323"/>
      <c r="Z172" s="323"/>
      <c r="AA172" s="323"/>
      <c r="AB172" s="323"/>
      <c r="AC172" s="323"/>
      <c r="AD172" s="323"/>
      <c r="AE172" s="323"/>
      <c r="AF172" s="323"/>
      <c r="AG172" s="323"/>
      <c r="AH172" s="323"/>
      <c r="AI172" s="323"/>
      <c r="AJ172" s="323"/>
      <c r="AK172" s="323"/>
      <c r="AL172" s="323"/>
      <c r="AM172" s="323"/>
      <c r="AN172" s="323"/>
      <c r="AO172" s="323"/>
      <c r="AP172" s="323"/>
      <c r="AQ172" s="323"/>
      <c r="AR172" s="323"/>
      <c r="AS172" s="323"/>
      <c r="AT172" s="323"/>
      <c r="AU172" s="323"/>
      <c r="AV172" s="323"/>
      <c r="AW172" s="323"/>
      <c r="AX172" s="323"/>
      <c r="AY172" s="323"/>
      <c r="AZ172" s="323"/>
      <c r="BA172" s="323"/>
      <c r="BB172" s="323"/>
      <c r="BC172" s="323"/>
      <c r="BD172" s="323"/>
      <c r="BE172" s="323"/>
      <c r="BF172" s="323"/>
      <c r="BG172" s="323"/>
      <c r="BH172" s="323"/>
      <c r="BI172" s="323"/>
      <c r="BJ172" s="323"/>
      <c r="BK172" s="323"/>
      <c r="BL172" s="323"/>
      <c r="BM172" s="323"/>
      <c r="BN172" s="323"/>
      <c r="BO172" s="323"/>
      <c r="BP172" s="323"/>
      <c r="BQ172" s="323"/>
      <c r="BR172" s="323"/>
      <c r="BS172" s="323"/>
      <c r="BT172" s="323"/>
      <c r="BU172" s="323"/>
      <c r="BV172" s="323"/>
      <c r="BW172" s="323"/>
      <c r="BX172" s="323"/>
      <c r="BY172" s="323"/>
      <c r="BZ172" s="323"/>
      <c r="CA172" s="323"/>
      <c r="CB172" s="323"/>
      <c r="CC172" s="323"/>
      <c r="CD172" s="323"/>
      <c r="CE172" s="654" t="s">
        <v>6412</v>
      </c>
      <c r="CF172" s="323"/>
      <c r="CG172" s="323"/>
      <c r="CH172" s="323"/>
      <c r="CI172" s="482"/>
    </row>
    <row r="173" spans="1:87" x14ac:dyDescent="0.25">
      <c r="A173" s="323" t="s">
        <v>6146</v>
      </c>
      <c r="B173" s="323">
        <v>1</v>
      </c>
      <c r="C173" s="323" t="s">
        <v>29</v>
      </c>
      <c r="D173" s="323"/>
      <c r="E173" s="323"/>
      <c r="F173" s="323"/>
      <c r="G173" s="551" t="s">
        <v>5718</v>
      </c>
      <c r="H173" s="551"/>
      <c r="I173" s="551" t="s">
        <v>29</v>
      </c>
      <c r="J173" s="551" t="s">
        <v>6274</v>
      </c>
      <c r="K173" s="166" t="s">
        <v>6275</v>
      </c>
      <c r="L173" s="551" t="s">
        <v>29</v>
      </c>
      <c r="M173" s="323"/>
      <c r="N173" s="323"/>
      <c r="O173" s="323"/>
      <c r="P173" s="323" t="s">
        <v>29</v>
      </c>
      <c r="Q173" s="323"/>
      <c r="R173" s="551"/>
      <c r="S173" s="323"/>
      <c r="T173" s="551"/>
      <c r="U173" s="324"/>
      <c r="V173" s="323"/>
      <c r="W173" s="323"/>
      <c r="X173" s="551"/>
      <c r="Y173" s="551"/>
      <c r="Z173" s="551"/>
      <c r="AA173" s="551"/>
      <c r="AB173" s="551"/>
      <c r="AC173" s="551"/>
      <c r="AD173" s="551"/>
      <c r="AE173" s="551"/>
      <c r="AF173" s="551"/>
      <c r="AG173" s="323"/>
      <c r="AH173" s="323"/>
      <c r="AI173" s="323"/>
      <c r="AJ173" s="323"/>
      <c r="AK173" s="323"/>
      <c r="AL173" s="323"/>
      <c r="AM173" s="323"/>
      <c r="AN173" s="323"/>
      <c r="AO173" s="323"/>
      <c r="AP173" s="323"/>
      <c r="AQ173" s="323"/>
      <c r="AR173" s="323"/>
      <c r="AS173" s="323"/>
      <c r="AT173" s="323"/>
      <c r="AU173" s="323"/>
      <c r="AV173" s="323"/>
      <c r="AW173" s="323"/>
      <c r="AX173" s="323"/>
      <c r="AY173" s="323"/>
      <c r="AZ173" s="323"/>
      <c r="BA173" s="323"/>
      <c r="BB173" s="323"/>
      <c r="BC173" s="323"/>
      <c r="BD173" s="323"/>
      <c r="BE173" s="323"/>
      <c r="BF173" s="323"/>
      <c r="BG173" s="323"/>
      <c r="BH173" s="323"/>
      <c r="BI173" s="323"/>
      <c r="BJ173" s="323"/>
      <c r="BK173" s="323"/>
      <c r="BL173" s="323"/>
      <c r="BM173" s="323"/>
      <c r="BN173" s="323"/>
      <c r="BO173" s="323"/>
      <c r="BP173" s="323"/>
      <c r="BQ173" s="323"/>
      <c r="BR173" s="323"/>
      <c r="BS173" s="323"/>
      <c r="BT173" s="432" t="s">
        <v>29</v>
      </c>
      <c r="BU173" s="432" t="s">
        <v>29</v>
      </c>
      <c r="BV173" s="432" t="s">
        <v>2336</v>
      </c>
      <c r="BW173" s="432"/>
      <c r="BX173" s="432" t="s">
        <v>29</v>
      </c>
      <c r="BY173" s="432" t="s">
        <v>29</v>
      </c>
      <c r="BZ173" s="432" t="s">
        <v>29</v>
      </c>
      <c r="CA173" s="323"/>
      <c r="CB173" s="323"/>
      <c r="CC173" s="323"/>
      <c r="CD173" s="323"/>
      <c r="CE173" s="323"/>
      <c r="CF173" s="323"/>
      <c r="CG173" s="323"/>
      <c r="CH173" s="323"/>
      <c r="CI173" s="482"/>
    </row>
    <row r="174" spans="1:87" x14ac:dyDescent="0.25">
      <c r="A174" s="323" t="s">
        <v>6147</v>
      </c>
      <c r="B174" s="323">
        <v>1</v>
      </c>
      <c r="C174" s="323" t="s">
        <v>29</v>
      </c>
      <c r="D174" s="323" t="s">
        <v>29</v>
      </c>
      <c r="E174" s="323"/>
      <c r="F174" s="323"/>
      <c r="G174" s="323"/>
      <c r="H174" s="323"/>
      <c r="I174" s="551" t="s">
        <v>29</v>
      </c>
      <c r="J174" s="551" t="s">
        <v>6274</v>
      </c>
      <c r="K174" s="553" t="s">
        <v>6276</v>
      </c>
      <c r="L174" s="323" t="s">
        <v>29</v>
      </c>
      <c r="M174" s="323"/>
      <c r="N174" s="323"/>
      <c r="O174" s="323"/>
      <c r="P174" s="323" t="s">
        <v>29</v>
      </c>
      <c r="Q174" s="323"/>
      <c r="R174" s="323"/>
      <c r="S174" s="323"/>
      <c r="T174" s="323"/>
      <c r="U174" s="323"/>
      <c r="V174" s="323"/>
      <c r="W174" s="323"/>
      <c r="X174" s="323"/>
      <c r="Y174" s="323"/>
      <c r="Z174" s="323"/>
      <c r="AA174" s="323"/>
      <c r="AB174" s="323"/>
      <c r="AC174" s="323"/>
      <c r="AD174" s="323"/>
      <c r="AE174" s="323"/>
      <c r="AF174" s="323"/>
      <c r="AG174" s="323"/>
      <c r="AH174" s="323"/>
      <c r="AI174" s="323"/>
      <c r="AJ174" s="323"/>
      <c r="AK174" s="323"/>
      <c r="AL174" s="323"/>
      <c r="AM174" s="323"/>
      <c r="AN174" s="323"/>
      <c r="AO174" s="323"/>
      <c r="AP174" s="323"/>
      <c r="AQ174" s="323"/>
      <c r="AR174" s="323"/>
      <c r="AS174" s="323"/>
      <c r="AT174" s="323"/>
      <c r="AU174" s="323"/>
      <c r="AV174" s="323"/>
      <c r="AW174" s="323"/>
      <c r="AX174" s="323"/>
      <c r="AY174" s="323"/>
      <c r="AZ174" s="323"/>
      <c r="BA174" s="323"/>
      <c r="BB174" s="323"/>
      <c r="BC174" s="323"/>
      <c r="BD174" s="323"/>
      <c r="BE174" s="323"/>
      <c r="BF174" s="323"/>
      <c r="BG174" s="323"/>
      <c r="BH174" s="323"/>
      <c r="BI174" s="323"/>
      <c r="BJ174" s="323"/>
      <c r="BK174" s="323"/>
      <c r="BL174" s="323"/>
      <c r="BM174" s="323"/>
      <c r="BN174" s="323"/>
      <c r="BO174" s="323"/>
      <c r="BP174" s="323"/>
      <c r="BQ174" s="323"/>
      <c r="BR174" s="323"/>
      <c r="BS174" s="323"/>
      <c r="BT174" s="323" t="s">
        <v>29</v>
      </c>
      <c r="BU174" s="323"/>
      <c r="BV174" s="323"/>
      <c r="BW174" s="323"/>
      <c r="BX174" s="323"/>
      <c r="BY174" s="323"/>
      <c r="BZ174" s="323"/>
      <c r="CA174" s="323"/>
      <c r="CB174" s="323"/>
      <c r="CC174" s="323"/>
      <c r="CD174" s="323"/>
      <c r="CE174" s="323"/>
      <c r="CF174" s="323"/>
      <c r="CG174" s="323"/>
      <c r="CH174" s="323"/>
      <c r="CI174" s="482"/>
    </row>
    <row r="175" spans="1:87" x14ac:dyDescent="0.25">
      <c r="A175" s="323" t="s">
        <v>6148</v>
      </c>
      <c r="B175" s="323">
        <v>1</v>
      </c>
      <c r="C175" s="323" t="s">
        <v>29</v>
      </c>
      <c r="D175" s="323"/>
      <c r="E175" s="323"/>
      <c r="F175" s="323"/>
      <c r="G175" s="323" t="s">
        <v>4935</v>
      </c>
      <c r="H175" s="323"/>
      <c r="I175" s="323"/>
      <c r="J175" s="323"/>
      <c r="K175" s="323"/>
      <c r="L175" s="323"/>
      <c r="M175" s="323"/>
      <c r="N175" s="323"/>
      <c r="O175" s="323"/>
      <c r="P175" s="323"/>
      <c r="Q175" s="323"/>
      <c r="R175" s="323"/>
      <c r="S175" s="323"/>
      <c r="T175" s="324"/>
      <c r="U175" s="324"/>
      <c r="V175" s="323"/>
      <c r="W175" s="323"/>
      <c r="X175" s="323" t="s">
        <v>2393</v>
      </c>
      <c r="Y175" s="323"/>
      <c r="Z175" s="323"/>
      <c r="AA175" s="323"/>
      <c r="AB175" s="323"/>
      <c r="AC175" s="323"/>
      <c r="AD175" s="323"/>
      <c r="AE175" s="323"/>
      <c r="AF175" s="323"/>
      <c r="AG175" s="323"/>
      <c r="AH175" s="323"/>
      <c r="AI175" s="323"/>
      <c r="AJ175" s="323"/>
      <c r="AK175" s="323"/>
      <c r="AL175" s="323"/>
      <c r="AM175" s="323"/>
      <c r="AN175" s="323"/>
      <c r="AO175" s="323"/>
      <c r="AP175" s="323"/>
      <c r="AQ175" s="323"/>
      <c r="AR175" s="323"/>
      <c r="AS175" s="323"/>
      <c r="AT175" s="323"/>
      <c r="AU175" s="323"/>
      <c r="AV175" s="323"/>
      <c r="AW175" s="323"/>
      <c r="AX175" s="323"/>
      <c r="AY175" s="323"/>
      <c r="AZ175" s="323"/>
      <c r="BA175" s="323"/>
      <c r="BB175" s="323"/>
      <c r="BC175" s="323"/>
      <c r="BD175" s="323"/>
      <c r="BE175" s="323"/>
      <c r="BF175" s="323"/>
      <c r="BG175" s="323"/>
      <c r="BH175" s="323"/>
      <c r="BI175" s="323"/>
      <c r="BJ175" s="323"/>
      <c r="BK175" s="323"/>
      <c r="BL175" s="323"/>
      <c r="BM175" s="323"/>
      <c r="BN175" s="323"/>
      <c r="BO175" s="323"/>
      <c r="BP175" s="323"/>
      <c r="BQ175" s="323"/>
      <c r="BR175" s="323"/>
      <c r="BS175" s="323"/>
      <c r="BT175" s="323" t="s">
        <v>29</v>
      </c>
      <c r="BU175" s="323" t="s">
        <v>29</v>
      </c>
      <c r="BV175" s="323" t="s">
        <v>2336</v>
      </c>
      <c r="BW175" s="323"/>
      <c r="BX175" s="323" t="s">
        <v>29</v>
      </c>
      <c r="BY175" s="323" t="s">
        <v>29</v>
      </c>
      <c r="BZ175" s="323" t="s">
        <v>29</v>
      </c>
      <c r="CA175" s="323"/>
      <c r="CB175" s="323"/>
      <c r="CC175" s="323"/>
      <c r="CD175" s="323"/>
      <c r="CE175" s="323"/>
      <c r="CF175" s="323"/>
      <c r="CG175" s="323"/>
      <c r="CH175" s="323"/>
      <c r="CI175" s="482"/>
    </row>
    <row r="176" spans="1:87" x14ac:dyDescent="0.25">
      <c r="A176" s="323" t="s">
        <v>6149</v>
      </c>
      <c r="B176" s="323">
        <v>1</v>
      </c>
      <c r="C176" s="323" t="s">
        <v>29</v>
      </c>
      <c r="D176" s="323"/>
      <c r="E176" s="323"/>
      <c r="F176" s="323"/>
      <c r="G176" s="323" t="s">
        <v>2391</v>
      </c>
      <c r="H176" s="323"/>
      <c r="I176" s="323"/>
      <c r="J176" s="323"/>
      <c r="K176" s="323"/>
      <c r="L176" s="323"/>
      <c r="M176" s="323"/>
      <c r="N176" s="323"/>
      <c r="O176" s="323"/>
      <c r="P176" s="323"/>
      <c r="Q176" s="323"/>
      <c r="R176" s="432"/>
      <c r="S176" s="323"/>
      <c r="T176" s="432"/>
      <c r="U176" s="323"/>
      <c r="V176" s="323"/>
      <c r="W176" s="432"/>
      <c r="X176" s="432"/>
      <c r="Y176" s="432"/>
      <c r="Z176" s="432"/>
      <c r="AA176" s="432"/>
      <c r="AB176" s="432"/>
      <c r="AC176" s="432"/>
      <c r="AD176" s="432"/>
      <c r="AE176" s="432"/>
      <c r="AF176" s="432"/>
      <c r="AG176" s="323"/>
      <c r="AH176" s="323"/>
      <c r="AI176" s="323"/>
      <c r="AJ176" s="323"/>
      <c r="AK176" s="323"/>
      <c r="AL176" s="323"/>
      <c r="AM176" s="323"/>
      <c r="AN176" s="323"/>
      <c r="AO176" s="323"/>
      <c r="AP176" s="323"/>
      <c r="AQ176" s="323"/>
      <c r="AR176" s="323"/>
      <c r="AS176" s="323"/>
      <c r="AT176" s="323"/>
      <c r="AU176" s="323"/>
      <c r="AV176" s="323"/>
      <c r="AW176" s="323"/>
      <c r="AX176" s="323"/>
      <c r="AY176" s="323"/>
      <c r="AZ176" s="323"/>
      <c r="BA176" s="323"/>
      <c r="BB176" s="323"/>
      <c r="BC176" s="323"/>
      <c r="BD176" s="323"/>
      <c r="BE176" s="323"/>
      <c r="BF176" s="323"/>
      <c r="BG176" s="323"/>
      <c r="BH176" s="323"/>
      <c r="BI176" s="323"/>
      <c r="BJ176" s="323"/>
      <c r="BK176" s="323"/>
      <c r="BL176" s="323"/>
      <c r="BM176" s="323"/>
      <c r="BN176" s="323"/>
      <c r="BO176" s="323"/>
      <c r="BP176" s="323"/>
      <c r="BQ176" s="323"/>
      <c r="BR176" s="323"/>
      <c r="BS176" s="323"/>
      <c r="BT176" s="432"/>
      <c r="BU176" s="432"/>
      <c r="BV176" s="432"/>
      <c r="BW176" s="323"/>
      <c r="BX176" s="432"/>
      <c r="BY176" s="432"/>
      <c r="BZ176" s="432"/>
      <c r="CA176" s="323"/>
      <c r="CB176" s="323"/>
      <c r="CC176" s="323"/>
      <c r="CD176" s="323"/>
      <c r="CE176" s="325" t="s">
        <v>6280</v>
      </c>
      <c r="CF176" s="323"/>
      <c r="CG176" s="323"/>
      <c r="CH176" s="323"/>
      <c r="CI176" s="482"/>
    </row>
    <row r="177" spans="1:87" x14ac:dyDescent="0.25">
      <c r="A177" s="323" t="s">
        <v>6150</v>
      </c>
      <c r="B177" s="323">
        <v>1</v>
      </c>
      <c r="C177" s="323" t="s">
        <v>29</v>
      </c>
      <c r="D177" s="323"/>
      <c r="E177" s="323"/>
      <c r="F177" s="323"/>
      <c r="G177" s="323" t="s">
        <v>2391</v>
      </c>
      <c r="H177" s="323"/>
      <c r="I177" s="323"/>
      <c r="J177" s="323"/>
      <c r="K177" s="323"/>
      <c r="L177" s="323"/>
      <c r="M177" s="323"/>
      <c r="N177" s="323"/>
      <c r="O177" s="323"/>
      <c r="P177" s="323"/>
      <c r="Q177" s="323"/>
      <c r="R177" s="323" t="s">
        <v>2392</v>
      </c>
      <c r="S177" s="323"/>
      <c r="T177" s="324" t="s">
        <v>5051</v>
      </c>
      <c r="U177" s="324"/>
      <c r="V177" s="323"/>
      <c r="W177" s="323"/>
      <c r="X177" s="323" t="s">
        <v>2393</v>
      </c>
      <c r="Y177" s="323"/>
      <c r="Z177" s="323"/>
      <c r="AA177" s="323"/>
      <c r="AB177" s="323"/>
      <c r="AC177" s="323"/>
      <c r="AD177" s="323"/>
      <c r="AE177" s="323"/>
      <c r="AF177" s="323"/>
      <c r="AG177" s="323"/>
      <c r="AH177" s="323"/>
      <c r="AI177" s="323"/>
      <c r="AJ177" s="323"/>
      <c r="AK177" s="323"/>
      <c r="AL177" s="323"/>
      <c r="AM177" s="323"/>
      <c r="AN177" s="323"/>
      <c r="AO177" s="323"/>
      <c r="AP177" s="323"/>
      <c r="AQ177" s="323"/>
      <c r="AR177" s="323"/>
      <c r="AS177" s="323"/>
      <c r="AT177" s="323"/>
      <c r="AU177" s="323"/>
      <c r="AV177" s="323"/>
      <c r="AW177" s="323"/>
      <c r="AX177" s="323"/>
      <c r="AY177" s="323"/>
      <c r="AZ177" s="323"/>
      <c r="BA177" s="323"/>
      <c r="BB177" s="323"/>
      <c r="BC177" s="323"/>
      <c r="BD177" s="323"/>
      <c r="BE177" s="323"/>
      <c r="BF177" s="323"/>
      <c r="BG177" s="323"/>
      <c r="BH177" s="323"/>
      <c r="BI177" s="323"/>
      <c r="BJ177" s="323"/>
      <c r="BK177" s="323"/>
      <c r="BL177" s="323"/>
      <c r="BM177" s="323"/>
      <c r="BN177" s="323"/>
      <c r="BO177" s="323"/>
      <c r="BP177" s="323"/>
      <c r="BQ177" s="323"/>
      <c r="BR177" s="323"/>
      <c r="BS177" s="323"/>
      <c r="BT177" s="323" t="s">
        <v>29</v>
      </c>
      <c r="BU177" s="323" t="s">
        <v>29</v>
      </c>
      <c r="BV177" s="323" t="s">
        <v>2336</v>
      </c>
      <c r="BW177" s="323"/>
      <c r="BX177" s="323" t="s">
        <v>29</v>
      </c>
      <c r="BY177" s="323" t="s">
        <v>29</v>
      </c>
      <c r="BZ177" s="323" t="s">
        <v>29</v>
      </c>
      <c r="CA177" s="323"/>
      <c r="CB177" s="323"/>
      <c r="CC177" s="323"/>
      <c r="CD177" s="323"/>
      <c r="CE177" s="323"/>
      <c r="CF177" s="323"/>
      <c r="CG177" s="323"/>
      <c r="CH177" s="323"/>
      <c r="CI177" s="482"/>
    </row>
    <row r="178" spans="1:87" x14ac:dyDescent="0.25">
      <c r="A178" s="323" t="s">
        <v>6151</v>
      </c>
      <c r="B178" s="323">
        <v>1</v>
      </c>
      <c r="C178" s="323" t="s">
        <v>29</v>
      </c>
      <c r="D178" s="323"/>
      <c r="E178" s="323"/>
      <c r="F178" s="323"/>
      <c r="G178" s="323"/>
      <c r="H178" s="323"/>
      <c r="I178" s="323"/>
      <c r="J178" s="323"/>
      <c r="K178" s="323"/>
      <c r="L178" s="323"/>
      <c r="M178" s="323"/>
      <c r="N178" s="323"/>
      <c r="O178" s="323"/>
      <c r="P178" s="323"/>
      <c r="Q178" s="323"/>
      <c r="R178" s="323"/>
      <c r="S178" s="323"/>
      <c r="T178" s="323"/>
      <c r="U178" s="323"/>
      <c r="V178" s="323"/>
      <c r="W178" s="323"/>
      <c r="X178" s="323"/>
      <c r="Y178" s="323"/>
      <c r="Z178" s="323"/>
      <c r="AA178" s="323"/>
      <c r="AB178" s="323"/>
      <c r="AC178" s="323"/>
      <c r="AD178" s="323"/>
      <c r="AE178" s="323"/>
      <c r="AF178" s="323"/>
      <c r="AG178" s="323" t="s">
        <v>29</v>
      </c>
      <c r="AH178" s="323" t="s">
        <v>4578</v>
      </c>
      <c r="AI178" s="323" t="s">
        <v>5377</v>
      </c>
      <c r="AJ178" s="433" t="s">
        <v>1196</v>
      </c>
      <c r="AK178" s="433" t="s">
        <v>1197</v>
      </c>
      <c r="AL178" s="433" t="s">
        <v>1198</v>
      </c>
      <c r="AM178" s="434" t="s">
        <v>1199</v>
      </c>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t="s">
        <v>4537</v>
      </c>
      <c r="BP178" s="323"/>
      <c r="BQ178" s="323"/>
      <c r="BR178" s="323"/>
      <c r="BS178" s="323"/>
      <c r="BT178" s="323" t="s">
        <v>29</v>
      </c>
      <c r="BU178" s="323"/>
      <c r="BV178" s="323"/>
      <c r="BW178" s="323"/>
      <c r="BX178" s="323"/>
      <c r="BY178" s="323"/>
      <c r="BZ178" s="323"/>
      <c r="CA178" s="323"/>
      <c r="CB178" s="323"/>
      <c r="CC178" s="323"/>
      <c r="CD178" s="323"/>
      <c r="CE178" s="323"/>
      <c r="CF178" s="323"/>
      <c r="CG178" s="323"/>
      <c r="CH178" s="323"/>
      <c r="CI178" s="482"/>
    </row>
    <row r="179" spans="1:87" x14ac:dyDescent="0.25">
      <c r="A179" s="323" t="s">
        <v>6152</v>
      </c>
      <c r="B179" s="323">
        <v>1</v>
      </c>
      <c r="C179" s="323" t="s">
        <v>29</v>
      </c>
      <c r="D179" s="323"/>
      <c r="E179" s="323"/>
      <c r="F179" s="323"/>
      <c r="G179" s="323" t="s">
        <v>2391</v>
      </c>
      <c r="H179" s="323"/>
      <c r="I179" s="323"/>
      <c r="J179" s="323"/>
      <c r="K179" s="323"/>
      <c r="L179" s="323"/>
      <c r="M179" s="323"/>
      <c r="N179" s="323"/>
      <c r="O179" s="323"/>
      <c r="P179" s="323"/>
      <c r="Q179" s="323"/>
      <c r="R179" s="432" t="s">
        <v>2392</v>
      </c>
      <c r="S179" s="323"/>
      <c r="T179" s="441" t="s">
        <v>5051</v>
      </c>
      <c r="U179" s="324"/>
      <c r="V179" s="323"/>
      <c r="W179" s="432"/>
      <c r="X179" s="432" t="s">
        <v>2393</v>
      </c>
      <c r="Y179" s="432"/>
      <c r="Z179" s="432"/>
      <c r="AA179" s="432"/>
      <c r="AB179" s="432"/>
      <c r="AC179" s="432"/>
      <c r="AD179" s="432"/>
      <c r="AE179" s="432"/>
      <c r="AF179" s="432"/>
      <c r="AG179" s="323"/>
      <c r="AH179" s="323"/>
      <c r="AI179" s="323"/>
      <c r="AJ179" s="323"/>
      <c r="AK179" s="323"/>
      <c r="AL179" s="323"/>
      <c r="AM179" s="323"/>
      <c r="AN179" s="323"/>
      <c r="AO179" s="323"/>
      <c r="AP179" s="323"/>
      <c r="AQ179" s="323"/>
      <c r="AR179" s="323"/>
      <c r="AS179" s="323"/>
      <c r="AT179" s="323"/>
      <c r="AU179" s="323"/>
      <c r="AV179" s="323"/>
      <c r="AW179" s="323"/>
      <c r="AX179" s="323"/>
      <c r="AY179" s="323"/>
      <c r="AZ179" s="323"/>
      <c r="BA179" s="323"/>
      <c r="BB179" s="323"/>
      <c r="BC179" s="323"/>
      <c r="BD179" s="323"/>
      <c r="BE179" s="323"/>
      <c r="BF179" s="323"/>
      <c r="BG179" s="323"/>
      <c r="BH179" s="323"/>
      <c r="BI179" s="323"/>
      <c r="BJ179" s="323"/>
      <c r="BK179" s="323"/>
      <c r="BL179" s="323"/>
      <c r="BM179" s="323"/>
      <c r="BN179" s="323"/>
      <c r="BO179" s="323"/>
      <c r="BP179" s="323"/>
      <c r="BQ179" s="323"/>
      <c r="BR179" s="323"/>
      <c r="BS179" s="323"/>
      <c r="BT179" s="432" t="s">
        <v>29</v>
      </c>
      <c r="BU179" s="432" t="s">
        <v>29</v>
      </c>
      <c r="BV179" s="432" t="s">
        <v>2336</v>
      </c>
      <c r="BW179" s="323"/>
      <c r="BX179" s="432" t="s">
        <v>29</v>
      </c>
      <c r="BY179" s="432" t="s">
        <v>29</v>
      </c>
      <c r="BZ179" s="432" t="s">
        <v>29</v>
      </c>
      <c r="CA179" s="323"/>
      <c r="CB179" s="323"/>
      <c r="CC179" s="323"/>
      <c r="CD179" s="323"/>
      <c r="CE179" s="323"/>
      <c r="CF179" s="323"/>
      <c r="CG179" s="323"/>
      <c r="CH179" s="323"/>
      <c r="CI179" s="482"/>
    </row>
    <row r="180" spans="1:87" x14ac:dyDescent="0.25">
      <c r="A180" s="323" t="s">
        <v>6153</v>
      </c>
      <c r="B180" s="323">
        <v>1</v>
      </c>
      <c r="C180" s="323" t="s">
        <v>29</v>
      </c>
      <c r="D180" s="323"/>
      <c r="E180" s="323"/>
      <c r="F180" s="323"/>
      <c r="G180" s="323"/>
      <c r="H180" s="323"/>
      <c r="I180" s="323"/>
      <c r="J180" s="323"/>
      <c r="K180" s="323"/>
      <c r="L180" s="323"/>
      <c r="M180" s="323"/>
      <c r="N180" s="323"/>
      <c r="O180" s="323"/>
      <c r="P180" s="323"/>
      <c r="Q180" s="323"/>
      <c r="R180" s="323"/>
      <c r="S180" s="323"/>
      <c r="T180" s="323"/>
      <c r="U180" s="323"/>
      <c r="V180" s="323"/>
      <c r="W180" s="323"/>
      <c r="X180" s="323"/>
      <c r="Y180" s="323"/>
      <c r="Z180" s="323"/>
      <c r="AA180" s="323"/>
      <c r="AB180" s="323"/>
      <c r="AC180" s="323"/>
      <c r="AD180" s="323"/>
      <c r="AE180" s="323"/>
      <c r="AF180" s="323"/>
      <c r="AG180" s="323"/>
      <c r="AH180" s="323"/>
      <c r="AI180" s="323"/>
      <c r="AJ180" s="323"/>
      <c r="AK180" s="323"/>
      <c r="AL180" s="323"/>
      <c r="AM180" s="323"/>
      <c r="AN180" s="323"/>
      <c r="AO180" s="323"/>
      <c r="AP180" s="323"/>
      <c r="AQ180" s="323"/>
      <c r="AR180" s="323"/>
      <c r="AS180" s="323"/>
      <c r="AT180" s="323"/>
      <c r="AU180" s="323"/>
      <c r="AV180" s="323"/>
      <c r="AW180" s="323"/>
      <c r="AX180" s="323"/>
      <c r="AY180" s="323"/>
      <c r="AZ180" s="323"/>
      <c r="BA180" s="323"/>
      <c r="BB180" s="323"/>
      <c r="BC180" s="323"/>
      <c r="BD180" s="323"/>
      <c r="BE180" s="323"/>
      <c r="BF180" s="323"/>
      <c r="BG180" s="323"/>
      <c r="BH180" s="323"/>
      <c r="BI180" s="323"/>
      <c r="BJ180" s="323"/>
      <c r="BK180" s="323"/>
      <c r="BL180" s="323"/>
      <c r="BM180" s="323"/>
      <c r="BN180" s="323"/>
      <c r="BO180" s="323" t="s">
        <v>6099</v>
      </c>
      <c r="BP180" s="323"/>
      <c r="BQ180" s="323"/>
      <c r="BR180" s="323"/>
      <c r="BS180" s="323"/>
      <c r="BT180" s="323"/>
      <c r="BU180" s="323"/>
      <c r="BV180" s="323"/>
      <c r="BW180" s="323"/>
      <c r="BX180" s="323"/>
      <c r="BY180" s="323"/>
      <c r="BZ180" s="323"/>
      <c r="CA180" s="323"/>
      <c r="CB180" s="323"/>
      <c r="CC180" s="323"/>
      <c r="CD180" s="323"/>
      <c r="CE180" s="323"/>
      <c r="CF180" s="323"/>
      <c r="CG180" s="323"/>
      <c r="CH180" s="323"/>
      <c r="CI180" s="482"/>
    </row>
    <row r="181" spans="1:87" x14ac:dyDescent="0.25">
      <c r="A181" s="323" t="s">
        <v>6154</v>
      </c>
      <c r="B181" s="323">
        <v>1</v>
      </c>
      <c r="C181" s="323" t="s">
        <v>29</v>
      </c>
      <c r="D181" s="323"/>
      <c r="E181" s="323"/>
      <c r="F181" s="323"/>
      <c r="G181" s="323" t="s">
        <v>2391</v>
      </c>
      <c r="H181" s="323"/>
      <c r="I181" s="323"/>
      <c r="J181" s="323"/>
      <c r="K181" s="323"/>
      <c r="L181" s="323"/>
      <c r="M181" s="323"/>
      <c r="N181" s="323"/>
      <c r="O181" s="323"/>
      <c r="P181" s="323"/>
      <c r="Q181" s="323"/>
      <c r="R181" s="323" t="s">
        <v>2392</v>
      </c>
      <c r="S181" s="323"/>
      <c r="T181" s="324" t="s">
        <v>5051</v>
      </c>
      <c r="U181" s="324"/>
      <c r="V181" s="323"/>
      <c r="W181" s="323"/>
      <c r="X181" s="323" t="s">
        <v>2393</v>
      </c>
      <c r="Y181" s="323"/>
      <c r="Z181" s="323"/>
      <c r="AA181" s="323"/>
      <c r="AB181" s="323"/>
      <c r="AC181" s="323"/>
      <c r="AD181" s="323"/>
      <c r="AE181" s="323"/>
      <c r="AF181" s="323"/>
      <c r="AG181" s="323"/>
      <c r="AH181" s="323"/>
      <c r="AI181" s="323"/>
      <c r="AJ181" s="323"/>
      <c r="AK181" s="323"/>
      <c r="AL181" s="323"/>
      <c r="AM181" s="323"/>
      <c r="AN181" s="323"/>
      <c r="AO181" s="323"/>
      <c r="AP181" s="323"/>
      <c r="AQ181" s="323"/>
      <c r="AR181" s="323"/>
      <c r="AS181" s="323"/>
      <c r="AT181" s="323"/>
      <c r="AU181" s="323"/>
      <c r="AV181" s="323"/>
      <c r="AW181" s="323"/>
      <c r="AX181" s="323"/>
      <c r="AY181" s="323"/>
      <c r="AZ181" s="323"/>
      <c r="BA181" s="323"/>
      <c r="BB181" s="323"/>
      <c r="BC181" s="323"/>
      <c r="BD181" s="323"/>
      <c r="BE181" s="323"/>
      <c r="BF181" s="323"/>
      <c r="BG181" s="323"/>
      <c r="BH181" s="323"/>
      <c r="BI181" s="323"/>
      <c r="BJ181" s="323"/>
      <c r="BK181" s="323"/>
      <c r="BL181" s="323"/>
      <c r="BM181" s="323"/>
      <c r="BN181" s="323"/>
      <c r="BO181" s="323"/>
      <c r="BP181" s="323"/>
      <c r="BQ181" s="323"/>
      <c r="BR181" s="323"/>
      <c r="BS181" s="323"/>
      <c r="BT181" s="323" t="s">
        <v>29</v>
      </c>
      <c r="BU181" s="323" t="s">
        <v>29</v>
      </c>
      <c r="BV181" s="323" t="s">
        <v>2336</v>
      </c>
      <c r="BW181" s="323"/>
      <c r="BX181" s="323" t="s">
        <v>29</v>
      </c>
      <c r="BY181" s="323" t="s">
        <v>29</v>
      </c>
      <c r="BZ181" s="323" t="s">
        <v>29</v>
      </c>
      <c r="CA181" s="323"/>
      <c r="CB181" s="323"/>
      <c r="CC181" s="323"/>
      <c r="CD181" s="323"/>
      <c r="CE181" s="323"/>
      <c r="CF181" s="323"/>
      <c r="CG181" s="323"/>
      <c r="CH181" s="323"/>
      <c r="CI181" s="482"/>
    </row>
    <row r="182" spans="1:87" x14ac:dyDescent="0.25">
      <c r="A182" s="323" t="s">
        <v>6155</v>
      </c>
      <c r="B182" s="323">
        <v>1</v>
      </c>
      <c r="C182" s="323" t="s">
        <v>29</v>
      </c>
      <c r="D182" s="323"/>
      <c r="E182" s="323"/>
      <c r="F182" s="323"/>
      <c r="G182" s="323" t="s">
        <v>2391</v>
      </c>
      <c r="H182" s="323"/>
      <c r="I182" s="323"/>
      <c r="J182" s="323"/>
      <c r="K182" s="323"/>
      <c r="L182" s="323"/>
      <c r="M182" s="323"/>
      <c r="N182" s="323"/>
      <c r="O182" s="323"/>
      <c r="P182" s="323"/>
      <c r="Q182" s="323"/>
      <c r="R182" s="323" t="s">
        <v>2392</v>
      </c>
      <c r="S182" s="323"/>
      <c r="T182" s="324" t="s">
        <v>5051</v>
      </c>
      <c r="U182" s="324"/>
      <c r="V182" s="323"/>
      <c r="W182" s="323"/>
      <c r="X182" s="323" t="s">
        <v>2393</v>
      </c>
      <c r="Y182" s="323"/>
      <c r="Z182" s="323"/>
      <c r="AA182" s="323"/>
      <c r="AB182" s="323"/>
      <c r="AC182" s="323"/>
      <c r="AD182" s="323"/>
      <c r="AE182" s="323"/>
      <c r="AF182" s="323"/>
      <c r="AG182" s="323"/>
      <c r="AH182" s="323"/>
      <c r="AI182" s="323"/>
      <c r="AJ182" s="323"/>
      <c r="AK182" s="323"/>
      <c r="AL182" s="323"/>
      <c r="AM182" s="323"/>
      <c r="AN182" s="323"/>
      <c r="AO182" s="323"/>
      <c r="AP182" s="323"/>
      <c r="AQ182" s="323"/>
      <c r="AR182" s="323"/>
      <c r="AS182" s="323"/>
      <c r="AT182" s="323"/>
      <c r="AU182" s="323"/>
      <c r="AV182" s="323"/>
      <c r="AW182" s="323"/>
      <c r="AX182" s="323"/>
      <c r="AY182" s="323"/>
      <c r="AZ182" s="323"/>
      <c r="BA182" s="323"/>
      <c r="BB182" s="323"/>
      <c r="BC182" s="323"/>
      <c r="BD182" s="323"/>
      <c r="BE182" s="323"/>
      <c r="BF182" s="323"/>
      <c r="BG182" s="323"/>
      <c r="BH182" s="323"/>
      <c r="BI182" s="323"/>
      <c r="BJ182" s="323"/>
      <c r="BK182" s="323"/>
      <c r="BL182" s="323"/>
      <c r="BM182" s="323"/>
      <c r="BN182" s="323"/>
      <c r="BO182" s="323"/>
      <c r="BP182" s="323"/>
      <c r="BQ182" s="323"/>
      <c r="BR182" s="323"/>
      <c r="BS182" s="323"/>
      <c r="BT182" s="323" t="s">
        <v>29</v>
      </c>
      <c r="BU182" s="323" t="s">
        <v>29</v>
      </c>
      <c r="BV182" s="323" t="s">
        <v>2336</v>
      </c>
      <c r="BW182" s="323"/>
      <c r="BX182" s="323" t="s">
        <v>29</v>
      </c>
      <c r="BY182" s="323" t="s">
        <v>29</v>
      </c>
      <c r="BZ182" s="323" t="s">
        <v>29</v>
      </c>
      <c r="CA182" s="323"/>
      <c r="CB182" s="323"/>
      <c r="CC182" s="323"/>
      <c r="CD182" s="323"/>
      <c r="CE182" s="323"/>
      <c r="CF182" s="323"/>
      <c r="CG182" s="323"/>
      <c r="CH182" s="323"/>
      <c r="CI182" s="482"/>
    </row>
    <row r="183" spans="1:87" x14ac:dyDescent="0.25">
      <c r="A183" s="323" t="s">
        <v>6156</v>
      </c>
      <c r="B183" s="323">
        <v>1</v>
      </c>
      <c r="C183" s="323" t="s">
        <v>29</v>
      </c>
      <c r="D183" s="323" t="s">
        <v>29</v>
      </c>
      <c r="E183" s="323"/>
      <c r="F183" s="323"/>
      <c r="G183" s="323"/>
      <c r="H183" s="323"/>
      <c r="I183" s="323"/>
      <c r="J183" s="323"/>
      <c r="K183" s="323"/>
      <c r="L183" s="323"/>
      <c r="M183" s="323"/>
      <c r="N183" s="323"/>
      <c r="O183" s="323"/>
      <c r="P183" s="323"/>
      <c r="Q183" s="323"/>
      <c r="R183" s="323"/>
      <c r="S183" s="323"/>
      <c r="T183" s="323"/>
      <c r="U183" s="323"/>
      <c r="V183" s="323"/>
      <c r="W183" s="323"/>
      <c r="X183" s="655" t="s">
        <v>4540</v>
      </c>
      <c r="Y183" s="323"/>
      <c r="Z183" s="323"/>
      <c r="AA183" s="323"/>
      <c r="AB183" s="323"/>
      <c r="AC183" s="323"/>
      <c r="AD183" s="323"/>
      <c r="AE183" s="323"/>
      <c r="AF183" s="323"/>
      <c r="AG183" s="323"/>
      <c r="AH183" s="323"/>
      <c r="AI183" s="323"/>
      <c r="AJ183" s="323"/>
      <c r="AK183" s="323"/>
      <c r="AL183" s="323"/>
      <c r="AM183" s="323"/>
      <c r="AN183" s="323"/>
      <c r="AO183" s="323"/>
      <c r="AP183" s="323"/>
      <c r="AQ183" s="323"/>
      <c r="AR183" s="323"/>
      <c r="AS183" s="323"/>
      <c r="AT183" s="323"/>
      <c r="AU183" s="323"/>
      <c r="AV183" s="323"/>
      <c r="AW183" s="323"/>
      <c r="AX183" s="323"/>
      <c r="AY183" s="323"/>
      <c r="AZ183" s="323"/>
      <c r="BA183" s="323"/>
      <c r="BB183" s="323"/>
      <c r="BC183" s="323"/>
      <c r="BD183" s="323"/>
      <c r="BE183" s="323"/>
      <c r="BF183" s="323"/>
      <c r="BG183" s="323"/>
      <c r="BH183" s="323"/>
      <c r="BI183" s="323"/>
      <c r="BJ183" s="323"/>
      <c r="BK183" s="323"/>
      <c r="BL183" s="323"/>
      <c r="BM183" s="323"/>
      <c r="BN183" s="323"/>
      <c r="BO183" s="323"/>
      <c r="BP183" s="323"/>
      <c r="BQ183" s="323"/>
      <c r="BR183" s="323"/>
      <c r="BS183" s="323"/>
      <c r="BT183" s="323"/>
      <c r="BU183" s="323"/>
      <c r="BV183" s="323"/>
      <c r="BW183" s="323"/>
      <c r="BX183" s="323"/>
      <c r="BY183" s="323"/>
      <c r="BZ183" s="323"/>
      <c r="CA183" s="323"/>
      <c r="CB183" s="323"/>
      <c r="CC183" s="323"/>
      <c r="CD183" s="323"/>
      <c r="CE183" s="323"/>
      <c r="CF183" s="323"/>
      <c r="CG183" s="323"/>
      <c r="CH183" s="323"/>
      <c r="CI183" s="482"/>
    </row>
    <row r="184" spans="1:87" x14ac:dyDescent="0.25">
      <c r="A184" s="484" t="s">
        <v>6103</v>
      </c>
      <c r="B184" s="489">
        <v>1</v>
      </c>
      <c r="C184" s="489"/>
      <c r="D184" s="489"/>
      <c r="E184" s="492"/>
      <c r="F184" s="492" t="s">
        <v>5717</v>
      </c>
      <c r="G184" s="492"/>
      <c r="H184" s="492"/>
      <c r="I184" s="492"/>
      <c r="J184" s="492"/>
      <c r="K184" s="492"/>
      <c r="L184" s="492"/>
      <c r="M184" s="492"/>
      <c r="N184" s="492"/>
      <c r="O184" s="492"/>
      <c r="P184" s="492"/>
      <c r="Q184" s="492"/>
      <c r="R184" s="492"/>
      <c r="S184" s="491"/>
      <c r="T184" s="491"/>
      <c r="U184" s="491"/>
      <c r="W184" s="492"/>
      <c r="X184" s="492" t="s">
        <v>5837</v>
      </c>
      <c r="Y184" s="492"/>
      <c r="Z184" s="492"/>
      <c r="AA184" s="492"/>
      <c r="AB184" s="492"/>
      <c r="AC184" s="492"/>
      <c r="AD184" s="492"/>
      <c r="AE184" s="492"/>
      <c r="AF184" s="492"/>
      <c r="AG184" s="492"/>
      <c r="AH184" s="492"/>
      <c r="AI184" s="492"/>
      <c r="AJ184" s="492"/>
      <c r="AK184" s="492"/>
      <c r="AL184" s="492"/>
      <c r="AM184" s="492"/>
      <c r="AN184" s="492"/>
      <c r="AO184" s="492"/>
      <c r="AP184" s="492"/>
      <c r="AQ184" s="492"/>
      <c r="AR184" s="492"/>
      <c r="AS184" s="492"/>
      <c r="AT184" s="492"/>
      <c r="AU184" s="492"/>
      <c r="AV184" s="492"/>
      <c r="AW184" s="492"/>
      <c r="AX184" s="492"/>
      <c r="AY184" s="492"/>
      <c r="AZ184" s="492"/>
      <c r="BA184" s="492"/>
      <c r="BB184" s="492"/>
      <c r="BC184" s="492"/>
      <c r="BD184" s="492"/>
      <c r="BE184" s="492"/>
      <c r="BF184" s="492"/>
      <c r="BG184" s="492"/>
      <c r="BH184" s="492"/>
      <c r="BI184" s="492"/>
      <c r="BJ184" s="492"/>
      <c r="BK184" s="492"/>
      <c r="BL184" s="492"/>
      <c r="BM184" s="492" t="s">
        <v>29</v>
      </c>
      <c r="BN184" s="492" t="s">
        <v>29</v>
      </c>
      <c r="BO184" s="492" t="s">
        <v>4541</v>
      </c>
      <c r="BP184" s="492"/>
      <c r="BQ184" s="492"/>
      <c r="BR184" s="485"/>
      <c r="BS184" s="492"/>
      <c r="BT184" s="492"/>
      <c r="BU184" s="492" t="s">
        <v>29</v>
      </c>
      <c r="BV184" s="492" t="s">
        <v>2336</v>
      </c>
      <c r="BW184" s="492"/>
      <c r="BX184" s="492" t="s">
        <v>29</v>
      </c>
      <c r="BY184" s="492" t="s">
        <v>29</v>
      </c>
      <c r="BZ184" s="492" t="s">
        <v>29</v>
      </c>
      <c r="CA184" s="492" t="s">
        <v>4553</v>
      </c>
      <c r="CB184" s="492"/>
      <c r="CC184" s="492"/>
      <c r="CD184" s="492"/>
      <c r="CE184" s="492"/>
      <c r="CF184" s="492"/>
      <c r="CG184" s="492"/>
      <c r="CH184" s="492"/>
      <c r="CI184" s="492"/>
    </row>
    <row r="185" spans="1:87" x14ac:dyDescent="0.25">
      <c r="A185" s="484" t="s">
        <v>5648</v>
      </c>
      <c r="B185" s="489">
        <v>1</v>
      </c>
      <c r="C185" s="489" t="s">
        <v>29</v>
      </c>
      <c r="D185" s="489"/>
      <c r="E185" s="492"/>
      <c r="F185" s="492" t="s">
        <v>4935</v>
      </c>
      <c r="G185" s="492"/>
      <c r="H185" s="492"/>
      <c r="I185" s="492"/>
      <c r="J185" s="492"/>
      <c r="K185" s="492"/>
      <c r="L185" s="492"/>
      <c r="M185" s="492"/>
      <c r="N185" s="492"/>
      <c r="O185" s="492"/>
      <c r="P185" s="492"/>
      <c r="Q185" s="492"/>
      <c r="R185" s="492"/>
      <c r="S185" s="491"/>
      <c r="T185" s="491"/>
      <c r="U185" s="491"/>
      <c r="W185" s="492"/>
      <c r="X185" s="492" t="s">
        <v>5837</v>
      </c>
      <c r="Y185" s="492"/>
      <c r="Z185" s="492"/>
      <c r="AA185" s="492"/>
      <c r="AB185" s="492"/>
      <c r="AC185" s="492"/>
      <c r="AD185" s="492"/>
      <c r="AE185" s="492"/>
      <c r="AF185" s="492"/>
      <c r="AG185" s="492"/>
      <c r="AH185" s="492"/>
      <c r="AI185" s="492"/>
      <c r="AJ185" s="492"/>
      <c r="AK185" s="492"/>
      <c r="AL185" s="492"/>
      <c r="AM185" s="492"/>
      <c r="AN185" s="492"/>
      <c r="AO185" s="492"/>
      <c r="AP185" s="492"/>
      <c r="AQ185" s="492"/>
      <c r="AR185" s="492"/>
      <c r="AS185" s="492"/>
      <c r="AT185" s="492"/>
      <c r="AU185" s="492"/>
      <c r="AV185" s="492"/>
      <c r="AW185" s="492"/>
      <c r="AX185" s="492"/>
      <c r="AY185" s="492"/>
      <c r="AZ185" s="492"/>
      <c r="BA185" s="492"/>
      <c r="BB185" s="492"/>
      <c r="BC185" s="492"/>
      <c r="BD185" s="492"/>
      <c r="BE185" s="492"/>
      <c r="BF185" s="492"/>
      <c r="BG185" s="492"/>
      <c r="BH185" s="492"/>
      <c r="BI185" s="492"/>
      <c r="BJ185" s="492"/>
      <c r="BK185" s="492"/>
      <c r="BL185" s="492"/>
      <c r="BM185" s="492"/>
      <c r="BN185" s="492"/>
      <c r="BO185" s="492"/>
      <c r="BP185" s="492"/>
      <c r="BQ185" s="492"/>
      <c r="BR185" s="485"/>
      <c r="BS185" s="492"/>
      <c r="BT185" s="492"/>
      <c r="BU185" s="492"/>
      <c r="BV185" s="492"/>
      <c r="BW185" s="492"/>
      <c r="BX185" s="492"/>
      <c r="BY185" s="492"/>
      <c r="BZ185" s="492"/>
      <c r="CA185" s="492"/>
      <c r="CB185" s="492"/>
      <c r="CC185" s="492"/>
      <c r="CD185" s="492"/>
      <c r="CE185" s="492"/>
      <c r="CF185" s="492"/>
      <c r="CG185" s="492"/>
      <c r="CH185" s="492" t="s">
        <v>6137</v>
      </c>
      <c r="CI185" s="492"/>
    </row>
    <row r="186" spans="1:87" x14ac:dyDescent="0.25">
      <c r="A186" s="484" t="s">
        <v>6107</v>
      </c>
      <c r="B186" s="489">
        <v>1</v>
      </c>
      <c r="C186" s="489"/>
      <c r="D186" s="489"/>
      <c r="E186" s="492"/>
      <c r="F186" s="492" t="s">
        <v>4935</v>
      </c>
      <c r="G186" s="492"/>
      <c r="H186" s="492"/>
      <c r="I186" s="492"/>
      <c r="J186" s="492"/>
      <c r="K186" s="492"/>
      <c r="L186" s="492"/>
      <c r="M186" s="492"/>
      <c r="N186" s="492"/>
      <c r="O186" s="492"/>
      <c r="P186" s="492"/>
      <c r="Q186" s="492"/>
      <c r="R186" s="492"/>
      <c r="S186" s="491"/>
      <c r="T186" s="491"/>
      <c r="U186" s="491"/>
      <c r="W186" s="492"/>
      <c r="X186" s="492" t="s">
        <v>5837</v>
      </c>
      <c r="Y186" s="492"/>
      <c r="Z186" s="492"/>
      <c r="AA186" s="492"/>
      <c r="AB186" s="492"/>
      <c r="AC186" s="492"/>
      <c r="AD186" s="492"/>
      <c r="AE186" s="492"/>
      <c r="AF186" s="492"/>
      <c r="AG186" s="492"/>
      <c r="AH186" s="492"/>
      <c r="AI186" s="492"/>
      <c r="AJ186" s="492"/>
      <c r="AK186" s="492"/>
      <c r="AL186" s="492"/>
      <c r="AM186" s="492"/>
      <c r="AN186" s="492"/>
      <c r="AO186" s="492"/>
      <c r="AP186" s="492"/>
      <c r="AQ186" s="492"/>
      <c r="AR186" s="492"/>
      <c r="AS186" s="492"/>
      <c r="AT186" s="492"/>
      <c r="AU186" s="492"/>
      <c r="AV186" s="492"/>
      <c r="AW186" s="492"/>
      <c r="AX186" s="492"/>
      <c r="AY186" s="492"/>
      <c r="AZ186" s="492"/>
      <c r="BA186" s="492"/>
      <c r="BB186" s="492"/>
      <c r="BC186" s="492"/>
      <c r="BD186" s="492"/>
      <c r="BE186" s="492"/>
      <c r="BF186" s="492"/>
      <c r="BG186" s="492"/>
      <c r="BH186" s="492"/>
      <c r="BI186" s="492"/>
      <c r="BJ186" s="492"/>
      <c r="BK186" s="492"/>
      <c r="BL186" s="492"/>
      <c r="BM186" s="492" t="s">
        <v>29</v>
      </c>
      <c r="BN186" s="492" t="s">
        <v>29</v>
      </c>
      <c r="BO186" s="492" t="s">
        <v>4541</v>
      </c>
      <c r="BP186" s="492"/>
      <c r="BQ186" s="492"/>
      <c r="BR186" s="485"/>
      <c r="BS186" s="492"/>
      <c r="BT186" s="492"/>
      <c r="BU186" s="492" t="s">
        <v>29</v>
      </c>
      <c r="BV186" s="492" t="s">
        <v>2336</v>
      </c>
      <c r="BW186" s="492"/>
      <c r="BX186" s="492" t="s">
        <v>29</v>
      </c>
      <c r="BY186" s="492" t="s">
        <v>29</v>
      </c>
      <c r="BZ186" s="492" t="s">
        <v>29</v>
      </c>
      <c r="CA186" s="492" t="s">
        <v>4553</v>
      </c>
      <c r="CB186" s="492"/>
      <c r="CC186" s="492"/>
      <c r="CD186" s="492"/>
      <c r="CE186" s="492"/>
      <c r="CF186" s="492"/>
      <c r="CG186" s="492"/>
      <c r="CH186" s="492"/>
      <c r="CI186" s="492"/>
    </row>
    <row r="187" spans="1:87" x14ac:dyDescent="0.25">
      <c r="A187" s="484" t="s">
        <v>6110</v>
      </c>
      <c r="B187" s="489">
        <v>1</v>
      </c>
      <c r="C187" s="489" t="s">
        <v>29</v>
      </c>
      <c r="D187" s="489"/>
      <c r="E187" s="492"/>
      <c r="F187" s="492" t="s">
        <v>2391</v>
      </c>
      <c r="G187" s="492"/>
      <c r="H187" s="492"/>
      <c r="I187" s="492"/>
      <c r="J187" s="492"/>
      <c r="K187" s="492"/>
      <c r="L187" s="492"/>
      <c r="M187" s="492"/>
      <c r="N187" s="492"/>
      <c r="O187" s="492"/>
      <c r="P187" s="492"/>
      <c r="Q187" s="492"/>
      <c r="R187" s="492"/>
      <c r="S187" s="491"/>
      <c r="T187" s="491"/>
      <c r="U187" s="491"/>
      <c r="W187" s="492"/>
      <c r="X187" s="492" t="s">
        <v>4540</v>
      </c>
      <c r="Y187" s="492"/>
      <c r="Z187" s="492"/>
      <c r="AA187" s="492"/>
      <c r="AB187" s="492"/>
      <c r="AC187" s="492"/>
      <c r="AD187" s="492"/>
      <c r="AE187" s="492"/>
      <c r="AF187" s="492"/>
      <c r="AG187" s="492"/>
      <c r="AH187" s="492"/>
      <c r="AI187" s="492"/>
      <c r="AJ187" s="492"/>
      <c r="AK187" s="492"/>
      <c r="AL187" s="492"/>
      <c r="AM187" s="492"/>
      <c r="AN187" s="492"/>
      <c r="AO187" s="492"/>
      <c r="AP187" s="492"/>
      <c r="AQ187" s="492"/>
      <c r="AR187" s="492"/>
      <c r="AS187" s="492"/>
      <c r="AT187" s="492"/>
      <c r="AU187" s="492"/>
      <c r="AV187" s="492"/>
      <c r="AW187" s="492"/>
      <c r="AX187" s="492"/>
      <c r="AY187" s="492"/>
      <c r="AZ187" s="492"/>
      <c r="BA187" s="492"/>
      <c r="BB187" s="492"/>
      <c r="BC187" s="492"/>
      <c r="BD187" s="492"/>
      <c r="BE187" s="492"/>
      <c r="BF187" s="492"/>
      <c r="BG187" s="492"/>
      <c r="BH187" s="492"/>
      <c r="BI187" s="492"/>
      <c r="BJ187" s="492"/>
      <c r="BK187" s="492"/>
      <c r="BL187" s="492"/>
      <c r="BM187" s="492"/>
      <c r="BN187" s="492"/>
      <c r="BO187" s="492"/>
      <c r="BP187" s="492"/>
      <c r="BQ187" s="492"/>
      <c r="BR187" s="485"/>
      <c r="BS187" s="492"/>
      <c r="BT187" s="492"/>
      <c r="BU187" s="492"/>
      <c r="BV187" s="492"/>
      <c r="BW187" s="492"/>
      <c r="BX187" s="492"/>
      <c r="BY187" s="492"/>
      <c r="BZ187" s="492"/>
      <c r="CA187" s="492"/>
      <c r="CB187" s="492"/>
      <c r="CC187" s="492"/>
      <c r="CD187" s="492"/>
      <c r="CE187" s="492"/>
      <c r="CF187" s="492"/>
      <c r="CG187" s="492"/>
      <c r="CH187" s="492" t="s">
        <v>6137</v>
      </c>
      <c r="CI187" s="492"/>
    </row>
    <row r="188" spans="1:87" x14ac:dyDescent="0.25">
      <c r="A188" s="484" t="s">
        <v>6112</v>
      </c>
      <c r="B188" s="489">
        <v>1</v>
      </c>
      <c r="C188" s="489" t="s">
        <v>29</v>
      </c>
      <c r="D188" s="489"/>
      <c r="E188" s="492"/>
      <c r="F188" s="492" t="s">
        <v>4935</v>
      </c>
      <c r="G188" s="492"/>
      <c r="H188" s="492"/>
      <c r="I188" s="492"/>
      <c r="J188" s="492"/>
      <c r="K188" s="492"/>
      <c r="L188" s="492"/>
      <c r="M188" s="492"/>
      <c r="N188" s="492"/>
      <c r="O188" s="492"/>
      <c r="P188" s="492"/>
      <c r="Q188" s="483"/>
      <c r="R188" s="483"/>
      <c r="S188" s="483"/>
      <c r="T188" s="491"/>
      <c r="U188" s="491"/>
      <c r="V188" s="492" t="s">
        <v>5837</v>
      </c>
      <c r="W188" s="492"/>
      <c r="X188" s="492"/>
      <c r="Y188" s="492"/>
      <c r="Z188" s="492"/>
      <c r="AA188" s="492"/>
      <c r="AB188" s="492"/>
      <c r="AC188" s="492"/>
      <c r="AD188" s="492"/>
      <c r="AE188" s="492"/>
      <c r="AF188" s="492"/>
      <c r="AG188" s="492"/>
      <c r="AH188" s="492"/>
      <c r="AI188" s="492"/>
      <c r="AJ188" s="492"/>
      <c r="AK188" s="492"/>
      <c r="AL188" s="492"/>
      <c r="AM188" s="492"/>
      <c r="AN188" s="492"/>
      <c r="AO188" s="492"/>
      <c r="AP188" s="492"/>
      <c r="AQ188" s="492"/>
      <c r="AR188" s="492"/>
      <c r="AS188" s="492"/>
      <c r="AT188" s="492"/>
      <c r="AU188" s="492"/>
      <c r="AV188" s="492"/>
      <c r="AW188" s="492"/>
      <c r="AX188" s="492"/>
      <c r="AY188" s="492"/>
      <c r="AZ188" s="492"/>
      <c r="BA188" s="492"/>
      <c r="BB188" s="492"/>
      <c r="BC188" s="492"/>
      <c r="BD188" s="492"/>
      <c r="BE188" s="492"/>
      <c r="BF188" s="492"/>
      <c r="BG188" s="492"/>
      <c r="BH188" s="492"/>
      <c r="BI188" s="492"/>
      <c r="BJ188" s="492"/>
      <c r="BK188" s="492"/>
      <c r="BL188" s="492"/>
      <c r="BM188" s="492" t="s">
        <v>29</v>
      </c>
      <c r="BN188" s="492" t="s">
        <v>29</v>
      </c>
      <c r="BO188" s="492" t="s">
        <v>4541</v>
      </c>
      <c r="BP188" s="492"/>
      <c r="BQ188" s="492"/>
      <c r="BR188" s="485"/>
      <c r="BS188" s="492"/>
      <c r="BT188" s="492"/>
      <c r="BU188" s="492" t="s">
        <v>29</v>
      </c>
      <c r="BV188" s="492" t="s">
        <v>2336</v>
      </c>
      <c r="BW188" s="492"/>
      <c r="BX188" s="492" t="s">
        <v>29</v>
      </c>
      <c r="BY188" s="492" t="s">
        <v>29</v>
      </c>
      <c r="BZ188" s="492" t="s">
        <v>29</v>
      </c>
      <c r="CA188" s="492" t="s">
        <v>4553</v>
      </c>
      <c r="CB188" s="492"/>
      <c r="CC188" s="492"/>
      <c r="CD188" s="492"/>
      <c r="CE188" s="492"/>
      <c r="CF188" s="492"/>
      <c r="CG188" s="492"/>
      <c r="CH188" s="492"/>
      <c r="CI188" s="492"/>
    </row>
    <row r="189" spans="1:87" x14ac:dyDescent="0.25">
      <c r="A189" s="484" t="s">
        <v>6115</v>
      </c>
      <c r="B189" s="489">
        <v>1</v>
      </c>
      <c r="C189" s="489" t="s">
        <v>29</v>
      </c>
      <c r="D189" s="489"/>
      <c r="E189" s="492"/>
      <c r="F189" s="492" t="s">
        <v>5718</v>
      </c>
      <c r="G189" s="492"/>
      <c r="H189" s="492"/>
      <c r="I189" s="492"/>
      <c r="J189" s="492"/>
      <c r="K189" s="492"/>
      <c r="L189" s="492"/>
      <c r="M189" s="492"/>
      <c r="N189" s="492"/>
      <c r="O189" s="492"/>
      <c r="P189" s="492"/>
      <c r="Q189" s="483"/>
      <c r="R189" s="483"/>
      <c r="S189" s="483"/>
      <c r="T189" s="491"/>
      <c r="U189" s="491"/>
      <c r="V189" s="492"/>
      <c r="W189" s="492"/>
      <c r="X189" s="492"/>
      <c r="Y189" s="492"/>
      <c r="Z189" s="492"/>
      <c r="AA189" s="492"/>
      <c r="AB189" s="492"/>
      <c r="AC189" s="492"/>
      <c r="AD189" s="492"/>
      <c r="AE189" s="492"/>
      <c r="AF189" s="492"/>
      <c r="AG189" s="492"/>
      <c r="AH189" s="492"/>
      <c r="AI189" s="492"/>
      <c r="AJ189" s="492"/>
      <c r="AK189" s="492"/>
      <c r="AL189" s="492"/>
      <c r="AM189" s="492"/>
      <c r="AN189" s="492"/>
      <c r="AO189" s="492"/>
      <c r="AP189" s="492"/>
      <c r="AQ189" s="492"/>
      <c r="AR189" s="492"/>
      <c r="AS189" s="492"/>
      <c r="AT189" s="492"/>
      <c r="AU189" s="492"/>
      <c r="AV189" s="492"/>
      <c r="AW189" s="492"/>
      <c r="AX189" s="492"/>
      <c r="AY189" s="492"/>
      <c r="AZ189" s="492"/>
      <c r="BA189" s="492"/>
      <c r="BB189" s="492"/>
      <c r="BC189" s="492"/>
      <c r="BD189" s="492"/>
      <c r="BE189" s="492"/>
      <c r="BF189" s="492"/>
      <c r="BG189" s="492"/>
      <c r="BH189" s="492"/>
      <c r="BI189" s="492"/>
      <c r="BJ189" s="492"/>
      <c r="BK189" s="492"/>
      <c r="BL189" s="492"/>
      <c r="BM189" s="492"/>
      <c r="BN189" s="492"/>
      <c r="BO189" s="492"/>
      <c r="BP189" s="492"/>
      <c r="BQ189" s="492"/>
      <c r="BR189" s="485"/>
      <c r="BS189" s="492"/>
      <c r="BT189" s="492"/>
      <c r="BU189" s="492"/>
      <c r="BV189" s="492"/>
      <c r="BW189" s="492"/>
      <c r="BX189" s="492"/>
      <c r="BY189" s="492"/>
      <c r="BZ189" s="492"/>
      <c r="CA189" s="492"/>
      <c r="CB189" s="492"/>
      <c r="CC189" s="492"/>
      <c r="CD189" s="492"/>
      <c r="CE189" s="492"/>
      <c r="CF189" s="492"/>
      <c r="CG189" s="492"/>
      <c r="CH189" s="492" t="s">
        <v>6138</v>
      </c>
      <c r="CI189" s="492"/>
    </row>
    <row r="190" spans="1:87" x14ac:dyDescent="0.25">
      <c r="A190" s="484" t="s">
        <v>6120</v>
      </c>
      <c r="B190" s="489">
        <v>1</v>
      </c>
      <c r="C190" s="489" t="s">
        <v>29</v>
      </c>
      <c r="D190" s="489"/>
      <c r="E190" s="492"/>
      <c r="F190" s="492" t="s">
        <v>2391</v>
      </c>
      <c r="G190" s="492"/>
      <c r="H190" s="492"/>
      <c r="I190" s="492"/>
      <c r="J190" s="492"/>
      <c r="K190" s="492"/>
      <c r="L190" s="492"/>
      <c r="M190" s="492"/>
      <c r="N190" s="492"/>
      <c r="O190" s="492"/>
      <c r="P190" s="492"/>
      <c r="Q190" s="492" t="s">
        <v>2392</v>
      </c>
      <c r="R190" s="492"/>
      <c r="S190" s="491" t="s">
        <v>4932</v>
      </c>
      <c r="T190" s="491"/>
      <c r="U190" s="491"/>
      <c r="V190" s="481"/>
      <c r="W190" s="530"/>
      <c r="X190" s="492"/>
      <c r="Y190" s="492"/>
      <c r="Z190" s="492"/>
      <c r="AA190" s="492"/>
      <c r="AB190" s="492"/>
      <c r="AC190" s="492"/>
      <c r="AD190" s="492"/>
      <c r="AE190" s="492"/>
      <c r="AF190" s="492"/>
      <c r="AG190" s="492"/>
      <c r="AH190" s="492"/>
      <c r="AI190" s="492"/>
      <c r="AJ190" s="492"/>
      <c r="AK190" s="492"/>
      <c r="AL190" s="492"/>
      <c r="AM190" s="492"/>
      <c r="AN190" s="492"/>
      <c r="AO190" s="492"/>
      <c r="AP190" s="492"/>
      <c r="AQ190" s="492"/>
      <c r="AR190" s="492"/>
      <c r="AS190" s="492"/>
      <c r="AT190" s="492"/>
      <c r="AU190" s="492"/>
      <c r="AV190" s="492"/>
      <c r="AW190" s="492"/>
      <c r="AX190" s="492"/>
      <c r="AY190" s="492"/>
      <c r="AZ190" s="492"/>
      <c r="BA190" s="492"/>
      <c r="BB190" s="492"/>
      <c r="BC190" s="492"/>
      <c r="BD190" s="492"/>
      <c r="BE190" s="492"/>
      <c r="BF190" s="492"/>
      <c r="BG190" s="492"/>
      <c r="BH190" s="492"/>
      <c r="BI190" s="492"/>
      <c r="BJ190" s="492"/>
      <c r="BK190" s="492"/>
      <c r="BL190" s="492"/>
      <c r="BM190" s="492"/>
      <c r="BN190" s="492"/>
      <c r="BO190" s="492"/>
      <c r="BP190" s="492"/>
      <c r="BQ190" s="492"/>
      <c r="BR190" s="485"/>
      <c r="BS190" s="492"/>
      <c r="BT190" s="492"/>
      <c r="BU190" s="492"/>
      <c r="BV190" s="492"/>
      <c r="BW190" s="492"/>
      <c r="BX190" s="492"/>
      <c r="BY190" s="492"/>
      <c r="BZ190" s="492"/>
      <c r="CA190" s="492"/>
      <c r="CB190" s="492"/>
      <c r="CC190" s="492"/>
      <c r="CD190" s="492"/>
      <c r="CE190" s="492"/>
      <c r="CF190" s="492"/>
      <c r="CG190" s="492"/>
      <c r="CH190" s="492"/>
      <c r="CI190" s="492" t="s">
        <v>6139</v>
      </c>
    </row>
    <row r="191" spans="1:87" x14ac:dyDescent="0.25">
      <c r="A191" s="484" t="s">
        <v>6117</v>
      </c>
      <c r="B191" s="489">
        <v>1</v>
      </c>
      <c r="C191" s="489" t="s">
        <v>29</v>
      </c>
      <c r="D191" s="489"/>
      <c r="E191" s="492"/>
      <c r="F191" s="492" t="s">
        <v>4935</v>
      </c>
      <c r="G191" s="492"/>
      <c r="H191" s="492"/>
      <c r="I191" s="492"/>
      <c r="J191" s="492"/>
      <c r="K191" s="492"/>
      <c r="L191" s="492"/>
      <c r="M191" s="492"/>
      <c r="N191" s="492"/>
      <c r="O191" s="492"/>
      <c r="P191" s="492"/>
      <c r="Q191" s="483"/>
      <c r="R191" s="483"/>
      <c r="S191" s="483"/>
      <c r="T191" s="491"/>
      <c r="U191" s="491"/>
      <c r="V191" s="492" t="s">
        <v>5837</v>
      </c>
      <c r="W191" s="492"/>
      <c r="X191" s="492"/>
      <c r="Y191" s="492"/>
      <c r="Z191" s="492"/>
      <c r="AA191" s="492"/>
      <c r="AB191" s="492"/>
      <c r="AC191" s="492"/>
      <c r="AD191" s="492"/>
      <c r="AE191" s="492"/>
      <c r="AF191" s="492"/>
      <c r="AG191" s="492"/>
      <c r="AH191" s="492"/>
      <c r="AI191" s="492"/>
      <c r="AJ191" s="492"/>
      <c r="AK191" s="492"/>
      <c r="AL191" s="492"/>
      <c r="AM191" s="492"/>
      <c r="AN191" s="492"/>
      <c r="AO191" s="492"/>
      <c r="AP191" s="492"/>
      <c r="AQ191" s="492"/>
      <c r="AR191" s="492"/>
      <c r="AS191" s="492"/>
      <c r="AT191" s="492"/>
      <c r="AU191" s="492"/>
      <c r="AV191" s="492"/>
      <c r="AW191" s="492"/>
      <c r="AX191" s="492"/>
      <c r="AY191" s="492"/>
      <c r="AZ191" s="492"/>
      <c r="BA191" s="492"/>
      <c r="BB191" s="492"/>
      <c r="BC191" s="492"/>
      <c r="BD191" s="492"/>
      <c r="BE191" s="492"/>
      <c r="BF191" s="492"/>
      <c r="BG191" s="492"/>
      <c r="BH191" s="492"/>
      <c r="BI191" s="492"/>
      <c r="BJ191" s="492"/>
      <c r="BK191" s="492"/>
      <c r="BL191" s="492"/>
      <c r="BM191" s="492" t="s">
        <v>29</v>
      </c>
      <c r="BN191" s="492" t="s">
        <v>29</v>
      </c>
      <c r="BO191" s="492" t="s">
        <v>4541</v>
      </c>
      <c r="BP191" s="492"/>
      <c r="BQ191" s="492"/>
      <c r="BR191" s="485"/>
      <c r="BS191" s="492"/>
      <c r="BT191" s="492"/>
      <c r="BU191" s="492" t="s">
        <v>29</v>
      </c>
      <c r="BV191" s="492" t="s">
        <v>2336</v>
      </c>
      <c r="BW191" s="492"/>
      <c r="BX191" s="492" t="s">
        <v>29</v>
      </c>
      <c r="BY191" s="492" t="s">
        <v>29</v>
      </c>
      <c r="BZ191" s="492" t="s">
        <v>29</v>
      </c>
      <c r="CA191" s="492" t="s">
        <v>4553</v>
      </c>
      <c r="CB191" s="492"/>
      <c r="CC191" s="492"/>
      <c r="CD191" s="492"/>
      <c r="CE191" s="492"/>
      <c r="CF191" s="492"/>
      <c r="CG191" s="492"/>
      <c r="CH191" s="492"/>
      <c r="CI191" s="482"/>
    </row>
    <row r="192" spans="1:87" x14ac:dyDescent="0.25">
      <c r="A192" s="484" t="s">
        <v>6122</v>
      </c>
      <c r="B192" s="489">
        <v>1</v>
      </c>
      <c r="C192" s="489" t="s">
        <v>29</v>
      </c>
      <c r="D192" s="489"/>
      <c r="E192" s="492"/>
      <c r="F192" s="492" t="s">
        <v>5717</v>
      </c>
      <c r="G192" s="492"/>
      <c r="H192" s="492"/>
      <c r="I192" s="492"/>
      <c r="J192" s="492"/>
      <c r="K192" s="492"/>
      <c r="L192" s="492"/>
      <c r="M192" s="492"/>
      <c r="N192" s="492"/>
      <c r="O192" s="492"/>
      <c r="P192" s="492"/>
      <c r="Q192" s="483"/>
      <c r="R192" s="483"/>
      <c r="S192" s="483"/>
      <c r="T192" s="491"/>
      <c r="U192" s="491"/>
      <c r="V192" s="492" t="s">
        <v>5837</v>
      </c>
      <c r="W192" s="492"/>
      <c r="X192" s="492"/>
      <c r="Y192" s="492"/>
      <c r="Z192" s="492"/>
      <c r="AA192" s="492"/>
      <c r="AB192" s="492"/>
      <c r="AC192" s="492"/>
      <c r="AD192" s="492"/>
      <c r="AE192" s="492"/>
      <c r="AF192" s="492"/>
      <c r="AG192" s="492"/>
      <c r="AH192" s="492"/>
      <c r="AI192" s="492"/>
      <c r="AJ192" s="492"/>
      <c r="AK192" s="492"/>
      <c r="AL192" s="492"/>
      <c r="AM192" s="492"/>
      <c r="AN192" s="492"/>
      <c r="AO192" s="492"/>
      <c r="AP192" s="492"/>
      <c r="AQ192" s="492"/>
      <c r="AR192" s="492"/>
      <c r="AS192" s="492"/>
      <c r="AT192" s="492"/>
      <c r="AU192" s="492"/>
      <c r="AV192" s="492"/>
      <c r="AW192" s="492"/>
      <c r="AX192" s="492"/>
      <c r="AY192" s="492"/>
      <c r="AZ192" s="492"/>
      <c r="BA192" s="492"/>
      <c r="BB192" s="492"/>
      <c r="BC192" s="492"/>
      <c r="BD192" s="492"/>
      <c r="BE192" s="492"/>
      <c r="BF192" s="492"/>
      <c r="BG192" s="492"/>
      <c r="BH192" s="492"/>
      <c r="BI192" s="492"/>
      <c r="BJ192" s="492"/>
      <c r="BK192" s="492"/>
      <c r="BL192" s="492"/>
      <c r="BM192" s="492" t="s">
        <v>29</v>
      </c>
      <c r="BN192" s="492" t="s">
        <v>29</v>
      </c>
      <c r="BO192" s="492" t="s">
        <v>4541</v>
      </c>
      <c r="BP192" s="492"/>
      <c r="BQ192" s="492"/>
      <c r="BR192" s="485"/>
      <c r="BS192" s="492"/>
      <c r="BT192" s="492"/>
      <c r="BU192" s="492" t="s">
        <v>29</v>
      </c>
      <c r="BV192" s="492" t="s">
        <v>2336</v>
      </c>
      <c r="BW192" s="492"/>
      <c r="BX192" s="492" t="s">
        <v>29</v>
      </c>
      <c r="BY192" s="492" t="s">
        <v>29</v>
      </c>
      <c r="BZ192" s="492" t="s">
        <v>29</v>
      </c>
      <c r="CA192" s="492" t="s">
        <v>4553</v>
      </c>
      <c r="CB192" s="492"/>
      <c r="CC192" s="492"/>
      <c r="CD192" s="492"/>
      <c r="CE192" s="492"/>
      <c r="CF192" s="492"/>
      <c r="CG192" s="492"/>
      <c r="CH192" s="492"/>
      <c r="CI192" s="482"/>
    </row>
    <row r="193" spans="1:87" x14ac:dyDescent="0.25">
      <c r="A193" s="484" t="s">
        <v>6125</v>
      </c>
      <c r="B193" s="489">
        <v>1</v>
      </c>
      <c r="C193" s="489" t="s">
        <v>29</v>
      </c>
      <c r="D193" s="489"/>
      <c r="E193" s="492"/>
      <c r="F193" s="492" t="s">
        <v>4935</v>
      </c>
      <c r="G193" s="492"/>
      <c r="H193" s="492"/>
      <c r="I193" s="492"/>
      <c r="J193" s="492"/>
      <c r="K193" s="492"/>
      <c r="L193" s="492"/>
      <c r="M193" s="492"/>
      <c r="N193" s="492"/>
      <c r="O193" s="492"/>
      <c r="P193" s="492"/>
      <c r="Q193" s="483"/>
      <c r="R193" s="483"/>
      <c r="S193" s="483"/>
      <c r="T193" s="491"/>
      <c r="U193" s="491"/>
      <c r="V193" s="492"/>
      <c r="W193" s="492"/>
      <c r="X193" s="492"/>
      <c r="Y193" s="492"/>
      <c r="Z193" s="492"/>
      <c r="AA193" s="492"/>
      <c r="AB193" s="492"/>
      <c r="AC193" s="492"/>
      <c r="AD193" s="492"/>
      <c r="AE193" s="492"/>
      <c r="AF193" s="492"/>
      <c r="AG193" s="492"/>
      <c r="AH193" s="492"/>
      <c r="AI193" s="492"/>
      <c r="AJ193" s="492"/>
      <c r="AK193" s="492"/>
      <c r="AL193" s="492"/>
      <c r="AM193" s="492"/>
      <c r="AN193" s="492"/>
      <c r="AO193" s="492"/>
      <c r="AP193" s="492"/>
      <c r="AQ193" s="492"/>
      <c r="AR193" s="492"/>
      <c r="AS193" s="492"/>
      <c r="AT193" s="492"/>
      <c r="AU193" s="492"/>
      <c r="AV193" s="492"/>
      <c r="AW193" s="492"/>
      <c r="AX193" s="492"/>
      <c r="AY193" s="492"/>
      <c r="AZ193" s="492"/>
      <c r="BA193" s="492"/>
      <c r="BB193" s="492"/>
      <c r="BC193" s="492"/>
      <c r="BD193" s="492"/>
      <c r="BE193" s="492"/>
      <c r="BF193" s="492"/>
      <c r="BG193" s="492"/>
      <c r="BH193" s="492"/>
      <c r="BI193" s="492"/>
      <c r="BJ193" s="492"/>
      <c r="BK193" s="492"/>
      <c r="BL193" s="492"/>
      <c r="BM193" s="492"/>
      <c r="BN193" s="492"/>
      <c r="BO193" s="492"/>
      <c r="BP193" s="492"/>
      <c r="BQ193" s="492"/>
      <c r="BR193" s="485"/>
      <c r="BS193" s="492"/>
      <c r="BT193" s="492"/>
      <c r="BU193" s="492"/>
      <c r="BV193" s="492"/>
      <c r="BW193" s="492"/>
      <c r="BX193" s="492"/>
      <c r="BY193" s="492"/>
      <c r="BZ193" s="492"/>
      <c r="CA193" s="492"/>
      <c r="CB193" s="492"/>
      <c r="CC193" s="492"/>
      <c r="CD193" s="492"/>
      <c r="CE193" s="492"/>
      <c r="CF193" s="492"/>
      <c r="CG193" s="492"/>
      <c r="CH193" s="492"/>
      <c r="CI193" s="492" t="s">
        <v>6140</v>
      </c>
    </row>
    <row r="194" spans="1:87" s="472" customFormat="1" x14ac:dyDescent="0.25">
      <c r="A194" s="484" t="s">
        <v>5078</v>
      </c>
      <c r="B194" s="489">
        <v>1</v>
      </c>
      <c r="C194" s="489" t="s">
        <v>29</v>
      </c>
      <c r="D194" s="492"/>
      <c r="E194" s="492"/>
      <c r="F194" s="492" t="s">
        <v>4935</v>
      </c>
      <c r="G194" s="492"/>
      <c r="H194" s="492"/>
      <c r="I194" s="492"/>
      <c r="J194" s="492"/>
      <c r="K194" s="492"/>
      <c r="L194" s="492"/>
      <c r="M194" s="492"/>
      <c r="N194" s="492"/>
      <c r="O194" s="492"/>
      <c r="P194" s="492"/>
      <c r="Q194" s="492"/>
      <c r="R194" s="492"/>
      <c r="S194" s="491"/>
      <c r="T194" s="491"/>
      <c r="U194" s="491"/>
      <c r="V194" s="492" t="s">
        <v>2393</v>
      </c>
      <c r="W194" s="492"/>
      <c r="X194" s="492"/>
      <c r="Y194" s="492"/>
      <c r="Z194" s="492"/>
      <c r="AA194" s="492"/>
      <c r="AB194" s="492"/>
      <c r="AC194" s="492"/>
      <c r="AD194" s="492"/>
      <c r="AE194" s="492"/>
      <c r="AF194" s="492"/>
      <c r="AG194" s="492"/>
      <c r="AH194" s="492"/>
      <c r="AI194" s="492"/>
      <c r="AJ194" s="492"/>
      <c r="AK194" s="492"/>
      <c r="AL194" s="492"/>
      <c r="AM194" s="492"/>
      <c r="AN194" s="492"/>
      <c r="AO194" s="492"/>
      <c r="AP194" s="492"/>
      <c r="AQ194" s="492"/>
      <c r="AR194" s="492"/>
      <c r="AS194" s="492"/>
      <c r="AT194" s="492"/>
      <c r="AU194" s="492"/>
      <c r="AV194" s="492"/>
      <c r="AW194" s="492"/>
      <c r="AX194" s="492"/>
      <c r="AY194" s="492"/>
      <c r="AZ194" s="492"/>
      <c r="BA194" s="492"/>
      <c r="BB194" s="492"/>
      <c r="BC194" s="492"/>
      <c r="BD194" s="492"/>
      <c r="BE194" s="492"/>
      <c r="BF194" s="492"/>
      <c r="BG194" s="492"/>
      <c r="BH194" s="492"/>
      <c r="BI194" s="492"/>
      <c r="BJ194" s="492"/>
      <c r="BK194" s="492"/>
      <c r="BL194" s="492"/>
      <c r="BM194" s="492" t="s">
        <v>29</v>
      </c>
      <c r="BN194" s="492"/>
      <c r="BO194" s="492" t="s">
        <v>4541</v>
      </c>
      <c r="BP194" s="492"/>
      <c r="BQ194" s="492"/>
      <c r="BR194" s="485"/>
      <c r="BS194" s="492"/>
      <c r="BT194" s="492"/>
      <c r="BU194" s="492" t="s">
        <v>29</v>
      </c>
      <c r="BV194" s="492" t="s">
        <v>2336</v>
      </c>
      <c r="BW194" s="492"/>
      <c r="BX194" s="492" t="s">
        <v>29</v>
      </c>
      <c r="BY194" s="492" t="s">
        <v>29</v>
      </c>
      <c r="BZ194" s="492" t="s">
        <v>29</v>
      </c>
      <c r="CA194" s="492" t="s">
        <v>3315</v>
      </c>
      <c r="CB194" s="492"/>
      <c r="CC194" s="492"/>
      <c r="CD194" s="492"/>
      <c r="CE194" s="492"/>
      <c r="CF194" s="492"/>
      <c r="CG194" s="492"/>
      <c r="CH194" s="492"/>
    </row>
    <row r="195" spans="1:87" s="472" customFormat="1" x14ac:dyDescent="0.25">
      <c r="A195" s="484" t="s">
        <v>6173</v>
      </c>
      <c r="B195" s="489">
        <v>1</v>
      </c>
      <c r="C195" s="489" t="s">
        <v>29</v>
      </c>
      <c r="D195" s="492"/>
      <c r="E195" s="492" t="s">
        <v>29</v>
      </c>
      <c r="F195" s="492"/>
      <c r="G195" s="492"/>
      <c r="H195" s="492"/>
      <c r="I195" s="492"/>
      <c r="J195" s="492"/>
      <c r="K195" s="492"/>
      <c r="L195" s="492"/>
      <c r="M195" s="492"/>
      <c r="N195" s="492"/>
      <c r="O195" s="492"/>
      <c r="P195" s="492"/>
      <c r="Q195" s="492"/>
      <c r="R195" s="492"/>
      <c r="S195" s="491"/>
      <c r="T195" s="491"/>
      <c r="U195" s="491"/>
      <c r="V195" s="492" t="s">
        <v>5837</v>
      </c>
      <c r="W195" s="492"/>
      <c r="X195" s="492"/>
      <c r="Y195" s="492"/>
      <c r="Z195" s="492"/>
      <c r="AA195" s="492"/>
      <c r="AB195" s="492"/>
      <c r="AC195" s="492"/>
      <c r="AD195" s="492"/>
      <c r="AE195" s="492"/>
      <c r="AF195" s="492"/>
      <c r="AG195" s="492"/>
      <c r="AH195" s="492"/>
      <c r="AI195" s="492"/>
      <c r="AJ195" s="492"/>
      <c r="AK195" s="492"/>
      <c r="AL195" s="492"/>
      <c r="AM195" s="492"/>
      <c r="AN195" s="492"/>
      <c r="AO195" s="492"/>
      <c r="AP195" s="492"/>
      <c r="AQ195" s="492"/>
      <c r="AR195" s="492"/>
      <c r="AS195" s="492"/>
      <c r="AT195" s="492"/>
      <c r="AU195" s="492"/>
      <c r="AV195" s="492"/>
      <c r="AW195" s="492"/>
      <c r="AX195" s="492"/>
      <c r="AY195" s="492"/>
      <c r="AZ195" s="492"/>
      <c r="BA195" s="492"/>
      <c r="BB195" s="492"/>
      <c r="BC195" s="492"/>
      <c r="BD195" s="492"/>
      <c r="BE195" s="492"/>
      <c r="BF195" s="492"/>
      <c r="BG195" s="492"/>
      <c r="BH195" s="492"/>
      <c r="BI195" s="492"/>
      <c r="BJ195" s="492"/>
      <c r="BK195" s="492"/>
      <c r="BL195" s="492"/>
      <c r="BM195" s="492" t="s">
        <v>29</v>
      </c>
      <c r="BN195" s="492"/>
      <c r="BO195" s="492" t="s">
        <v>4541</v>
      </c>
      <c r="BP195" s="492"/>
      <c r="BQ195" s="492"/>
      <c r="BR195" s="485"/>
      <c r="BS195" s="492"/>
      <c r="BT195" s="492"/>
      <c r="BU195" s="492" t="s">
        <v>29</v>
      </c>
      <c r="BV195" s="492" t="s">
        <v>2336</v>
      </c>
      <c r="BW195" s="492" t="s">
        <v>29</v>
      </c>
      <c r="BX195" s="492"/>
      <c r="BY195" s="492"/>
      <c r="BZ195" s="492"/>
      <c r="CA195" s="492"/>
      <c r="CB195" s="492"/>
      <c r="CC195" s="492"/>
      <c r="CD195" s="492"/>
      <c r="CE195" s="492"/>
      <c r="CF195" s="492"/>
      <c r="CG195" s="492"/>
      <c r="CH195" s="492"/>
    </row>
    <row r="196" spans="1:87" s="472" customFormat="1" x14ac:dyDescent="0.25">
      <c r="A196" s="484" t="s">
        <v>5079</v>
      </c>
      <c r="B196" s="489">
        <v>1</v>
      </c>
      <c r="C196" s="489" t="s">
        <v>29</v>
      </c>
      <c r="D196" s="492"/>
      <c r="E196" s="492"/>
      <c r="F196" s="492" t="s">
        <v>4935</v>
      </c>
      <c r="G196" s="492"/>
      <c r="H196" s="492"/>
      <c r="I196" s="492"/>
      <c r="J196" s="492"/>
      <c r="K196" s="492"/>
      <c r="L196" s="492"/>
      <c r="M196" s="492"/>
      <c r="N196" s="492"/>
      <c r="O196" s="492"/>
      <c r="P196" s="492"/>
      <c r="Q196" s="492"/>
      <c r="R196" s="492"/>
      <c r="S196" s="491"/>
      <c r="T196" s="491"/>
      <c r="U196" s="491"/>
      <c r="V196" s="492" t="s">
        <v>2393</v>
      </c>
      <c r="W196" s="492"/>
      <c r="X196" s="492"/>
      <c r="Y196" s="492"/>
      <c r="Z196" s="492"/>
      <c r="AA196" s="492"/>
      <c r="AB196" s="492"/>
      <c r="AC196" s="492"/>
      <c r="AD196" s="492"/>
      <c r="AE196" s="492"/>
      <c r="AF196" s="492"/>
      <c r="AG196" s="492"/>
      <c r="AH196" s="492"/>
      <c r="AI196" s="492"/>
      <c r="AJ196" s="492"/>
      <c r="AK196" s="492"/>
      <c r="AL196" s="492"/>
      <c r="AM196" s="492"/>
      <c r="AN196" s="492"/>
      <c r="AO196" s="492"/>
      <c r="AP196" s="492"/>
      <c r="AQ196" s="492"/>
      <c r="AR196" s="492"/>
      <c r="AS196" s="492"/>
      <c r="AT196" s="492"/>
      <c r="AU196" s="492"/>
      <c r="AV196" s="492"/>
      <c r="AW196" s="492"/>
      <c r="AX196" s="492"/>
      <c r="AY196" s="492"/>
      <c r="AZ196" s="492"/>
      <c r="BA196" s="492"/>
      <c r="BB196" s="492"/>
      <c r="BC196" s="492"/>
      <c r="BD196" s="492"/>
      <c r="BE196" s="492"/>
      <c r="BF196" s="492"/>
      <c r="BG196" s="492"/>
      <c r="BH196" s="492"/>
      <c r="BI196" s="492"/>
      <c r="BJ196" s="492"/>
      <c r="BK196" s="492"/>
      <c r="BL196" s="492"/>
      <c r="BM196" s="492" t="s">
        <v>29</v>
      </c>
      <c r="BN196" s="492" t="s">
        <v>29</v>
      </c>
      <c r="BO196" s="492" t="s">
        <v>4541</v>
      </c>
      <c r="BP196" s="492"/>
      <c r="BQ196" s="492"/>
      <c r="BR196" s="485"/>
      <c r="BS196" s="492"/>
      <c r="BT196" s="492"/>
      <c r="BU196" s="492" t="s">
        <v>29</v>
      </c>
      <c r="BV196" s="492" t="s">
        <v>2336</v>
      </c>
      <c r="BW196" s="492"/>
      <c r="BX196" s="492" t="s">
        <v>29</v>
      </c>
      <c r="BY196" s="492" t="s">
        <v>29</v>
      </c>
      <c r="BZ196" s="492" t="s">
        <v>29</v>
      </c>
      <c r="CA196" s="492" t="s">
        <v>4553</v>
      </c>
      <c r="CB196" s="492"/>
      <c r="CC196" s="492"/>
      <c r="CD196" s="492"/>
      <c r="CE196" s="492"/>
      <c r="CF196" s="492"/>
      <c r="CG196" s="492"/>
      <c r="CH196" s="492"/>
    </row>
    <row r="197" spans="1:87" s="472" customFormat="1" x14ac:dyDescent="0.25">
      <c r="A197" s="484" t="s">
        <v>6176</v>
      </c>
      <c r="B197" s="489">
        <v>1</v>
      </c>
      <c r="C197" s="489" t="s">
        <v>29</v>
      </c>
      <c r="D197" s="492"/>
      <c r="E197" s="492" t="s">
        <v>29</v>
      </c>
      <c r="F197" s="492" t="s">
        <v>2797</v>
      </c>
      <c r="G197" s="492"/>
      <c r="H197" s="492"/>
      <c r="I197" s="492"/>
      <c r="J197" s="492"/>
      <c r="K197" s="492"/>
      <c r="L197" s="492"/>
      <c r="M197" s="492"/>
      <c r="N197" s="492"/>
      <c r="O197" s="492"/>
      <c r="P197" s="492"/>
      <c r="Q197" s="492"/>
      <c r="R197" s="492"/>
      <c r="S197" s="491"/>
      <c r="T197" s="491"/>
      <c r="U197" s="491"/>
      <c r="V197" s="492"/>
      <c r="W197" s="492"/>
      <c r="X197" s="492"/>
      <c r="Y197" s="492"/>
      <c r="Z197" s="492"/>
      <c r="AA197" s="492"/>
      <c r="AB197" s="492"/>
      <c r="AC197" s="492"/>
      <c r="AD197" s="492"/>
      <c r="AE197" s="492"/>
      <c r="AF197" s="492"/>
      <c r="AG197" s="492"/>
      <c r="AH197" s="492"/>
      <c r="AI197" s="492"/>
      <c r="AJ197" s="492"/>
      <c r="AK197" s="492"/>
      <c r="AL197" s="492"/>
      <c r="AM197" s="492"/>
      <c r="AN197" s="492"/>
      <c r="AO197" s="492"/>
      <c r="AP197" s="492"/>
      <c r="AQ197" s="492"/>
      <c r="AR197" s="492"/>
      <c r="AS197" s="492"/>
      <c r="AT197" s="492"/>
      <c r="AU197" s="492"/>
      <c r="AV197" s="492"/>
      <c r="AW197" s="492"/>
      <c r="AX197" s="492"/>
      <c r="AY197" s="492"/>
      <c r="AZ197" s="492"/>
      <c r="BA197" s="492"/>
      <c r="BB197" s="492"/>
      <c r="BC197" s="492"/>
      <c r="BD197" s="492"/>
      <c r="BE197" s="492"/>
      <c r="BF197" s="492"/>
      <c r="BG197" s="492"/>
      <c r="BH197" s="492"/>
      <c r="BI197" s="492"/>
      <c r="BJ197" s="492"/>
      <c r="BK197" s="492"/>
      <c r="BL197" s="492"/>
      <c r="BM197" s="492" t="s">
        <v>29</v>
      </c>
      <c r="BN197" s="492"/>
      <c r="BO197" s="492"/>
      <c r="BP197" s="492"/>
      <c r="BQ197" s="492"/>
      <c r="BR197" s="485"/>
      <c r="BS197" s="492"/>
      <c r="BT197" s="492"/>
      <c r="BU197" s="492"/>
      <c r="BV197" s="492"/>
      <c r="BW197" s="492"/>
      <c r="BX197" s="492"/>
      <c r="BY197" s="492"/>
      <c r="BZ197" s="492"/>
      <c r="CA197" s="492"/>
      <c r="CB197" s="492"/>
      <c r="CC197" s="492"/>
      <c r="CD197" s="492"/>
      <c r="CE197" s="492" t="s">
        <v>6219</v>
      </c>
      <c r="CF197" s="492"/>
      <c r="CG197" s="492"/>
      <c r="CH197" s="492"/>
    </row>
    <row r="198" spans="1:87" s="472" customFormat="1" x14ac:dyDescent="0.25">
      <c r="A198" s="484" t="s">
        <v>6176</v>
      </c>
      <c r="B198" s="489">
        <v>2</v>
      </c>
      <c r="C198" s="489"/>
      <c r="D198" s="492"/>
      <c r="E198" s="492"/>
      <c r="F198" s="492" t="s">
        <v>2391</v>
      </c>
      <c r="G198" s="492"/>
      <c r="H198" s="492"/>
      <c r="I198" s="492"/>
      <c r="J198" s="492"/>
      <c r="K198" s="492"/>
      <c r="L198" s="492"/>
      <c r="M198" s="492"/>
      <c r="N198" s="492"/>
      <c r="O198" s="492"/>
      <c r="P198" s="492"/>
      <c r="Q198" s="492" t="s">
        <v>2392</v>
      </c>
      <c r="R198" s="492"/>
      <c r="S198" s="491"/>
      <c r="T198" s="491"/>
      <c r="U198" s="491"/>
      <c r="V198" s="492" t="s">
        <v>2797</v>
      </c>
      <c r="W198" s="492"/>
      <c r="X198" s="492"/>
      <c r="Y198" s="492"/>
      <c r="Z198" s="492"/>
      <c r="AA198" s="492"/>
      <c r="AB198" s="492"/>
      <c r="AC198" s="492"/>
      <c r="AD198" s="492"/>
      <c r="AE198" s="492"/>
      <c r="AF198" s="492"/>
      <c r="AG198" s="492"/>
      <c r="AH198" s="492"/>
      <c r="AI198" s="492"/>
      <c r="AJ198" s="492"/>
      <c r="AK198" s="492"/>
      <c r="AL198" s="492"/>
      <c r="AM198" s="492"/>
      <c r="AN198" s="492"/>
      <c r="AO198" s="492"/>
      <c r="AP198" s="492"/>
      <c r="AQ198" s="492"/>
      <c r="AR198" s="492"/>
      <c r="AS198" s="492"/>
      <c r="AT198" s="492"/>
      <c r="AU198" s="492"/>
      <c r="AV198" s="492"/>
      <c r="AW198" s="492"/>
      <c r="AX198" s="492"/>
      <c r="AY198" s="492"/>
      <c r="AZ198" s="492"/>
      <c r="BA198" s="492"/>
      <c r="BB198" s="492"/>
      <c r="BC198" s="492"/>
      <c r="BD198" s="492"/>
      <c r="BE198" s="492"/>
      <c r="BF198" s="492"/>
      <c r="BG198" s="492"/>
      <c r="BH198" s="492"/>
      <c r="BI198" s="492"/>
      <c r="BJ198" s="492"/>
      <c r="BK198" s="492"/>
      <c r="BL198" s="492"/>
      <c r="BM198" s="492" t="s">
        <v>29</v>
      </c>
      <c r="BN198" s="492"/>
      <c r="BO198" s="492"/>
      <c r="BP198" s="492"/>
      <c r="BQ198" s="492"/>
      <c r="BR198" s="485"/>
      <c r="BS198" s="492"/>
      <c r="BT198" s="492"/>
      <c r="BU198" s="492"/>
      <c r="BV198" s="492"/>
      <c r="BW198" s="492"/>
      <c r="BX198" s="492"/>
      <c r="BY198" s="492"/>
      <c r="BZ198" s="492"/>
      <c r="CA198" s="492"/>
      <c r="CB198" s="492"/>
      <c r="CC198" s="492"/>
      <c r="CD198" s="492"/>
      <c r="CE198" s="492" t="s">
        <v>6220</v>
      </c>
      <c r="CF198" s="492"/>
      <c r="CG198" s="492"/>
      <c r="CH198" s="492"/>
    </row>
    <row r="199" spans="1:87" s="472" customFormat="1" x14ac:dyDescent="0.25">
      <c r="A199" s="484" t="s">
        <v>5080</v>
      </c>
      <c r="B199" s="489">
        <v>1</v>
      </c>
      <c r="C199" s="489" t="s">
        <v>29</v>
      </c>
      <c r="D199" s="492"/>
      <c r="E199" s="492"/>
      <c r="F199" s="492" t="s">
        <v>2391</v>
      </c>
      <c r="G199" s="492"/>
      <c r="H199" s="492"/>
      <c r="I199" s="492"/>
      <c r="J199" s="492"/>
      <c r="K199" s="492"/>
      <c r="L199" s="492"/>
      <c r="M199" s="492"/>
      <c r="N199" s="492"/>
      <c r="O199" s="492"/>
      <c r="P199" s="492"/>
      <c r="Q199" s="492"/>
      <c r="R199" s="492"/>
      <c r="S199" s="491"/>
      <c r="T199" s="491"/>
      <c r="U199" s="491"/>
      <c r="V199" s="492" t="s">
        <v>2393</v>
      </c>
      <c r="W199" s="492"/>
      <c r="X199" s="492"/>
      <c r="Y199" s="492"/>
      <c r="Z199" s="492"/>
      <c r="AA199" s="492"/>
      <c r="AB199" s="492"/>
      <c r="AC199" s="492"/>
      <c r="AD199" s="492"/>
      <c r="AE199" s="492"/>
      <c r="AF199" s="492"/>
      <c r="AG199" s="492"/>
      <c r="AH199" s="492"/>
      <c r="AI199" s="492"/>
      <c r="AJ199" s="492"/>
      <c r="AK199" s="492"/>
      <c r="AL199" s="492"/>
      <c r="AM199" s="492"/>
      <c r="AN199" s="492"/>
      <c r="AO199" s="492"/>
      <c r="AP199" s="492"/>
      <c r="AQ199" s="492"/>
      <c r="AR199" s="492"/>
      <c r="AS199" s="492"/>
      <c r="AT199" s="492"/>
      <c r="AU199" s="492"/>
      <c r="AV199" s="492"/>
      <c r="AW199" s="492"/>
      <c r="AX199" s="492"/>
      <c r="AY199" s="492"/>
      <c r="AZ199" s="492"/>
      <c r="BA199" s="492"/>
      <c r="BB199" s="492"/>
      <c r="BC199" s="492"/>
      <c r="BD199" s="492"/>
      <c r="BE199" s="492"/>
      <c r="BF199" s="492"/>
      <c r="BG199" s="492"/>
      <c r="BH199" s="492"/>
      <c r="BI199" s="492"/>
      <c r="BJ199" s="492"/>
      <c r="BK199" s="492"/>
      <c r="BL199" s="492"/>
      <c r="BM199" s="492" t="s">
        <v>29</v>
      </c>
      <c r="BN199" s="492" t="s">
        <v>29</v>
      </c>
      <c r="BO199" s="492" t="s">
        <v>4541</v>
      </c>
      <c r="BP199" s="492"/>
      <c r="BQ199" s="492"/>
      <c r="BR199" s="485"/>
      <c r="BS199" s="492"/>
      <c r="BT199" s="492"/>
      <c r="BU199" s="492" t="s">
        <v>29</v>
      </c>
      <c r="BV199" s="492" t="s">
        <v>2336</v>
      </c>
      <c r="BW199" s="492"/>
      <c r="BX199" s="492" t="s">
        <v>29</v>
      </c>
      <c r="BY199" s="492" t="s">
        <v>29</v>
      </c>
      <c r="BZ199" s="492" t="s">
        <v>29</v>
      </c>
      <c r="CA199" s="492" t="s">
        <v>4553</v>
      </c>
      <c r="CB199" s="492"/>
      <c r="CC199" s="492"/>
      <c r="CD199" s="492"/>
      <c r="CE199" s="492"/>
      <c r="CF199" s="492"/>
      <c r="CG199" s="492"/>
      <c r="CH199" s="492"/>
    </row>
    <row r="200" spans="1:87" s="472" customFormat="1" x14ac:dyDescent="0.25">
      <c r="A200" s="484" t="s">
        <v>6178</v>
      </c>
      <c r="B200" s="489">
        <v>1</v>
      </c>
      <c r="C200" s="489" t="s">
        <v>29</v>
      </c>
      <c r="D200" s="492"/>
      <c r="E200" s="492" t="s">
        <v>29</v>
      </c>
      <c r="F200" s="492"/>
      <c r="G200" s="492"/>
      <c r="H200" s="492"/>
      <c r="I200" s="492"/>
      <c r="J200" s="492"/>
      <c r="K200" s="492"/>
      <c r="L200" s="492"/>
      <c r="M200" s="492" t="s">
        <v>6221</v>
      </c>
      <c r="N200" s="492"/>
      <c r="O200" s="492"/>
      <c r="P200" s="492"/>
      <c r="Q200" s="492"/>
      <c r="R200" s="492"/>
      <c r="S200" s="491"/>
      <c r="T200" s="491"/>
      <c r="U200" s="491"/>
      <c r="V200" s="492"/>
      <c r="W200" s="492"/>
      <c r="X200" s="492"/>
      <c r="Y200" s="492"/>
      <c r="Z200" s="492"/>
      <c r="AA200" s="492"/>
      <c r="AB200" s="492"/>
      <c r="AC200" s="492"/>
      <c r="AD200" s="492"/>
      <c r="AE200" s="492"/>
      <c r="AF200" s="492"/>
      <c r="AG200" s="492"/>
      <c r="AH200" s="492"/>
      <c r="AI200" s="492"/>
      <c r="AJ200" s="492"/>
      <c r="AK200" s="492"/>
      <c r="AL200" s="492"/>
      <c r="AM200" s="492"/>
      <c r="AN200" s="492"/>
      <c r="AO200" s="492"/>
      <c r="AP200" s="492"/>
      <c r="AQ200" s="492"/>
      <c r="AR200" s="492"/>
      <c r="AS200" s="492"/>
      <c r="AT200" s="492"/>
      <c r="AU200" s="492"/>
      <c r="AV200" s="492"/>
      <c r="AW200" s="492"/>
      <c r="AX200" s="492"/>
      <c r="AY200" s="492"/>
      <c r="AZ200" s="492"/>
      <c r="BA200" s="492"/>
      <c r="BB200" s="492"/>
      <c r="BC200" s="492"/>
      <c r="BD200" s="492"/>
      <c r="BE200" s="492"/>
      <c r="BF200" s="492"/>
      <c r="BG200" s="492"/>
      <c r="BH200" s="492"/>
      <c r="BI200" s="492"/>
      <c r="BJ200" s="492"/>
      <c r="BK200" s="492"/>
      <c r="BL200" s="492"/>
      <c r="BM200" s="492"/>
      <c r="BN200" s="492"/>
      <c r="BO200" s="492"/>
      <c r="BP200" s="492"/>
      <c r="BQ200" s="492"/>
      <c r="BR200" s="485"/>
      <c r="BS200" s="492"/>
      <c r="BT200" s="492"/>
      <c r="BU200" s="492"/>
      <c r="BV200" s="492"/>
      <c r="BW200" s="492"/>
      <c r="BX200" s="492"/>
      <c r="BY200" s="492"/>
      <c r="BZ200" s="492"/>
      <c r="CA200" s="492"/>
      <c r="CB200" s="492"/>
      <c r="CC200" s="492"/>
      <c r="CD200" s="492"/>
      <c r="CE200" s="492"/>
      <c r="CF200" s="492" t="s">
        <v>29</v>
      </c>
      <c r="CG200" s="492"/>
      <c r="CH200" s="492"/>
    </row>
    <row r="201" spans="1:87" s="472" customFormat="1" x14ac:dyDescent="0.25">
      <c r="A201" s="484" t="s">
        <v>6179</v>
      </c>
      <c r="B201" s="489">
        <v>1</v>
      </c>
      <c r="C201" s="489" t="s">
        <v>29</v>
      </c>
      <c r="D201" s="492"/>
      <c r="E201" s="492"/>
      <c r="F201" s="492" t="s">
        <v>2391</v>
      </c>
      <c r="G201" s="492"/>
      <c r="H201" s="492"/>
      <c r="I201" s="492"/>
      <c r="J201" s="492"/>
      <c r="K201" s="492"/>
      <c r="L201" s="492"/>
      <c r="M201" s="492"/>
      <c r="N201" s="492"/>
      <c r="O201" s="492"/>
      <c r="P201" s="492"/>
      <c r="Q201" s="492"/>
      <c r="R201" s="492"/>
      <c r="S201" s="491"/>
      <c r="T201" s="491"/>
      <c r="U201" s="491"/>
      <c r="V201" s="492" t="s">
        <v>2393</v>
      </c>
      <c r="W201" s="492"/>
      <c r="X201" s="492"/>
      <c r="Y201" s="492"/>
      <c r="Z201" s="492"/>
      <c r="AA201" s="492"/>
      <c r="AB201" s="492"/>
      <c r="AC201" s="492"/>
      <c r="AD201" s="492"/>
      <c r="AE201" s="492"/>
      <c r="AF201" s="492"/>
      <c r="AG201" s="492"/>
      <c r="AH201" s="492"/>
      <c r="AI201" s="492"/>
      <c r="AJ201" s="492"/>
      <c r="AK201" s="492"/>
      <c r="AL201" s="492"/>
      <c r="AM201" s="492"/>
      <c r="AN201" s="492"/>
      <c r="AO201" s="492"/>
      <c r="AP201" s="492"/>
      <c r="AQ201" s="492"/>
      <c r="AR201" s="492"/>
      <c r="AS201" s="492"/>
      <c r="AT201" s="492"/>
      <c r="AU201" s="492"/>
      <c r="AV201" s="492"/>
      <c r="AW201" s="492"/>
      <c r="AX201" s="492"/>
      <c r="AY201" s="492"/>
      <c r="AZ201" s="492"/>
      <c r="BA201" s="492"/>
      <c r="BB201" s="492"/>
      <c r="BC201" s="492"/>
      <c r="BD201" s="492"/>
      <c r="BE201" s="492"/>
      <c r="BF201" s="492"/>
      <c r="BG201" s="492"/>
      <c r="BH201" s="492"/>
      <c r="BI201" s="492"/>
      <c r="BJ201" s="492"/>
      <c r="BK201" s="492"/>
      <c r="BL201" s="492"/>
      <c r="BM201" s="492" t="s">
        <v>29</v>
      </c>
      <c r="BN201" s="492" t="s">
        <v>29</v>
      </c>
      <c r="BO201" s="492" t="s">
        <v>4541</v>
      </c>
      <c r="BP201" s="492"/>
      <c r="BQ201" s="492"/>
      <c r="BR201" s="485"/>
      <c r="BS201" s="492"/>
      <c r="BT201" s="492"/>
      <c r="BU201" s="492" t="s">
        <v>29</v>
      </c>
      <c r="BV201" s="492" t="s">
        <v>2336</v>
      </c>
      <c r="BW201" s="492"/>
      <c r="BX201" s="492" t="s">
        <v>29</v>
      </c>
      <c r="BY201" s="492" t="s">
        <v>29</v>
      </c>
      <c r="BZ201" s="492" t="s">
        <v>29</v>
      </c>
      <c r="CA201" s="492" t="s">
        <v>4553</v>
      </c>
      <c r="CB201" s="492"/>
      <c r="CC201" s="492"/>
      <c r="CD201" s="492"/>
      <c r="CE201" s="492"/>
      <c r="CF201" s="492"/>
      <c r="CG201" s="492"/>
      <c r="CH201" s="492"/>
    </row>
    <row r="202" spans="1:87" s="472" customFormat="1" x14ac:dyDescent="0.25">
      <c r="A202" s="484" t="s">
        <v>6181</v>
      </c>
      <c r="B202" s="489">
        <v>1</v>
      </c>
      <c r="C202" s="489" t="s">
        <v>29</v>
      </c>
      <c r="D202" s="492"/>
      <c r="E202" s="492" t="s">
        <v>29</v>
      </c>
      <c r="F202" s="492"/>
      <c r="G202" s="492"/>
      <c r="H202" s="492"/>
      <c r="I202" s="492"/>
      <c r="J202" s="492"/>
      <c r="K202" s="492"/>
      <c r="L202" s="492"/>
      <c r="M202" s="492" t="s">
        <v>6222</v>
      </c>
      <c r="N202" s="492"/>
      <c r="O202" s="492"/>
      <c r="P202" s="492"/>
      <c r="Q202" s="492"/>
      <c r="R202" s="492"/>
      <c r="S202" s="491"/>
      <c r="T202" s="491"/>
      <c r="U202" s="491"/>
      <c r="V202" s="492"/>
      <c r="W202" s="492"/>
      <c r="X202" s="492"/>
      <c r="Y202" s="492"/>
      <c r="Z202" s="492"/>
      <c r="AA202" s="492"/>
      <c r="AB202" s="492"/>
      <c r="AC202" s="492"/>
      <c r="AD202" s="492"/>
      <c r="AE202" s="492"/>
      <c r="AF202" s="492"/>
      <c r="AG202" s="492"/>
      <c r="AH202" s="492"/>
      <c r="AI202" s="492"/>
      <c r="AJ202" s="492"/>
      <c r="AK202" s="492"/>
      <c r="AL202" s="492"/>
      <c r="AM202" s="492"/>
      <c r="AN202" s="492"/>
      <c r="AO202" s="492"/>
      <c r="AP202" s="492"/>
      <c r="AQ202" s="492"/>
      <c r="AR202" s="492"/>
      <c r="AS202" s="492"/>
      <c r="AT202" s="492"/>
      <c r="AU202" s="492"/>
      <c r="AV202" s="492"/>
      <c r="AW202" s="492"/>
      <c r="AX202" s="492"/>
      <c r="AY202" s="492"/>
      <c r="AZ202" s="492"/>
      <c r="BA202" s="492"/>
      <c r="BB202" s="492"/>
      <c r="BC202" s="492"/>
      <c r="BD202" s="492"/>
      <c r="BE202" s="492"/>
      <c r="BF202" s="492"/>
      <c r="BG202" s="492"/>
      <c r="BH202" s="492"/>
      <c r="BI202" s="492"/>
      <c r="BJ202" s="492"/>
      <c r="BK202" s="492"/>
      <c r="BL202" s="492"/>
      <c r="BM202" s="492"/>
      <c r="BN202" s="492"/>
      <c r="BO202" s="492"/>
      <c r="BP202" s="492"/>
      <c r="BQ202" s="492"/>
      <c r="BR202" s="485"/>
      <c r="BS202" s="492"/>
      <c r="BT202" s="492"/>
      <c r="BU202" s="492"/>
      <c r="BV202" s="492"/>
      <c r="BW202" s="492"/>
      <c r="BX202" s="492"/>
      <c r="BY202" s="492"/>
      <c r="BZ202" s="492"/>
      <c r="CA202" s="492"/>
      <c r="CB202" s="492"/>
      <c r="CC202" s="492"/>
      <c r="CD202" s="492"/>
      <c r="CE202" s="492"/>
      <c r="CF202" s="492" t="s">
        <v>29</v>
      </c>
      <c r="CG202" s="492"/>
      <c r="CH202" s="492"/>
    </row>
    <row r="203" spans="1:87" s="472" customFormat="1" x14ac:dyDescent="0.25">
      <c r="A203" s="484" t="s">
        <v>6182</v>
      </c>
      <c r="B203" s="489">
        <v>1</v>
      </c>
      <c r="C203" s="489" t="s">
        <v>29</v>
      </c>
      <c r="D203" s="492"/>
      <c r="E203" s="492"/>
      <c r="F203" s="492" t="s">
        <v>2391</v>
      </c>
      <c r="G203" s="492"/>
      <c r="H203" s="492"/>
      <c r="I203" s="492"/>
      <c r="J203" s="492"/>
      <c r="K203" s="492"/>
      <c r="L203" s="492"/>
      <c r="M203" s="492"/>
      <c r="N203" s="492"/>
      <c r="O203" s="492"/>
      <c r="P203" s="492"/>
      <c r="Q203" s="492" t="s">
        <v>6223</v>
      </c>
      <c r="R203" s="492"/>
      <c r="S203" s="491"/>
      <c r="T203" s="491"/>
      <c r="U203" s="491"/>
      <c r="V203" s="492" t="s">
        <v>2393</v>
      </c>
      <c r="W203" s="492"/>
      <c r="X203" s="492"/>
      <c r="Y203" s="492"/>
      <c r="Z203" s="492"/>
      <c r="AA203" s="492"/>
      <c r="AB203" s="492"/>
      <c r="AC203" s="492"/>
      <c r="AD203" s="492"/>
      <c r="AE203" s="492"/>
      <c r="AF203" s="492"/>
      <c r="AG203" s="492"/>
      <c r="AH203" s="492"/>
      <c r="AI203" s="492"/>
      <c r="AJ203" s="492"/>
      <c r="AK203" s="492"/>
      <c r="AL203" s="492"/>
      <c r="AM203" s="492"/>
      <c r="AN203" s="492"/>
      <c r="AO203" s="492"/>
      <c r="AP203" s="492"/>
      <c r="AQ203" s="492"/>
      <c r="AR203" s="492"/>
      <c r="AS203" s="492"/>
      <c r="AT203" s="492"/>
      <c r="AU203" s="492"/>
      <c r="AV203" s="492"/>
      <c r="AW203" s="492"/>
      <c r="AX203" s="492"/>
      <c r="AY203" s="492"/>
      <c r="AZ203" s="492"/>
      <c r="BA203" s="492"/>
      <c r="BB203" s="492"/>
      <c r="BC203" s="492"/>
      <c r="BD203" s="492"/>
      <c r="BE203" s="492"/>
      <c r="BF203" s="492"/>
      <c r="BG203" s="492"/>
      <c r="BH203" s="492"/>
      <c r="BI203" s="492"/>
      <c r="BJ203" s="492"/>
      <c r="BK203" s="492"/>
      <c r="BL203" s="492"/>
      <c r="BM203" s="492" t="s">
        <v>29</v>
      </c>
      <c r="BN203" s="492" t="s">
        <v>29</v>
      </c>
      <c r="BO203" s="492" t="s">
        <v>4541</v>
      </c>
      <c r="BP203" s="492"/>
      <c r="BQ203" s="492"/>
      <c r="BR203" s="485"/>
      <c r="BS203" s="492"/>
      <c r="BT203" s="492"/>
      <c r="BU203" s="492" t="s">
        <v>29</v>
      </c>
      <c r="BV203" s="492" t="s">
        <v>2336</v>
      </c>
      <c r="BW203" s="492"/>
      <c r="BX203" s="492" t="s">
        <v>29</v>
      </c>
      <c r="BY203" s="492" t="s">
        <v>29</v>
      </c>
      <c r="BZ203" s="492" t="s">
        <v>29</v>
      </c>
      <c r="CA203" s="492" t="s">
        <v>4553</v>
      </c>
      <c r="CB203" s="492"/>
      <c r="CC203" s="492"/>
      <c r="CD203" s="492"/>
      <c r="CE203" s="492"/>
      <c r="CF203" s="492"/>
      <c r="CG203" s="492"/>
      <c r="CH203" s="492"/>
    </row>
    <row r="204" spans="1:87" s="472" customFormat="1" x14ac:dyDescent="0.25">
      <c r="A204" s="484" t="s">
        <v>6184</v>
      </c>
      <c r="B204" s="489">
        <v>1</v>
      </c>
      <c r="C204" s="489" t="s">
        <v>29</v>
      </c>
      <c r="D204" s="492"/>
      <c r="E204" s="492" t="s">
        <v>29</v>
      </c>
      <c r="F204" s="492"/>
      <c r="G204" s="492"/>
      <c r="H204" s="492"/>
      <c r="I204" s="492"/>
      <c r="J204" s="492"/>
      <c r="K204" s="492"/>
      <c r="L204" s="492"/>
      <c r="M204" s="492"/>
      <c r="N204" s="492"/>
      <c r="O204" s="492"/>
      <c r="P204" s="492"/>
      <c r="Q204" s="492"/>
      <c r="R204" s="492"/>
      <c r="S204" s="491"/>
      <c r="T204" s="491"/>
      <c r="U204" s="491"/>
      <c r="V204" s="492"/>
      <c r="W204" s="492"/>
      <c r="X204" s="492"/>
      <c r="Y204" s="492"/>
      <c r="Z204" s="492"/>
      <c r="AA204" s="492"/>
      <c r="AB204" s="492"/>
      <c r="AC204" s="492"/>
      <c r="AD204" s="492"/>
      <c r="AE204" s="492"/>
      <c r="AF204" s="492"/>
      <c r="AG204" s="492"/>
      <c r="AH204" s="492"/>
      <c r="AI204" s="492"/>
      <c r="AJ204" s="492"/>
      <c r="AK204" s="492"/>
      <c r="AL204" s="492"/>
      <c r="AM204" s="492"/>
      <c r="AN204" s="492"/>
      <c r="AO204" s="492"/>
      <c r="AP204" s="492"/>
      <c r="AQ204" s="492"/>
      <c r="AR204" s="492"/>
      <c r="AS204" s="492"/>
      <c r="AT204" s="492"/>
      <c r="AU204" s="492"/>
      <c r="AV204" s="492"/>
      <c r="AW204" s="492"/>
      <c r="AX204" s="492"/>
      <c r="AY204" s="492"/>
      <c r="AZ204" s="492"/>
      <c r="BA204" s="492"/>
      <c r="BB204" s="492"/>
      <c r="BC204" s="492"/>
      <c r="BD204" s="492"/>
      <c r="BE204" s="492"/>
      <c r="BF204" s="492"/>
      <c r="BG204" s="492"/>
      <c r="BH204" s="492"/>
      <c r="BI204" s="492"/>
      <c r="BJ204" s="492"/>
      <c r="BK204" s="492"/>
      <c r="BL204" s="492"/>
      <c r="BM204" s="492"/>
      <c r="BN204" s="492"/>
      <c r="BO204" s="492"/>
      <c r="BP204" s="492"/>
      <c r="BQ204" s="492"/>
      <c r="BR204" s="485"/>
      <c r="BS204" s="492"/>
      <c r="BT204" s="492"/>
      <c r="BU204" s="492"/>
      <c r="BV204" s="492"/>
      <c r="BW204" s="492"/>
      <c r="BX204" s="492"/>
      <c r="BY204" s="492"/>
      <c r="BZ204" s="492"/>
      <c r="CA204" s="492"/>
      <c r="CB204" s="492"/>
      <c r="CC204" s="492"/>
      <c r="CD204" s="492"/>
      <c r="CE204" s="492"/>
      <c r="CF204" s="492"/>
      <c r="CG204" s="492"/>
      <c r="CH204" s="492" t="s">
        <v>6224</v>
      </c>
    </row>
    <row r="205" spans="1:87" s="472" customFormat="1" x14ac:dyDescent="0.25">
      <c r="A205" s="484" t="s">
        <v>6185</v>
      </c>
      <c r="B205" s="489">
        <v>1</v>
      </c>
      <c r="C205" s="489" t="s">
        <v>29</v>
      </c>
      <c r="D205" s="492"/>
      <c r="E205" s="492"/>
      <c r="F205" s="492" t="s">
        <v>4935</v>
      </c>
      <c r="G205" s="492"/>
      <c r="H205" s="492"/>
      <c r="I205" s="492"/>
      <c r="J205" s="492"/>
      <c r="K205" s="492"/>
      <c r="L205" s="492"/>
      <c r="M205" s="492"/>
      <c r="N205" s="492"/>
      <c r="O205" s="492"/>
      <c r="P205" s="492"/>
      <c r="Q205" s="492"/>
      <c r="R205" s="492"/>
      <c r="S205" s="491"/>
      <c r="T205" s="491"/>
      <c r="U205" s="491"/>
      <c r="V205" s="492" t="s">
        <v>2393</v>
      </c>
      <c r="W205" s="492"/>
      <c r="X205" s="492"/>
      <c r="Y205" s="492"/>
      <c r="Z205" s="492"/>
      <c r="AA205" s="492"/>
      <c r="AB205" s="492"/>
      <c r="AC205" s="492"/>
      <c r="AD205" s="492"/>
      <c r="AE205" s="492"/>
      <c r="AF205" s="492"/>
      <c r="AG205" s="492"/>
      <c r="AH205" s="492"/>
      <c r="AI205" s="492"/>
      <c r="AJ205" s="492"/>
      <c r="AK205" s="492"/>
      <c r="AL205" s="492"/>
      <c r="AM205" s="492"/>
      <c r="AN205" s="492"/>
      <c r="AO205" s="492"/>
      <c r="AP205" s="492"/>
      <c r="AQ205" s="492"/>
      <c r="AR205" s="492"/>
      <c r="AS205" s="492"/>
      <c r="AT205" s="492"/>
      <c r="AU205" s="492"/>
      <c r="AV205" s="492"/>
      <c r="AW205" s="492"/>
      <c r="AX205" s="492"/>
      <c r="AY205" s="492"/>
      <c r="AZ205" s="492"/>
      <c r="BA205" s="492"/>
      <c r="BB205" s="492"/>
      <c r="BC205" s="492"/>
      <c r="BD205" s="492"/>
      <c r="BE205" s="492"/>
      <c r="BF205" s="492"/>
      <c r="BG205" s="492"/>
      <c r="BH205" s="492"/>
      <c r="BI205" s="492"/>
      <c r="BJ205" s="492"/>
      <c r="BK205" s="492"/>
      <c r="BL205" s="492"/>
      <c r="BM205" s="492" t="s">
        <v>29</v>
      </c>
      <c r="BN205" s="492" t="s">
        <v>29</v>
      </c>
      <c r="BO205" s="492" t="s">
        <v>4541</v>
      </c>
      <c r="BP205" s="492"/>
      <c r="BQ205" s="492"/>
      <c r="BR205" s="485"/>
      <c r="BS205" s="492"/>
      <c r="BT205" s="492"/>
      <c r="BU205" s="492" t="s">
        <v>29</v>
      </c>
      <c r="BV205" s="492" t="s">
        <v>2336</v>
      </c>
      <c r="BW205" s="492"/>
      <c r="BX205" s="492" t="s">
        <v>29</v>
      </c>
      <c r="BY205" s="492" t="s">
        <v>29</v>
      </c>
      <c r="BZ205" s="492" t="s">
        <v>29</v>
      </c>
      <c r="CA205" s="492" t="s">
        <v>4553</v>
      </c>
      <c r="CB205" s="492"/>
      <c r="CC205" s="492"/>
      <c r="CD205" s="492"/>
      <c r="CE205" s="492"/>
      <c r="CF205" s="492"/>
      <c r="CG205" s="492"/>
      <c r="CH205" s="492"/>
    </row>
    <row r="206" spans="1:87" s="472" customFormat="1" x14ac:dyDescent="0.25">
      <c r="A206" s="484" t="s">
        <v>6187</v>
      </c>
      <c r="B206" s="489">
        <v>1</v>
      </c>
      <c r="C206" s="489" t="s">
        <v>29</v>
      </c>
      <c r="D206" s="492"/>
      <c r="E206" s="492" t="s">
        <v>29</v>
      </c>
      <c r="F206" s="492"/>
      <c r="G206" s="492" t="s">
        <v>5717</v>
      </c>
      <c r="H206" s="492"/>
      <c r="I206" s="492"/>
      <c r="J206" s="492"/>
      <c r="K206" s="492"/>
      <c r="L206" s="492"/>
      <c r="M206" s="492"/>
      <c r="N206" s="492"/>
      <c r="O206" s="492"/>
      <c r="P206" s="492"/>
      <c r="Q206" s="492"/>
      <c r="R206" s="492"/>
      <c r="S206" s="491"/>
      <c r="T206" s="491"/>
      <c r="U206" s="491"/>
      <c r="V206" s="492"/>
      <c r="W206" s="492"/>
      <c r="X206" s="492"/>
      <c r="Y206" s="492"/>
      <c r="Z206" s="492"/>
      <c r="AA206" s="492"/>
      <c r="AB206" s="492"/>
      <c r="AC206" s="492"/>
      <c r="AD206" s="492"/>
      <c r="AE206" s="492"/>
      <c r="AF206" s="492"/>
      <c r="AG206" s="492"/>
      <c r="AH206" s="492"/>
      <c r="AI206" s="492"/>
      <c r="AJ206" s="492"/>
      <c r="AK206" s="492"/>
      <c r="AL206" s="492"/>
      <c r="AM206" s="492"/>
      <c r="AN206" s="492"/>
      <c r="AO206" s="492"/>
      <c r="AP206" s="492"/>
      <c r="AQ206" s="492"/>
      <c r="AR206" s="492"/>
      <c r="AS206" s="492"/>
      <c r="AT206" s="492"/>
      <c r="AU206" s="492"/>
      <c r="AV206" s="492"/>
      <c r="AW206" s="492"/>
      <c r="AX206" s="492"/>
      <c r="AY206" s="492"/>
      <c r="AZ206" s="492"/>
      <c r="BA206" s="492"/>
      <c r="BB206" s="492"/>
      <c r="BC206" s="492"/>
      <c r="BD206" s="492"/>
      <c r="BE206" s="492"/>
      <c r="BF206" s="492"/>
      <c r="BG206" s="492"/>
      <c r="BH206" s="492"/>
      <c r="BI206" s="492"/>
      <c r="BJ206" s="492"/>
      <c r="BK206" s="492"/>
      <c r="BL206" s="492"/>
      <c r="BM206" s="492"/>
      <c r="BN206" s="492"/>
      <c r="BO206" s="492"/>
      <c r="BP206" s="492"/>
      <c r="BQ206" s="492"/>
      <c r="BR206" s="485"/>
      <c r="BS206" s="492"/>
      <c r="BT206" s="492"/>
      <c r="BU206" s="492"/>
      <c r="BV206" s="492"/>
      <c r="BW206" s="492"/>
      <c r="BX206" s="492"/>
      <c r="BY206" s="492"/>
      <c r="BZ206" s="492"/>
      <c r="CA206" s="492"/>
      <c r="CB206" s="492"/>
      <c r="CC206" s="492"/>
      <c r="CD206" s="492"/>
      <c r="CE206" s="492" t="s">
        <v>6225</v>
      </c>
      <c r="CF206" s="492"/>
      <c r="CG206" s="492"/>
      <c r="CH206" s="492"/>
    </row>
    <row r="207" spans="1:87" s="472" customFormat="1" x14ac:dyDescent="0.25">
      <c r="A207" s="484" t="s">
        <v>6187</v>
      </c>
      <c r="B207" s="489">
        <v>2</v>
      </c>
      <c r="C207" s="489"/>
      <c r="D207" s="492"/>
      <c r="E207" s="492"/>
      <c r="F207" s="492"/>
      <c r="G207" s="492" t="s">
        <v>5832</v>
      </c>
      <c r="H207" s="492"/>
      <c r="I207" s="492"/>
      <c r="J207" s="492"/>
      <c r="K207" s="492"/>
      <c r="L207" s="492"/>
      <c r="M207" s="492"/>
      <c r="N207" s="492"/>
      <c r="O207" s="492"/>
      <c r="P207" s="492"/>
      <c r="Q207" s="492"/>
      <c r="R207" s="492"/>
      <c r="S207" s="491"/>
      <c r="T207" s="491"/>
      <c r="U207" s="491"/>
      <c r="V207" s="492"/>
      <c r="W207" s="492"/>
      <c r="X207" s="492"/>
      <c r="Y207" s="492"/>
      <c r="Z207" s="492"/>
      <c r="AA207" s="492"/>
      <c r="AB207" s="492"/>
      <c r="AC207" s="492"/>
      <c r="AD207" s="492"/>
      <c r="AE207" s="492"/>
      <c r="AF207" s="492"/>
      <c r="AG207" s="492"/>
      <c r="AH207" s="492"/>
      <c r="AI207" s="492"/>
      <c r="AJ207" s="492"/>
      <c r="AK207" s="492"/>
      <c r="AL207" s="492"/>
      <c r="AM207" s="492"/>
      <c r="AN207" s="492"/>
      <c r="AO207" s="492"/>
      <c r="AP207" s="492"/>
      <c r="AQ207" s="492"/>
      <c r="AR207" s="492"/>
      <c r="AS207" s="492"/>
      <c r="AT207" s="492"/>
      <c r="AU207" s="492"/>
      <c r="AV207" s="492"/>
      <c r="AW207" s="492"/>
      <c r="AX207" s="492"/>
      <c r="AY207" s="492"/>
      <c r="AZ207" s="492"/>
      <c r="BA207" s="492"/>
      <c r="BB207" s="492"/>
      <c r="BC207" s="492"/>
      <c r="BD207" s="492"/>
      <c r="BE207" s="492"/>
      <c r="BF207" s="492"/>
      <c r="BG207" s="492"/>
      <c r="BH207" s="492"/>
      <c r="BI207" s="492"/>
      <c r="BJ207" s="492"/>
      <c r="BK207" s="492"/>
      <c r="BL207" s="492"/>
      <c r="BM207" s="492"/>
      <c r="BN207" s="492"/>
      <c r="BO207" s="492"/>
      <c r="BP207" s="492"/>
      <c r="BQ207" s="492"/>
      <c r="BR207" s="485"/>
      <c r="BS207" s="492"/>
      <c r="BT207" s="492"/>
      <c r="BU207" s="492"/>
      <c r="BV207" s="492"/>
      <c r="BW207" s="492"/>
      <c r="BX207" s="492"/>
      <c r="BY207" s="492"/>
      <c r="BZ207" s="492"/>
      <c r="CA207" s="492"/>
      <c r="CB207" s="492"/>
      <c r="CC207" s="492"/>
      <c r="CD207" s="492"/>
      <c r="CE207" s="492" t="s">
        <v>6225</v>
      </c>
      <c r="CF207" s="492"/>
      <c r="CG207" s="492"/>
      <c r="CH207" s="492"/>
    </row>
    <row r="208" spans="1:87" s="472" customFormat="1" x14ac:dyDescent="0.25">
      <c r="A208" s="484" t="s">
        <v>6187</v>
      </c>
      <c r="B208" s="489">
        <v>3</v>
      </c>
      <c r="C208" s="489"/>
      <c r="D208" s="492"/>
      <c r="E208" s="492"/>
      <c r="F208" s="492"/>
      <c r="G208" s="492" t="s">
        <v>4935</v>
      </c>
      <c r="H208" s="492"/>
      <c r="I208" s="492"/>
      <c r="J208" s="492"/>
      <c r="K208" s="492"/>
      <c r="L208" s="492"/>
      <c r="M208" s="492"/>
      <c r="N208" s="492"/>
      <c r="O208" s="492"/>
      <c r="P208" s="492"/>
      <c r="Q208" s="492"/>
      <c r="R208" s="492"/>
      <c r="S208" s="491"/>
      <c r="T208" s="491"/>
      <c r="U208" s="491"/>
      <c r="V208" s="492"/>
      <c r="W208" s="492"/>
      <c r="X208" s="492"/>
      <c r="Y208" s="492"/>
      <c r="Z208" s="492"/>
      <c r="AA208" s="492"/>
      <c r="AB208" s="492"/>
      <c r="AC208" s="492"/>
      <c r="AD208" s="492"/>
      <c r="AE208" s="492"/>
      <c r="AF208" s="492"/>
      <c r="AG208" s="492"/>
      <c r="AH208" s="492"/>
      <c r="AI208" s="492"/>
      <c r="AJ208" s="492"/>
      <c r="AK208" s="492"/>
      <c r="AL208" s="492"/>
      <c r="AM208" s="492"/>
      <c r="AN208" s="492"/>
      <c r="AO208" s="492"/>
      <c r="AP208" s="492"/>
      <c r="AQ208" s="492"/>
      <c r="AR208" s="492"/>
      <c r="AS208" s="492"/>
      <c r="AT208" s="492"/>
      <c r="AU208" s="492"/>
      <c r="AV208" s="492"/>
      <c r="AW208" s="492"/>
      <c r="AX208" s="492"/>
      <c r="AY208" s="492"/>
      <c r="AZ208" s="492"/>
      <c r="BA208" s="492"/>
      <c r="BB208" s="492"/>
      <c r="BC208" s="492"/>
      <c r="BD208" s="492"/>
      <c r="BE208" s="492"/>
      <c r="BF208" s="492"/>
      <c r="BG208" s="492"/>
      <c r="BH208" s="492"/>
      <c r="BI208" s="492"/>
      <c r="BJ208" s="492"/>
      <c r="BK208" s="492"/>
      <c r="BL208" s="492"/>
      <c r="BM208" s="492"/>
      <c r="BN208" s="492"/>
      <c r="BO208" s="492"/>
      <c r="BP208" s="492"/>
      <c r="BQ208" s="492"/>
      <c r="BR208" s="485"/>
      <c r="BS208" s="492"/>
      <c r="BT208" s="492"/>
      <c r="BU208" s="492"/>
      <c r="BV208" s="492"/>
      <c r="BW208" s="492"/>
      <c r="BX208" s="492"/>
      <c r="BY208" s="492"/>
      <c r="BZ208" s="492"/>
      <c r="CA208" s="492"/>
      <c r="CB208" s="492"/>
      <c r="CC208" s="492"/>
      <c r="CD208" s="492"/>
      <c r="CE208" s="492" t="s">
        <v>6225</v>
      </c>
      <c r="CF208" s="492"/>
      <c r="CG208" s="492"/>
      <c r="CH208" s="492"/>
    </row>
    <row r="209" spans="1:87" s="472" customFormat="1" x14ac:dyDescent="0.25">
      <c r="A209" s="484" t="s">
        <v>6188</v>
      </c>
      <c r="B209" s="489">
        <v>1</v>
      </c>
      <c r="C209" s="489" t="s">
        <v>29</v>
      </c>
      <c r="D209" s="492"/>
      <c r="E209" s="492"/>
      <c r="F209" s="492" t="s">
        <v>2391</v>
      </c>
      <c r="G209" s="492"/>
      <c r="H209" s="492"/>
      <c r="I209" s="492"/>
      <c r="J209" s="492"/>
      <c r="K209" s="492"/>
      <c r="L209" s="492"/>
      <c r="M209" s="492"/>
      <c r="N209" s="492"/>
      <c r="O209" s="492"/>
      <c r="P209" s="492"/>
      <c r="Q209" s="492" t="s">
        <v>6223</v>
      </c>
      <c r="R209" s="492"/>
      <c r="S209" s="491"/>
      <c r="T209" s="491"/>
      <c r="U209" s="491"/>
      <c r="V209" s="492" t="s">
        <v>2393</v>
      </c>
      <c r="W209" s="492"/>
      <c r="X209" s="492"/>
      <c r="Y209" s="492"/>
      <c r="Z209" s="492"/>
      <c r="AA209" s="492"/>
      <c r="AB209" s="492"/>
      <c r="AC209" s="492"/>
      <c r="AD209" s="492"/>
      <c r="AE209" s="492"/>
      <c r="AF209" s="492"/>
      <c r="AG209" s="492"/>
      <c r="AH209" s="492"/>
      <c r="AI209" s="492"/>
      <c r="AJ209" s="492"/>
      <c r="AK209" s="492"/>
      <c r="AL209" s="492"/>
      <c r="AM209" s="492"/>
      <c r="AN209" s="492"/>
      <c r="AO209" s="492"/>
      <c r="AP209" s="492"/>
      <c r="AQ209" s="492"/>
      <c r="AR209" s="492"/>
      <c r="AS209" s="492"/>
      <c r="AT209" s="492"/>
      <c r="AU209" s="492"/>
      <c r="AV209" s="492"/>
      <c r="AW209" s="492"/>
      <c r="AX209" s="492"/>
      <c r="AY209" s="492"/>
      <c r="AZ209" s="492"/>
      <c r="BA209" s="492"/>
      <c r="BB209" s="492"/>
      <c r="BC209" s="492"/>
      <c r="BD209" s="492"/>
      <c r="BE209" s="492"/>
      <c r="BF209" s="492"/>
      <c r="BG209" s="492"/>
      <c r="BH209" s="492"/>
      <c r="BI209" s="492"/>
      <c r="BJ209" s="492"/>
      <c r="BK209" s="492"/>
      <c r="BL209" s="492"/>
      <c r="BM209" s="492" t="s">
        <v>29</v>
      </c>
      <c r="BN209" s="492" t="s">
        <v>29</v>
      </c>
      <c r="BO209" s="492" t="s">
        <v>4541</v>
      </c>
      <c r="BP209" s="492"/>
      <c r="BQ209" s="492"/>
      <c r="BR209" s="485"/>
      <c r="BS209" s="492"/>
      <c r="BT209" s="492"/>
      <c r="BU209" s="492" t="s">
        <v>29</v>
      </c>
      <c r="BV209" s="492" t="s">
        <v>2336</v>
      </c>
      <c r="BW209" s="492"/>
      <c r="BX209" s="492" t="s">
        <v>29</v>
      </c>
      <c r="BY209" s="492" t="s">
        <v>29</v>
      </c>
      <c r="BZ209" s="492" t="s">
        <v>29</v>
      </c>
      <c r="CA209" s="492" t="s">
        <v>4553</v>
      </c>
      <c r="CB209" s="492"/>
      <c r="CC209" s="492"/>
      <c r="CD209" s="492"/>
      <c r="CE209" s="492"/>
      <c r="CF209" s="492"/>
      <c r="CG209" s="492"/>
      <c r="CH209" s="492"/>
    </row>
    <row r="210" spans="1:87" s="472" customFormat="1" ht="45" x14ac:dyDescent="0.25">
      <c r="A210" s="484" t="s">
        <v>6190</v>
      </c>
      <c r="B210" s="489">
        <v>1</v>
      </c>
      <c r="C210" s="489" t="s">
        <v>29</v>
      </c>
      <c r="D210" s="492"/>
      <c r="E210" s="492" t="s">
        <v>29</v>
      </c>
      <c r="F210" s="492"/>
      <c r="G210" s="492"/>
      <c r="H210" s="492"/>
      <c r="I210" s="492"/>
      <c r="J210" s="492"/>
      <c r="K210" s="492"/>
      <c r="L210" s="492"/>
      <c r="M210" s="485" t="s">
        <v>6226</v>
      </c>
      <c r="N210" s="492"/>
      <c r="O210" s="492"/>
      <c r="P210" s="492"/>
      <c r="Q210" s="492"/>
      <c r="R210" s="492"/>
      <c r="S210" s="491"/>
      <c r="T210" s="491"/>
      <c r="U210" s="491"/>
      <c r="V210" s="492"/>
      <c r="W210" s="492"/>
      <c r="X210" s="492"/>
      <c r="Y210" s="492"/>
      <c r="Z210" s="492"/>
      <c r="AA210" s="492"/>
      <c r="AB210" s="492"/>
      <c r="AC210" s="492"/>
      <c r="AD210" s="492"/>
      <c r="AE210" s="492"/>
      <c r="AF210" s="492"/>
      <c r="AG210" s="492"/>
      <c r="AH210" s="492"/>
      <c r="AI210" s="492"/>
      <c r="AJ210" s="492"/>
      <c r="AK210" s="492"/>
      <c r="AL210" s="492"/>
      <c r="AM210" s="492"/>
      <c r="AN210" s="492"/>
      <c r="AO210" s="492"/>
      <c r="AP210" s="492"/>
      <c r="AQ210" s="492"/>
      <c r="AR210" s="492"/>
      <c r="AS210" s="492"/>
      <c r="AT210" s="492"/>
      <c r="AU210" s="492"/>
      <c r="AV210" s="492"/>
      <c r="AW210" s="492"/>
      <c r="AX210" s="492"/>
      <c r="AY210" s="492"/>
      <c r="AZ210" s="492"/>
      <c r="BA210" s="492"/>
      <c r="BB210" s="492"/>
      <c r="BC210" s="492"/>
      <c r="BD210" s="492"/>
      <c r="BE210" s="492"/>
      <c r="BF210" s="492"/>
      <c r="BG210" s="492"/>
      <c r="BH210" s="492"/>
      <c r="BI210" s="492"/>
      <c r="BJ210" s="492"/>
      <c r="BK210" s="492"/>
      <c r="BL210" s="492"/>
      <c r="BM210" s="492"/>
      <c r="BN210" s="492"/>
      <c r="BO210" s="492"/>
      <c r="BP210" s="492"/>
      <c r="BQ210" s="492"/>
      <c r="BR210" s="485"/>
      <c r="BS210" s="492"/>
      <c r="BT210" s="492"/>
      <c r="BU210" s="492"/>
      <c r="BV210" s="492"/>
      <c r="BW210" s="492"/>
      <c r="BX210" s="492"/>
      <c r="BY210" s="492"/>
      <c r="BZ210" s="492"/>
      <c r="CA210" s="492"/>
      <c r="CB210" s="492"/>
      <c r="CC210" s="492"/>
      <c r="CD210" s="492"/>
      <c r="CE210" s="492"/>
      <c r="CF210" s="492" t="s">
        <v>29</v>
      </c>
      <c r="CG210" s="492"/>
      <c r="CH210" s="492"/>
    </row>
    <row r="211" spans="1:87" s="500" customFormat="1" x14ac:dyDescent="0.25">
      <c r="A211" s="492" t="s">
        <v>6191</v>
      </c>
      <c r="B211" s="489">
        <v>1</v>
      </c>
      <c r="C211" s="489" t="s">
        <v>29</v>
      </c>
      <c r="D211" s="492"/>
      <c r="E211" s="492"/>
      <c r="F211" s="492" t="s">
        <v>2391</v>
      </c>
      <c r="G211" s="492"/>
      <c r="H211" s="492"/>
      <c r="I211" s="492"/>
      <c r="J211" s="492"/>
      <c r="K211" s="492"/>
      <c r="L211" s="492"/>
      <c r="M211" s="492"/>
      <c r="N211" s="492"/>
      <c r="O211" s="492"/>
      <c r="P211" s="492"/>
      <c r="Q211" s="492" t="s">
        <v>6223</v>
      </c>
      <c r="R211" s="492"/>
      <c r="S211" s="491"/>
      <c r="T211" s="491"/>
      <c r="U211" s="491"/>
      <c r="V211" s="492" t="s">
        <v>2393</v>
      </c>
      <c r="W211" s="492"/>
      <c r="X211" s="492"/>
      <c r="Y211" s="492"/>
      <c r="Z211" s="492"/>
      <c r="AA211" s="492"/>
      <c r="AB211" s="492"/>
      <c r="AC211" s="492"/>
      <c r="AD211" s="492"/>
      <c r="AE211" s="492"/>
      <c r="AF211" s="492"/>
      <c r="AG211" s="492"/>
      <c r="AH211" s="492"/>
      <c r="AI211" s="492"/>
      <c r="AJ211" s="492"/>
      <c r="AK211" s="492"/>
      <c r="AL211" s="492"/>
      <c r="AM211" s="492"/>
      <c r="AN211" s="492"/>
      <c r="AO211" s="492"/>
      <c r="AP211" s="492"/>
      <c r="AQ211" s="492"/>
      <c r="AR211" s="492"/>
      <c r="AS211" s="492"/>
      <c r="AT211" s="492"/>
      <c r="AU211" s="492"/>
      <c r="AV211" s="492"/>
      <c r="AW211" s="492"/>
      <c r="AX211" s="492"/>
      <c r="AY211" s="492"/>
      <c r="AZ211" s="492"/>
      <c r="BA211" s="492"/>
      <c r="BB211" s="492"/>
      <c r="BC211" s="492"/>
      <c r="BD211" s="492"/>
      <c r="BE211" s="492"/>
      <c r="BF211" s="492"/>
      <c r="BG211" s="492"/>
      <c r="BH211" s="492"/>
      <c r="BI211" s="492"/>
      <c r="BJ211" s="492"/>
      <c r="BK211" s="492"/>
      <c r="BL211" s="492"/>
      <c r="BM211" s="492" t="s">
        <v>29</v>
      </c>
      <c r="BN211" s="492"/>
      <c r="BO211" s="492" t="s">
        <v>4541</v>
      </c>
      <c r="BP211" s="492"/>
      <c r="BQ211" s="492"/>
      <c r="BR211" s="485"/>
      <c r="BS211" s="492"/>
      <c r="BT211" s="492"/>
      <c r="BU211" s="492" t="s">
        <v>29</v>
      </c>
      <c r="BV211" s="492" t="s">
        <v>2336</v>
      </c>
      <c r="BW211" s="492"/>
      <c r="BX211" s="492" t="s">
        <v>29</v>
      </c>
      <c r="BY211" s="492" t="s">
        <v>29</v>
      </c>
      <c r="BZ211" s="492" t="s">
        <v>29</v>
      </c>
      <c r="CA211" s="492" t="s">
        <v>3315</v>
      </c>
      <c r="CB211" s="492"/>
      <c r="CC211" s="492"/>
      <c r="CD211" s="492"/>
      <c r="CE211" s="492"/>
      <c r="CF211" s="492"/>
      <c r="CG211" s="492"/>
      <c r="CH211" s="492"/>
    </row>
    <row r="212" spans="1:87" s="500" customFormat="1" x14ac:dyDescent="0.25">
      <c r="A212" s="492" t="s">
        <v>6193</v>
      </c>
      <c r="B212" s="489">
        <v>1</v>
      </c>
      <c r="C212" s="489" t="s">
        <v>29</v>
      </c>
      <c r="D212" s="492"/>
      <c r="E212" s="492"/>
      <c r="F212" s="492" t="s">
        <v>2391</v>
      </c>
      <c r="G212" s="492"/>
      <c r="H212" s="492"/>
      <c r="I212" s="492"/>
      <c r="J212" s="492"/>
      <c r="K212" s="492"/>
      <c r="L212" s="492"/>
      <c r="M212" s="492"/>
      <c r="N212" s="492"/>
      <c r="O212" s="492"/>
      <c r="P212" s="492"/>
      <c r="Q212" s="492" t="s">
        <v>6223</v>
      </c>
      <c r="R212" s="492"/>
      <c r="S212" s="491"/>
      <c r="T212" s="491"/>
      <c r="U212" s="491"/>
      <c r="V212" s="492" t="s">
        <v>2393</v>
      </c>
      <c r="W212" s="492"/>
      <c r="X212" s="492"/>
      <c r="Y212" s="492"/>
      <c r="Z212" s="492"/>
      <c r="AA212" s="492"/>
      <c r="AB212" s="492"/>
      <c r="AC212" s="492"/>
      <c r="AD212" s="492"/>
      <c r="AE212" s="492"/>
      <c r="AF212" s="492"/>
      <c r="AG212" s="492"/>
      <c r="AH212" s="492"/>
      <c r="AI212" s="492"/>
      <c r="AJ212" s="492"/>
      <c r="AK212" s="492"/>
      <c r="AL212" s="492"/>
      <c r="AM212" s="492"/>
      <c r="AN212" s="492"/>
      <c r="AO212" s="492"/>
      <c r="AP212" s="492"/>
      <c r="AQ212" s="492"/>
      <c r="AR212" s="492"/>
      <c r="AS212" s="492"/>
      <c r="AT212" s="492"/>
      <c r="AU212" s="492"/>
      <c r="AV212" s="492"/>
      <c r="AW212" s="492"/>
      <c r="AX212" s="492"/>
      <c r="AY212" s="492"/>
      <c r="AZ212" s="492"/>
      <c r="BA212" s="492"/>
      <c r="BB212" s="492"/>
      <c r="BC212" s="492"/>
      <c r="BD212" s="492"/>
      <c r="BE212" s="492"/>
      <c r="BF212" s="492"/>
      <c r="BG212" s="492"/>
      <c r="BH212" s="492"/>
      <c r="BI212" s="492"/>
      <c r="BJ212" s="492"/>
      <c r="BK212" s="492"/>
      <c r="BL212" s="492"/>
      <c r="BM212" s="492" t="s">
        <v>29</v>
      </c>
      <c r="BN212" s="492"/>
      <c r="BO212" s="492" t="s">
        <v>4541</v>
      </c>
      <c r="BP212" s="492"/>
      <c r="BQ212" s="492"/>
      <c r="BR212" s="485"/>
      <c r="BS212" s="492"/>
      <c r="BT212" s="492"/>
      <c r="BU212" s="492" t="s">
        <v>29</v>
      </c>
      <c r="BV212" s="492" t="s">
        <v>2336</v>
      </c>
      <c r="BW212" s="492"/>
      <c r="BX212" s="492" t="s">
        <v>29</v>
      </c>
      <c r="BY212" s="492" t="s">
        <v>29</v>
      </c>
      <c r="BZ212" s="492" t="s">
        <v>29</v>
      </c>
      <c r="CA212" s="492" t="s">
        <v>3315</v>
      </c>
      <c r="CB212" s="492"/>
      <c r="CC212" s="492"/>
      <c r="CD212" s="492"/>
      <c r="CE212" s="492"/>
      <c r="CF212" s="492"/>
      <c r="CG212" s="492"/>
      <c r="CH212" s="492"/>
    </row>
    <row r="213" spans="1:87" s="500" customFormat="1" x14ac:dyDescent="0.25">
      <c r="A213" s="492" t="s">
        <v>6196</v>
      </c>
      <c r="B213" s="489">
        <v>1</v>
      </c>
      <c r="C213" s="489" t="s">
        <v>29</v>
      </c>
      <c r="D213" s="492"/>
      <c r="E213" s="492"/>
      <c r="F213" s="492" t="s">
        <v>2391</v>
      </c>
      <c r="G213" s="492"/>
      <c r="H213" s="492"/>
      <c r="I213" s="492"/>
      <c r="J213" s="492"/>
      <c r="K213" s="492"/>
      <c r="L213" s="492"/>
      <c r="M213" s="492"/>
      <c r="N213" s="492"/>
      <c r="O213" s="492"/>
      <c r="P213" s="492"/>
      <c r="Q213" s="492" t="s">
        <v>6223</v>
      </c>
      <c r="R213" s="492"/>
      <c r="S213" s="491"/>
      <c r="T213" s="491"/>
      <c r="U213" s="491"/>
      <c r="V213" s="492" t="s">
        <v>2393</v>
      </c>
      <c r="W213" s="492"/>
      <c r="X213" s="492"/>
      <c r="Y213" s="492"/>
      <c r="Z213" s="492"/>
      <c r="AA213" s="492"/>
      <c r="AB213" s="492"/>
      <c r="AC213" s="492"/>
      <c r="AD213" s="492"/>
      <c r="AE213" s="492"/>
      <c r="AF213" s="492"/>
      <c r="AG213" s="492"/>
      <c r="AH213" s="492"/>
      <c r="AI213" s="492"/>
      <c r="AJ213" s="492"/>
      <c r="AK213" s="492"/>
      <c r="AL213" s="492"/>
      <c r="AM213" s="492"/>
      <c r="AN213" s="492"/>
      <c r="AO213" s="492"/>
      <c r="AP213" s="492"/>
      <c r="AQ213" s="492"/>
      <c r="AR213" s="492"/>
      <c r="AS213" s="492"/>
      <c r="AT213" s="492"/>
      <c r="AU213" s="492"/>
      <c r="AV213" s="492"/>
      <c r="AW213" s="492"/>
      <c r="AX213" s="492"/>
      <c r="AY213" s="492"/>
      <c r="AZ213" s="492"/>
      <c r="BA213" s="492"/>
      <c r="BB213" s="492"/>
      <c r="BC213" s="492"/>
      <c r="BD213" s="492"/>
      <c r="BE213" s="492"/>
      <c r="BF213" s="492"/>
      <c r="BG213" s="492"/>
      <c r="BH213" s="492"/>
      <c r="BI213" s="492"/>
      <c r="BJ213" s="492"/>
      <c r="BK213" s="492"/>
      <c r="BL213" s="492"/>
      <c r="BM213" s="492" t="s">
        <v>29</v>
      </c>
      <c r="BN213" s="492"/>
      <c r="BO213" s="492" t="s">
        <v>4541</v>
      </c>
      <c r="BP213" s="492"/>
      <c r="BQ213" s="492"/>
      <c r="BR213" s="485"/>
      <c r="BS213" s="492"/>
      <c r="BT213" s="492"/>
      <c r="BU213" s="492" t="s">
        <v>29</v>
      </c>
      <c r="BV213" s="492" t="s">
        <v>2336</v>
      </c>
      <c r="BW213" s="492"/>
      <c r="BX213" s="492" t="s">
        <v>29</v>
      </c>
      <c r="BY213" s="492" t="s">
        <v>29</v>
      </c>
      <c r="BZ213" s="492" t="s">
        <v>29</v>
      </c>
      <c r="CA213" s="492" t="s">
        <v>3315</v>
      </c>
      <c r="CB213" s="492"/>
      <c r="CC213" s="492"/>
      <c r="CD213" s="492"/>
      <c r="CE213" s="492"/>
      <c r="CF213" s="492"/>
      <c r="CG213" s="492"/>
      <c r="CH213" s="492"/>
    </row>
    <row r="214" spans="1:87" s="500" customFormat="1" x14ac:dyDescent="0.25">
      <c r="A214" s="492" t="s">
        <v>6198</v>
      </c>
      <c r="B214" s="489">
        <v>1</v>
      </c>
      <c r="C214" s="489" t="s">
        <v>29</v>
      </c>
      <c r="D214" s="492"/>
      <c r="E214" s="492"/>
      <c r="F214" s="492"/>
      <c r="G214" s="492"/>
      <c r="H214" s="492"/>
      <c r="I214" s="492"/>
      <c r="J214" s="492"/>
      <c r="K214" s="492"/>
      <c r="L214" s="492"/>
      <c r="M214" s="492"/>
      <c r="N214" s="492"/>
      <c r="O214" s="492"/>
      <c r="P214" s="492"/>
      <c r="Q214" s="492"/>
      <c r="R214" s="492"/>
      <c r="S214" s="491"/>
      <c r="T214" s="491"/>
      <c r="U214" s="491"/>
      <c r="V214" s="492"/>
      <c r="W214" s="492"/>
      <c r="X214" s="492"/>
      <c r="Y214" s="492"/>
      <c r="Z214" s="492"/>
      <c r="AA214" s="492"/>
      <c r="AB214" s="492"/>
      <c r="AC214" s="492"/>
      <c r="AD214" s="492"/>
      <c r="AE214" s="492"/>
      <c r="AF214" s="492"/>
      <c r="AG214" s="492"/>
      <c r="AH214" s="492"/>
      <c r="AI214" s="492"/>
      <c r="AJ214" s="492"/>
      <c r="AK214" s="492"/>
      <c r="AL214" s="492"/>
      <c r="AM214" s="492"/>
      <c r="AN214" s="492"/>
      <c r="AO214" s="492"/>
      <c r="AP214" s="492"/>
      <c r="AQ214" s="492"/>
      <c r="AR214" s="492"/>
      <c r="AS214" s="492"/>
      <c r="AT214" s="492"/>
      <c r="AU214" s="492"/>
      <c r="AV214" s="492"/>
      <c r="AW214" s="492"/>
      <c r="AX214" s="492"/>
      <c r="AY214" s="492"/>
      <c r="AZ214" s="492"/>
      <c r="BA214" s="492"/>
      <c r="BB214" s="492"/>
      <c r="BC214" s="492"/>
      <c r="BD214" s="492"/>
      <c r="BE214" s="492"/>
      <c r="BF214" s="492"/>
      <c r="BG214" s="492"/>
      <c r="BH214" s="492"/>
      <c r="BI214" s="492"/>
      <c r="BJ214" s="492"/>
      <c r="BK214" s="492"/>
      <c r="BL214" s="492"/>
      <c r="BM214" s="492"/>
      <c r="BN214" s="492"/>
      <c r="BO214" s="492"/>
      <c r="BP214" s="492"/>
      <c r="BQ214" s="492"/>
      <c r="BR214" s="485"/>
      <c r="BS214" s="492"/>
      <c r="BT214" s="492"/>
      <c r="BU214" s="492"/>
      <c r="BV214" s="492"/>
      <c r="BW214" s="492"/>
      <c r="BX214" s="492"/>
      <c r="BY214" s="492"/>
      <c r="BZ214" s="492"/>
      <c r="CA214" s="492"/>
      <c r="CB214" s="492"/>
      <c r="CC214" s="492"/>
      <c r="CD214" s="492"/>
      <c r="CE214" s="492"/>
      <c r="CF214" s="492"/>
      <c r="CG214" s="492"/>
      <c r="CH214" s="492" t="s">
        <v>6227</v>
      </c>
    </row>
    <row r="215" spans="1:87" s="500" customFormat="1" x14ac:dyDescent="0.25">
      <c r="A215" s="492" t="s">
        <v>6199</v>
      </c>
      <c r="B215" s="489">
        <v>1</v>
      </c>
      <c r="C215" s="489" t="s">
        <v>29</v>
      </c>
      <c r="D215" s="492"/>
      <c r="E215" s="492"/>
      <c r="F215" s="492" t="s">
        <v>2391</v>
      </c>
      <c r="G215" s="492"/>
      <c r="H215" s="492"/>
      <c r="I215" s="492"/>
      <c r="J215" s="492"/>
      <c r="K215" s="492"/>
      <c r="L215" s="492"/>
      <c r="M215" s="492"/>
      <c r="N215" s="492"/>
      <c r="O215" s="492"/>
      <c r="P215" s="492"/>
      <c r="Q215" s="492" t="s">
        <v>6223</v>
      </c>
      <c r="R215" s="492"/>
      <c r="S215" s="491"/>
      <c r="T215" s="491"/>
      <c r="U215" s="491"/>
      <c r="V215" s="492" t="s">
        <v>2393</v>
      </c>
      <c r="W215" s="492"/>
      <c r="X215" s="492"/>
      <c r="Y215" s="492"/>
      <c r="Z215" s="492"/>
      <c r="AA215" s="492"/>
      <c r="AB215" s="492"/>
      <c r="AC215" s="492"/>
      <c r="AD215" s="492"/>
      <c r="AE215" s="492"/>
      <c r="AF215" s="492"/>
      <c r="AG215" s="492"/>
      <c r="AH215" s="492"/>
      <c r="AI215" s="492"/>
      <c r="AJ215" s="492"/>
      <c r="AK215" s="492"/>
      <c r="AL215" s="492"/>
      <c r="AM215" s="492"/>
      <c r="AN215" s="492"/>
      <c r="AO215" s="492"/>
      <c r="AP215" s="492"/>
      <c r="AQ215" s="492"/>
      <c r="AR215" s="492"/>
      <c r="AS215" s="492"/>
      <c r="AT215" s="492"/>
      <c r="AU215" s="492"/>
      <c r="AV215" s="492"/>
      <c r="AW215" s="492"/>
      <c r="AX215" s="492"/>
      <c r="AY215" s="492"/>
      <c r="AZ215" s="492"/>
      <c r="BA215" s="492"/>
      <c r="BB215" s="492"/>
      <c r="BC215" s="492"/>
      <c r="BD215" s="492"/>
      <c r="BE215" s="492"/>
      <c r="BF215" s="492"/>
      <c r="BG215" s="492"/>
      <c r="BH215" s="492"/>
      <c r="BI215" s="492"/>
      <c r="BJ215" s="492"/>
      <c r="BK215" s="492"/>
      <c r="BL215" s="492"/>
      <c r="BM215" s="492" t="s">
        <v>29</v>
      </c>
      <c r="BN215" s="492"/>
      <c r="BO215" s="492" t="s">
        <v>4541</v>
      </c>
      <c r="BP215" s="492"/>
      <c r="BQ215" s="492"/>
      <c r="BR215" s="485"/>
      <c r="BS215" s="492"/>
      <c r="BT215" s="492"/>
      <c r="BU215" s="492" t="s">
        <v>29</v>
      </c>
      <c r="BV215" s="492" t="s">
        <v>2336</v>
      </c>
      <c r="BW215" s="492"/>
      <c r="BX215" s="492" t="s">
        <v>29</v>
      </c>
      <c r="BY215" s="492" t="s">
        <v>29</v>
      </c>
      <c r="BZ215" s="492" t="s">
        <v>29</v>
      </c>
      <c r="CA215" s="492" t="s">
        <v>3315</v>
      </c>
      <c r="CB215" s="492"/>
      <c r="CC215" s="492"/>
      <c r="CD215" s="492"/>
      <c r="CE215" s="492"/>
      <c r="CF215" s="492"/>
      <c r="CG215" s="492"/>
      <c r="CH215" s="492"/>
    </row>
    <row r="216" spans="1:87" s="500" customFormat="1" x14ac:dyDescent="0.25">
      <c r="A216" s="492" t="s">
        <v>6201</v>
      </c>
      <c r="B216" s="489">
        <v>1</v>
      </c>
      <c r="C216" s="489" t="s">
        <v>29</v>
      </c>
      <c r="D216" s="492"/>
      <c r="E216" s="492"/>
      <c r="F216" s="492"/>
      <c r="G216" s="492"/>
      <c r="H216" s="492"/>
      <c r="I216" s="492"/>
      <c r="J216" s="492"/>
      <c r="K216" s="492"/>
      <c r="L216" s="492"/>
      <c r="M216" s="492"/>
      <c r="N216" s="492"/>
      <c r="O216" s="492"/>
      <c r="P216" s="492"/>
      <c r="Q216" s="492"/>
      <c r="R216" s="492"/>
      <c r="S216" s="491"/>
      <c r="T216" s="491"/>
      <c r="U216" s="491"/>
      <c r="V216" s="492"/>
      <c r="W216" s="492"/>
      <c r="X216" s="492"/>
      <c r="Y216" s="492"/>
      <c r="Z216" s="492"/>
      <c r="AA216" s="492"/>
      <c r="AB216" s="492"/>
      <c r="AC216" s="492"/>
      <c r="AD216" s="492"/>
      <c r="AE216" s="492"/>
      <c r="AF216" s="492"/>
      <c r="AG216" s="492"/>
      <c r="AH216" s="492"/>
      <c r="AI216" s="492"/>
      <c r="AJ216" s="492"/>
      <c r="AK216" s="492"/>
      <c r="AL216" s="492"/>
      <c r="AM216" s="492"/>
      <c r="AN216" s="492"/>
      <c r="AO216" s="492"/>
      <c r="AP216" s="492"/>
      <c r="AQ216" s="492"/>
      <c r="AR216" s="492"/>
      <c r="AS216" s="492"/>
      <c r="AT216" s="492"/>
      <c r="AU216" s="492"/>
      <c r="AV216" s="492"/>
      <c r="AW216" s="492"/>
      <c r="AX216" s="492"/>
      <c r="AY216" s="492"/>
      <c r="AZ216" s="492"/>
      <c r="BA216" s="492"/>
      <c r="BB216" s="492"/>
      <c r="BC216" s="492"/>
      <c r="BD216" s="492"/>
      <c r="BE216" s="492"/>
      <c r="BF216" s="492"/>
      <c r="BG216" s="492"/>
      <c r="BH216" s="492"/>
      <c r="BI216" s="492"/>
      <c r="BJ216" s="492"/>
      <c r="BK216" s="492"/>
      <c r="BL216" s="492"/>
      <c r="BM216" s="492"/>
      <c r="BN216" s="492"/>
      <c r="BO216" s="492"/>
      <c r="BP216" s="492"/>
      <c r="BQ216" s="492"/>
      <c r="BR216" s="485"/>
      <c r="BS216" s="492"/>
      <c r="BT216" s="492"/>
      <c r="BU216" s="492"/>
      <c r="BV216" s="492"/>
      <c r="BW216" s="492"/>
      <c r="BX216" s="492"/>
      <c r="BY216" s="492"/>
      <c r="BZ216" s="492"/>
      <c r="CA216" s="492"/>
      <c r="CB216" s="492"/>
      <c r="CC216" s="492"/>
      <c r="CD216" s="492"/>
      <c r="CE216" s="492"/>
      <c r="CF216" s="492"/>
      <c r="CG216" s="492"/>
      <c r="CH216" s="492" t="s">
        <v>6227</v>
      </c>
    </row>
    <row r="217" spans="1:87" s="500" customFormat="1" x14ac:dyDescent="0.25">
      <c r="A217" s="492" t="s">
        <v>6202</v>
      </c>
      <c r="B217" s="489">
        <v>1</v>
      </c>
      <c r="C217" s="489" t="s">
        <v>29</v>
      </c>
      <c r="D217" s="492"/>
      <c r="E217" s="492"/>
      <c r="F217" s="492" t="s">
        <v>2391</v>
      </c>
      <c r="G217" s="492"/>
      <c r="H217" s="492"/>
      <c r="I217" s="492"/>
      <c r="J217" s="492"/>
      <c r="K217" s="492"/>
      <c r="L217" s="492"/>
      <c r="M217" s="492"/>
      <c r="N217" s="492"/>
      <c r="O217" s="492"/>
      <c r="P217" s="492"/>
      <c r="Q217" s="492" t="s">
        <v>6223</v>
      </c>
      <c r="R217" s="492"/>
      <c r="S217" s="491"/>
      <c r="T217" s="491"/>
      <c r="U217" s="491"/>
      <c r="V217" s="492" t="s">
        <v>2393</v>
      </c>
      <c r="W217" s="492"/>
      <c r="X217" s="492"/>
      <c r="Y217" s="492"/>
      <c r="Z217" s="492"/>
      <c r="AA217" s="492"/>
      <c r="AB217" s="492"/>
      <c r="AC217" s="492"/>
      <c r="AD217" s="492"/>
      <c r="AE217" s="492"/>
      <c r="AF217" s="492"/>
      <c r="AG217" s="492"/>
      <c r="AH217" s="492"/>
      <c r="AI217" s="492"/>
      <c r="AJ217" s="492"/>
      <c r="AK217" s="492"/>
      <c r="AL217" s="492"/>
      <c r="AM217" s="492"/>
      <c r="AN217" s="492"/>
      <c r="AO217" s="492"/>
      <c r="AP217" s="492"/>
      <c r="AQ217" s="492"/>
      <c r="AR217" s="492"/>
      <c r="AS217" s="492"/>
      <c r="AT217" s="492"/>
      <c r="AU217" s="492"/>
      <c r="AV217" s="492"/>
      <c r="AW217" s="492"/>
      <c r="AX217" s="492"/>
      <c r="AY217" s="492"/>
      <c r="AZ217" s="492"/>
      <c r="BA217" s="492"/>
      <c r="BB217" s="492"/>
      <c r="BC217" s="492"/>
      <c r="BD217" s="492"/>
      <c r="BE217" s="492"/>
      <c r="BF217" s="492"/>
      <c r="BG217" s="492"/>
      <c r="BH217" s="492"/>
      <c r="BI217" s="492"/>
      <c r="BJ217" s="492"/>
      <c r="BK217" s="492"/>
      <c r="BL217" s="492"/>
      <c r="BM217" s="492" t="s">
        <v>29</v>
      </c>
      <c r="BN217" s="492"/>
      <c r="BO217" s="492" t="s">
        <v>4541</v>
      </c>
      <c r="BP217" s="492"/>
      <c r="BQ217" s="492"/>
      <c r="BR217" s="485"/>
      <c r="BS217" s="492"/>
      <c r="BT217" s="492"/>
      <c r="BU217" s="492" t="s">
        <v>29</v>
      </c>
      <c r="BV217" s="492" t="s">
        <v>2336</v>
      </c>
      <c r="BW217" s="492"/>
      <c r="BX217" s="492" t="s">
        <v>29</v>
      </c>
      <c r="BY217" s="492" t="s">
        <v>29</v>
      </c>
      <c r="BZ217" s="492" t="s">
        <v>29</v>
      </c>
      <c r="CA217" s="492" t="s">
        <v>3315</v>
      </c>
      <c r="CB217" s="492"/>
      <c r="CC217" s="492"/>
      <c r="CD217" s="492"/>
      <c r="CE217" s="492"/>
      <c r="CF217" s="492"/>
      <c r="CG217" s="492"/>
      <c r="CH217" s="492"/>
    </row>
    <row r="218" spans="1:87" s="500" customFormat="1" x14ac:dyDescent="0.25">
      <c r="A218" s="484" t="s">
        <v>6243</v>
      </c>
      <c r="B218" s="489">
        <v>1</v>
      </c>
      <c r="C218" s="489" t="s">
        <v>29</v>
      </c>
      <c r="D218" s="489"/>
      <c r="E218" s="492"/>
      <c r="F218" s="492" t="s">
        <v>5717</v>
      </c>
      <c r="G218" s="492"/>
      <c r="H218" s="492"/>
      <c r="I218" s="492"/>
      <c r="J218" s="492"/>
      <c r="K218" s="492"/>
      <c r="L218" s="492"/>
      <c r="M218" s="492"/>
      <c r="N218" s="492"/>
      <c r="O218" s="492"/>
      <c r="P218" s="492"/>
      <c r="Q218" s="483"/>
      <c r="R218" s="483"/>
      <c r="S218" s="483"/>
      <c r="T218" s="491"/>
      <c r="U218" s="491"/>
      <c r="V218" s="492" t="s">
        <v>5837</v>
      </c>
      <c r="W218" s="492"/>
      <c r="X218" s="492"/>
      <c r="Y218" s="492"/>
      <c r="Z218" s="492"/>
      <c r="AA218" s="492"/>
      <c r="AB218" s="492"/>
      <c r="AC218" s="492"/>
      <c r="AD218" s="492"/>
      <c r="AE218" s="492"/>
      <c r="AF218" s="492"/>
      <c r="AG218" s="492"/>
      <c r="AH218" s="492"/>
      <c r="AI218" s="492"/>
      <c r="AJ218" s="492"/>
      <c r="AK218" s="492"/>
      <c r="AL218" s="492"/>
      <c r="AM218" s="492"/>
      <c r="AN218" s="492"/>
      <c r="AO218" s="492"/>
      <c r="AP218" s="492"/>
      <c r="AQ218" s="492"/>
      <c r="AR218" s="492"/>
      <c r="AS218" s="492"/>
      <c r="AT218" s="492"/>
      <c r="AU218" s="492"/>
      <c r="AV218" s="492"/>
      <c r="AW218" s="492"/>
      <c r="AX218" s="492"/>
      <c r="AY218" s="492"/>
      <c r="AZ218" s="492"/>
      <c r="BA218" s="492"/>
      <c r="BB218" s="492"/>
      <c r="BC218" s="492"/>
      <c r="BD218" s="492"/>
      <c r="BE218" s="492"/>
      <c r="BF218" s="492"/>
      <c r="BG218" s="492"/>
      <c r="BH218" s="492"/>
      <c r="BI218" s="492"/>
      <c r="BJ218" s="492"/>
      <c r="BK218" s="492"/>
      <c r="BL218" s="492"/>
      <c r="BM218" s="492" t="s">
        <v>29</v>
      </c>
      <c r="BN218" s="492" t="s">
        <v>29</v>
      </c>
      <c r="BO218" s="492" t="s">
        <v>4541</v>
      </c>
      <c r="BP218" s="492"/>
      <c r="BQ218" s="492"/>
      <c r="BR218" s="485"/>
      <c r="BS218" s="492"/>
      <c r="BT218" s="492"/>
      <c r="BU218" s="492" t="s">
        <v>29</v>
      </c>
      <c r="BV218" s="492" t="s">
        <v>2336</v>
      </c>
      <c r="BW218" s="492"/>
      <c r="BX218" s="492" t="s">
        <v>29</v>
      </c>
      <c r="BY218" s="492" t="s">
        <v>29</v>
      </c>
      <c r="BZ218" s="492" t="s">
        <v>29</v>
      </c>
      <c r="CA218" s="492" t="s">
        <v>4553</v>
      </c>
      <c r="CB218" s="492"/>
      <c r="CC218" s="492"/>
      <c r="CD218" s="492"/>
      <c r="CE218" s="492"/>
      <c r="CF218" s="492"/>
      <c r="CG218" s="492"/>
      <c r="CH218" s="492"/>
      <c r="CI218" s="542"/>
    </row>
    <row r="219" spans="1:87" s="500" customFormat="1" x14ac:dyDescent="0.25">
      <c r="A219" s="484" t="s">
        <v>6246</v>
      </c>
      <c r="B219" s="489">
        <v>1</v>
      </c>
      <c r="C219" s="489" t="s">
        <v>29</v>
      </c>
      <c r="D219" s="489" t="s">
        <v>29</v>
      </c>
      <c r="E219" s="492"/>
      <c r="F219" s="492" t="s">
        <v>4935</v>
      </c>
      <c r="G219" s="492"/>
      <c r="H219" s="492"/>
      <c r="I219" s="492"/>
      <c r="J219" s="492"/>
      <c r="K219" s="492"/>
      <c r="L219" s="492"/>
      <c r="M219" s="492"/>
      <c r="N219" s="492"/>
      <c r="O219" s="492"/>
      <c r="P219" s="492"/>
      <c r="Q219" s="483"/>
      <c r="R219" s="483"/>
      <c r="S219" s="483"/>
      <c r="T219" s="491"/>
      <c r="U219" s="491" t="s">
        <v>29</v>
      </c>
      <c r="V219" s="492"/>
      <c r="W219" s="492"/>
      <c r="X219" s="492"/>
      <c r="Y219" s="492"/>
      <c r="Z219" s="492"/>
      <c r="AA219" s="492"/>
      <c r="AB219" s="492"/>
      <c r="AC219" s="492"/>
      <c r="AD219" s="492"/>
      <c r="AE219" s="492"/>
      <c r="AF219" s="492"/>
      <c r="AG219" s="492"/>
      <c r="AH219" s="492"/>
      <c r="AI219" s="492"/>
      <c r="AJ219" s="492"/>
      <c r="AK219" s="492"/>
      <c r="AL219" s="492"/>
      <c r="AM219" s="492"/>
      <c r="AN219" s="492"/>
      <c r="AO219" s="492"/>
      <c r="AP219" s="492"/>
      <c r="AQ219" s="492"/>
      <c r="AR219" s="492"/>
      <c r="AS219" s="492"/>
      <c r="AT219" s="492"/>
      <c r="AU219" s="492"/>
      <c r="AV219" s="492"/>
      <c r="AW219" s="492"/>
      <c r="AX219" s="492"/>
      <c r="AY219" s="492"/>
      <c r="AZ219" s="492"/>
      <c r="BA219" s="492"/>
      <c r="BB219" s="492"/>
      <c r="BC219" s="492"/>
      <c r="BD219" s="492"/>
      <c r="BE219" s="492"/>
      <c r="BF219" s="492"/>
      <c r="BG219" s="492"/>
      <c r="BH219" s="492"/>
      <c r="BI219" s="492"/>
      <c r="BJ219" s="492"/>
      <c r="BK219" s="492"/>
      <c r="BL219" s="492"/>
      <c r="BM219" s="492"/>
      <c r="BN219" s="492"/>
      <c r="BO219" s="492"/>
      <c r="BP219" s="492"/>
      <c r="BQ219" s="492"/>
      <c r="BR219" s="485"/>
      <c r="BS219" s="492"/>
      <c r="BT219" s="492"/>
      <c r="BU219" s="492"/>
      <c r="BV219" s="492"/>
      <c r="BW219" s="492"/>
      <c r="BX219" s="492"/>
      <c r="BY219" s="492"/>
      <c r="BZ219" s="492"/>
      <c r="CA219" s="492"/>
      <c r="CB219" s="492"/>
      <c r="CC219" s="492"/>
      <c r="CD219" s="492"/>
      <c r="CE219" s="492"/>
      <c r="CF219" s="492"/>
      <c r="CG219" s="492"/>
      <c r="CH219" s="492"/>
      <c r="CI219" s="492" t="s">
        <v>6252</v>
      </c>
    </row>
    <row r="220" spans="1:87" s="500" customFormat="1" x14ac:dyDescent="0.25">
      <c r="A220" s="541" t="s">
        <v>6254</v>
      </c>
      <c r="B220" s="544">
        <v>1</v>
      </c>
      <c r="F220" s="541" t="s">
        <v>2391</v>
      </c>
      <c r="G220" s="541"/>
      <c r="H220" s="551"/>
      <c r="I220" s="551"/>
      <c r="J220" s="551"/>
      <c r="K220" s="551"/>
      <c r="L220" s="551"/>
      <c r="M220" s="541"/>
      <c r="N220" s="541"/>
      <c r="O220" s="541"/>
      <c r="P220" s="541"/>
      <c r="Q220" s="541" t="s">
        <v>2392</v>
      </c>
      <c r="R220" s="541"/>
      <c r="S220" s="417" t="s">
        <v>5051</v>
      </c>
      <c r="T220" s="417"/>
      <c r="U220" s="417"/>
      <c r="V220" s="417"/>
      <c r="W220" s="417"/>
      <c r="X220" s="541" t="s">
        <v>2393</v>
      </c>
      <c r="Y220" s="551"/>
      <c r="Z220" s="551"/>
      <c r="AA220" s="551"/>
      <c r="AB220" s="551"/>
      <c r="AC220" s="551"/>
      <c r="AD220" s="551"/>
      <c r="AE220" s="551"/>
      <c r="AF220" s="551"/>
      <c r="AG220" s="541"/>
      <c r="AH220" s="541"/>
      <c r="AI220" s="541"/>
      <c r="AJ220" s="541"/>
      <c r="AK220" s="541"/>
      <c r="AL220" s="541"/>
      <c r="AM220" s="541"/>
      <c r="AN220" s="541"/>
      <c r="AO220" s="541"/>
      <c r="AP220" s="541"/>
      <c r="AQ220" s="541"/>
      <c r="AR220" s="541"/>
      <c r="AS220" s="541"/>
      <c r="AT220" s="541"/>
      <c r="AU220" s="541"/>
      <c r="AV220" s="541"/>
      <c r="AW220" s="541"/>
      <c r="AX220" s="541"/>
      <c r="AY220" s="541"/>
      <c r="AZ220" s="541"/>
      <c r="BA220" s="541"/>
      <c r="BB220" s="541"/>
      <c r="BC220" s="541"/>
      <c r="BD220" s="541"/>
      <c r="BE220" s="541"/>
      <c r="BF220" s="541"/>
      <c r="BG220" s="541"/>
      <c r="BH220" s="541"/>
      <c r="BI220" s="541"/>
      <c r="BJ220" s="541"/>
      <c r="BK220" s="541"/>
      <c r="BL220" s="541"/>
      <c r="BM220" s="541" t="s">
        <v>29</v>
      </c>
      <c r="BN220" s="541"/>
      <c r="BO220" s="541" t="s">
        <v>4541</v>
      </c>
      <c r="BP220" s="541"/>
      <c r="BQ220" s="541"/>
      <c r="BR220" s="541"/>
      <c r="BS220" s="541"/>
      <c r="BT220" s="541"/>
      <c r="BU220" s="541" t="s">
        <v>29</v>
      </c>
      <c r="BV220" s="541" t="s">
        <v>2336</v>
      </c>
      <c r="BW220" s="541"/>
      <c r="BX220" s="541" t="s">
        <v>29</v>
      </c>
      <c r="BY220" s="541" t="s">
        <v>29</v>
      </c>
      <c r="BZ220" s="541" t="s">
        <v>29</v>
      </c>
      <c r="CA220" s="541" t="s">
        <v>3315</v>
      </c>
      <c r="CB220" s="541"/>
      <c r="CC220" s="541"/>
      <c r="CD220" s="541"/>
      <c r="CE220" s="541"/>
      <c r="CF220" s="541"/>
      <c r="CG220" s="541"/>
      <c r="CH220" s="541"/>
      <c r="CI220" s="542"/>
    </row>
    <row r="221" spans="1:87" s="500" customFormat="1" x14ac:dyDescent="0.25">
      <c r="A221" s="13" t="s">
        <v>3916</v>
      </c>
      <c r="B221" s="544">
        <v>1</v>
      </c>
      <c r="F221" s="13" t="s">
        <v>2391</v>
      </c>
      <c r="G221" s="13"/>
      <c r="H221" s="13"/>
      <c r="I221" s="641"/>
      <c r="J221" s="641"/>
      <c r="K221" s="641"/>
      <c r="L221" s="641"/>
      <c r="M221" s="13"/>
      <c r="N221" s="13"/>
      <c r="O221" s="13"/>
      <c r="P221" s="13"/>
      <c r="Q221" s="13" t="s">
        <v>2392</v>
      </c>
      <c r="R221" s="13"/>
      <c r="S221" s="379" t="s">
        <v>5051</v>
      </c>
      <c r="T221" s="379"/>
      <c r="U221" s="379"/>
      <c r="V221" s="379"/>
      <c r="W221" s="379"/>
      <c r="X221" s="13" t="s">
        <v>2393</v>
      </c>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c r="BC221" s="13"/>
      <c r="BD221" s="13"/>
      <c r="BE221" s="13"/>
      <c r="BF221" s="13"/>
      <c r="BG221" s="13"/>
      <c r="BH221" s="13"/>
      <c r="BI221" s="13"/>
      <c r="BJ221" s="13"/>
      <c r="BK221" s="13"/>
      <c r="BL221" s="13"/>
      <c r="BM221" s="13" t="s">
        <v>29</v>
      </c>
      <c r="BN221" s="13"/>
      <c r="BO221" s="13" t="s">
        <v>4541</v>
      </c>
      <c r="BP221" s="13"/>
      <c r="BQ221" s="13"/>
      <c r="BR221" s="13"/>
      <c r="BS221" s="13"/>
      <c r="BT221" s="13"/>
      <c r="BU221" s="13" t="s">
        <v>29</v>
      </c>
      <c r="BV221" s="13" t="s">
        <v>2336</v>
      </c>
      <c r="BW221" s="13"/>
      <c r="BX221" s="13" t="s">
        <v>29</v>
      </c>
      <c r="BY221" s="13" t="s">
        <v>29</v>
      </c>
      <c r="BZ221" s="13" t="s">
        <v>29</v>
      </c>
      <c r="CA221" s="13" t="s">
        <v>3315</v>
      </c>
      <c r="CB221" s="13"/>
      <c r="CC221" s="13"/>
      <c r="CD221" s="13"/>
      <c r="CE221" s="13"/>
      <c r="CF221" s="13"/>
      <c r="CG221" s="13"/>
      <c r="CH221" s="13"/>
      <c r="CI221" s="411"/>
    </row>
    <row r="222" spans="1:87" x14ac:dyDescent="0.25">
      <c r="A222" s="551" t="s">
        <v>6281</v>
      </c>
      <c r="B222" s="551">
        <v>1</v>
      </c>
      <c r="C222" s="551" t="s">
        <v>29</v>
      </c>
      <c r="D222" s="551"/>
      <c r="E222" s="542"/>
      <c r="F222" s="551" t="s">
        <v>4935</v>
      </c>
      <c r="G222" s="542"/>
      <c r="H222" s="542"/>
      <c r="I222" s="641"/>
      <c r="J222" s="641"/>
      <c r="K222" s="641"/>
      <c r="L222" s="641"/>
      <c r="M222" s="542"/>
      <c r="N222" s="542"/>
      <c r="O222" s="542"/>
      <c r="P222" s="551"/>
      <c r="Q222" s="542"/>
      <c r="R222" s="551"/>
      <c r="S222" s="551"/>
      <c r="T222" s="417"/>
      <c r="U222" s="551"/>
      <c r="V222" s="542"/>
      <c r="W222" s="542"/>
      <c r="X222" s="551" t="s">
        <v>2393</v>
      </c>
      <c r="Y222" s="551"/>
      <c r="Z222" s="551"/>
      <c r="AA222" s="551"/>
      <c r="AB222" s="551"/>
      <c r="AC222" s="551"/>
      <c r="AD222" s="551"/>
      <c r="AE222" s="551"/>
      <c r="AF222" s="551"/>
      <c r="AG222" s="542"/>
      <c r="AH222" s="542"/>
      <c r="AI222" s="542"/>
      <c r="AJ222" s="542"/>
      <c r="AK222" s="542"/>
      <c r="AL222" s="542"/>
      <c r="AM222" s="542"/>
      <c r="AN222" s="542"/>
      <c r="AO222" s="542"/>
      <c r="AP222" s="542"/>
      <c r="AQ222" s="542"/>
      <c r="AR222" s="542"/>
      <c r="AS222" s="542"/>
      <c r="AT222" s="542"/>
      <c r="AU222" s="542"/>
      <c r="AV222" s="542"/>
      <c r="AW222" s="542"/>
      <c r="AX222" s="542"/>
      <c r="AY222" s="542"/>
      <c r="AZ222" s="542"/>
      <c r="BA222" s="542"/>
      <c r="BB222" s="542"/>
      <c r="BC222" s="542"/>
      <c r="BD222" s="542"/>
      <c r="BE222" s="542"/>
      <c r="BF222" s="542"/>
      <c r="BG222" s="542"/>
      <c r="BH222" s="542"/>
      <c r="BI222" s="542"/>
      <c r="BJ222" s="542"/>
      <c r="BK222" s="542"/>
      <c r="BL222" s="542"/>
      <c r="BM222" s="542"/>
      <c r="BN222" s="542"/>
      <c r="BO222" s="542"/>
      <c r="BP222" s="542"/>
      <c r="BQ222" s="542"/>
      <c r="BR222" s="542"/>
      <c r="BS222" s="542"/>
      <c r="BT222" s="551" t="s">
        <v>29</v>
      </c>
      <c r="BU222" s="551" t="s">
        <v>29</v>
      </c>
      <c r="BV222" s="551" t="s">
        <v>2336</v>
      </c>
      <c r="BW222" s="542"/>
      <c r="BX222" s="551" t="s">
        <v>29</v>
      </c>
      <c r="BY222" s="551" t="s">
        <v>29</v>
      </c>
      <c r="BZ222" s="551" t="s">
        <v>29</v>
      </c>
      <c r="CA222" s="542"/>
      <c r="CB222" s="542"/>
      <c r="CC222" s="542"/>
      <c r="CD222" s="542"/>
      <c r="CE222" s="542"/>
      <c r="CF222" s="542"/>
      <c r="CG222" s="542"/>
      <c r="CH222" s="542"/>
      <c r="CI222" s="542"/>
    </row>
    <row r="223" spans="1:87" x14ac:dyDescent="0.25">
      <c r="A223" s="551" t="s">
        <v>6284</v>
      </c>
      <c r="B223" s="551">
        <v>1</v>
      </c>
      <c r="C223" s="551" t="s">
        <v>29</v>
      </c>
      <c r="D223" s="551"/>
      <c r="E223" s="542"/>
      <c r="F223" s="551" t="s">
        <v>5718</v>
      </c>
      <c r="G223" s="542"/>
      <c r="H223" s="542"/>
      <c r="I223" s="551" t="s">
        <v>29</v>
      </c>
      <c r="J223" s="551" t="s">
        <v>6274</v>
      </c>
      <c r="K223" s="166" t="s">
        <v>6275</v>
      </c>
      <c r="L223" s="551" t="s">
        <v>29</v>
      </c>
      <c r="M223" s="542"/>
      <c r="N223" s="542"/>
      <c r="O223" s="542"/>
      <c r="P223" s="551" t="s">
        <v>29</v>
      </c>
      <c r="Q223" s="542"/>
      <c r="R223" s="551"/>
      <c r="S223" s="551"/>
      <c r="T223" s="551"/>
      <c r="U223" s="551"/>
      <c r="V223" s="542"/>
      <c r="W223" s="542"/>
      <c r="X223" s="551"/>
      <c r="Y223" s="551"/>
      <c r="Z223" s="551"/>
      <c r="AA223" s="551"/>
      <c r="AB223" s="551"/>
      <c r="AC223" s="551"/>
      <c r="AD223" s="551"/>
      <c r="AE223" s="551"/>
      <c r="AF223" s="551"/>
      <c r="AG223" s="542"/>
      <c r="AH223" s="542"/>
      <c r="AI223" s="542"/>
      <c r="AJ223" s="542"/>
      <c r="AK223" s="542"/>
      <c r="AL223" s="542"/>
      <c r="AM223" s="542"/>
      <c r="AN223" s="542"/>
      <c r="AO223" s="542"/>
      <c r="AP223" s="542"/>
      <c r="AQ223" s="542"/>
      <c r="AR223" s="542"/>
      <c r="AS223" s="542"/>
      <c r="AT223" s="542"/>
      <c r="AU223" s="542"/>
      <c r="AV223" s="542"/>
      <c r="AW223" s="542"/>
      <c r="AX223" s="542"/>
      <c r="AY223" s="542"/>
      <c r="AZ223" s="542"/>
      <c r="BA223" s="542"/>
      <c r="BB223" s="542"/>
      <c r="BC223" s="542"/>
      <c r="BD223" s="542"/>
      <c r="BE223" s="542"/>
      <c r="BF223" s="542"/>
      <c r="BG223" s="542"/>
      <c r="BH223" s="542"/>
      <c r="BI223" s="542"/>
      <c r="BJ223" s="542"/>
      <c r="BK223" s="542"/>
      <c r="BL223" s="542"/>
      <c r="BM223" s="542"/>
      <c r="BN223" s="542"/>
      <c r="BO223" s="542"/>
      <c r="BP223" s="542"/>
      <c r="BQ223" s="542"/>
      <c r="BR223" s="542"/>
      <c r="BS223" s="542"/>
      <c r="BT223" s="551" t="s">
        <v>29</v>
      </c>
      <c r="BU223" s="551" t="s">
        <v>29</v>
      </c>
      <c r="BV223" s="551" t="s">
        <v>2336</v>
      </c>
      <c r="BW223" s="542"/>
      <c r="BX223" s="551" t="s">
        <v>29</v>
      </c>
      <c r="BY223" s="551" t="s">
        <v>29</v>
      </c>
      <c r="BZ223" s="551" t="s">
        <v>29</v>
      </c>
      <c r="CA223" s="542"/>
      <c r="CB223" s="542"/>
      <c r="CC223" s="542"/>
      <c r="CD223" s="542"/>
      <c r="CE223" s="542"/>
      <c r="CF223" s="542"/>
      <c r="CG223" s="542"/>
      <c r="CH223" s="542"/>
      <c r="CI223" s="542"/>
    </row>
    <row r="224" spans="1:87" x14ac:dyDescent="0.25">
      <c r="A224" s="551" t="s">
        <v>6287</v>
      </c>
      <c r="B224" s="551">
        <v>1</v>
      </c>
      <c r="C224" s="551" t="s">
        <v>29</v>
      </c>
      <c r="D224" s="551"/>
      <c r="E224" s="542"/>
      <c r="F224" s="551" t="s">
        <v>5718</v>
      </c>
      <c r="G224" s="542"/>
      <c r="H224" s="542"/>
      <c r="I224" s="551" t="s">
        <v>29</v>
      </c>
      <c r="J224" s="551" t="s">
        <v>6274</v>
      </c>
      <c r="K224" s="166" t="s">
        <v>6275</v>
      </c>
      <c r="L224" s="551" t="s">
        <v>29</v>
      </c>
      <c r="M224" s="542"/>
      <c r="N224" s="542"/>
      <c r="O224" s="542"/>
      <c r="P224" s="551" t="s">
        <v>29</v>
      </c>
      <c r="Q224" s="542"/>
      <c r="R224" s="551"/>
      <c r="S224" s="551"/>
      <c r="T224" s="551"/>
      <c r="U224" s="551"/>
      <c r="V224" s="542"/>
      <c r="W224" s="542"/>
      <c r="X224" s="551"/>
      <c r="Y224" s="551"/>
      <c r="Z224" s="551"/>
      <c r="AA224" s="551"/>
      <c r="AB224" s="551"/>
      <c r="AC224" s="551"/>
      <c r="AD224" s="551"/>
      <c r="AE224" s="551"/>
      <c r="AF224" s="551"/>
      <c r="AG224" s="542"/>
      <c r="AH224" s="542"/>
      <c r="AI224" s="542"/>
      <c r="AJ224" s="542"/>
      <c r="AK224" s="542"/>
      <c r="AL224" s="542"/>
      <c r="AM224" s="542"/>
      <c r="AN224" s="542"/>
      <c r="AO224" s="542"/>
      <c r="AP224" s="542"/>
      <c r="AQ224" s="542"/>
      <c r="AR224" s="542"/>
      <c r="AS224" s="542"/>
      <c r="AT224" s="542"/>
      <c r="AU224" s="542"/>
      <c r="AV224" s="542"/>
      <c r="AW224" s="542"/>
      <c r="AX224" s="542"/>
      <c r="AY224" s="542"/>
      <c r="AZ224" s="542"/>
      <c r="BA224" s="542"/>
      <c r="BB224" s="542"/>
      <c r="BC224" s="542"/>
      <c r="BD224" s="542"/>
      <c r="BE224" s="542"/>
      <c r="BF224" s="542"/>
      <c r="BG224" s="542"/>
      <c r="BH224" s="542"/>
      <c r="BI224" s="542"/>
      <c r="BJ224" s="542"/>
      <c r="BK224" s="542"/>
      <c r="BL224" s="542"/>
      <c r="BM224" s="542"/>
      <c r="BN224" s="542"/>
      <c r="BO224" s="542"/>
      <c r="BP224" s="542"/>
      <c r="BQ224" s="542"/>
      <c r="BR224" s="542"/>
      <c r="BS224" s="542"/>
      <c r="BT224" s="551" t="s">
        <v>29</v>
      </c>
      <c r="BU224" s="551" t="s">
        <v>29</v>
      </c>
      <c r="BV224" s="551" t="s">
        <v>2336</v>
      </c>
      <c r="BW224" s="542"/>
      <c r="BX224" s="551" t="s">
        <v>29</v>
      </c>
      <c r="BY224" s="551" t="s">
        <v>29</v>
      </c>
      <c r="BZ224" s="551" t="s">
        <v>29</v>
      </c>
      <c r="CA224" s="542"/>
      <c r="CB224" s="542"/>
      <c r="CC224" s="542"/>
      <c r="CD224" s="542"/>
      <c r="CE224" s="542"/>
      <c r="CF224" s="542"/>
      <c r="CG224" s="542"/>
      <c r="CH224" s="542"/>
      <c r="CI224" s="542"/>
    </row>
    <row r="225" spans="1:87" x14ac:dyDescent="0.25">
      <c r="A225" s="551" t="s">
        <v>6290</v>
      </c>
      <c r="B225" s="551">
        <v>1</v>
      </c>
      <c r="C225" s="551" t="s">
        <v>29</v>
      </c>
      <c r="D225" s="551" t="s">
        <v>29</v>
      </c>
      <c r="E225" s="542"/>
      <c r="F225" s="551"/>
      <c r="G225" s="542"/>
      <c r="H225" s="542"/>
      <c r="I225" s="551" t="s">
        <v>29</v>
      </c>
      <c r="J225" s="551" t="s">
        <v>6274</v>
      </c>
      <c r="K225" s="553" t="s">
        <v>6276</v>
      </c>
      <c r="L225" s="551" t="s">
        <v>29</v>
      </c>
      <c r="M225" s="542"/>
      <c r="N225" s="542"/>
      <c r="O225" s="542"/>
      <c r="P225" s="551" t="s">
        <v>29</v>
      </c>
      <c r="Q225" s="542"/>
      <c r="R225" s="551"/>
      <c r="S225" s="551"/>
      <c r="T225" s="551"/>
      <c r="U225" s="551"/>
      <c r="V225" s="542"/>
      <c r="W225" s="542"/>
      <c r="X225" s="551"/>
      <c r="Y225" s="551"/>
      <c r="Z225" s="551"/>
      <c r="AA225" s="551"/>
      <c r="AB225" s="551"/>
      <c r="AC225" s="551"/>
      <c r="AD225" s="551"/>
      <c r="AE225" s="551"/>
      <c r="AF225" s="551"/>
      <c r="AG225" s="542"/>
      <c r="AH225" s="542"/>
      <c r="AI225" s="542"/>
      <c r="AJ225" s="542"/>
      <c r="AK225" s="542"/>
      <c r="AL225" s="542"/>
      <c r="AM225" s="542"/>
      <c r="AN225" s="542"/>
      <c r="AO225" s="542"/>
      <c r="AP225" s="542"/>
      <c r="AQ225" s="542"/>
      <c r="AR225" s="542"/>
      <c r="AS225" s="542"/>
      <c r="AT225" s="542"/>
      <c r="AU225" s="542"/>
      <c r="AV225" s="542"/>
      <c r="AW225" s="542"/>
      <c r="AX225" s="542"/>
      <c r="AY225" s="542"/>
      <c r="AZ225" s="542"/>
      <c r="BA225" s="542"/>
      <c r="BB225" s="542"/>
      <c r="BC225" s="542"/>
      <c r="BD225" s="542"/>
      <c r="BE225" s="542"/>
      <c r="BF225" s="542"/>
      <c r="BG225" s="542"/>
      <c r="BH225" s="542"/>
      <c r="BI225" s="542"/>
      <c r="BJ225" s="542"/>
      <c r="BK225" s="542"/>
      <c r="BL225" s="542"/>
      <c r="BM225" s="542"/>
      <c r="BN225" s="542"/>
      <c r="BO225" s="542"/>
      <c r="BP225" s="542"/>
      <c r="BQ225" s="542"/>
      <c r="BR225" s="542"/>
      <c r="BS225" s="542"/>
      <c r="BT225" s="551" t="s">
        <v>29</v>
      </c>
      <c r="BU225" s="551"/>
      <c r="BV225" s="551"/>
      <c r="BW225" s="542"/>
      <c r="BX225" s="551"/>
      <c r="BY225" s="551"/>
      <c r="BZ225" s="551"/>
      <c r="CA225" s="542"/>
      <c r="CB225" s="542"/>
      <c r="CC225" s="542"/>
      <c r="CD225" s="542"/>
      <c r="CE225" s="542"/>
      <c r="CF225" s="542"/>
      <c r="CG225" s="542"/>
      <c r="CH225" s="542"/>
      <c r="CI225" s="542"/>
    </row>
    <row r="226" spans="1:87" x14ac:dyDescent="0.25">
      <c r="A226" s="542" t="s">
        <v>6291</v>
      </c>
      <c r="B226" s="542">
        <v>1</v>
      </c>
      <c r="C226" s="542" t="s">
        <v>29</v>
      </c>
      <c r="D226" s="542"/>
      <c r="E226" s="542"/>
      <c r="F226" s="551" t="s">
        <v>2391</v>
      </c>
      <c r="G226" s="542"/>
      <c r="H226" s="542"/>
      <c r="I226" s="542"/>
      <c r="J226" s="542"/>
      <c r="K226" s="542"/>
      <c r="L226" s="542"/>
      <c r="M226" s="542"/>
      <c r="N226" s="542"/>
      <c r="O226" s="542"/>
      <c r="P226" s="542"/>
      <c r="Q226" s="542"/>
      <c r="R226" s="551" t="s">
        <v>2392</v>
      </c>
      <c r="S226" s="551"/>
      <c r="T226" s="417" t="s">
        <v>5051</v>
      </c>
      <c r="U226" s="551"/>
      <c r="V226" s="542"/>
      <c r="W226" s="542"/>
      <c r="X226" s="551" t="s">
        <v>2393</v>
      </c>
      <c r="Y226" s="551" t="s">
        <v>29</v>
      </c>
      <c r="Z226" s="551"/>
      <c r="AA226" s="551"/>
      <c r="AB226" s="551"/>
      <c r="AC226" s="551" t="s">
        <v>29</v>
      </c>
      <c r="AD226" s="551" t="s">
        <v>4581</v>
      </c>
      <c r="AE226" s="551"/>
      <c r="AF226" s="551" t="s">
        <v>29</v>
      </c>
      <c r="AG226" s="542"/>
      <c r="AH226" s="542"/>
      <c r="AI226" s="542"/>
      <c r="AJ226" s="542"/>
      <c r="AK226" s="542"/>
      <c r="AL226" s="542"/>
      <c r="AM226" s="542"/>
      <c r="AN226" s="542"/>
      <c r="AO226" s="542"/>
      <c r="AP226" s="542"/>
      <c r="AQ226" s="542"/>
      <c r="AR226" s="542"/>
      <c r="AS226" s="542"/>
      <c r="AT226" s="542"/>
      <c r="AU226" s="542"/>
      <c r="AV226" s="542"/>
      <c r="AW226" s="542"/>
      <c r="AX226" s="542"/>
      <c r="AY226" s="542"/>
      <c r="AZ226" s="542"/>
      <c r="BA226" s="542"/>
      <c r="BB226" s="542"/>
      <c r="BC226" s="542"/>
      <c r="BD226" s="542"/>
      <c r="BE226" s="542"/>
      <c r="BF226" s="542"/>
      <c r="BG226" s="542"/>
      <c r="BH226" s="542"/>
      <c r="BI226" s="542"/>
      <c r="BJ226" s="542"/>
      <c r="BK226" s="542"/>
      <c r="BL226" s="542"/>
      <c r="BM226" s="542"/>
      <c r="BN226" s="542"/>
      <c r="BO226" s="542"/>
      <c r="BP226" s="542"/>
      <c r="BQ226" s="542"/>
      <c r="BR226" s="542"/>
      <c r="BS226" s="542"/>
      <c r="BT226" s="551" t="s">
        <v>29</v>
      </c>
      <c r="BU226" s="551" t="s">
        <v>29</v>
      </c>
      <c r="BV226" s="551" t="s">
        <v>2336</v>
      </c>
      <c r="BW226" s="542"/>
      <c r="BX226" s="551" t="s">
        <v>29</v>
      </c>
      <c r="BY226" s="551" t="s">
        <v>29</v>
      </c>
      <c r="BZ226" s="551" t="s">
        <v>29</v>
      </c>
      <c r="CA226" s="542"/>
      <c r="CB226" s="542"/>
      <c r="CC226" s="542"/>
      <c r="CD226" s="542"/>
      <c r="CE226" s="542"/>
      <c r="CF226" s="542"/>
      <c r="CG226" s="542"/>
      <c r="CH226" s="542"/>
      <c r="CI226" s="542"/>
    </row>
    <row r="227" spans="1:87" x14ac:dyDescent="0.25">
      <c r="A227" s="542" t="s">
        <v>6292</v>
      </c>
      <c r="B227" s="542">
        <v>1</v>
      </c>
      <c r="C227" s="542" t="s">
        <v>29</v>
      </c>
      <c r="D227" s="542"/>
      <c r="E227" s="542"/>
      <c r="F227" s="551" t="s">
        <v>2391</v>
      </c>
      <c r="G227" s="542"/>
      <c r="H227" s="542"/>
      <c r="I227" s="542"/>
      <c r="J227" s="542"/>
      <c r="K227" s="542"/>
      <c r="L227" s="542"/>
      <c r="M227" s="542"/>
      <c r="N227" s="542"/>
      <c r="O227" s="542"/>
      <c r="P227" s="542"/>
      <c r="Q227" s="542"/>
      <c r="R227" s="551" t="s">
        <v>2392</v>
      </c>
      <c r="S227" s="551"/>
      <c r="T227" s="417" t="s">
        <v>5051</v>
      </c>
      <c r="U227" s="551"/>
      <c r="V227" s="542"/>
      <c r="W227" s="542"/>
      <c r="X227" s="551" t="s">
        <v>2393</v>
      </c>
      <c r="Y227" s="551" t="s">
        <v>29</v>
      </c>
      <c r="Z227" s="551"/>
      <c r="AA227" s="551"/>
      <c r="AB227" s="551"/>
      <c r="AC227" s="542" t="s">
        <v>29</v>
      </c>
      <c r="AD227" s="542" t="s">
        <v>6337</v>
      </c>
      <c r="AE227" s="542"/>
      <c r="AF227" s="551" t="s">
        <v>29</v>
      </c>
      <c r="AG227" s="542"/>
      <c r="AH227" s="542"/>
      <c r="AI227" s="542"/>
      <c r="AJ227" s="542"/>
      <c r="AK227" s="542"/>
      <c r="AL227" s="542"/>
      <c r="AM227" s="542"/>
      <c r="AN227" s="542"/>
      <c r="AO227" s="542"/>
      <c r="AP227" s="542"/>
      <c r="AQ227" s="542"/>
      <c r="AR227" s="542"/>
      <c r="AS227" s="542"/>
      <c r="AT227" s="542"/>
      <c r="AU227" s="542"/>
      <c r="AV227" s="542"/>
      <c r="AW227" s="542"/>
      <c r="AX227" s="542"/>
      <c r="AY227" s="542"/>
      <c r="AZ227" s="542"/>
      <c r="BA227" s="542"/>
      <c r="BB227" s="542"/>
      <c r="BC227" s="542"/>
      <c r="BD227" s="542"/>
      <c r="BE227" s="542"/>
      <c r="BF227" s="542"/>
      <c r="BG227" s="542"/>
      <c r="BH227" s="542"/>
      <c r="BI227" s="542"/>
      <c r="BJ227" s="542"/>
      <c r="BK227" s="542"/>
      <c r="BL227" s="542"/>
      <c r="BM227" s="542"/>
      <c r="BN227" s="542"/>
      <c r="BO227" s="542"/>
      <c r="BP227" s="542"/>
      <c r="BQ227" s="542"/>
      <c r="BR227" s="542"/>
      <c r="BS227" s="542"/>
      <c r="BT227" s="551" t="s">
        <v>29</v>
      </c>
      <c r="BU227" s="542"/>
      <c r="BV227" s="542"/>
      <c r="BW227" s="542"/>
      <c r="BX227" s="542"/>
      <c r="BY227" s="542"/>
      <c r="BZ227" s="542"/>
      <c r="CA227" s="542"/>
      <c r="CB227" s="542"/>
      <c r="CC227" s="542"/>
      <c r="CD227" s="542"/>
      <c r="CE227" s="542"/>
      <c r="CF227" s="542"/>
      <c r="CG227" s="542"/>
      <c r="CH227" s="542"/>
      <c r="CI227" s="542"/>
    </row>
    <row r="228" spans="1:87" x14ac:dyDescent="0.25">
      <c r="A228" s="542" t="s">
        <v>6292</v>
      </c>
      <c r="B228" s="542">
        <v>2</v>
      </c>
      <c r="C228" s="542" t="s">
        <v>29</v>
      </c>
      <c r="D228" s="542" t="s">
        <v>29</v>
      </c>
      <c r="E228" s="542"/>
      <c r="F228" s="542"/>
      <c r="G228" s="542"/>
      <c r="H228" s="542"/>
      <c r="I228" s="542"/>
      <c r="J228" s="542"/>
      <c r="K228" s="542"/>
      <c r="L228" s="542"/>
      <c r="M228" s="542"/>
      <c r="N228" s="542"/>
      <c r="O228" s="542"/>
      <c r="P228" s="542"/>
      <c r="Q228" s="542"/>
      <c r="R228" s="542"/>
      <c r="S228" s="542"/>
      <c r="T228" s="542"/>
      <c r="U228" s="542"/>
      <c r="V228" s="542"/>
      <c r="W228" s="542"/>
      <c r="X228" s="542"/>
      <c r="Y228" s="542" t="s">
        <v>29</v>
      </c>
      <c r="Z228" s="542" t="s">
        <v>29</v>
      </c>
      <c r="AA228" s="542" t="s">
        <v>6338</v>
      </c>
      <c r="AB228" s="542" t="s">
        <v>6339</v>
      </c>
      <c r="AC228" s="542"/>
      <c r="AD228" s="542"/>
      <c r="AE228" s="542"/>
      <c r="AF228" s="542" t="s">
        <v>29</v>
      </c>
      <c r="AG228" s="542"/>
      <c r="AH228" s="542"/>
      <c r="AI228" s="542"/>
      <c r="AJ228" s="542"/>
      <c r="AK228" s="542"/>
      <c r="AL228" s="542"/>
      <c r="AM228" s="542"/>
      <c r="AN228" s="542"/>
      <c r="AO228" s="542"/>
      <c r="AP228" s="542"/>
      <c r="AQ228" s="542"/>
      <c r="AR228" s="542"/>
      <c r="AS228" s="542"/>
      <c r="AT228" s="542"/>
      <c r="AU228" s="542"/>
      <c r="AV228" s="542"/>
      <c r="AW228" s="542"/>
      <c r="AX228" s="542"/>
      <c r="AY228" s="542"/>
      <c r="AZ228" s="542"/>
      <c r="BA228" s="542"/>
      <c r="BB228" s="542"/>
      <c r="BC228" s="542"/>
      <c r="BD228" s="542"/>
      <c r="BE228" s="542"/>
      <c r="BF228" s="542"/>
      <c r="BG228" s="542"/>
      <c r="BH228" s="542"/>
      <c r="BI228" s="542"/>
      <c r="BJ228" s="542"/>
      <c r="BK228" s="542"/>
      <c r="BL228" s="542"/>
      <c r="BM228" s="542"/>
      <c r="BN228" s="542"/>
      <c r="BO228" s="542"/>
      <c r="BP228" s="542"/>
      <c r="BQ228" s="542"/>
      <c r="BR228" s="542"/>
      <c r="BS228" s="542"/>
      <c r="BT228" s="551" t="s">
        <v>29</v>
      </c>
      <c r="BU228" s="551" t="s">
        <v>29</v>
      </c>
      <c r="BV228" s="551" t="s">
        <v>2336</v>
      </c>
      <c r="BW228" s="542"/>
      <c r="BX228" s="551" t="s">
        <v>29</v>
      </c>
      <c r="BY228" s="551" t="s">
        <v>29</v>
      </c>
      <c r="BZ228" s="551" t="s">
        <v>29</v>
      </c>
      <c r="CA228" s="542"/>
      <c r="CB228" s="542"/>
      <c r="CC228" s="542"/>
      <c r="CD228" s="542"/>
      <c r="CE228" s="542"/>
      <c r="CF228" s="542"/>
      <c r="CG228" s="542"/>
      <c r="CH228" s="542"/>
      <c r="CI228" s="542"/>
    </row>
    <row r="229" spans="1:87" x14ac:dyDescent="0.25">
      <c r="A229" s="542" t="s">
        <v>6292</v>
      </c>
      <c r="B229" s="542">
        <v>3</v>
      </c>
      <c r="C229" s="542" t="s">
        <v>29</v>
      </c>
      <c r="D229" s="542" t="s">
        <v>29</v>
      </c>
      <c r="E229" s="542"/>
      <c r="F229" s="542"/>
      <c r="G229" s="542"/>
      <c r="H229" s="542"/>
      <c r="I229" s="542"/>
      <c r="J229" s="542"/>
      <c r="K229" s="542"/>
      <c r="L229" s="542"/>
      <c r="M229" s="542"/>
      <c r="N229" s="542"/>
      <c r="O229" s="542"/>
      <c r="P229" s="542"/>
      <c r="Q229" s="542"/>
      <c r="R229" s="542"/>
      <c r="S229" s="542"/>
      <c r="T229" s="542"/>
      <c r="U229" s="542"/>
      <c r="V229" s="542"/>
      <c r="W229" s="542"/>
      <c r="X229" s="542"/>
      <c r="Y229" s="542" t="s">
        <v>29</v>
      </c>
      <c r="Z229" s="542"/>
      <c r="AA229" s="542"/>
      <c r="AB229" s="542"/>
      <c r="AC229" s="542"/>
      <c r="AD229" s="542"/>
      <c r="AE229" s="542" t="s">
        <v>29</v>
      </c>
      <c r="AF229" s="542"/>
      <c r="AG229" s="542"/>
      <c r="AH229" s="542"/>
      <c r="AI229" s="542"/>
      <c r="AJ229" s="542"/>
      <c r="AK229" s="542"/>
      <c r="AL229" s="542"/>
      <c r="AM229" s="542"/>
      <c r="AN229" s="542"/>
      <c r="AO229" s="542"/>
      <c r="AP229" s="542"/>
      <c r="AQ229" s="542"/>
      <c r="AR229" s="542"/>
      <c r="AS229" s="542"/>
      <c r="AT229" s="542"/>
      <c r="AU229" s="542"/>
      <c r="AV229" s="542"/>
      <c r="AW229" s="542"/>
      <c r="AX229" s="542"/>
      <c r="AY229" s="542"/>
      <c r="AZ229" s="542"/>
      <c r="BA229" s="542"/>
      <c r="BB229" s="542"/>
      <c r="BC229" s="542"/>
      <c r="BD229" s="542"/>
      <c r="BE229" s="542"/>
      <c r="BF229" s="542"/>
      <c r="BG229" s="542"/>
      <c r="BH229" s="542"/>
      <c r="BI229" s="542"/>
      <c r="BJ229" s="542"/>
      <c r="BK229" s="542"/>
      <c r="BL229" s="542"/>
      <c r="BM229" s="542"/>
      <c r="BN229" s="542"/>
      <c r="BO229" s="542"/>
      <c r="BP229" s="542"/>
      <c r="BQ229" s="542"/>
      <c r="BR229" s="542"/>
      <c r="BS229" s="542"/>
      <c r="BT229" s="542"/>
      <c r="BU229" s="542"/>
      <c r="BV229" s="542"/>
      <c r="BW229" s="542"/>
      <c r="BX229" s="542"/>
      <c r="BY229" s="542"/>
      <c r="BZ229" s="542"/>
      <c r="CA229" s="542"/>
      <c r="CB229" s="542"/>
      <c r="CC229" s="542"/>
      <c r="CD229" s="542"/>
      <c r="CE229" s="542" t="s">
        <v>6340</v>
      </c>
      <c r="CF229" s="542"/>
      <c r="CG229" s="542"/>
      <c r="CH229" s="542"/>
      <c r="CI229" s="542"/>
    </row>
    <row r="230" spans="1:87" x14ac:dyDescent="0.25">
      <c r="A230" s="542" t="s">
        <v>6293</v>
      </c>
      <c r="B230" s="542">
        <v>1</v>
      </c>
      <c r="C230" s="542" t="s">
        <v>29</v>
      </c>
      <c r="D230" s="542"/>
      <c r="E230" s="542"/>
      <c r="F230" s="551" t="s">
        <v>2391</v>
      </c>
      <c r="G230" s="542"/>
      <c r="H230" s="542"/>
      <c r="I230" s="542"/>
      <c r="J230" s="542"/>
      <c r="K230" s="542"/>
      <c r="L230" s="542"/>
      <c r="M230" s="542"/>
      <c r="N230" s="542"/>
      <c r="O230" s="542"/>
      <c r="P230" s="542"/>
      <c r="Q230" s="542"/>
      <c r="R230" s="551" t="s">
        <v>2392</v>
      </c>
      <c r="S230" s="542"/>
      <c r="T230" s="417" t="s">
        <v>5051</v>
      </c>
      <c r="U230" s="542"/>
      <c r="V230" s="542"/>
      <c r="W230" s="542"/>
      <c r="X230" s="551" t="s">
        <v>2393</v>
      </c>
      <c r="Y230" s="542"/>
      <c r="Z230" s="542"/>
      <c r="AA230" s="542"/>
      <c r="AB230" s="542"/>
      <c r="AC230" s="542"/>
      <c r="AD230" s="542"/>
      <c r="AE230" s="542"/>
      <c r="AF230" s="542"/>
      <c r="AG230" s="542"/>
      <c r="AH230" s="542"/>
      <c r="AI230" s="542"/>
      <c r="AJ230" s="542"/>
      <c r="AK230" s="542"/>
      <c r="AL230" s="542"/>
      <c r="AM230" s="542"/>
      <c r="AN230" s="542"/>
      <c r="AO230" s="542"/>
      <c r="AP230" s="542"/>
      <c r="AQ230" s="542"/>
      <c r="AR230" s="542"/>
      <c r="AS230" s="542"/>
      <c r="AT230" s="542"/>
      <c r="AU230" s="542"/>
      <c r="AV230" s="542"/>
      <c r="AW230" s="542"/>
      <c r="AX230" s="542"/>
      <c r="AY230" s="542"/>
      <c r="AZ230" s="542"/>
      <c r="BA230" s="542"/>
      <c r="BB230" s="542"/>
      <c r="BC230" s="542"/>
      <c r="BD230" s="542"/>
      <c r="BE230" s="542"/>
      <c r="BF230" s="542"/>
      <c r="BG230" s="542"/>
      <c r="BH230" s="542"/>
      <c r="BI230" s="542"/>
      <c r="BJ230" s="542"/>
      <c r="BK230" s="542"/>
      <c r="BL230" s="542"/>
      <c r="BM230" s="542"/>
      <c r="BN230" s="542"/>
      <c r="BO230" s="542"/>
      <c r="BP230" s="542"/>
      <c r="BQ230" s="542"/>
      <c r="BR230" s="542"/>
      <c r="BS230" s="542"/>
      <c r="BT230" s="551" t="s">
        <v>29</v>
      </c>
      <c r="BU230" s="551" t="s">
        <v>29</v>
      </c>
      <c r="BV230" s="551" t="s">
        <v>2336</v>
      </c>
      <c r="BW230" s="542"/>
      <c r="BX230" s="551" t="s">
        <v>29</v>
      </c>
      <c r="BY230" s="551" t="s">
        <v>29</v>
      </c>
      <c r="BZ230" s="551" t="s">
        <v>29</v>
      </c>
      <c r="CA230" s="542"/>
      <c r="CB230" s="542"/>
      <c r="CC230" s="542"/>
      <c r="CD230" s="542"/>
      <c r="CE230" s="542"/>
      <c r="CF230" s="542"/>
      <c r="CG230" s="542"/>
      <c r="CH230" s="542"/>
      <c r="CI230" s="542"/>
    </row>
    <row r="231" spans="1:87" x14ac:dyDescent="0.25">
      <c r="A231" s="542" t="s">
        <v>6296</v>
      </c>
      <c r="B231" s="542">
        <v>1</v>
      </c>
      <c r="C231" s="542" t="s">
        <v>29</v>
      </c>
      <c r="D231" s="542"/>
      <c r="E231" s="542"/>
      <c r="F231" s="551"/>
      <c r="G231" s="551"/>
      <c r="H231" s="644" t="s">
        <v>5718</v>
      </c>
      <c r="I231" s="542"/>
      <c r="J231" s="542"/>
      <c r="K231" s="542"/>
      <c r="L231" s="542"/>
      <c r="M231" s="542"/>
      <c r="N231" s="542"/>
      <c r="O231" s="542"/>
      <c r="P231" s="542"/>
      <c r="Q231" s="542"/>
      <c r="R231" s="542"/>
      <c r="S231" s="542"/>
      <c r="T231" s="542"/>
      <c r="U231" s="542"/>
      <c r="V231" s="542"/>
      <c r="W231" s="542"/>
      <c r="X231" s="542"/>
      <c r="Y231" s="542"/>
      <c r="Z231" s="542"/>
      <c r="AA231" s="542"/>
      <c r="AB231" s="542"/>
      <c r="AC231" s="542"/>
      <c r="AD231" s="542"/>
      <c r="AE231" s="542"/>
      <c r="AF231" s="542"/>
      <c r="AG231" s="542"/>
      <c r="AH231" s="542"/>
      <c r="AI231" s="542"/>
      <c r="AJ231" s="542"/>
      <c r="AK231" s="542"/>
      <c r="AL231" s="542"/>
      <c r="AM231" s="542"/>
      <c r="AN231" s="542"/>
      <c r="AO231" s="542"/>
      <c r="AP231" s="542"/>
      <c r="AQ231" s="542"/>
      <c r="AR231" s="542"/>
      <c r="AS231" s="542"/>
      <c r="AT231" s="542"/>
      <c r="AU231" s="542"/>
      <c r="AV231" s="542"/>
      <c r="AW231" s="542"/>
      <c r="AX231" s="542"/>
      <c r="AY231" s="542"/>
      <c r="AZ231" s="542"/>
      <c r="BA231" s="542"/>
      <c r="BB231" s="542"/>
      <c r="BC231" s="542"/>
      <c r="BD231" s="542"/>
      <c r="BE231" s="542"/>
      <c r="BF231" s="542"/>
      <c r="BG231" s="542"/>
      <c r="BH231" s="542"/>
      <c r="BI231" s="542"/>
      <c r="BJ231" s="542"/>
      <c r="BK231" s="542"/>
      <c r="BL231" s="542"/>
      <c r="BM231" s="542"/>
      <c r="BN231" s="542"/>
      <c r="BO231" s="542"/>
      <c r="BP231" s="542"/>
      <c r="BQ231" s="542"/>
      <c r="BR231" s="542"/>
      <c r="BS231" s="542"/>
      <c r="BT231" s="542"/>
      <c r="BU231" s="542"/>
      <c r="BV231" s="542"/>
      <c r="BW231" s="542"/>
      <c r="BX231" s="542"/>
      <c r="BY231" s="542"/>
      <c r="BZ231" s="542"/>
      <c r="CA231" s="542"/>
      <c r="CB231" s="542"/>
      <c r="CC231" s="542"/>
      <c r="CD231" s="542"/>
      <c r="CE231" s="542"/>
      <c r="CF231" s="542"/>
      <c r="CG231" s="542"/>
      <c r="CH231" s="542"/>
      <c r="CI231" s="542"/>
    </row>
    <row r="232" spans="1:87" x14ac:dyDescent="0.25">
      <c r="A232" s="542" t="s">
        <v>6297</v>
      </c>
      <c r="B232" s="542">
        <v>1</v>
      </c>
      <c r="C232" s="542" t="s">
        <v>29</v>
      </c>
      <c r="D232" s="542"/>
      <c r="E232" s="542"/>
      <c r="F232" s="551" t="s">
        <v>4935</v>
      </c>
      <c r="G232" s="542"/>
      <c r="H232" s="542"/>
      <c r="I232" s="542"/>
      <c r="J232" s="542"/>
      <c r="K232" s="542"/>
      <c r="L232" s="542"/>
      <c r="M232" s="542"/>
      <c r="N232" s="542"/>
      <c r="O232" s="542"/>
      <c r="P232" s="542"/>
      <c r="Q232" s="542"/>
      <c r="R232" s="542"/>
      <c r="S232" s="542"/>
      <c r="T232" s="542"/>
      <c r="U232" s="542"/>
      <c r="V232" s="542"/>
      <c r="W232" s="542"/>
      <c r="X232" s="551" t="s">
        <v>2393</v>
      </c>
      <c r="Y232" s="542"/>
      <c r="Z232" s="542"/>
      <c r="AA232" s="542"/>
      <c r="AB232" s="542"/>
      <c r="AC232" s="542"/>
      <c r="AD232" s="542"/>
      <c r="AE232" s="542"/>
      <c r="AF232" s="542"/>
      <c r="AG232" s="542"/>
      <c r="AH232" s="542"/>
      <c r="AI232" s="542"/>
      <c r="AJ232" s="542"/>
      <c r="AK232" s="542"/>
      <c r="AL232" s="542"/>
      <c r="AM232" s="542"/>
      <c r="AN232" s="542"/>
      <c r="AO232" s="542"/>
      <c r="AP232" s="542"/>
      <c r="AQ232" s="542"/>
      <c r="AR232" s="542"/>
      <c r="AS232" s="542"/>
      <c r="AT232" s="542"/>
      <c r="AU232" s="542"/>
      <c r="AV232" s="542"/>
      <c r="AW232" s="542"/>
      <c r="AX232" s="542"/>
      <c r="AY232" s="542"/>
      <c r="AZ232" s="542"/>
      <c r="BA232" s="542"/>
      <c r="BB232" s="542"/>
      <c r="BC232" s="542"/>
      <c r="BD232" s="542"/>
      <c r="BE232" s="542"/>
      <c r="BF232" s="542"/>
      <c r="BG232" s="542"/>
      <c r="BH232" s="542"/>
      <c r="BI232" s="542"/>
      <c r="BJ232" s="542"/>
      <c r="BK232" s="542"/>
      <c r="BL232" s="542"/>
      <c r="BM232" s="542"/>
      <c r="BN232" s="542"/>
      <c r="BO232" s="542"/>
      <c r="BP232" s="542"/>
      <c r="BQ232" s="542"/>
      <c r="BR232" s="542"/>
      <c r="BS232" s="542"/>
      <c r="BT232" s="551" t="s">
        <v>29</v>
      </c>
      <c r="BU232" s="551" t="s">
        <v>29</v>
      </c>
      <c r="BV232" s="551" t="s">
        <v>2336</v>
      </c>
      <c r="BW232" s="542"/>
      <c r="BX232" s="551" t="s">
        <v>29</v>
      </c>
      <c r="BY232" s="551" t="s">
        <v>29</v>
      </c>
      <c r="BZ232" s="551" t="s">
        <v>29</v>
      </c>
      <c r="CA232" s="542"/>
      <c r="CB232" s="542"/>
      <c r="CC232" s="542"/>
      <c r="CD232" s="542"/>
      <c r="CE232" s="542"/>
      <c r="CF232" s="542"/>
      <c r="CG232" s="542"/>
      <c r="CH232" s="542"/>
      <c r="CI232" s="542"/>
    </row>
    <row r="233" spans="1:87" x14ac:dyDescent="0.25">
      <c r="A233" s="542" t="s">
        <v>6300</v>
      </c>
      <c r="B233" s="542">
        <v>1</v>
      </c>
      <c r="C233" s="542" t="s">
        <v>29</v>
      </c>
      <c r="D233" s="542" t="s">
        <v>29</v>
      </c>
      <c r="E233" s="542"/>
      <c r="F233" s="551"/>
      <c r="G233" s="542"/>
      <c r="H233" s="542"/>
      <c r="I233" s="542"/>
      <c r="J233" s="542"/>
      <c r="K233" s="542"/>
      <c r="L233" s="542"/>
      <c r="M233" s="542"/>
      <c r="N233" s="542"/>
      <c r="O233" s="542"/>
      <c r="P233" s="542"/>
      <c r="Q233" s="542"/>
      <c r="R233" s="542"/>
      <c r="S233" s="542"/>
      <c r="T233" s="542"/>
      <c r="U233" s="542"/>
      <c r="V233" s="542"/>
      <c r="W233" s="542" t="s">
        <v>6331</v>
      </c>
      <c r="X233" s="542"/>
      <c r="Y233" s="542"/>
      <c r="Z233" s="542"/>
      <c r="AA233" s="542"/>
      <c r="AB233" s="542"/>
      <c r="AC233" s="542"/>
      <c r="AD233" s="542"/>
      <c r="AE233" s="542"/>
      <c r="AF233" s="542"/>
      <c r="AG233" s="542"/>
      <c r="AH233" s="542"/>
      <c r="AI233" s="542"/>
      <c r="AJ233" s="542"/>
      <c r="AK233" s="542"/>
      <c r="AL233" s="542"/>
      <c r="AM233" s="542"/>
      <c r="AN233" s="542"/>
      <c r="AO233" s="542"/>
      <c r="AP233" s="542"/>
      <c r="AQ233" s="542"/>
      <c r="AR233" s="542"/>
      <c r="AS233" s="542"/>
      <c r="AT233" s="542"/>
      <c r="AU233" s="542"/>
      <c r="AV233" s="542"/>
      <c r="AW233" s="542"/>
      <c r="AX233" s="542"/>
      <c r="AY233" s="542"/>
      <c r="AZ233" s="542"/>
      <c r="BA233" s="542"/>
      <c r="BB233" s="542"/>
      <c r="BC233" s="542"/>
      <c r="BD233" s="542"/>
      <c r="BE233" s="542"/>
      <c r="BF233" s="542"/>
      <c r="BG233" s="542"/>
      <c r="BH233" s="542"/>
      <c r="BI233" s="542"/>
      <c r="BJ233" s="542"/>
      <c r="BK233" s="542"/>
      <c r="BL233" s="542"/>
      <c r="BM233" s="542"/>
      <c r="BN233" s="542"/>
      <c r="BO233" s="542"/>
      <c r="BP233" s="542"/>
      <c r="BQ233" s="542"/>
      <c r="BR233" s="542"/>
      <c r="BS233" s="542"/>
      <c r="BT233" s="542"/>
      <c r="BU233" s="542"/>
      <c r="BV233" s="542"/>
      <c r="BW233" s="542"/>
      <c r="BX233" s="542"/>
      <c r="BY233" s="542"/>
      <c r="BZ233" s="542"/>
      <c r="CA233" s="542"/>
      <c r="CB233" s="542"/>
      <c r="CC233" s="542"/>
      <c r="CD233" s="542"/>
      <c r="CE233" s="542"/>
      <c r="CF233" s="542"/>
      <c r="CG233" s="542"/>
      <c r="CH233" s="542"/>
      <c r="CI233" s="542"/>
    </row>
    <row r="234" spans="1:87" x14ac:dyDescent="0.25">
      <c r="A234" s="542" t="s">
        <v>6300</v>
      </c>
      <c r="B234" s="542">
        <v>2</v>
      </c>
      <c r="C234" s="542"/>
      <c r="D234" s="542"/>
      <c r="E234" s="542"/>
      <c r="F234" s="542" t="s">
        <v>5717</v>
      </c>
      <c r="G234" s="542"/>
      <c r="H234" s="542"/>
      <c r="I234" s="542"/>
      <c r="J234" s="542"/>
      <c r="K234" s="542"/>
      <c r="L234" s="542"/>
      <c r="M234" s="542"/>
      <c r="N234" s="542"/>
      <c r="O234" s="542"/>
      <c r="P234" s="542"/>
      <c r="Q234" s="542"/>
      <c r="R234" s="542"/>
      <c r="S234" s="542"/>
      <c r="T234" s="542"/>
      <c r="U234" s="542"/>
      <c r="V234" s="542"/>
      <c r="W234" s="542" t="s">
        <v>6331</v>
      </c>
      <c r="X234" s="542"/>
      <c r="Y234" s="542"/>
      <c r="Z234" s="542"/>
      <c r="AA234" s="542"/>
      <c r="AB234" s="542"/>
      <c r="AC234" s="542"/>
      <c r="AD234" s="542"/>
      <c r="AE234" s="542"/>
      <c r="AF234" s="542"/>
      <c r="AG234" s="542"/>
      <c r="AH234" s="542"/>
      <c r="AI234" s="542"/>
      <c r="AJ234" s="542"/>
      <c r="AK234" s="542"/>
      <c r="AL234" s="542"/>
      <c r="AM234" s="542"/>
      <c r="AN234" s="542"/>
      <c r="AO234" s="542"/>
      <c r="AP234" s="542"/>
      <c r="AQ234" s="542"/>
      <c r="AR234" s="542"/>
      <c r="AS234" s="542"/>
      <c r="AT234" s="542"/>
      <c r="AU234" s="542"/>
      <c r="AV234" s="542"/>
      <c r="AW234" s="542"/>
      <c r="AX234" s="542"/>
      <c r="AY234" s="542"/>
      <c r="AZ234" s="542"/>
      <c r="BA234" s="542"/>
      <c r="BB234" s="542"/>
      <c r="BC234" s="542"/>
      <c r="BD234" s="542"/>
      <c r="BE234" s="542"/>
      <c r="BF234" s="542"/>
      <c r="BG234" s="542"/>
      <c r="BH234" s="542"/>
      <c r="BI234" s="542"/>
      <c r="BJ234" s="542"/>
      <c r="BK234" s="542"/>
      <c r="BL234" s="542"/>
      <c r="BM234" s="542"/>
      <c r="BN234" s="542"/>
      <c r="BO234" s="542"/>
      <c r="BP234" s="542"/>
      <c r="BQ234" s="542"/>
      <c r="BR234" s="542"/>
      <c r="BS234" s="542"/>
      <c r="BT234" s="542"/>
      <c r="BU234" s="542"/>
      <c r="BV234" s="542"/>
      <c r="BW234" s="542"/>
      <c r="BX234" s="542"/>
      <c r="BY234" s="542"/>
      <c r="BZ234" s="542"/>
      <c r="CA234" s="542"/>
      <c r="CB234" s="542"/>
      <c r="CC234" s="542"/>
      <c r="CD234" s="542"/>
      <c r="CE234" s="542"/>
      <c r="CF234" s="542"/>
      <c r="CG234" s="542"/>
      <c r="CH234" s="542"/>
      <c r="CI234" s="542"/>
    </row>
    <row r="235" spans="1:87" x14ac:dyDescent="0.25">
      <c r="A235" s="542" t="s">
        <v>6300</v>
      </c>
      <c r="B235" s="542">
        <v>3</v>
      </c>
      <c r="C235" s="542"/>
      <c r="D235" s="542"/>
      <c r="E235" s="542"/>
      <c r="F235" s="542" t="s">
        <v>5716</v>
      </c>
      <c r="G235" s="542"/>
      <c r="H235" s="542"/>
      <c r="I235" s="542"/>
      <c r="J235" s="542"/>
      <c r="K235" s="542"/>
      <c r="L235" s="542"/>
      <c r="M235" s="542"/>
      <c r="N235" s="542"/>
      <c r="O235" s="542"/>
      <c r="P235" s="542"/>
      <c r="Q235" s="542"/>
      <c r="R235" s="542"/>
      <c r="S235" s="542"/>
      <c r="T235" s="542"/>
      <c r="U235" s="542"/>
      <c r="V235" s="542"/>
      <c r="W235" s="542" t="s">
        <v>6331</v>
      </c>
      <c r="X235" s="542"/>
      <c r="Y235" s="542"/>
      <c r="Z235" s="542"/>
      <c r="AA235" s="542"/>
      <c r="AB235" s="542"/>
      <c r="AC235" s="542"/>
      <c r="AD235" s="542"/>
      <c r="AE235" s="542"/>
      <c r="AF235" s="542"/>
      <c r="AG235" s="542"/>
      <c r="AH235" s="542"/>
      <c r="AI235" s="542"/>
      <c r="AJ235" s="542"/>
      <c r="AK235" s="542"/>
      <c r="AL235" s="542"/>
      <c r="AM235" s="542"/>
      <c r="AN235" s="542"/>
      <c r="AO235" s="542"/>
      <c r="AP235" s="542"/>
      <c r="AQ235" s="542"/>
      <c r="AR235" s="542"/>
      <c r="AS235" s="542"/>
      <c r="AT235" s="542"/>
      <c r="AU235" s="542"/>
      <c r="AV235" s="542"/>
      <c r="AW235" s="542"/>
      <c r="AX235" s="542"/>
      <c r="AY235" s="542"/>
      <c r="AZ235" s="542"/>
      <c r="BA235" s="542"/>
      <c r="BB235" s="542"/>
      <c r="BC235" s="542"/>
      <c r="BD235" s="542"/>
      <c r="BE235" s="542"/>
      <c r="BF235" s="542"/>
      <c r="BG235" s="542"/>
      <c r="BH235" s="542"/>
      <c r="BI235" s="542"/>
      <c r="BJ235" s="542"/>
      <c r="BK235" s="542"/>
      <c r="BL235" s="542"/>
      <c r="BM235" s="542"/>
      <c r="BN235" s="542"/>
      <c r="BO235" s="542"/>
      <c r="BP235" s="542"/>
      <c r="BQ235" s="542"/>
      <c r="BR235" s="542"/>
      <c r="BS235" s="542"/>
      <c r="BT235" s="542"/>
      <c r="BU235" s="542"/>
      <c r="BV235" s="542"/>
      <c r="BW235" s="542"/>
      <c r="BX235" s="542"/>
      <c r="BY235" s="542"/>
      <c r="BZ235" s="542"/>
      <c r="CA235" s="542"/>
      <c r="CB235" s="542"/>
      <c r="CC235" s="542"/>
      <c r="CD235" s="542"/>
      <c r="CE235" s="542"/>
      <c r="CF235" s="542"/>
      <c r="CG235" s="542"/>
      <c r="CH235" s="542"/>
      <c r="CI235" s="542"/>
    </row>
    <row r="236" spans="1:87" s="500" customFormat="1" x14ac:dyDescent="0.25">
      <c r="A236" s="551" t="s">
        <v>6342</v>
      </c>
      <c r="B236" s="531">
        <v>1</v>
      </c>
      <c r="C236" s="531"/>
      <c r="D236" s="531"/>
      <c r="E236" s="551"/>
      <c r="F236" s="551" t="s">
        <v>5718</v>
      </c>
      <c r="G236" s="551"/>
      <c r="H236" s="551"/>
      <c r="L236" s="551"/>
      <c r="M236" s="551"/>
      <c r="N236" s="551" t="s">
        <v>29</v>
      </c>
      <c r="O236" s="551" t="s">
        <v>5719</v>
      </c>
      <c r="P236" s="551" t="s">
        <v>29</v>
      </c>
      <c r="Q236" s="417"/>
      <c r="R236" s="417"/>
      <c r="S236" s="551"/>
      <c r="T236" s="551"/>
      <c r="U236" s="551"/>
      <c r="V236" s="551"/>
      <c r="W236" s="551"/>
      <c r="X236" s="551"/>
      <c r="Y236" s="551"/>
      <c r="Z236" s="551"/>
      <c r="AA236" s="551"/>
      <c r="AB236" s="551"/>
      <c r="AC236" s="551"/>
      <c r="AD236" s="551"/>
      <c r="AE236" s="551"/>
      <c r="AF236" s="551"/>
      <c r="AG236" s="551"/>
      <c r="AH236" s="551"/>
      <c r="AI236" s="551"/>
      <c r="AJ236" s="551"/>
      <c r="AK236" s="551"/>
      <c r="AL236" s="551"/>
      <c r="AM236" s="551"/>
      <c r="AN236" s="551"/>
      <c r="AO236" s="551"/>
      <c r="AP236" s="551"/>
      <c r="AQ236" s="551"/>
      <c r="AR236" s="551"/>
      <c r="AS236" s="551"/>
      <c r="AT236" s="551"/>
      <c r="AU236" s="551"/>
      <c r="AV236" s="551"/>
      <c r="AW236" s="551"/>
      <c r="AX236" s="551"/>
      <c r="AY236" s="551"/>
      <c r="BM236" s="551" t="s">
        <v>29</v>
      </c>
      <c r="BN236" s="551"/>
      <c r="BO236" s="551" t="s">
        <v>4541</v>
      </c>
      <c r="BP236" s="551"/>
      <c r="BQ236" s="551"/>
      <c r="BR236" s="551"/>
      <c r="BS236" s="551"/>
      <c r="BT236" s="551"/>
      <c r="BU236" s="551" t="s">
        <v>29</v>
      </c>
      <c r="BV236" s="551" t="s">
        <v>2336</v>
      </c>
      <c r="BW236" s="551"/>
      <c r="BX236" s="551" t="s">
        <v>29</v>
      </c>
      <c r="BY236" s="551" t="s">
        <v>29</v>
      </c>
      <c r="BZ236" s="551" t="s">
        <v>29</v>
      </c>
      <c r="CA236" s="551" t="s">
        <v>3315</v>
      </c>
      <c r="CB236" s="551"/>
      <c r="CC236" s="551"/>
      <c r="CD236" s="551"/>
      <c r="CE236" s="551"/>
      <c r="CF236" s="551"/>
      <c r="CG236" s="551"/>
    </row>
    <row r="237" spans="1:87" s="500" customFormat="1" x14ac:dyDescent="0.25">
      <c r="A237" s="551" t="s">
        <v>6346</v>
      </c>
      <c r="B237" s="531">
        <v>1</v>
      </c>
      <c r="C237" s="531"/>
      <c r="D237" s="531"/>
      <c r="E237" s="551"/>
      <c r="F237" s="551" t="s">
        <v>5718</v>
      </c>
      <c r="G237" s="551"/>
      <c r="H237" s="551"/>
      <c r="L237" s="551"/>
      <c r="M237" s="551"/>
      <c r="N237" s="551" t="s">
        <v>29</v>
      </c>
      <c r="O237" s="551" t="s">
        <v>5719</v>
      </c>
      <c r="P237" s="551" t="s">
        <v>29</v>
      </c>
      <c r="Q237" s="417"/>
      <c r="R237" s="417"/>
      <c r="S237" s="551"/>
      <c r="T237" s="551"/>
      <c r="U237" s="551"/>
      <c r="V237" s="551"/>
      <c r="W237" s="551"/>
      <c r="X237" s="551"/>
      <c r="Y237" s="551"/>
      <c r="Z237" s="551"/>
      <c r="AA237" s="551"/>
      <c r="AB237" s="551"/>
      <c r="AC237" s="551"/>
      <c r="AD237" s="551"/>
      <c r="AE237" s="551"/>
      <c r="AF237" s="551"/>
      <c r="AG237" s="551"/>
      <c r="AH237" s="551"/>
      <c r="AI237" s="551"/>
      <c r="AJ237" s="551"/>
      <c r="AK237" s="551"/>
      <c r="AL237" s="551"/>
      <c r="AM237" s="551"/>
      <c r="AN237" s="551"/>
      <c r="AO237" s="551"/>
      <c r="AP237" s="551"/>
      <c r="AQ237" s="551"/>
      <c r="AR237" s="551"/>
      <c r="AS237" s="551"/>
      <c r="AT237" s="551"/>
      <c r="AU237" s="551"/>
      <c r="AV237" s="551"/>
      <c r="AW237" s="551"/>
      <c r="AX237" s="551"/>
      <c r="AY237" s="551"/>
      <c r="BM237" s="551" t="s">
        <v>29</v>
      </c>
      <c r="BN237" s="551"/>
      <c r="BO237" s="551" t="s">
        <v>4541</v>
      </c>
      <c r="BP237" s="551"/>
      <c r="BQ237" s="551"/>
      <c r="BR237" s="551"/>
      <c r="BS237" s="551"/>
      <c r="BT237" s="551"/>
      <c r="BU237" s="551" t="s">
        <v>29</v>
      </c>
      <c r="BV237" s="551" t="s">
        <v>2336</v>
      </c>
      <c r="BW237" s="551"/>
      <c r="BX237" s="551" t="s">
        <v>29</v>
      </c>
      <c r="BY237" s="551" t="s">
        <v>29</v>
      </c>
      <c r="BZ237" s="551" t="s">
        <v>29</v>
      </c>
      <c r="CA237" s="551" t="s">
        <v>3315</v>
      </c>
      <c r="CB237" s="551"/>
      <c r="CC237" s="551"/>
      <c r="CD237" s="551"/>
      <c r="CE237" s="551"/>
      <c r="CF237" s="551"/>
      <c r="CG237" s="551"/>
    </row>
    <row r="238" spans="1:87" s="634" customFormat="1" x14ac:dyDescent="0.25">
      <c r="A238" s="652" t="s">
        <v>6349</v>
      </c>
      <c r="B238" s="531">
        <v>1</v>
      </c>
      <c r="C238" s="531"/>
      <c r="D238" s="531"/>
      <c r="E238" s="652"/>
      <c r="F238" s="652" t="s">
        <v>5718</v>
      </c>
      <c r="G238" s="652"/>
      <c r="H238" s="652"/>
      <c r="L238" s="652"/>
      <c r="M238" s="652"/>
      <c r="N238" s="652" t="s">
        <v>29</v>
      </c>
      <c r="O238" s="652" t="s">
        <v>5719</v>
      </c>
      <c r="P238" s="652" t="s">
        <v>29</v>
      </c>
      <c r="Q238" s="561"/>
      <c r="R238" s="561"/>
      <c r="S238" s="652"/>
      <c r="T238" s="652"/>
      <c r="U238" s="652"/>
      <c r="V238" s="652"/>
      <c r="W238" s="652"/>
      <c r="X238" s="652"/>
      <c r="Y238" s="652"/>
      <c r="Z238" s="652"/>
      <c r="AA238" s="652"/>
      <c r="AB238" s="652"/>
      <c r="AC238" s="652"/>
      <c r="AD238" s="652"/>
      <c r="AE238" s="652"/>
      <c r="AF238" s="652"/>
      <c r="AG238" s="652"/>
      <c r="AH238" s="652"/>
      <c r="AI238" s="652"/>
      <c r="AJ238" s="652"/>
      <c r="AK238" s="652"/>
      <c r="AL238" s="652"/>
      <c r="AM238" s="652"/>
      <c r="AN238" s="652"/>
      <c r="AO238" s="652"/>
      <c r="AP238" s="652"/>
      <c r="AQ238" s="652"/>
      <c r="AR238" s="652"/>
      <c r="AS238" s="652"/>
      <c r="AT238" s="652"/>
      <c r="AU238" s="652"/>
      <c r="AV238" s="652"/>
      <c r="AW238" s="652"/>
      <c r="AX238" s="652"/>
      <c r="AY238" s="652"/>
      <c r="BM238" s="652" t="s">
        <v>29</v>
      </c>
      <c r="BN238" s="652"/>
      <c r="BO238" s="652" t="s">
        <v>4541</v>
      </c>
      <c r="BP238" s="652"/>
      <c r="BQ238" s="652"/>
      <c r="BR238" s="652"/>
      <c r="BS238" s="652"/>
      <c r="BT238" s="652"/>
      <c r="BU238" s="652" t="s">
        <v>29</v>
      </c>
      <c r="BV238" s="652" t="s">
        <v>2336</v>
      </c>
      <c r="BW238" s="652"/>
      <c r="BX238" s="652" t="s">
        <v>29</v>
      </c>
      <c r="BY238" s="652" t="s">
        <v>29</v>
      </c>
      <c r="BZ238" s="652" t="s">
        <v>29</v>
      </c>
      <c r="CA238" s="652" t="s">
        <v>3315</v>
      </c>
      <c r="CB238" s="652"/>
      <c r="CC238" s="652"/>
      <c r="CD238" s="652"/>
      <c r="CE238" s="652"/>
      <c r="CF238" s="652"/>
      <c r="CG238" s="652"/>
    </row>
    <row r="239" spans="1:87" s="500" customFormat="1" x14ac:dyDescent="0.25">
      <c r="A239" s="551" t="s">
        <v>6353</v>
      </c>
      <c r="B239" s="531">
        <v>1</v>
      </c>
      <c r="C239" s="531"/>
      <c r="D239" s="531"/>
      <c r="E239" s="551"/>
      <c r="F239" s="551" t="s">
        <v>5718</v>
      </c>
      <c r="G239" s="551"/>
      <c r="H239" s="551"/>
      <c r="L239" s="551"/>
      <c r="M239" s="551"/>
      <c r="N239" s="551" t="s">
        <v>29</v>
      </c>
      <c r="O239" s="551" t="s">
        <v>5719</v>
      </c>
      <c r="P239" s="551" t="s">
        <v>29</v>
      </c>
      <c r="Q239" s="417"/>
      <c r="R239" s="417"/>
      <c r="S239" s="551"/>
      <c r="T239" s="551"/>
      <c r="U239" s="551"/>
      <c r="V239" s="551"/>
      <c r="W239" s="551"/>
      <c r="X239" s="551"/>
      <c r="Y239" s="551"/>
      <c r="Z239" s="551"/>
      <c r="AA239" s="551"/>
      <c r="AB239" s="551"/>
      <c r="AC239" s="551"/>
      <c r="AD239" s="551"/>
      <c r="AE239" s="551"/>
      <c r="AF239" s="551"/>
      <c r="AG239" s="551"/>
      <c r="AH239" s="551"/>
      <c r="AI239" s="551"/>
      <c r="AJ239" s="551"/>
      <c r="AK239" s="551"/>
      <c r="AL239" s="551"/>
      <c r="AM239" s="551"/>
      <c r="AN239" s="551"/>
      <c r="AO239" s="551"/>
      <c r="AP239" s="551"/>
      <c r="AQ239" s="551"/>
      <c r="AR239" s="551"/>
      <c r="AS239" s="551"/>
      <c r="AT239" s="551"/>
      <c r="AU239" s="551"/>
      <c r="AV239" s="551"/>
      <c r="AW239" s="551"/>
      <c r="AX239" s="551"/>
      <c r="AY239" s="551"/>
      <c r="BM239" s="551" t="s">
        <v>29</v>
      </c>
      <c r="BN239" s="551"/>
      <c r="BO239" s="551" t="s">
        <v>4541</v>
      </c>
      <c r="BP239" s="551"/>
      <c r="BQ239" s="551"/>
      <c r="BR239" s="551"/>
      <c r="BS239" s="551"/>
      <c r="BT239" s="551"/>
      <c r="BU239" s="551" t="s">
        <v>29</v>
      </c>
      <c r="BV239" s="551" t="s">
        <v>2336</v>
      </c>
      <c r="BW239" s="551"/>
      <c r="BX239" s="551" t="s">
        <v>29</v>
      </c>
      <c r="BY239" s="551" t="s">
        <v>29</v>
      </c>
      <c r="BZ239" s="551" t="s">
        <v>29</v>
      </c>
      <c r="CA239" s="551" t="s">
        <v>3315</v>
      </c>
      <c r="CB239" s="551"/>
      <c r="CC239" s="551"/>
      <c r="CD239" s="551"/>
      <c r="CE239" s="551"/>
      <c r="CF239" s="551"/>
      <c r="CG239" s="551"/>
    </row>
    <row r="240" spans="1:87" s="500" customFormat="1" x14ac:dyDescent="0.25">
      <c r="A240" s="551" t="s">
        <v>6356</v>
      </c>
      <c r="B240" s="531">
        <v>1</v>
      </c>
      <c r="C240" s="531"/>
      <c r="D240" s="531"/>
      <c r="E240" s="551"/>
      <c r="F240" s="551" t="s">
        <v>5718</v>
      </c>
      <c r="G240" s="551"/>
      <c r="H240" s="551"/>
      <c r="L240" s="551"/>
      <c r="M240" s="551"/>
      <c r="N240" s="551" t="s">
        <v>29</v>
      </c>
      <c r="O240" s="551" t="s">
        <v>5719</v>
      </c>
      <c r="P240" s="551" t="s">
        <v>29</v>
      </c>
      <c r="Q240" s="417"/>
      <c r="R240" s="417"/>
      <c r="S240" s="551"/>
      <c r="T240" s="551"/>
      <c r="U240" s="551"/>
      <c r="V240" s="551"/>
      <c r="W240" s="551"/>
      <c r="X240" s="551"/>
      <c r="Y240" s="551"/>
      <c r="Z240" s="551"/>
      <c r="AA240" s="551"/>
      <c r="AB240" s="551"/>
      <c r="AC240" s="551"/>
      <c r="AD240" s="551"/>
      <c r="AE240" s="551"/>
      <c r="AF240" s="551"/>
      <c r="AG240" s="551"/>
      <c r="AH240" s="551"/>
      <c r="AI240" s="551"/>
      <c r="AJ240" s="551"/>
      <c r="AK240" s="551"/>
      <c r="AL240" s="551"/>
      <c r="AM240" s="551"/>
      <c r="AN240" s="551"/>
      <c r="AO240" s="551"/>
      <c r="AP240" s="551"/>
      <c r="AQ240" s="551"/>
      <c r="AR240" s="551"/>
      <c r="AS240" s="551"/>
      <c r="AT240" s="551"/>
      <c r="AU240" s="551"/>
      <c r="AV240" s="551"/>
      <c r="AW240" s="551"/>
      <c r="AX240" s="551"/>
      <c r="AY240" s="551"/>
      <c r="BM240" s="551" t="s">
        <v>29</v>
      </c>
      <c r="BN240" s="551"/>
      <c r="BO240" s="551" t="s">
        <v>4541</v>
      </c>
      <c r="BP240" s="551"/>
      <c r="BQ240" s="551"/>
      <c r="BR240" s="551"/>
      <c r="BS240" s="551"/>
      <c r="BT240" s="551"/>
      <c r="BU240" s="551" t="s">
        <v>29</v>
      </c>
      <c r="BV240" s="551" t="s">
        <v>2336</v>
      </c>
      <c r="BW240" s="551"/>
      <c r="BX240" s="551" t="s">
        <v>29</v>
      </c>
      <c r="BY240" s="551" t="s">
        <v>29</v>
      </c>
      <c r="BZ240" s="551" t="s">
        <v>29</v>
      </c>
      <c r="CA240" s="551" t="s">
        <v>3315</v>
      </c>
      <c r="CB240" s="551" t="s">
        <v>29</v>
      </c>
      <c r="CC240" s="551"/>
      <c r="CD240" s="551" t="s">
        <v>1366</v>
      </c>
      <c r="CE240" s="551"/>
      <c r="CF240" s="551"/>
      <c r="CG240" s="551"/>
    </row>
    <row r="241" spans="1:85" x14ac:dyDescent="0.25">
      <c r="A241" s="583" t="s">
        <v>4384</v>
      </c>
      <c r="B241" s="585">
        <v>1</v>
      </c>
      <c r="C241" s="583" t="s">
        <v>29</v>
      </c>
      <c r="D241" s="583"/>
      <c r="F241" s="583" t="s">
        <v>2391</v>
      </c>
      <c r="I241" s="586"/>
      <c r="J241" s="583"/>
      <c r="O241" s="583" t="s">
        <v>1196</v>
      </c>
      <c r="P241" s="585" t="s">
        <v>1197</v>
      </c>
      <c r="Q241" s="583" t="s">
        <v>1198</v>
      </c>
      <c r="R241" s="583" t="s">
        <v>2392</v>
      </c>
      <c r="S241" s="584" t="s">
        <v>5051</v>
      </c>
      <c r="U241" s="583"/>
      <c r="V241" s="583"/>
      <c r="W241" s="583"/>
      <c r="X241" s="583" t="s">
        <v>4540</v>
      </c>
      <c r="Y241" s="583"/>
      <c r="Z241" s="588"/>
      <c r="AA241" s="583"/>
      <c r="AB241" s="583"/>
      <c r="AC241" s="583"/>
      <c r="AD241" s="583"/>
      <c r="AE241" s="583"/>
      <c r="AF241" s="583"/>
      <c r="AG241" s="583" t="s">
        <v>29</v>
      </c>
      <c r="AH241" s="583" t="s">
        <v>4578</v>
      </c>
      <c r="AI241" s="583" t="s">
        <v>2236</v>
      </c>
      <c r="AJ241" s="592" t="s">
        <v>1196</v>
      </c>
      <c r="AK241" s="595" t="s">
        <v>1197</v>
      </c>
      <c r="AL241" s="590" t="s">
        <v>1198</v>
      </c>
      <c r="AM241" s="598" t="s">
        <v>4934</v>
      </c>
      <c r="AN241" s="600"/>
      <c r="AO241" s="583"/>
      <c r="AP241" s="583"/>
      <c r="AQ241" s="583"/>
      <c r="AR241" s="583"/>
      <c r="AW241" s="602"/>
      <c r="AX241" s="604"/>
      <c r="BB241" s="606"/>
      <c r="BC241" s="608"/>
      <c r="BM241" s="610"/>
      <c r="BS241" s="583"/>
      <c r="BT241" s="612" t="s">
        <v>29</v>
      </c>
      <c r="BU241" s="614" t="s">
        <v>29</v>
      </c>
      <c r="BV241" s="616" t="s">
        <v>2336</v>
      </c>
      <c r="BX241" s="618" t="s">
        <v>29</v>
      </c>
      <c r="BY241" s="620" t="s">
        <v>29</v>
      </c>
      <c r="BZ241" s="620" t="s">
        <v>29</v>
      </c>
      <c r="CA241" s="620" t="s">
        <v>3315</v>
      </c>
    </row>
    <row r="242" spans="1:85" x14ac:dyDescent="0.25">
      <c r="A242" s="583" t="s">
        <v>4385</v>
      </c>
      <c r="B242" s="585">
        <v>1</v>
      </c>
      <c r="C242" s="583" t="s">
        <v>29</v>
      </c>
      <c r="D242" s="586"/>
      <c r="F242" s="583"/>
      <c r="I242" s="587"/>
      <c r="J242" s="583"/>
      <c r="O242" s="583"/>
      <c r="P242" s="585"/>
      <c r="Q242" s="583"/>
      <c r="R242" s="583"/>
      <c r="S242" s="583"/>
      <c r="U242" s="583"/>
      <c r="V242" s="583"/>
      <c r="W242" s="583"/>
      <c r="X242" s="583"/>
      <c r="Y242" s="583"/>
      <c r="Z242" s="588"/>
      <c r="AA242" s="583"/>
      <c r="AB242" s="583"/>
      <c r="AC242" s="583"/>
      <c r="AD242" s="583"/>
      <c r="AE242" s="583"/>
      <c r="AF242" s="583"/>
      <c r="AG242" s="583"/>
      <c r="AH242" s="583"/>
      <c r="AI242" s="583"/>
      <c r="AJ242" s="592"/>
      <c r="AK242" s="595"/>
      <c r="AL242" s="590"/>
      <c r="AM242" s="598"/>
      <c r="AN242" s="600"/>
      <c r="AO242" s="583"/>
      <c r="AP242" s="583"/>
      <c r="AQ242" s="583"/>
      <c r="AR242" s="583"/>
      <c r="AW242" s="602"/>
      <c r="AX242" s="604"/>
      <c r="BB242" s="606"/>
      <c r="BC242" s="608"/>
      <c r="BM242" s="610"/>
      <c r="BS242" s="589" t="s">
        <v>4537</v>
      </c>
      <c r="BT242" s="612"/>
      <c r="BU242" s="614"/>
      <c r="BV242" s="616"/>
      <c r="BX242" s="618"/>
      <c r="BY242" s="620"/>
      <c r="BZ242" s="620"/>
      <c r="CA242" s="620"/>
    </row>
    <row r="243" spans="1:85" x14ac:dyDescent="0.25">
      <c r="A243" s="583" t="s">
        <v>4386</v>
      </c>
      <c r="B243" s="585">
        <v>1</v>
      </c>
      <c r="C243" s="583" t="s">
        <v>29</v>
      </c>
      <c r="D243" s="586"/>
      <c r="F243" s="583" t="s">
        <v>2391</v>
      </c>
      <c r="I243" s="586"/>
      <c r="O243" s="583"/>
      <c r="P243" s="583"/>
      <c r="Q243" s="583"/>
      <c r="R243" s="583" t="s">
        <v>2392</v>
      </c>
      <c r="S243" s="584" t="s">
        <v>5051</v>
      </c>
      <c r="U243" s="583"/>
      <c r="V243" s="583" t="s">
        <v>2393</v>
      </c>
      <c r="W243" s="583"/>
      <c r="X243" s="583"/>
      <c r="Y243" s="583"/>
      <c r="Z243" s="583"/>
      <c r="AA243" s="583"/>
      <c r="AB243" s="583"/>
      <c r="AC243" s="583"/>
      <c r="AD243" s="583"/>
      <c r="AE243" s="583"/>
      <c r="AF243" s="583"/>
      <c r="AG243" s="585"/>
      <c r="AH243" s="583"/>
      <c r="AI243" s="584"/>
      <c r="AJ243" s="592"/>
      <c r="AK243" s="594"/>
      <c r="AL243" s="590"/>
      <c r="AM243" s="597"/>
      <c r="AN243" s="600">
        <v>2</v>
      </c>
      <c r="AO243" s="583"/>
      <c r="AP243" s="583"/>
      <c r="AQ243" s="583"/>
      <c r="AR243" s="583"/>
      <c r="AW243" s="602"/>
      <c r="AX243" s="604">
        <v>2</v>
      </c>
      <c r="BB243" s="606">
        <v>1</v>
      </c>
      <c r="BC243" s="608">
        <v>1</v>
      </c>
      <c r="BM243" s="610" t="s">
        <v>29</v>
      </c>
      <c r="BS243" s="583" t="s">
        <v>4541</v>
      </c>
      <c r="BT243" s="612"/>
      <c r="BU243" s="614" t="s">
        <v>29</v>
      </c>
      <c r="BV243" s="616" t="s">
        <v>2336</v>
      </c>
      <c r="BX243" s="618" t="s">
        <v>29</v>
      </c>
      <c r="BY243" s="620" t="s">
        <v>29</v>
      </c>
      <c r="BZ243" s="620" t="s">
        <v>29</v>
      </c>
      <c r="CA243" s="620" t="s">
        <v>3315</v>
      </c>
    </row>
    <row r="244" spans="1:85" x14ac:dyDescent="0.25">
      <c r="A244" s="583" t="s">
        <v>4387</v>
      </c>
      <c r="B244" s="586">
        <v>1</v>
      </c>
      <c r="C244" s="583" t="s">
        <v>29</v>
      </c>
      <c r="D244" s="586"/>
      <c r="F244" s="586"/>
      <c r="I244" s="586"/>
      <c r="J244" s="586"/>
      <c r="O244" s="586"/>
      <c r="P244" s="586"/>
      <c r="Q244" s="586"/>
      <c r="R244" s="586"/>
      <c r="S244" s="586"/>
      <c r="U244" s="586"/>
      <c r="V244" s="586"/>
      <c r="W244" s="586"/>
      <c r="X244" s="586"/>
      <c r="Y244" s="586"/>
      <c r="Z244" s="586"/>
      <c r="AA244" s="586"/>
      <c r="AB244" s="586"/>
      <c r="AC244" s="586"/>
      <c r="AD244" s="586"/>
      <c r="AE244" s="586"/>
      <c r="AF244" s="586"/>
      <c r="AG244" s="586"/>
      <c r="AH244" s="586"/>
      <c r="AI244" s="586"/>
      <c r="AJ244" s="593"/>
      <c r="AK244" s="596"/>
      <c r="AL244" s="591"/>
      <c r="AM244" s="599"/>
      <c r="AN244" s="601"/>
      <c r="AO244" s="586"/>
      <c r="AP244" s="586"/>
      <c r="AQ244" s="586"/>
      <c r="AR244" s="586"/>
      <c r="AW244" s="603"/>
      <c r="AX244" s="605"/>
      <c r="BB244" s="607"/>
      <c r="BC244" s="609"/>
      <c r="BM244" s="611"/>
      <c r="BS244" s="589" t="s">
        <v>4537</v>
      </c>
      <c r="BT244" s="613"/>
      <c r="BU244" s="615"/>
      <c r="BV244" s="617"/>
      <c r="BX244" s="619"/>
      <c r="BY244" s="621"/>
      <c r="BZ244" s="621"/>
      <c r="CA244" s="621"/>
    </row>
    <row r="245" spans="1:85" x14ac:dyDescent="0.25">
      <c r="A245" s="583" t="s">
        <v>4388</v>
      </c>
      <c r="B245" s="585">
        <v>1</v>
      </c>
      <c r="C245" s="583" t="s">
        <v>29</v>
      </c>
      <c r="D245" s="583"/>
      <c r="F245" s="583" t="s">
        <v>2391</v>
      </c>
      <c r="I245" s="584"/>
      <c r="J245" s="583"/>
      <c r="O245" s="583" t="s">
        <v>1196</v>
      </c>
      <c r="P245" s="585" t="s">
        <v>1197</v>
      </c>
      <c r="Q245" s="583" t="s">
        <v>1198</v>
      </c>
      <c r="R245" s="583" t="s">
        <v>2392</v>
      </c>
      <c r="S245" s="584" t="s">
        <v>5051</v>
      </c>
      <c r="U245" s="583"/>
      <c r="V245" s="583"/>
      <c r="W245" s="583"/>
      <c r="X245" s="583" t="s">
        <v>4540</v>
      </c>
      <c r="Y245" s="583"/>
      <c r="Z245" s="588"/>
      <c r="AA245" s="583"/>
      <c r="AB245" s="583"/>
      <c r="AC245" s="583"/>
      <c r="AD245" s="583"/>
      <c r="AE245" s="583"/>
      <c r="AF245" s="583"/>
      <c r="AG245" s="583" t="s">
        <v>29</v>
      </c>
      <c r="AH245" s="583" t="s">
        <v>4578</v>
      </c>
      <c r="AI245" s="583" t="s">
        <v>2236</v>
      </c>
      <c r="AJ245" s="592" t="s">
        <v>1196</v>
      </c>
      <c r="AK245" s="595" t="s">
        <v>1197</v>
      </c>
      <c r="AL245" s="590" t="s">
        <v>1198</v>
      </c>
      <c r="AM245" s="598" t="s">
        <v>4934</v>
      </c>
      <c r="AN245" s="600"/>
      <c r="AO245" s="583"/>
      <c r="AP245" s="583"/>
      <c r="AQ245" s="583"/>
      <c r="AR245" s="583"/>
      <c r="AW245" s="602"/>
      <c r="AX245" s="604"/>
      <c r="BB245" s="606"/>
      <c r="BC245" s="608"/>
      <c r="BM245" s="610"/>
      <c r="BS245" s="583"/>
      <c r="BT245" s="612" t="s">
        <v>29</v>
      </c>
      <c r="BU245" s="614" t="s">
        <v>29</v>
      </c>
      <c r="BV245" s="616" t="s">
        <v>2336</v>
      </c>
      <c r="BX245" s="618" t="s">
        <v>29</v>
      </c>
      <c r="BY245" s="620" t="s">
        <v>29</v>
      </c>
      <c r="BZ245" s="620" t="s">
        <v>29</v>
      </c>
      <c r="CA245" s="620" t="s">
        <v>3315</v>
      </c>
    </row>
    <row r="246" spans="1:85" x14ac:dyDescent="0.25">
      <c r="A246" s="583" t="s">
        <v>4389</v>
      </c>
      <c r="B246" s="586">
        <v>1</v>
      </c>
      <c r="C246" s="583"/>
      <c r="D246" s="586"/>
      <c r="F246" s="586"/>
      <c r="I246" s="586"/>
      <c r="J246" s="586"/>
      <c r="O246" s="586"/>
      <c r="P246" s="586"/>
      <c r="Q246" s="586"/>
      <c r="R246" s="586"/>
      <c r="S246" s="586"/>
      <c r="U246" s="586"/>
      <c r="V246" s="586"/>
      <c r="W246" s="586"/>
      <c r="X246" s="586"/>
      <c r="Y246" s="586"/>
      <c r="Z246" s="586"/>
      <c r="AA246" s="586"/>
      <c r="AB246" s="586"/>
      <c r="AC246" s="586"/>
      <c r="AD246" s="586"/>
      <c r="AE246" s="586"/>
      <c r="AF246" s="586"/>
      <c r="AG246" s="586"/>
      <c r="AH246" s="586"/>
      <c r="AI246" s="586"/>
      <c r="AJ246" s="593"/>
      <c r="AK246" s="596"/>
      <c r="AL246" s="591"/>
      <c r="AM246" s="599"/>
      <c r="AN246" s="601"/>
      <c r="AO246" s="586"/>
      <c r="AP246" s="586"/>
      <c r="AQ246" s="586"/>
      <c r="AR246" s="586"/>
      <c r="AW246" s="603"/>
      <c r="AX246" s="605"/>
      <c r="BB246" s="607"/>
      <c r="BC246" s="609"/>
      <c r="BM246" s="611"/>
      <c r="BS246" s="586" t="s">
        <v>6399</v>
      </c>
      <c r="BT246" s="613"/>
      <c r="BU246" s="615"/>
      <c r="BV246" s="617"/>
      <c r="BX246" s="619"/>
      <c r="BY246" s="621"/>
      <c r="BZ246" s="621"/>
      <c r="CA246" s="621"/>
    </row>
    <row r="247" spans="1:85" x14ac:dyDescent="0.25">
      <c r="A247" s="583" t="s">
        <v>4389</v>
      </c>
      <c r="B247" s="586">
        <v>2</v>
      </c>
      <c r="C247" s="583" t="s">
        <v>29</v>
      </c>
      <c r="D247" s="586"/>
      <c r="F247" s="586"/>
      <c r="I247" s="586"/>
      <c r="J247" s="586"/>
      <c r="O247" s="586"/>
      <c r="P247" s="586"/>
      <c r="Q247" s="586"/>
      <c r="R247" s="586"/>
      <c r="S247" s="586"/>
      <c r="U247" s="586"/>
      <c r="V247" s="586"/>
      <c r="W247" s="586"/>
      <c r="X247" s="586"/>
      <c r="Y247" s="586"/>
      <c r="Z247" s="586"/>
      <c r="AA247" s="586"/>
      <c r="AB247" s="586"/>
      <c r="AC247" s="586"/>
      <c r="AD247" s="586"/>
      <c r="AE247" s="586"/>
      <c r="AF247" s="586"/>
      <c r="AG247" s="586"/>
      <c r="AH247" s="586"/>
      <c r="AI247" s="586"/>
      <c r="AJ247" s="593"/>
      <c r="AK247" s="596"/>
      <c r="AL247" s="591"/>
      <c r="AM247" s="599"/>
      <c r="AN247" s="601"/>
      <c r="AO247" s="586"/>
      <c r="AP247" s="586"/>
      <c r="AQ247" s="586"/>
      <c r="AR247" s="586"/>
      <c r="AW247" s="603"/>
      <c r="AX247" s="605"/>
      <c r="BB247" s="607"/>
      <c r="BC247" s="609"/>
      <c r="BM247" s="611"/>
      <c r="BS247" s="583" t="s">
        <v>4541</v>
      </c>
      <c r="BT247" s="613"/>
      <c r="BU247" s="615"/>
      <c r="BV247" s="617"/>
      <c r="BX247" s="619"/>
      <c r="BY247" s="621"/>
      <c r="BZ247" s="621"/>
      <c r="CA247" s="621"/>
    </row>
    <row r="248" spans="1:85" x14ac:dyDescent="0.25">
      <c r="A248" s="583" t="s">
        <v>4390</v>
      </c>
      <c r="B248" s="585">
        <v>1</v>
      </c>
      <c r="C248" s="583" t="s">
        <v>29</v>
      </c>
      <c r="D248" s="583"/>
      <c r="F248" s="583" t="s">
        <v>2391</v>
      </c>
      <c r="I248" s="584"/>
      <c r="J248" s="583"/>
      <c r="O248" s="583" t="s">
        <v>1196</v>
      </c>
      <c r="P248" s="585" t="s">
        <v>1197</v>
      </c>
      <c r="Q248" s="583" t="s">
        <v>1198</v>
      </c>
      <c r="R248" s="583" t="s">
        <v>2392</v>
      </c>
      <c r="S248" s="584" t="s">
        <v>5051</v>
      </c>
      <c r="U248" s="583"/>
      <c r="V248" s="583"/>
      <c r="W248" s="583"/>
      <c r="X248" s="583" t="s">
        <v>4540</v>
      </c>
      <c r="Y248" s="583"/>
      <c r="Z248" s="588"/>
      <c r="AA248" s="583"/>
      <c r="AB248" s="583"/>
      <c r="AC248" s="583"/>
      <c r="AD248" s="583"/>
      <c r="AE248" s="583"/>
      <c r="AF248" s="583"/>
      <c r="AG248" s="583" t="s">
        <v>29</v>
      </c>
      <c r="AH248" s="583" t="s">
        <v>4578</v>
      </c>
      <c r="AI248" s="583" t="s">
        <v>2236</v>
      </c>
      <c r="AJ248" s="592" t="s">
        <v>1196</v>
      </c>
      <c r="AK248" s="595" t="s">
        <v>1197</v>
      </c>
      <c r="AL248" s="590" t="s">
        <v>1198</v>
      </c>
      <c r="AM248" s="598" t="s">
        <v>4934</v>
      </c>
      <c r="AN248" s="600"/>
      <c r="AO248" s="583"/>
      <c r="AP248" s="583"/>
      <c r="AQ248" s="583"/>
      <c r="AR248" s="583"/>
      <c r="AW248" s="602"/>
      <c r="AX248" s="604"/>
      <c r="BB248" s="606"/>
      <c r="BC248" s="608"/>
      <c r="BM248" s="610"/>
      <c r="BS248" s="583"/>
      <c r="BT248" s="612" t="s">
        <v>29</v>
      </c>
      <c r="BU248" s="614" t="s">
        <v>29</v>
      </c>
      <c r="BV248" s="616" t="s">
        <v>2336</v>
      </c>
      <c r="BX248" s="618" t="s">
        <v>29</v>
      </c>
      <c r="BY248" s="620" t="s">
        <v>29</v>
      </c>
      <c r="BZ248" s="620" t="s">
        <v>29</v>
      </c>
      <c r="CA248" s="620" t="s">
        <v>3315</v>
      </c>
    </row>
    <row r="249" spans="1:85" x14ac:dyDescent="0.25">
      <c r="A249" s="583" t="s">
        <v>4391</v>
      </c>
      <c r="B249" s="586">
        <v>1</v>
      </c>
      <c r="C249" s="583"/>
      <c r="D249" s="586"/>
      <c r="E249" s="586"/>
      <c r="F249" s="586"/>
      <c r="G249" s="586"/>
      <c r="H249" s="586"/>
      <c r="I249" s="586"/>
      <c r="J249" s="586"/>
      <c r="K249" s="586"/>
      <c r="L249" s="586"/>
      <c r="M249" s="586"/>
      <c r="N249" s="586"/>
      <c r="O249" s="586"/>
      <c r="P249" s="586"/>
      <c r="Q249" s="586"/>
      <c r="R249" s="586"/>
      <c r="S249" s="586"/>
      <c r="T249" s="586"/>
      <c r="U249" s="586"/>
      <c r="V249" s="586"/>
      <c r="W249" s="586"/>
      <c r="X249" s="586"/>
      <c r="Y249" s="586"/>
      <c r="Z249" s="586"/>
      <c r="AA249" s="586"/>
      <c r="AB249" s="586"/>
      <c r="AC249" s="586"/>
      <c r="AD249" s="586"/>
      <c r="AE249" s="586"/>
      <c r="AF249" s="586"/>
      <c r="AG249" s="586"/>
      <c r="AH249" s="586"/>
      <c r="AI249" s="586"/>
      <c r="AK249" s="586"/>
      <c r="AL249" s="586"/>
      <c r="AM249" s="599"/>
      <c r="AN249" s="586"/>
      <c r="AO249" s="586"/>
      <c r="AP249" s="586"/>
      <c r="AQ249" s="586"/>
      <c r="AR249" s="586"/>
      <c r="BM249" s="611"/>
      <c r="BS249" s="586" t="s">
        <v>6399</v>
      </c>
      <c r="BT249" s="613"/>
      <c r="BU249" s="615"/>
      <c r="BV249" s="617"/>
      <c r="BX249" s="619"/>
      <c r="BY249" s="621"/>
      <c r="BZ249" s="621"/>
      <c r="CA249" s="621"/>
    </row>
    <row r="250" spans="1:85" x14ac:dyDescent="0.25">
      <c r="A250" s="583" t="s">
        <v>4391</v>
      </c>
      <c r="B250" s="586">
        <v>2</v>
      </c>
      <c r="C250" s="583" t="s">
        <v>29</v>
      </c>
      <c r="D250" s="586"/>
      <c r="E250" s="586"/>
      <c r="F250" s="586"/>
      <c r="G250" s="586"/>
      <c r="H250" s="586"/>
      <c r="I250" s="586"/>
      <c r="J250" s="586"/>
      <c r="K250" s="586"/>
      <c r="L250" s="586"/>
      <c r="M250" s="586"/>
      <c r="N250" s="586"/>
      <c r="O250" s="586"/>
      <c r="P250" s="586"/>
      <c r="Q250" s="586"/>
      <c r="R250" s="586"/>
      <c r="S250" s="586"/>
      <c r="T250" s="586"/>
      <c r="U250" s="586"/>
      <c r="V250" s="586"/>
      <c r="W250" s="586"/>
      <c r="X250" s="586"/>
      <c r="Y250" s="586"/>
      <c r="Z250" s="586"/>
      <c r="AA250" s="586"/>
      <c r="AB250" s="586"/>
      <c r="AC250" s="586"/>
      <c r="AD250" s="586"/>
      <c r="AE250" s="586"/>
      <c r="AF250" s="586"/>
      <c r="AG250" s="586"/>
      <c r="AH250" s="586"/>
      <c r="AI250" s="586"/>
      <c r="AK250" s="586"/>
      <c r="AL250" s="586"/>
      <c r="AM250" s="586"/>
      <c r="AN250" s="586"/>
      <c r="AO250" s="586"/>
      <c r="AP250" s="586"/>
      <c r="AQ250" s="586"/>
      <c r="AR250" s="586"/>
      <c r="BS250" s="583" t="s">
        <v>4541</v>
      </c>
      <c r="BT250" s="613"/>
      <c r="BU250" s="615"/>
      <c r="BX250" s="619"/>
    </row>
    <row r="251" spans="1:85" s="634" customFormat="1" x14ac:dyDescent="0.25">
      <c r="A251" s="652" t="s">
        <v>6435</v>
      </c>
      <c r="B251" s="531">
        <v>1</v>
      </c>
      <c r="C251" s="531"/>
      <c r="D251" s="531"/>
      <c r="E251" s="652"/>
      <c r="F251" s="652" t="s">
        <v>5718</v>
      </c>
      <c r="G251" s="652"/>
      <c r="H251" s="652"/>
      <c r="L251" s="652"/>
      <c r="M251" s="652"/>
      <c r="N251" s="652" t="s">
        <v>29</v>
      </c>
      <c r="O251" s="652" t="s">
        <v>5719</v>
      </c>
      <c r="P251" s="652" t="s">
        <v>29</v>
      </c>
      <c r="Q251" s="561"/>
      <c r="R251" s="561"/>
      <c r="S251" s="652"/>
      <c r="T251" s="652"/>
      <c r="U251" s="652"/>
      <c r="V251" s="652"/>
      <c r="W251" s="652"/>
      <c r="X251" s="652"/>
      <c r="Y251" s="652"/>
      <c r="Z251" s="652"/>
      <c r="AA251" s="652"/>
      <c r="AB251" s="652"/>
      <c r="AC251" s="652"/>
      <c r="AD251" s="652"/>
      <c r="AE251" s="652"/>
      <c r="AF251" s="652"/>
      <c r="AG251" s="652"/>
      <c r="AH251" s="652"/>
      <c r="AI251" s="652"/>
      <c r="AJ251" s="652"/>
      <c r="AK251" s="652"/>
      <c r="AL251" s="652"/>
      <c r="AM251" s="652"/>
      <c r="AN251" s="652"/>
      <c r="AO251" s="652"/>
      <c r="AP251" s="652"/>
      <c r="AQ251" s="652"/>
      <c r="AR251" s="652"/>
      <c r="AS251" s="652"/>
      <c r="AT251" s="652"/>
      <c r="AU251" s="652"/>
      <c r="AV251" s="652"/>
      <c r="AW251" s="652"/>
      <c r="AX251" s="652"/>
      <c r="AY251" s="652"/>
      <c r="BM251" s="652" t="s">
        <v>29</v>
      </c>
      <c r="BN251" s="652"/>
      <c r="BO251" s="652" t="s">
        <v>4541</v>
      </c>
      <c r="BP251" s="652"/>
      <c r="BQ251" s="652"/>
      <c r="BR251" s="652"/>
      <c r="BS251" s="652"/>
      <c r="BT251" s="652"/>
      <c r="BU251" s="652" t="s">
        <v>29</v>
      </c>
      <c r="BV251" s="652" t="s">
        <v>2336</v>
      </c>
      <c r="BW251" s="652"/>
      <c r="BX251" s="652" t="s">
        <v>29</v>
      </c>
      <c r="BY251" s="652" t="s">
        <v>29</v>
      </c>
      <c r="BZ251" s="652" t="s">
        <v>29</v>
      </c>
      <c r="CA251" s="652" t="s">
        <v>3315</v>
      </c>
      <c r="CB251" s="652"/>
      <c r="CC251" s="652"/>
      <c r="CD251" s="652"/>
      <c r="CE251" s="652"/>
      <c r="CF251" s="652"/>
      <c r="CG251" s="652"/>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3"/>
  <sheetViews>
    <sheetView workbookViewId="0">
      <selection activeCell="A14" sqref="A14"/>
    </sheetView>
  </sheetViews>
  <sheetFormatPr defaultRowHeight="15" x14ac:dyDescent="0.25"/>
  <cols>
    <col min="1" max="1" width="6.140625" style="490" bestFit="1" customWidth="1" collapsed="1"/>
    <col min="2" max="3" width="8.7109375" style="490" bestFit="1" customWidth="1" collapsed="1"/>
    <col min="4" max="4" width="17.28515625" style="490" bestFit="1" customWidth="1" collapsed="1"/>
    <col min="5" max="5" width="20" style="490" bestFit="1" customWidth="1" collapsed="1"/>
    <col min="6" max="6" width="20" style="490" customWidth="1" collapsed="1"/>
    <col min="7" max="7" width="17.5703125" style="490" bestFit="1" customWidth="1" collapsed="1"/>
    <col min="8" max="8" width="30.85546875" style="490" bestFit="1" customWidth="1" collapsed="1"/>
    <col min="9" max="9" width="28" style="490" bestFit="1" customWidth="1" collapsed="1"/>
    <col min="10" max="10" width="28" style="490" customWidth="1" collapsed="1"/>
    <col min="11" max="11" width="22.140625" style="490" customWidth="1" collapsed="1"/>
    <col min="12" max="12" width="34.85546875" style="490" bestFit="1" customWidth="1" collapsed="1"/>
    <col min="13" max="13" width="34.85546875" style="490" customWidth="1" collapsed="1"/>
    <col min="14" max="14" width="12.5703125" style="490" bestFit="1" customWidth="1" collapsed="1"/>
    <col min="15" max="15" width="19.7109375" style="490" bestFit="1" customWidth="1" collapsed="1"/>
    <col min="16" max="16" width="18.7109375" style="490" bestFit="1" customWidth="1" collapsed="1"/>
    <col min="17" max="17" width="15.7109375" style="490" bestFit="1" customWidth="1" collapsed="1"/>
    <col min="18" max="18" width="14.42578125" style="490" bestFit="1" customWidth="1" collapsed="1"/>
    <col min="19" max="19" width="17.7109375" style="490" bestFit="1" customWidth="1" collapsed="1"/>
    <col min="20" max="20" width="55.28515625" style="490" bestFit="1" customWidth="1" collapsed="1"/>
    <col min="21" max="16384" width="9.140625" style="490" collapsed="1"/>
  </cols>
  <sheetData>
    <row r="1" spans="1:23" x14ac:dyDescent="0.25">
      <c r="A1" s="404" t="s">
        <v>0</v>
      </c>
      <c r="B1" s="405" t="s">
        <v>95</v>
      </c>
      <c r="C1" s="404" t="s">
        <v>5916</v>
      </c>
      <c r="D1" s="404" t="s">
        <v>5917</v>
      </c>
      <c r="E1" s="404" t="s">
        <v>6241</v>
      </c>
      <c r="F1" s="404" t="s">
        <v>5918</v>
      </c>
      <c r="G1" s="404" t="s">
        <v>5919</v>
      </c>
      <c r="H1" s="404" t="s">
        <v>5920</v>
      </c>
      <c r="I1" s="539" t="s">
        <v>1105</v>
      </c>
      <c r="J1" s="539" t="s">
        <v>6379</v>
      </c>
      <c r="K1" s="539" t="s">
        <v>5950</v>
      </c>
      <c r="L1" s="404" t="s">
        <v>5921</v>
      </c>
      <c r="M1" s="404" t="s">
        <v>5951</v>
      </c>
      <c r="N1" s="404" t="s">
        <v>5922</v>
      </c>
      <c r="O1" s="539" t="s">
        <v>1105</v>
      </c>
      <c r="P1" s="404" t="s">
        <v>5923</v>
      </c>
      <c r="Q1" s="404" t="s">
        <v>1955</v>
      </c>
      <c r="R1" s="404" t="s">
        <v>1262</v>
      </c>
      <c r="S1" s="539" t="s">
        <v>1105</v>
      </c>
      <c r="T1" s="530" t="s">
        <v>1275</v>
      </c>
      <c r="U1" s="109"/>
      <c r="V1" s="530"/>
      <c r="W1" s="530"/>
    </row>
    <row r="2" spans="1:23" x14ac:dyDescent="0.25">
      <c r="A2" s="530" t="s">
        <v>4423</v>
      </c>
      <c r="B2" s="530">
        <v>1</v>
      </c>
      <c r="C2" s="530" t="s">
        <v>29</v>
      </c>
      <c r="D2" s="530"/>
      <c r="E2" s="530"/>
      <c r="F2" s="530"/>
      <c r="G2" s="530"/>
      <c r="H2" s="530"/>
      <c r="I2" s="530" t="s">
        <v>5924</v>
      </c>
      <c r="J2" s="530"/>
      <c r="K2" s="530"/>
      <c r="L2" s="530"/>
      <c r="M2" s="530"/>
      <c r="N2" s="530"/>
      <c r="O2" s="530"/>
      <c r="P2" s="530"/>
      <c r="Q2" s="530"/>
      <c r="R2" s="530"/>
      <c r="S2" s="530"/>
      <c r="T2" s="530"/>
    </row>
    <row r="3" spans="1:23" x14ac:dyDescent="0.25">
      <c r="A3" s="530" t="s">
        <v>4423</v>
      </c>
      <c r="B3" s="530">
        <v>2</v>
      </c>
      <c r="C3" s="530"/>
      <c r="D3" s="530" t="s">
        <v>29</v>
      </c>
      <c r="E3" s="530"/>
      <c r="F3" s="530"/>
      <c r="G3" s="530"/>
      <c r="H3" s="530"/>
      <c r="I3" s="530" t="s">
        <v>5925</v>
      </c>
      <c r="J3" s="530"/>
      <c r="K3" s="530"/>
      <c r="L3" s="530" t="s">
        <v>5926</v>
      </c>
      <c r="M3" s="530"/>
      <c r="N3" s="530" t="s">
        <v>29</v>
      </c>
      <c r="O3" s="530" t="s">
        <v>5927</v>
      </c>
      <c r="P3" s="530" t="s">
        <v>29</v>
      </c>
      <c r="Q3" s="530"/>
      <c r="R3" s="530"/>
      <c r="S3" s="530"/>
      <c r="T3" s="530"/>
    </row>
    <row r="4" spans="1:23" x14ac:dyDescent="0.25">
      <c r="A4" s="530" t="s">
        <v>4423</v>
      </c>
      <c r="B4" s="530">
        <v>3</v>
      </c>
      <c r="C4" s="530"/>
      <c r="D4" s="530"/>
      <c r="E4" s="530"/>
      <c r="F4" s="530"/>
      <c r="G4" s="530"/>
      <c r="H4" s="530"/>
      <c r="I4" s="530" t="s">
        <v>5925</v>
      </c>
      <c r="J4" s="530"/>
      <c r="K4" s="530"/>
      <c r="L4" s="530" t="s">
        <v>5926</v>
      </c>
      <c r="M4" s="530"/>
      <c r="N4" s="530" t="s">
        <v>29</v>
      </c>
      <c r="O4" s="530" t="s">
        <v>5927</v>
      </c>
      <c r="P4" s="530"/>
      <c r="Q4" s="530" t="s">
        <v>29</v>
      </c>
      <c r="R4" s="530" t="s">
        <v>29</v>
      </c>
      <c r="S4" s="530" t="s">
        <v>5925</v>
      </c>
      <c r="T4" s="530"/>
    </row>
    <row r="5" spans="1:23" x14ac:dyDescent="0.25">
      <c r="A5" s="542" t="s">
        <v>4421</v>
      </c>
      <c r="B5" s="542">
        <v>1</v>
      </c>
      <c r="C5" s="530" t="s">
        <v>29</v>
      </c>
      <c r="D5" s="530"/>
      <c r="E5" s="530"/>
      <c r="F5" s="530"/>
      <c r="G5" s="530"/>
      <c r="H5" s="530"/>
      <c r="I5" s="530" t="s">
        <v>5924</v>
      </c>
      <c r="J5" s="530"/>
      <c r="K5" s="530"/>
      <c r="L5" s="530"/>
      <c r="M5" s="530"/>
      <c r="N5" s="530"/>
      <c r="O5" s="530"/>
      <c r="P5" s="530"/>
      <c r="Q5" s="530"/>
      <c r="R5" s="530"/>
      <c r="S5" s="530"/>
      <c r="T5" s="530"/>
    </row>
    <row r="6" spans="1:23" x14ac:dyDescent="0.25">
      <c r="A6" s="542" t="s">
        <v>4421</v>
      </c>
      <c r="B6" s="542">
        <v>2</v>
      </c>
      <c r="C6" s="530"/>
      <c r="D6" s="530" t="s">
        <v>29</v>
      </c>
      <c r="E6" s="530"/>
      <c r="F6" s="530"/>
      <c r="G6" s="530"/>
      <c r="H6" s="530"/>
      <c r="I6" s="530" t="s">
        <v>5925</v>
      </c>
      <c r="J6" s="530"/>
      <c r="K6" s="530"/>
      <c r="L6" s="530"/>
      <c r="M6" s="530"/>
      <c r="N6" s="530"/>
      <c r="O6" s="530"/>
      <c r="P6" s="530"/>
      <c r="Q6" s="530"/>
      <c r="R6" s="530"/>
      <c r="S6" s="530"/>
      <c r="T6" s="530" t="s">
        <v>5928</v>
      </c>
    </row>
    <row r="7" spans="1:23" x14ac:dyDescent="0.25">
      <c r="A7" s="542" t="s">
        <v>4421</v>
      </c>
      <c r="B7" s="530">
        <v>3</v>
      </c>
      <c r="C7" s="530"/>
      <c r="D7" s="530"/>
      <c r="E7" s="490" t="s">
        <v>29</v>
      </c>
      <c r="J7" s="542" t="s">
        <v>5929</v>
      </c>
      <c r="K7" s="542"/>
      <c r="L7" s="530"/>
      <c r="M7" s="530"/>
      <c r="N7" s="530"/>
      <c r="O7" s="530"/>
      <c r="P7" s="530"/>
      <c r="Q7" s="530"/>
      <c r="R7" s="530"/>
      <c r="S7" s="530"/>
      <c r="T7" s="530" t="s">
        <v>5930</v>
      </c>
    </row>
    <row r="8" spans="1:23" x14ac:dyDescent="0.25">
      <c r="A8" s="542" t="s">
        <v>4421</v>
      </c>
      <c r="B8" s="542">
        <v>4</v>
      </c>
      <c r="C8" s="530"/>
      <c r="D8" s="530"/>
      <c r="E8" s="530"/>
      <c r="F8" s="530"/>
      <c r="G8" s="530" t="s">
        <v>29</v>
      </c>
      <c r="H8" s="530"/>
      <c r="I8" s="542" t="s">
        <v>5931</v>
      </c>
      <c r="J8" s="542"/>
      <c r="K8" s="542"/>
      <c r="L8" s="530"/>
      <c r="M8" s="530"/>
      <c r="N8" s="530"/>
      <c r="O8" s="530"/>
      <c r="P8" s="530"/>
      <c r="Q8" s="530"/>
      <c r="R8" s="530"/>
      <c r="S8" s="530"/>
      <c r="T8" s="530" t="s">
        <v>5932</v>
      </c>
    </row>
    <row r="9" spans="1:23" x14ac:dyDescent="0.25">
      <c r="A9" s="542" t="s">
        <v>4421</v>
      </c>
      <c r="B9" s="542">
        <v>5</v>
      </c>
      <c r="C9" s="530"/>
      <c r="D9" s="530"/>
      <c r="E9" s="530"/>
      <c r="F9" s="530"/>
      <c r="G9" s="530"/>
      <c r="H9" s="530" t="s">
        <v>29</v>
      </c>
      <c r="I9" s="542" t="s">
        <v>5933</v>
      </c>
      <c r="J9" s="542"/>
      <c r="K9" s="542"/>
      <c r="L9" s="530"/>
      <c r="M9" s="530"/>
      <c r="N9" s="530"/>
      <c r="O9" s="530"/>
      <c r="P9" s="530"/>
      <c r="Q9" s="530"/>
      <c r="R9" s="530"/>
      <c r="S9" s="530"/>
      <c r="T9" s="530" t="s">
        <v>6242</v>
      </c>
    </row>
    <row r="10" spans="1:23" x14ac:dyDescent="0.25">
      <c r="A10" s="373" t="s">
        <v>4422</v>
      </c>
      <c r="B10" s="542">
        <v>1</v>
      </c>
      <c r="C10" s="530" t="s">
        <v>29</v>
      </c>
      <c r="D10" s="530"/>
      <c r="E10" s="530"/>
      <c r="F10" s="530"/>
      <c r="G10" s="530"/>
      <c r="H10" s="530"/>
      <c r="I10" s="530" t="s">
        <v>5924</v>
      </c>
      <c r="J10" s="530"/>
      <c r="K10" s="530" t="s">
        <v>5952</v>
      </c>
      <c r="L10" s="530"/>
      <c r="M10" s="530" t="s">
        <v>29</v>
      </c>
      <c r="N10" s="530"/>
      <c r="O10" s="530" t="s">
        <v>5953</v>
      </c>
      <c r="P10" s="530"/>
      <c r="Q10" s="530"/>
      <c r="R10" s="530"/>
      <c r="S10" s="530"/>
      <c r="T10" s="530" t="s">
        <v>5954</v>
      </c>
    </row>
    <row r="11" spans="1:23" x14ac:dyDescent="0.25">
      <c r="A11" s="373" t="s">
        <v>4422</v>
      </c>
      <c r="B11" s="542">
        <v>2</v>
      </c>
      <c r="C11" s="530"/>
      <c r="D11" s="530"/>
      <c r="E11" s="530"/>
      <c r="F11" s="530"/>
      <c r="G11" s="530"/>
      <c r="H11" s="530"/>
      <c r="I11" s="530"/>
      <c r="J11" s="530"/>
      <c r="K11" s="530"/>
      <c r="L11" s="530"/>
      <c r="M11" s="530"/>
      <c r="N11" s="530"/>
      <c r="O11" s="530"/>
      <c r="P11" s="530"/>
      <c r="Q11" s="530"/>
      <c r="R11" s="530"/>
      <c r="S11" s="530"/>
      <c r="T11" s="542" t="s">
        <v>5955</v>
      </c>
    </row>
    <row r="12" spans="1:23" x14ac:dyDescent="0.25">
      <c r="A12" s="373" t="s">
        <v>4422</v>
      </c>
      <c r="B12" s="542">
        <v>3</v>
      </c>
      <c r="C12" s="530"/>
      <c r="D12" s="530"/>
      <c r="E12" s="530"/>
      <c r="F12" s="530"/>
      <c r="G12" s="530"/>
      <c r="H12" s="530"/>
      <c r="I12" s="530"/>
      <c r="J12" s="530"/>
      <c r="K12" s="530"/>
      <c r="L12" s="530"/>
      <c r="M12" s="530"/>
      <c r="N12" s="530"/>
      <c r="O12" s="530"/>
      <c r="P12" s="530"/>
      <c r="Q12" s="530"/>
      <c r="R12" s="530"/>
      <c r="S12" s="530"/>
      <c r="T12" s="530"/>
    </row>
    <row r="13" spans="1:23" x14ac:dyDescent="0.25">
      <c r="A13" s="373" t="s">
        <v>4422</v>
      </c>
      <c r="B13" s="542">
        <v>4</v>
      </c>
      <c r="C13" s="530"/>
      <c r="D13" s="530"/>
      <c r="E13" s="530"/>
      <c r="F13" s="530"/>
      <c r="G13" s="530"/>
      <c r="H13" s="530"/>
      <c r="I13" s="530"/>
      <c r="J13" s="530"/>
      <c r="K13" s="530"/>
      <c r="L13" s="530" t="s">
        <v>5926</v>
      </c>
      <c r="M13" s="530"/>
      <c r="N13" s="530"/>
      <c r="O13" s="530"/>
      <c r="P13" s="530"/>
      <c r="Q13" s="530"/>
      <c r="R13" s="530"/>
      <c r="S13" s="530"/>
      <c r="T13" s="530" t="s">
        <v>5956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L27"/>
  <sheetViews>
    <sheetView zoomScale="85" zoomScaleNormal="85" workbookViewId="0">
      <pane xSplit="2" ySplit="1" topLeftCell="F2" activePane="bottomRight" state="frozen"/>
      <selection activeCell="M62" activeCellId="1" sqref="B54:C54 M62"/>
      <selection pane="topRight" activeCell="M62" activeCellId="1" sqref="B54:C54 M62"/>
      <selection pane="bottomLeft" activeCell="M62" activeCellId="1" sqref="B54:C54 M62"/>
      <selection pane="bottomRight" activeCell="F9" sqref="F9"/>
    </sheetView>
  </sheetViews>
  <sheetFormatPr defaultRowHeight="15" x14ac:dyDescent="0.25"/>
  <cols>
    <col min="1" max="1" width="7.140625" style="5" bestFit="1" customWidth="1" collapsed="1"/>
    <col min="2" max="2" width="8.7109375" style="5" bestFit="1" customWidth="1" collapsed="1"/>
    <col min="3" max="3" width="47.5703125" style="5" bestFit="1" customWidth="1" collapsed="1"/>
    <col min="4" max="4" width="16.42578125" style="5" bestFit="1" customWidth="1" collapsed="1"/>
    <col min="5" max="5" width="10.28515625" style="5" bestFit="1" customWidth="1" collapsed="1"/>
    <col min="6" max="6" width="17.7109375" style="5" bestFit="1" customWidth="1" collapsed="1"/>
    <col min="7" max="7" width="23.42578125" style="5" bestFit="1" customWidth="1" collapsed="1"/>
    <col min="8" max="8" width="30.85546875" style="5" bestFit="1" customWidth="1" collapsed="1"/>
    <col min="9" max="9" width="18.7109375" style="5" bestFit="1" customWidth="1" collapsed="1"/>
    <col min="10" max="10" width="21.7109375" style="5" bestFit="1" customWidth="1" collapsed="1"/>
    <col min="11" max="11" width="15.85546875" style="5" bestFit="1" customWidth="1" collapsed="1"/>
    <col min="12" max="12" width="15.42578125" style="5" bestFit="1" customWidth="1" collapsed="1"/>
    <col min="13" max="13" width="24.5703125" style="5" bestFit="1" customWidth="1" collapsed="1"/>
    <col min="14" max="14" width="15.85546875" style="5" bestFit="1" customWidth="1" collapsed="1"/>
    <col min="15" max="15" width="15" style="5" bestFit="1" customWidth="1" collapsed="1"/>
    <col min="16" max="16" width="14.5703125" style="5" bestFit="1" customWidth="1" collapsed="1"/>
    <col min="17" max="17" width="32.7109375" style="5" bestFit="1" customWidth="1" collapsed="1"/>
    <col min="18" max="18" width="23.7109375" style="5" bestFit="1" customWidth="1" collapsed="1"/>
    <col min="19" max="19" width="24.140625" style="5" bestFit="1" customWidth="1" collapsed="1"/>
    <col min="20" max="20" width="11.85546875" style="5" bestFit="1" customWidth="1" collapsed="1"/>
    <col min="21" max="21" width="11" style="5" bestFit="1" customWidth="1" collapsed="1"/>
    <col min="22" max="22" width="15" style="5" bestFit="1" customWidth="1" collapsed="1"/>
    <col min="23" max="23" width="38.5703125" style="5" bestFit="1" customWidth="1" collapsed="1"/>
    <col min="24" max="24" width="23.42578125" style="5" bestFit="1" customWidth="1" collapsed="1"/>
    <col min="25" max="25" width="13.85546875" style="5" bestFit="1" customWidth="1" collapsed="1"/>
    <col min="26" max="26" width="14.28515625" style="5" bestFit="1" customWidth="1" collapsed="1"/>
    <col min="27" max="29" width="14.5703125" style="5" bestFit="1" customWidth="1" collapsed="1"/>
    <col min="30" max="30" width="17.85546875" style="5" bestFit="1" customWidth="1" collapsed="1"/>
    <col min="31" max="31" width="16.140625" style="5" bestFit="1" customWidth="1" collapsed="1"/>
    <col min="32" max="32" width="14.7109375" style="5" bestFit="1" customWidth="1" collapsed="1"/>
    <col min="33" max="33" width="14.85546875" style="5" bestFit="1" customWidth="1" collapsed="1"/>
    <col min="34" max="34" width="15.7109375" style="5" bestFit="1" customWidth="1" collapsed="1"/>
    <col min="35" max="35" width="14.42578125" style="5" bestFit="1" customWidth="1" collapsed="1"/>
    <col min="36" max="36" width="14.85546875" style="5" bestFit="1" customWidth="1" collapsed="1"/>
    <col min="37" max="37" width="26" style="5" bestFit="1" customWidth="1" collapsed="1"/>
    <col min="38" max="38" width="149.42578125" style="5" bestFit="1" customWidth="1" collapsed="1"/>
    <col min="39" max="16384" width="9.140625" style="5" collapsed="1"/>
  </cols>
  <sheetData>
    <row r="1" spans="1:38" x14ac:dyDescent="0.25">
      <c r="A1" s="7" t="s">
        <v>0</v>
      </c>
      <c r="B1" s="23" t="s">
        <v>95</v>
      </c>
      <c r="C1" s="23" t="s">
        <v>1290</v>
      </c>
      <c r="D1" s="23" t="s">
        <v>1167</v>
      </c>
      <c r="E1" s="23" t="s">
        <v>1926</v>
      </c>
      <c r="F1" s="23" t="s">
        <v>1927</v>
      </c>
      <c r="G1" s="23" t="s">
        <v>1928</v>
      </c>
      <c r="H1" s="23" t="s">
        <v>1929</v>
      </c>
      <c r="I1" s="23" t="s">
        <v>1930</v>
      </c>
      <c r="J1" s="23" t="s">
        <v>1931</v>
      </c>
      <c r="K1" s="23" t="s">
        <v>1932</v>
      </c>
      <c r="L1" s="23" t="s">
        <v>1933</v>
      </c>
      <c r="M1" s="23" t="s">
        <v>1934</v>
      </c>
      <c r="N1" s="23" t="s">
        <v>1935</v>
      </c>
      <c r="O1" s="23" t="s">
        <v>1936</v>
      </c>
      <c r="P1" s="23" t="s">
        <v>1937</v>
      </c>
      <c r="Q1" s="23" t="s">
        <v>1938</v>
      </c>
      <c r="R1" s="23" t="s">
        <v>1939</v>
      </c>
      <c r="S1" s="23" t="s">
        <v>1940</v>
      </c>
      <c r="T1" s="23" t="s">
        <v>1941</v>
      </c>
      <c r="U1" s="23" t="s">
        <v>1942</v>
      </c>
      <c r="V1" s="23" t="s">
        <v>1943</v>
      </c>
      <c r="W1" s="23" t="s">
        <v>1944</v>
      </c>
      <c r="X1" s="23" t="s">
        <v>1945</v>
      </c>
      <c r="Y1" s="23" t="s">
        <v>1946</v>
      </c>
      <c r="Z1" s="23" t="s">
        <v>1947</v>
      </c>
      <c r="AA1" s="23" t="s">
        <v>1948</v>
      </c>
      <c r="AB1" s="23" t="s">
        <v>1949</v>
      </c>
      <c r="AC1" s="23" t="s">
        <v>1950</v>
      </c>
      <c r="AD1" s="23" t="s">
        <v>1951</v>
      </c>
      <c r="AE1" s="23" t="s">
        <v>1952</v>
      </c>
      <c r="AF1" s="23" t="s">
        <v>1953</v>
      </c>
      <c r="AG1" s="23" t="s">
        <v>1954</v>
      </c>
      <c r="AH1" s="23" t="s">
        <v>1955</v>
      </c>
      <c r="AI1" s="23" t="s">
        <v>1262</v>
      </c>
      <c r="AJ1" s="23" t="s">
        <v>1956</v>
      </c>
      <c r="AK1" s="23" t="s">
        <v>1957</v>
      </c>
      <c r="AL1" s="23" t="s">
        <v>1958</v>
      </c>
    </row>
    <row r="2" spans="1:38" x14ac:dyDescent="0.25">
      <c r="A2" s="7" t="s">
        <v>364</v>
      </c>
      <c r="B2" s="25">
        <v>1</v>
      </c>
      <c r="C2" s="4" t="s">
        <v>1959</v>
      </c>
      <c r="D2" t="s">
        <v>5563</v>
      </c>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row>
    <row r="3" spans="1:38" x14ac:dyDescent="0.25">
      <c r="A3" s="7" t="s">
        <v>367</v>
      </c>
      <c r="B3" s="25">
        <v>1</v>
      </c>
      <c r="C3" s="4" t="s">
        <v>1959</v>
      </c>
      <c r="D3" t="s">
        <v>5564</v>
      </c>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row>
    <row r="4" spans="1:38" x14ac:dyDescent="0.25">
      <c r="A4" s="7" t="s">
        <v>368</v>
      </c>
      <c r="B4" s="25">
        <v>1</v>
      </c>
      <c r="C4" s="4" t="s">
        <v>1959</v>
      </c>
      <c r="D4" t="s">
        <v>5565</v>
      </c>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row>
    <row r="5" spans="1:38" x14ac:dyDescent="0.25">
      <c r="A5" s="7" t="s">
        <v>369</v>
      </c>
      <c r="B5" s="25">
        <v>1</v>
      </c>
      <c r="C5" s="4" t="s">
        <v>1959</v>
      </c>
      <c r="D5" t="s">
        <v>5566</v>
      </c>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row>
    <row r="6" spans="1:38" x14ac:dyDescent="0.25">
      <c r="A6" s="7" t="s">
        <v>370</v>
      </c>
      <c r="B6" s="25">
        <v>1</v>
      </c>
      <c r="C6" s="4" t="s">
        <v>1959</v>
      </c>
      <c r="D6" t="s">
        <v>5567</v>
      </c>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row>
    <row r="7" spans="1:38" x14ac:dyDescent="0.25">
      <c r="A7" s="7" t="s">
        <v>371</v>
      </c>
      <c r="B7" s="25">
        <v>1</v>
      </c>
      <c r="C7" s="4" t="s">
        <v>1959</v>
      </c>
      <c r="D7" t="s">
        <v>5568</v>
      </c>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row>
    <row r="8" spans="1:38" x14ac:dyDescent="0.25">
      <c r="A8" s="3" t="s">
        <v>372</v>
      </c>
      <c r="B8" s="25">
        <v>1</v>
      </c>
      <c r="C8" s="4"/>
      <c r="D8" s="4"/>
      <c r="E8" s="3" t="s">
        <v>29</v>
      </c>
      <c r="F8" s="6" t="s">
        <v>29</v>
      </c>
      <c r="G8" s="4"/>
      <c r="H8" s="6" t="s">
        <v>1722</v>
      </c>
      <c r="I8" s="4"/>
      <c r="J8" s="4"/>
      <c r="K8" s="4"/>
      <c r="L8" s="4"/>
      <c r="M8" s="4"/>
      <c r="N8" s="4"/>
      <c r="O8" s="4"/>
      <c r="P8" s="4"/>
      <c r="Q8" s="4">
        <f>D8</f>
        <v>0</v>
      </c>
      <c r="R8" s="3" t="s">
        <v>29</v>
      </c>
      <c r="S8" s="4"/>
      <c r="T8" s="4"/>
      <c r="U8" s="4"/>
      <c r="V8" s="4"/>
      <c r="W8" s="4"/>
      <c r="X8" s="4"/>
      <c r="Y8" s="4"/>
      <c r="Z8" s="4"/>
      <c r="AA8" s="4"/>
      <c r="AB8" s="4"/>
      <c r="AC8" s="4"/>
      <c r="AD8" s="4"/>
      <c r="AE8" s="4"/>
      <c r="AF8" s="4"/>
      <c r="AG8" s="4"/>
      <c r="AH8" s="4"/>
      <c r="AI8" s="4"/>
      <c r="AJ8" s="4"/>
      <c r="AK8" s="4"/>
      <c r="AL8" s="3" t="str">
        <f>("PRODUCERCODERESULTS"&amp;":::"&amp;D8)</f>
        <v>PRODUCERCODERESULTS:::</v>
      </c>
    </row>
    <row r="9" spans="1:38" x14ac:dyDescent="0.25">
      <c r="A9" s="3" t="s">
        <v>375</v>
      </c>
      <c r="B9" s="25">
        <v>1</v>
      </c>
      <c r="C9" s="4"/>
      <c r="D9" s="4"/>
      <c r="E9" s="3" t="s">
        <v>29</v>
      </c>
      <c r="F9" s="6" t="s">
        <v>29</v>
      </c>
      <c r="G9" s="4"/>
      <c r="H9" s="4"/>
      <c r="I9" s="4"/>
      <c r="J9" s="4"/>
      <c r="K9" s="4"/>
      <c r="L9" s="4"/>
      <c r="M9" s="6" t="s">
        <v>29</v>
      </c>
      <c r="N9" s="4"/>
      <c r="O9" s="6" t="s">
        <v>29</v>
      </c>
      <c r="P9" s="4"/>
      <c r="Q9" s="4"/>
      <c r="R9" s="4"/>
      <c r="S9" s="4"/>
      <c r="T9" s="4"/>
      <c r="U9" s="4"/>
      <c r="V9" s="4"/>
      <c r="W9" s="4"/>
      <c r="X9" s="4"/>
      <c r="Y9" s="4"/>
      <c r="Z9" s="4"/>
      <c r="AA9" s="4"/>
      <c r="AB9" s="4"/>
      <c r="AC9" s="4"/>
      <c r="AD9" s="4"/>
      <c r="AE9" s="4"/>
      <c r="AF9" s="4"/>
      <c r="AG9" s="4"/>
      <c r="AH9" s="4"/>
      <c r="AI9" s="4"/>
      <c r="AJ9" s="4"/>
      <c r="AK9" s="4"/>
      <c r="AL9" s="3" t="s">
        <v>1960</v>
      </c>
    </row>
    <row r="10" spans="1:38" x14ac:dyDescent="0.25">
      <c r="A10" s="3" t="s">
        <v>375</v>
      </c>
      <c r="B10" s="25">
        <v>2</v>
      </c>
      <c r="C10" s="4"/>
      <c r="D10" s="4"/>
      <c r="E10" s="4"/>
      <c r="F10" s="4"/>
      <c r="G10" s="4"/>
      <c r="H10" s="4"/>
      <c r="I10" s="4"/>
      <c r="J10" s="4"/>
      <c r="K10" s="4"/>
      <c r="L10" s="4"/>
      <c r="M10" s="4"/>
      <c r="N10" s="6" t="s">
        <v>1724</v>
      </c>
      <c r="O10" s="6" t="s">
        <v>29</v>
      </c>
      <c r="P10" s="6" t="s">
        <v>29</v>
      </c>
      <c r="Q10" s="6" t="str">
        <f>D2</f>
        <v>149312886575821</v>
      </c>
      <c r="R10" s="3" t="s">
        <v>29</v>
      </c>
      <c r="S10" s="4"/>
      <c r="T10" s="4"/>
      <c r="U10" s="4"/>
      <c r="V10" s="4"/>
      <c r="W10" s="4"/>
      <c r="X10" s="4"/>
      <c r="Y10" s="4"/>
      <c r="Z10" s="4"/>
      <c r="AA10" s="4"/>
      <c r="AB10" s="4"/>
      <c r="AC10" s="4"/>
      <c r="AD10" s="4"/>
      <c r="AE10" s="4"/>
      <c r="AF10" s="4"/>
      <c r="AG10" s="4"/>
      <c r="AH10" s="4"/>
      <c r="AI10" s="4"/>
      <c r="AJ10" s="4"/>
      <c r="AK10" s="4"/>
      <c r="AL10" s="3" t="str">
        <f>("ASSIGNTOACTIVITYRESULTS"&amp;":::"&amp;D2)</f>
        <v>ASSIGNTOACTIVITYRESULTS:::149312886575821</v>
      </c>
    </row>
    <row r="11" spans="1:38" x14ac:dyDescent="0.25">
      <c r="A11" s="3" t="s">
        <v>378</v>
      </c>
      <c r="B11" s="3">
        <v>1</v>
      </c>
      <c r="C11" s="4"/>
      <c r="D11" s="4"/>
      <c r="E11" s="3" t="s">
        <v>29</v>
      </c>
      <c r="F11" s="6" t="s">
        <v>29</v>
      </c>
      <c r="G11" s="4"/>
      <c r="H11" s="4"/>
      <c r="I11" s="4"/>
      <c r="J11" s="4"/>
      <c r="K11" s="4"/>
      <c r="L11" s="4"/>
      <c r="M11" s="4"/>
      <c r="N11" s="4"/>
      <c r="O11" s="4"/>
      <c r="P11" s="4"/>
      <c r="Q11" s="4" t="str">
        <f>D2</f>
        <v>149312886575821</v>
      </c>
      <c r="R11" s="4" t="s">
        <v>29</v>
      </c>
      <c r="S11" s="4"/>
      <c r="T11" s="4"/>
      <c r="U11" s="4"/>
      <c r="V11" s="4"/>
      <c r="W11" s="4"/>
      <c r="X11" s="4"/>
      <c r="Y11" s="4"/>
      <c r="Z11" s="4"/>
      <c r="AA11" s="4"/>
      <c r="AB11" s="4"/>
      <c r="AC11" s="4"/>
      <c r="AD11" s="4"/>
      <c r="AE11" s="4"/>
      <c r="AF11" s="4"/>
      <c r="AG11" s="4"/>
      <c r="AH11" s="4"/>
      <c r="AI11" s="4"/>
      <c r="AJ11" s="3" t="s">
        <v>29</v>
      </c>
      <c r="AK11" s="3" t="s">
        <v>29</v>
      </c>
      <c r="AL11" s="3" t="s">
        <v>1961</v>
      </c>
    </row>
    <row r="12" spans="1:38" ht="17.25" customHeight="1" x14ac:dyDescent="0.25">
      <c r="A12" s="3" t="s">
        <v>381</v>
      </c>
      <c r="B12" s="3">
        <v>1</v>
      </c>
      <c r="C12" s="4"/>
      <c r="D12" s="4"/>
      <c r="E12" s="3" t="s">
        <v>29</v>
      </c>
      <c r="F12" s="6" t="s">
        <v>29</v>
      </c>
      <c r="G12" s="4"/>
      <c r="H12" s="4"/>
      <c r="I12" s="4"/>
      <c r="J12" s="4"/>
      <c r="K12" s="4"/>
      <c r="L12" s="4"/>
      <c r="M12" s="4"/>
      <c r="N12" s="4"/>
      <c r="O12" s="4"/>
      <c r="P12" s="4"/>
      <c r="Q12" s="6" t="str">
        <f>D2</f>
        <v>149312886575821</v>
      </c>
      <c r="R12" s="3" t="s">
        <v>29</v>
      </c>
      <c r="S12" s="3" t="s">
        <v>29</v>
      </c>
      <c r="T12" s="3" t="s">
        <v>29</v>
      </c>
      <c r="U12" s="4"/>
      <c r="V12" s="4"/>
      <c r="W12" s="4"/>
      <c r="X12" s="3" t="s">
        <v>29</v>
      </c>
      <c r="Y12" s="4"/>
      <c r="Z12" s="4"/>
      <c r="AA12" s="53" t="s">
        <v>1962</v>
      </c>
      <c r="AB12" s="53" t="s">
        <v>1962</v>
      </c>
      <c r="AC12" s="53" t="s">
        <v>1962</v>
      </c>
      <c r="AD12" s="4"/>
      <c r="AE12" s="4"/>
      <c r="AF12" s="3" t="s">
        <v>29</v>
      </c>
      <c r="AG12" s="4"/>
      <c r="AH12" s="4"/>
      <c r="AI12" s="4"/>
      <c r="AJ12" s="4"/>
      <c r="AK12" s="4"/>
      <c r="AL12" s="3" t="s">
        <v>1963</v>
      </c>
    </row>
    <row r="13" spans="1:38" x14ac:dyDescent="0.25">
      <c r="A13" s="3" t="s">
        <v>381</v>
      </c>
      <c r="B13" s="3">
        <v>2</v>
      </c>
      <c r="C13" s="4"/>
      <c r="D13" s="4"/>
      <c r="E13" s="4"/>
      <c r="F13" s="4"/>
      <c r="G13" s="4"/>
      <c r="H13" s="4"/>
      <c r="I13" s="4"/>
      <c r="J13" s="4"/>
      <c r="K13" s="4"/>
      <c r="L13" s="4"/>
      <c r="M13" s="4"/>
      <c r="N13" s="4"/>
      <c r="O13" s="4"/>
      <c r="P13" s="4"/>
      <c r="Q13" s="4"/>
      <c r="R13" s="4"/>
      <c r="S13" s="4"/>
      <c r="T13" s="4"/>
      <c r="U13" s="4"/>
      <c r="V13" s="4"/>
      <c r="W13" s="4"/>
      <c r="X13" s="4"/>
      <c r="Y13" s="3" t="s">
        <v>29</v>
      </c>
      <c r="Z13" s="3" t="s">
        <v>1964</v>
      </c>
      <c r="AA13" s="4"/>
      <c r="AB13" s="4"/>
      <c r="AC13" s="4"/>
      <c r="AD13" s="53" t="s">
        <v>1962</v>
      </c>
      <c r="AE13" s="4"/>
      <c r="AF13" s="3" t="s">
        <v>29</v>
      </c>
      <c r="AG13" s="4"/>
      <c r="AH13" s="4"/>
      <c r="AI13" s="4"/>
      <c r="AJ13" s="4"/>
      <c r="AK13" s="4"/>
      <c r="AL13" s="3" t="s">
        <v>1963</v>
      </c>
    </row>
    <row r="14" spans="1:38" x14ac:dyDescent="0.25">
      <c r="A14" s="3" t="s">
        <v>381</v>
      </c>
      <c r="B14" s="3">
        <v>3</v>
      </c>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3" t="s">
        <v>29</v>
      </c>
      <c r="AI14" s="4"/>
      <c r="AJ14" s="4"/>
      <c r="AK14" s="4"/>
      <c r="AL14" s="3" t="s">
        <v>1965</v>
      </c>
    </row>
    <row r="15" spans="1:38" x14ac:dyDescent="0.25">
      <c r="A15" s="3" t="s">
        <v>381</v>
      </c>
      <c r="B15" s="3">
        <v>4</v>
      </c>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3" t="s">
        <v>29</v>
      </c>
      <c r="AJ15" s="4"/>
      <c r="AK15" s="4"/>
      <c r="AL15" s="4"/>
    </row>
    <row r="16" spans="1:38" x14ac:dyDescent="0.25">
      <c r="A16" s="3" t="s">
        <v>384</v>
      </c>
      <c r="B16" s="3">
        <v>1</v>
      </c>
      <c r="C16" s="4"/>
      <c r="D16" s="4"/>
      <c r="E16" s="3" t="s">
        <v>29</v>
      </c>
      <c r="F16" s="6" t="s">
        <v>29</v>
      </c>
      <c r="G16" s="4"/>
      <c r="H16" s="4"/>
      <c r="I16" s="4" t="s">
        <v>29</v>
      </c>
      <c r="J16" s="4" t="s">
        <v>1966</v>
      </c>
      <c r="K16" s="4" t="s">
        <v>29</v>
      </c>
      <c r="L16" s="4" t="s">
        <v>29</v>
      </c>
      <c r="M16" s="4"/>
      <c r="N16" s="4"/>
      <c r="O16" s="4"/>
      <c r="P16" s="4"/>
      <c r="Q16" s="4" t="str">
        <f>D3</f>
        <v>149312900459809</v>
      </c>
      <c r="R16" s="4" t="s">
        <v>29</v>
      </c>
      <c r="S16" s="4"/>
      <c r="T16" s="4"/>
      <c r="U16" s="4"/>
      <c r="V16" s="4"/>
      <c r="W16" s="4"/>
      <c r="X16" s="4"/>
      <c r="Y16" s="4"/>
      <c r="Z16" s="4"/>
      <c r="AA16" s="4"/>
      <c r="AB16" s="4"/>
      <c r="AC16" s="4"/>
      <c r="AD16" s="4"/>
      <c r="AE16" s="4"/>
      <c r="AF16" s="4"/>
      <c r="AG16" s="4"/>
      <c r="AH16" s="4"/>
      <c r="AI16" s="4"/>
      <c r="AJ16" s="4"/>
      <c r="AK16" s="4"/>
      <c r="AL16" s="4" t="str">
        <f>("ASSIGNTOQUEUEFIELD"&amp;":::"&amp;D3&amp;":::Reinsurance - Reinsurance")</f>
        <v>ASSIGNTOQUEUEFIELD:::149312900459809:::Reinsurance - Reinsurance</v>
      </c>
    </row>
    <row r="17" spans="1:38" x14ac:dyDescent="0.25">
      <c r="A17" s="3" t="s">
        <v>384</v>
      </c>
      <c r="B17" s="4">
        <v>2</v>
      </c>
      <c r="C17" s="4"/>
      <c r="D17" s="4"/>
      <c r="E17" s="4"/>
      <c r="F17" s="4"/>
      <c r="G17" s="4"/>
      <c r="H17" s="4"/>
      <c r="I17" s="4"/>
      <c r="J17" s="4"/>
      <c r="K17" s="4"/>
      <c r="L17" s="4"/>
      <c r="M17" s="4"/>
      <c r="N17" s="4"/>
      <c r="O17" s="4"/>
      <c r="P17" s="4"/>
      <c r="Q17" s="4"/>
      <c r="R17" s="4"/>
      <c r="S17" s="4" t="s">
        <v>29</v>
      </c>
      <c r="T17" s="4" t="s">
        <v>29</v>
      </c>
      <c r="U17" s="4"/>
      <c r="V17" s="4"/>
      <c r="W17" s="4"/>
      <c r="X17" s="4" t="s">
        <v>29</v>
      </c>
      <c r="Y17" s="4"/>
      <c r="Z17" s="4"/>
      <c r="AA17" s="4" t="s">
        <v>1724</v>
      </c>
      <c r="AB17" s="4"/>
      <c r="AC17" s="4"/>
      <c r="AD17" s="4"/>
      <c r="AE17" s="4"/>
      <c r="AF17" s="4" t="s">
        <v>29</v>
      </c>
      <c r="AG17" s="4" t="s">
        <v>29</v>
      </c>
      <c r="AH17" s="4"/>
      <c r="AI17" s="4"/>
      <c r="AJ17" s="4"/>
      <c r="AK17" s="4"/>
      <c r="AL17" s="4"/>
    </row>
    <row r="18" spans="1:38" x14ac:dyDescent="0.25">
      <c r="A18" s="3" t="s">
        <v>384</v>
      </c>
      <c r="B18" s="4">
        <v>3</v>
      </c>
      <c r="C18" s="4"/>
      <c r="D18" s="4"/>
      <c r="E18" s="4"/>
      <c r="F18" s="4"/>
      <c r="G18" s="4" t="s">
        <v>29</v>
      </c>
      <c r="H18" s="4"/>
      <c r="I18" s="4"/>
      <c r="J18" s="4"/>
      <c r="K18" s="4"/>
      <c r="L18" s="4"/>
      <c r="M18" s="4"/>
      <c r="N18" s="4"/>
      <c r="O18" s="4"/>
      <c r="P18" s="4"/>
      <c r="Q18" s="4" t="str">
        <f>D3</f>
        <v>149312900459809</v>
      </c>
      <c r="R18" s="4" t="s">
        <v>29</v>
      </c>
      <c r="S18" s="4"/>
      <c r="T18" s="4"/>
      <c r="U18" s="4"/>
      <c r="V18" s="4"/>
      <c r="W18" s="4"/>
      <c r="X18" s="4"/>
      <c r="Y18" s="4"/>
      <c r="Z18" s="4"/>
      <c r="AA18" s="4"/>
      <c r="AB18" s="4"/>
      <c r="AC18" s="4"/>
      <c r="AD18" s="4"/>
      <c r="AE18" s="4"/>
      <c r="AF18" s="4"/>
      <c r="AG18" s="4"/>
      <c r="AH18" s="4"/>
      <c r="AI18" s="4"/>
      <c r="AJ18" s="4"/>
      <c r="AK18" s="4"/>
      <c r="AL18" s="3" t="s">
        <v>1967</v>
      </c>
    </row>
    <row r="19" spans="1:38" x14ac:dyDescent="0.25">
      <c r="A19" s="3" t="s">
        <v>384</v>
      </c>
      <c r="B19" s="4">
        <v>4</v>
      </c>
      <c r="C19" s="4"/>
      <c r="D19" s="4"/>
      <c r="E19" s="4"/>
      <c r="F19" s="4"/>
      <c r="G19" s="4"/>
      <c r="H19" s="4"/>
      <c r="I19" s="4"/>
      <c r="J19" s="4"/>
      <c r="K19" s="4"/>
      <c r="L19" s="4"/>
      <c r="M19" s="4"/>
      <c r="N19" s="4"/>
      <c r="O19" s="4"/>
      <c r="P19" s="4"/>
      <c r="Q19" s="4"/>
      <c r="R19" s="4"/>
      <c r="S19" s="4" t="s">
        <v>29</v>
      </c>
      <c r="T19" s="4"/>
      <c r="U19" s="4" t="s">
        <v>29</v>
      </c>
      <c r="V19" s="4"/>
      <c r="W19" s="4"/>
      <c r="X19" s="4"/>
      <c r="Y19" s="4"/>
      <c r="Z19" s="4"/>
      <c r="AA19" s="4"/>
      <c r="AB19" s="4"/>
      <c r="AC19" s="4"/>
      <c r="AD19" s="4"/>
      <c r="AE19" s="4"/>
      <c r="AF19" s="4"/>
      <c r="AG19" s="4"/>
      <c r="AH19" s="4"/>
      <c r="AI19" s="4"/>
      <c r="AJ19" s="4"/>
      <c r="AK19" s="4"/>
      <c r="AL19" s="3" t="s">
        <v>1968</v>
      </c>
    </row>
    <row r="20" spans="1:38" x14ac:dyDescent="0.25">
      <c r="A20" s="3" t="s">
        <v>387</v>
      </c>
      <c r="B20" s="4">
        <v>1</v>
      </c>
      <c r="C20" s="4"/>
      <c r="D20" s="4"/>
      <c r="E20" s="4" t="s">
        <v>29</v>
      </c>
      <c r="F20" s="6" t="s">
        <v>29</v>
      </c>
      <c r="G20" s="4"/>
      <c r="H20" s="4"/>
      <c r="I20" s="4"/>
      <c r="J20" s="4"/>
      <c r="K20" s="4"/>
      <c r="L20" s="4"/>
      <c r="M20" s="4" t="s">
        <v>29</v>
      </c>
      <c r="N20" s="4" t="s">
        <v>1745</v>
      </c>
      <c r="O20" s="4" t="s">
        <v>29</v>
      </c>
      <c r="P20" s="4" t="s">
        <v>29</v>
      </c>
      <c r="Q20" s="4"/>
      <c r="R20" s="4"/>
      <c r="S20" s="4"/>
      <c r="T20" s="4"/>
      <c r="U20" s="4"/>
      <c r="V20" s="4"/>
      <c r="W20" s="4"/>
      <c r="X20" s="4"/>
      <c r="Y20" s="4"/>
      <c r="Z20" s="4"/>
      <c r="AA20" s="4"/>
      <c r="AB20" s="4"/>
      <c r="AC20" s="4"/>
      <c r="AD20" s="4"/>
      <c r="AE20" s="4"/>
      <c r="AF20" s="4"/>
      <c r="AG20" s="4"/>
      <c r="AH20" s="4"/>
      <c r="AI20" s="4"/>
      <c r="AJ20" s="4"/>
      <c r="AK20" s="4"/>
      <c r="AL20" s="3" t="s">
        <v>1969</v>
      </c>
    </row>
    <row r="21" spans="1:38" x14ac:dyDescent="0.25">
      <c r="A21" s="3" t="s">
        <v>387</v>
      </c>
      <c r="B21" s="4">
        <v>2</v>
      </c>
      <c r="C21" s="4"/>
      <c r="D21" s="4"/>
      <c r="E21" s="4"/>
      <c r="F21" s="4"/>
      <c r="G21" s="4" t="s">
        <v>29</v>
      </c>
      <c r="H21" s="4"/>
      <c r="I21" s="4" t="s">
        <v>29</v>
      </c>
      <c r="J21" s="4" t="s">
        <v>1966</v>
      </c>
      <c r="K21" s="4" t="s">
        <v>29</v>
      </c>
      <c r="L21" s="4" t="s">
        <v>29</v>
      </c>
      <c r="M21" s="4"/>
      <c r="N21" s="4"/>
      <c r="O21" s="4"/>
      <c r="P21" s="4"/>
      <c r="Q21" s="4"/>
      <c r="R21" s="4"/>
      <c r="S21" s="4"/>
      <c r="T21" s="4"/>
      <c r="U21" s="4"/>
      <c r="V21" s="4"/>
      <c r="W21" s="4"/>
      <c r="X21" s="4"/>
      <c r="Y21" s="4"/>
      <c r="Z21" s="4"/>
      <c r="AA21" s="4"/>
      <c r="AB21" s="4"/>
      <c r="AC21" s="4"/>
      <c r="AD21" s="4"/>
      <c r="AE21" s="4"/>
      <c r="AF21" s="4"/>
      <c r="AG21" s="4"/>
      <c r="AH21" s="4"/>
      <c r="AI21" s="4"/>
      <c r="AJ21" s="4"/>
      <c r="AK21" s="4"/>
      <c r="AL21" s="3" t="s">
        <v>1970</v>
      </c>
    </row>
    <row r="22" spans="1:38" x14ac:dyDescent="0.25">
      <c r="A22" s="3" t="s">
        <v>387</v>
      </c>
      <c r="B22" s="4">
        <v>3</v>
      </c>
      <c r="C22" s="4"/>
      <c r="D22" s="4"/>
      <c r="E22" s="4"/>
      <c r="F22" s="4"/>
      <c r="G22" s="4" t="s">
        <v>29</v>
      </c>
      <c r="H22" s="4"/>
      <c r="I22" s="4" t="s">
        <v>29</v>
      </c>
      <c r="J22" s="4" t="s">
        <v>1971</v>
      </c>
      <c r="K22" s="4" t="s">
        <v>29</v>
      </c>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3" t="s">
        <v>1972</v>
      </c>
    </row>
    <row r="23" spans="1:38" x14ac:dyDescent="0.25">
      <c r="A23" s="3" t="s">
        <v>387</v>
      </c>
      <c r="B23" s="4">
        <v>4</v>
      </c>
      <c r="C23" s="4"/>
      <c r="D23" s="4"/>
      <c r="E23" s="4" t="s">
        <v>29</v>
      </c>
      <c r="F23" s="6" t="s">
        <v>29</v>
      </c>
      <c r="G23" s="4" t="s">
        <v>29</v>
      </c>
      <c r="H23" s="4"/>
      <c r="I23" s="4" t="s">
        <v>29</v>
      </c>
      <c r="J23" s="4" t="s">
        <v>1973</v>
      </c>
      <c r="K23" s="4" t="s">
        <v>29</v>
      </c>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3" t="s">
        <v>1974</v>
      </c>
    </row>
    <row r="24" spans="1:38" x14ac:dyDescent="0.25">
      <c r="A24" s="3" t="s">
        <v>390</v>
      </c>
      <c r="B24" s="4">
        <v>1</v>
      </c>
      <c r="C24" s="4"/>
      <c r="D24" s="4"/>
      <c r="E24" s="4" t="s">
        <v>29</v>
      </c>
      <c r="F24" s="6" t="s">
        <v>29</v>
      </c>
      <c r="G24" s="4"/>
      <c r="H24" s="4"/>
      <c r="I24" s="4"/>
      <c r="J24" s="4"/>
      <c r="K24" s="4"/>
      <c r="L24" s="4"/>
      <c r="M24" s="4"/>
      <c r="N24" s="4"/>
      <c r="O24" s="4"/>
      <c r="P24" s="4"/>
      <c r="Q24" s="4" t="str">
        <f>D2</f>
        <v>149312886575821</v>
      </c>
      <c r="R24" s="4" t="s">
        <v>29</v>
      </c>
      <c r="S24" s="4" t="s">
        <v>29</v>
      </c>
      <c r="T24" s="4" t="s">
        <v>29</v>
      </c>
      <c r="U24" s="4"/>
      <c r="V24" s="4"/>
      <c r="W24" s="34"/>
      <c r="X24" s="4" t="s">
        <v>29</v>
      </c>
      <c r="Y24" s="4"/>
      <c r="Z24" s="4"/>
      <c r="AA24" s="4" t="s">
        <v>6158</v>
      </c>
      <c r="AB24" s="4"/>
      <c r="AC24" s="4"/>
      <c r="AD24" s="4"/>
      <c r="AE24" s="4"/>
      <c r="AF24" s="4" t="s">
        <v>29</v>
      </c>
      <c r="AG24" s="496" t="s">
        <v>29</v>
      </c>
      <c r="AH24" s="4"/>
      <c r="AI24" s="4"/>
      <c r="AJ24" s="4"/>
      <c r="AK24" s="4"/>
      <c r="AL24" s="3" t="s">
        <v>4112</v>
      </c>
    </row>
    <row r="25" spans="1:38" x14ac:dyDescent="0.25">
      <c r="A25" s="3" t="s">
        <v>393</v>
      </c>
      <c r="B25" s="3">
        <v>1</v>
      </c>
      <c r="C25" s="4"/>
      <c r="D25" s="4"/>
      <c r="E25" s="3" t="s">
        <v>29</v>
      </c>
      <c r="F25" s="3" t="s">
        <v>29</v>
      </c>
      <c r="G25" s="4"/>
      <c r="H25" s="4"/>
      <c r="I25" s="4"/>
      <c r="J25" s="4"/>
      <c r="K25" s="4"/>
      <c r="L25" s="4"/>
      <c r="M25" s="4"/>
      <c r="N25" s="4"/>
      <c r="O25" s="4"/>
      <c r="P25" s="4"/>
      <c r="Q25" s="37" t="str">
        <f>D4</f>
        <v>149312914512290</v>
      </c>
      <c r="R25" s="3" t="s">
        <v>29</v>
      </c>
      <c r="S25" s="3" t="s">
        <v>29</v>
      </c>
      <c r="T25" s="4"/>
      <c r="U25" s="4"/>
      <c r="V25" s="3" t="s">
        <v>29</v>
      </c>
      <c r="W25" s="4"/>
      <c r="X25" s="4"/>
      <c r="Y25" s="4"/>
      <c r="Z25" s="4"/>
      <c r="AA25" s="4"/>
      <c r="AB25" s="4"/>
      <c r="AC25" s="4"/>
      <c r="AD25" s="4"/>
      <c r="AE25" s="4"/>
      <c r="AF25" s="4"/>
      <c r="AG25" s="4"/>
      <c r="AH25" s="4"/>
      <c r="AI25" s="4"/>
      <c r="AJ25" s="4"/>
      <c r="AK25" s="4"/>
      <c r="AL25" s="3" t="s">
        <v>4113</v>
      </c>
    </row>
    <row r="26" spans="1:38" x14ac:dyDescent="0.25">
      <c r="A26" s="3" t="s">
        <v>396</v>
      </c>
      <c r="B26" s="3">
        <v>1</v>
      </c>
      <c r="C26" s="4"/>
      <c r="D26" s="4"/>
      <c r="E26" s="3" t="s">
        <v>29</v>
      </c>
      <c r="F26" s="3" t="s">
        <v>29</v>
      </c>
      <c r="G26" s="4"/>
      <c r="H26" s="4"/>
      <c r="I26" s="4"/>
      <c r="J26" s="4"/>
      <c r="K26" s="4"/>
      <c r="L26" s="4"/>
      <c r="M26" s="4"/>
      <c r="N26" s="4"/>
      <c r="O26" s="4"/>
      <c r="P26" s="4"/>
      <c r="Q26" s="37" t="str">
        <f>D5</f>
        <v>149312926623066</v>
      </c>
      <c r="R26" s="3" t="s">
        <v>29</v>
      </c>
      <c r="S26" s="3" t="s">
        <v>29</v>
      </c>
      <c r="T26" s="4"/>
      <c r="U26" s="3" t="s">
        <v>29</v>
      </c>
      <c r="V26" s="4"/>
      <c r="W26" s="4"/>
      <c r="X26" s="4"/>
      <c r="Y26" s="4"/>
      <c r="Z26" s="4"/>
      <c r="AA26" s="4"/>
      <c r="AB26" s="4"/>
      <c r="AC26" s="4"/>
      <c r="AD26" s="4"/>
      <c r="AE26" s="4"/>
      <c r="AF26" s="4"/>
      <c r="AG26" s="4"/>
      <c r="AH26" s="4"/>
      <c r="AI26" s="4"/>
      <c r="AJ26" s="4"/>
      <c r="AK26" s="4"/>
      <c r="AL26" s="3" t="s">
        <v>1968</v>
      </c>
    </row>
    <row r="27" spans="1:38" x14ac:dyDescent="0.25">
      <c r="A27" s="3" t="s">
        <v>399</v>
      </c>
      <c r="B27" s="3">
        <v>1</v>
      </c>
      <c r="C27" s="4"/>
      <c r="D27" s="4"/>
      <c r="E27" s="3" t="s">
        <v>29</v>
      </c>
      <c r="F27" s="3" t="s">
        <v>29</v>
      </c>
      <c r="G27" s="4"/>
      <c r="H27" s="4"/>
      <c r="I27" s="4"/>
      <c r="J27" s="4"/>
      <c r="K27" s="4"/>
      <c r="L27" s="4"/>
      <c r="M27" s="4"/>
      <c r="N27" s="4"/>
      <c r="O27" s="4"/>
      <c r="P27" s="4"/>
      <c r="Q27" s="37" t="str">
        <f>D6</f>
        <v>149312941188485</v>
      </c>
      <c r="R27" s="3" t="s">
        <v>29</v>
      </c>
      <c r="S27" s="3" t="s">
        <v>29</v>
      </c>
      <c r="T27" s="4"/>
      <c r="U27" s="4"/>
      <c r="V27" s="3" t="s">
        <v>29</v>
      </c>
      <c r="W27" s="4"/>
      <c r="X27" s="4"/>
      <c r="Y27" s="4"/>
      <c r="Z27" s="4"/>
      <c r="AA27" s="4"/>
      <c r="AB27" s="4"/>
      <c r="AC27" s="4"/>
      <c r="AD27" s="4"/>
      <c r="AE27" s="4"/>
      <c r="AF27" s="4"/>
      <c r="AG27" s="4"/>
      <c r="AH27" s="4"/>
      <c r="AI27" s="4"/>
      <c r="AJ27" s="4"/>
      <c r="AK27" s="4"/>
      <c r="AL27" s="3" t="s">
        <v>4113</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U166"/>
  <sheetViews>
    <sheetView zoomScale="85" zoomScaleNormal="85" workbookViewId="0">
      <pane xSplit="2" ySplit="1" topLeftCell="G29" activePane="bottomRight" state="frozen"/>
      <selection pane="topRight" activeCell="C1" sqref="C1"/>
      <selection pane="bottomLeft" activeCell="A2" sqref="A2"/>
      <selection pane="bottomRight" activeCell="K37" sqref="K37"/>
    </sheetView>
  </sheetViews>
  <sheetFormatPr defaultRowHeight="15" x14ac:dyDescent="0.25"/>
  <cols>
    <col min="1" max="1" width="7.140625" style="423" bestFit="1" customWidth="1" collapsed="1"/>
    <col min="2" max="2" width="8.7109375" style="423" bestFit="1" customWidth="1" collapsed="1"/>
    <col min="3" max="3" width="10.42578125" style="423" bestFit="1" customWidth="1" collapsed="1"/>
    <col min="4" max="4" width="14.85546875" style="423" bestFit="1" customWidth="1" collapsed="1"/>
    <col min="5" max="5" width="18.28515625" style="423" bestFit="1" customWidth="1" collapsed="1"/>
    <col min="6" max="6" width="12.5703125" style="423" bestFit="1" customWidth="1" collapsed="1"/>
    <col min="7" max="7" width="12.42578125" style="423" bestFit="1" customWidth="1" collapsed="1"/>
    <col min="8" max="8" width="8.140625" style="423" bestFit="1" customWidth="1" collapsed="1"/>
    <col min="9" max="9" width="42.28515625" style="423" bestFit="1" customWidth="1" collapsed="1"/>
    <col min="10" max="10" width="29.42578125" style="423" bestFit="1" customWidth="1" collapsed="1"/>
    <col min="11" max="11" width="44.5703125" style="672" bestFit="1" customWidth="1" collapsed="1"/>
    <col min="12" max="12" width="44.5703125" style="423" bestFit="1" customWidth="1" collapsed="1"/>
    <col min="13" max="13" width="36.7109375" style="423" customWidth="1" collapsed="1"/>
    <col min="14" max="14" width="36.7109375" style="423" bestFit="1" customWidth="1" collapsed="1"/>
    <col min="15" max="15" width="17.28515625" style="423" bestFit="1" customWidth="1" collapsed="1"/>
    <col min="16" max="16" width="24.85546875" style="423" bestFit="1" customWidth="1" collapsed="1"/>
    <col min="17" max="17" width="26.28515625" style="423" bestFit="1" customWidth="1" collapsed="1"/>
    <col min="18" max="18" width="11" style="423" bestFit="1" customWidth="1" collapsed="1"/>
    <col min="19" max="19" width="11.85546875" style="423" bestFit="1" customWidth="1" collapsed="1"/>
    <col min="20" max="20" width="19.85546875" style="423" bestFit="1" customWidth="1" collapsed="1"/>
    <col min="21" max="21" width="12.28515625" style="423" bestFit="1" customWidth="1" collapsed="1"/>
    <col min="22" max="22" width="16.7109375" style="423" bestFit="1" customWidth="1" collapsed="1"/>
    <col min="23" max="23" width="13.28515625" style="423" bestFit="1" customWidth="1" collapsed="1"/>
    <col min="24" max="24" width="13.28515625" style="423" customWidth="1" collapsed="1"/>
    <col min="25" max="25" width="12.85546875" style="423" bestFit="1" customWidth="1" collapsed="1"/>
    <col min="26" max="26" width="12" style="423" bestFit="1" customWidth="1" collapsed="1"/>
    <col min="27" max="27" width="19" style="423" bestFit="1" customWidth="1" collapsed="1"/>
    <col min="28" max="28" width="15.7109375" style="423" bestFit="1" customWidth="1" collapsed="1"/>
    <col min="29" max="29" width="16.5703125" style="423" bestFit="1" customWidth="1" collapsed="1"/>
    <col min="30" max="30" width="19.5703125" style="423" bestFit="1" customWidth="1" collapsed="1"/>
    <col min="31" max="31" width="21" style="423" bestFit="1" customWidth="1" collapsed="1"/>
    <col min="32" max="32" width="18.85546875" style="423" bestFit="1" customWidth="1" collapsed="1"/>
    <col min="33" max="33" width="18.7109375" style="423" bestFit="1" customWidth="1" collapsed="1"/>
    <col min="34" max="34" width="18.7109375" style="423" customWidth="1" collapsed="1"/>
    <col min="35" max="35" width="23.7109375" style="423" bestFit="1" customWidth="1" collapsed="1"/>
    <col min="36" max="36" width="18.7109375" style="423" customWidth="1" collapsed="1"/>
    <col min="37" max="37" width="18.7109375" style="548" customWidth="1" collapsed="1"/>
    <col min="38" max="38" width="13.28515625" style="423" bestFit="1" customWidth="1" collapsed="1"/>
    <col min="39" max="39" width="19.85546875" style="423" bestFit="1" customWidth="1" collapsed="1"/>
    <col min="40" max="40" width="23.5703125" style="423" bestFit="1" customWidth="1" collapsed="1"/>
    <col min="41" max="41" width="22.5703125" style="423" bestFit="1" customWidth="1" collapsed="1"/>
    <col min="42" max="42" width="22.5703125" style="423" customWidth="1" collapsed="1"/>
    <col min="43" max="43" width="20.140625" style="423" bestFit="1" customWidth="1" collapsed="1"/>
    <col min="44" max="44" width="15.5703125" style="423" bestFit="1" customWidth="1" collapsed="1"/>
    <col min="45" max="45" width="16.5703125" style="423" bestFit="1" customWidth="1" collapsed="1"/>
    <col min="46" max="46" width="19" style="423" bestFit="1" customWidth="1" collapsed="1"/>
    <col min="47" max="47" width="17" style="423" bestFit="1" customWidth="1" collapsed="1"/>
    <col min="48" max="48" width="14.85546875" style="423" bestFit="1" customWidth="1" collapsed="1"/>
    <col min="49" max="49" width="13.7109375" style="423" bestFit="1" customWidth="1" collapsed="1"/>
    <col min="50" max="50" width="22.5703125" style="423" bestFit="1" customWidth="1" collapsed="1"/>
    <col min="51" max="51" width="22.5703125" style="423" customWidth="1" collapsed="1"/>
    <col min="52" max="52" width="27.85546875" style="423" bestFit="1" customWidth="1" collapsed="1"/>
    <col min="53" max="53" width="12.85546875" style="548" bestFit="1" customWidth="1" collapsed="1"/>
    <col min="54" max="54" width="22.5703125" style="423" customWidth="1" collapsed="1"/>
    <col min="55" max="55" width="12.140625" style="423" bestFit="1" customWidth="1" collapsed="1"/>
    <col min="56" max="56" width="19.85546875" style="423" bestFit="1" customWidth="1" collapsed="1"/>
    <col min="57" max="57" width="49.28515625" style="423" bestFit="1" customWidth="1" collapsed="1"/>
    <col min="58" max="58" width="63.5703125" style="423" customWidth="1" collapsed="1"/>
    <col min="59" max="59" width="34.85546875" style="548" customWidth="1" collapsed="1"/>
    <col min="60" max="60" width="16.42578125" style="423" bestFit="1" customWidth="1" collapsed="1"/>
    <col min="61" max="61" width="15.7109375" style="423" bestFit="1" customWidth="1" collapsed="1"/>
    <col min="62" max="62" width="17.5703125" style="423" customWidth="1" collapsed="1"/>
    <col min="63" max="63" width="12.5703125" style="423" bestFit="1" customWidth="1" collapsed="1"/>
    <col min="64" max="64" width="15.5703125" style="423" bestFit="1" customWidth="1" collapsed="1"/>
    <col min="65" max="65" width="26.85546875" style="423" bestFit="1" customWidth="1" collapsed="1"/>
    <col min="66" max="66" width="26" style="423" bestFit="1" customWidth="1" collapsed="1"/>
    <col min="67" max="67" width="16.5703125" style="423" bestFit="1" customWidth="1" collapsed="1"/>
    <col min="68" max="68" width="16.5703125" style="423" customWidth="1" collapsed="1"/>
    <col min="69" max="69" width="14.7109375" style="423" bestFit="1" customWidth="1" collapsed="1"/>
    <col min="70" max="70" width="22.140625" style="640" bestFit="1" customWidth="1" collapsed="1"/>
    <col min="71" max="71" width="19.5703125" style="423" bestFit="1" customWidth="1" collapsed="1"/>
    <col min="72" max="72" width="16.42578125" style="423" bestFit="1" customWidth="1" collapsed="1"/>
    <col min="73" max="73" width="17" style="423" bestFit="1" customWidth="1" collapsed="1"/>
    <col min="74" max="16384" width="9.140625" style="423" collapsed="1"/>
  </cols>
  <sheetData>
    <row r="1" spans="1:73" x14ac:dyDescent="0.25">
      <c r="A1" s="7" t="s">
        <v>0</v>
      </c>
      <c r="B1" s="422" t="s">
        <v>95</v>
      </c>
      <c r="C1" s="422" t="s">
        <v>1276</v>
      </c>
      <c r="D1" s="422" t="s">
        <v>2164</v>
      </c>
      <c r="E1" s="422" t="s">
        <v>1278</v>
      </c>
      <c r="F1" s="422" t="s">
        <v>2165</v>
      </c>
      <c r="G1" s="422" t="s">
        <v>1280</v>
      </c>
      <c r="H1" s="422" t="s">
        <v>2166</v>
      </c>
      <c r="I1" s="422" t="s">
        <v>1254</v>
      </c>
      <c r="J1" s="671" t="s">
        <v>6458</v>
      </c>
      <c r="K1" s="671"/>
      <c r="L1" s="422" t="s">
        <v>1254</v>
      </c>
      <c r="M1" s="422" t="s">
        <v>1105</v>
      </c>
      <c r="N1" s="422" t="s">
        <v>2167</v>
      </c>
      <c r="O1" s="422" t="s">
        <v>2168</v>
      </c>
      <c r="P1" s="422" t="s">
        <v>2169</v>
      </c>
      <c r="Q1" s="422" t="s">
        <v>2170</v>
      </c>
      <c r="R1" s="422" t="s">
        <v>1348</v>
      </c>
      <c r="S1" s="422" t="s">
        <v>1349</v>
      </c>
      <c r="T1" s="422" t="s">
        <v>2171</v>
      </c>
      <c r="U1" s="422" t="s">
        <v>2172</v>
      </c>
      <c r="V1" s="422" t="s">
        <v>2173</v>
      </c>
      <c r="W1" s="422" t="s">
        <v>2174</v>
      </c>
      <c r="X1" s="422" t="s">
        <v>5966</v>
      </c>
      <c r="Y1" s="422" t="s">
        <v>2175</v>
      </c>
      <c r="Z1" s="422" t="s">
        <v>2176</v>
      </c>
      <c r="AA1" s="422" t="s">
        <v>2177</v>
      </c>
      <c r="AB1" s="422" t="s">
        <v>2178</v>
      </c>
      <c r="AC1" s="422" t="s">
        <v>1625</v>
      </c>
      <c r="AD1" s="422" t="s">
        <v>2179</v>
      </c>
      <c r="AE1" s="422" t="s">
        <v>1277</v>
      </c>
      <c r="AF1" s="422" t="s">
        <v>1346</v>
      </c>
      <c r="AG1" s="422" t="s">
        <v>1347</v>
      </c>
      <c r="AH1" s="422" t="s">
        <v>3753</v>
      </c>
      <c r="AI1" s="420" t="s">
        <v>1192</v>
      </c>
      <c r="AJ1" s="420" t="s">
        <v>3754</v>
      </c>
      <c r="AK1" s="550" t="s">
        <v>6269</v>
      </c>
      <c r="AL1" s="422" t="s">
        <v>1285</v>
      </c>
      <c r="AM1" s="422" t="s">
        <v>1105</v>
      </c>
      <c r="AN1" s="422" t="s">
        <v>4586</v>
      </c>
      <c r="AO1" s="422" t="s">
        <v>2180</v>
      </c>
      <c r="AP1" s="422" t="s">
        <v>5186</v>
      </c>
      <c r="AQ1" s="422" t="s">
        <v>2181</v>
      </c>
      <c r="AR1" s="422" t="s">
        <v>2182</v>
      </c>
      <c r="AS1" s="422" t="s">
        <v>2183</v>
      </c>
      <c r="AT1" s="422" t="s">
        <v>2184</v>
      </c>
      <c r="AU1" s="422" t="s">
        <v>2185</v>
      </c>
      <c r="AV1" s="422" t="s">
        <v>2186</v>
      </c>
      <c r="AW1" s="422" t="s">
        <v>2187</v>
      </c>
      <c r="AX1" s="422" t="s">
        <v>2188</v>
      </c>
      <c r="AY1" s="422" t="s">
        <v>3755</v>
      </c>
      <c r="AZ1" s="422" t="s">
        <v>3756</v>
      </c>
      <c r="BA1" s="545" t="s">
        <v>3756</v>
      </c>
      <c r="BB1" s="420" t="s">
        <v>3757</v>
      </c>
      <c r="BC1" s="420" t="s">
        <v>2189</v>
      </c>
      <c r="BD1" s="420" t="s">
        <v>1105</v>
      </c>
      <c r="BE1" s="422" t="s">
        <v>1275</v>
      </c>
      <c r="BF1" s="422" t="s">
        <v>2190</v>
      </c>
      <c r="BG1" s="547" t="s">
        <v>6266</v>
      </c>
      <c r="BH1" s="422" t="s">
        <v>2191</v>
      </c>
      <c r="BI1" s="422" t="s">
        <v>2192</v>
      </c>
      <c r="BJ1" s="422" t="s">
        <v>2193</v>
      </c>
      <c r="BK1" s="420" t="s">
        <v>2194</v>
      </c>
      <c r="BL1" s="545" t="s">
        <v>2182</v>
      </c>
      <c r="BM1" s="420" t="s">
        <v>5778</v>
      </c>
      <c r="BN1" s="420" t="s">
        <v>1957</v>
      </c>
      <c r="BO1" s="420" t="s">
        <v>2183</v>
      </c>
      <c r="BP1" s="420" t="s">
        <v>5839</v>
      </c>
      <c r="BQ1" s="420" t="s">
        <v>3758</v>
      </c>
      <c r="BR1" s="643" t="s">
        <v>1461</v>
      </c>
      <c r="BS1" s="420" t="s">
        <v>1105</v>
      </c>
      <c r="BT1" s="420" t="s">
        <v>1167</v>
      </c>
      <c r="BU1" s="420" t="s">
        <v>1287</v>
      </c>
    </row>
    <row r="2" spans="1:73" x14ac:dyDescent="0.25">
      <c r="A2" s="421" t="s">
        <v>251</v>
      </c>
      <c r="B2" s="421">
        <v>1</v>
      </c>
      <c r="C2" s="421" t="s">
        <v>29</v>
      </c>
      <c r="D2" s="421" t="s">
        <v>29</v>
      </c>
      <c r="E2" s="421"/>
      <c r="F2" s="421" t="s">
        <v>29</v>
      </c>
      <c r="G2" s="421" t="s">
        <v>29</v>
      </c>
      <c r="H2" s="421"/>
      <c r="I2" s="421"/>
      <c r="J2" s="421"/>
      <c r="K2" s="669"/>
      <c r="L2" s="421"/>
      <c r="M2" s="421"/>
      <c r="N2" s="421"/>
      <c r="O2" s="421"/>
      <c r="P2" s="421"/>
      <c r="Q2" s="421"/>
      <c r="R2" s="421" t="s">
        <v>2195</v>
      </c>
      <c r="S2" s="421" t="s">
        <v>2196</v>
      </c>
      <c r="T2" s="421"/>
      <c r="U2" s="421"/>
      <c r="V2" s="421"/>
      <c r="W2" s="421"/>
      <c r="X2" s="421"/>
      <c r="Y2" s="421"/>
      <c r="Z2" s="421"/>
      <c r="AA2" s="421"/>
      <c r="AB2" s="421"/>
      <c r="AC2" s="421"/>
      <c r="AD2" s="421"/>
      <c r="AE2" s="421"/>
      <c r="AF2" s="421"/>
      <c r="AG2" s="421"/>
      <c r="AH2" s="421"/>
      <c r="AI2" s="421"/>
      <c r="AJ2" s="421"/>
      <c r="AK2" s="546"/>
      <c r="AL2" s="421" t="s">
        <v>29</v>
      </c>
      <c r="AM2" s="421"/>
      <c r="AN2" s="421"/>
      <c r="AO2" s="421"/>
      <c r="AP2" s="421"/>
      <c r="AQ2" s="421"/>
      <c r="AR2" s="421"/>
      <c r="AS2" s="421"/>
      <c r="AT2" s="421"/>
      <c r="AU2" s="421"/>
      <c r="AV2" s="421"/>
      <c r="AW2" s="421"/>
      <c r="AX2" s="421"/>
      <c r="AY2" s="421"/>
      <c r="AZ2" s="421"/>
      <c r="BA2" s="546"/>
      <c r="BB2" s="421"/>
      <c r="BC2" s="421"/>
      <c r="BD2" s="49" t="s">
        <v>5476</v>
      </c>
      <c r="BE2" s="421"/>
      <c r="BF2" s="421" t="s">
        <v>2197</v>
      </c>
      <c r="BG2" s="546"/>
      <c r="BH2" s="421"/>
      <c r="BI2" s="421"/>
      <c r="BJ2" s="421"/>
      <c r="BK2" s="421"/>
      <c r="BL2" s="541"/>
      <c r="BM2" s="421"/>
      <c r="BN2" s="421"/>
      <c r="BO2" s="421"/>
      <c r="BP2" s="421"/>
      <c r="BQ2" s="421"/>
      <c r="BR2" s="639"/>
      <c r="BS2" s="421"/>
      <c r="BT2" s="421"/>
      <c r="BU2" s="421"/>
    </row>
    <row r="3" spans="1:73" x14ac:dyDescent="0.25">
      <c r="A3" s="421" t="s">
        <v>251</v>
      </c>
      <c r="B3" s="421">
        <v>2</v>
      </c>
      <c r="C3" s="421"/>
      <c r="D3" s="421"/>
      <c r="E3" s="421"/>
      <c r="F3" s="421"/>
      <c r="G3" s="421"/>
      <c r="H3" s="421"/>
      <c r="I3" s="421"/>
      <c r="J3" s="421"/>
      <c r="K3" s="669"/>
      <c r="L3" s="421"/>
      <c r="M3" s="421"/>
      <c r="N3" s="421"/>
      <c r="O3" s="421"/>
      <c r="P3" s="421"/>
      <c r="Q3" s="421"/>
      <c r="R3" s="421"/>
      <c r="S3" s="421"/>
      <c r="T3" s="421"/>
      <c r="U3" s="421"/>
      <c r="V3" s="421"/>
      <c r="W3" s="421"/>
      <c r="X3" s="421"/>
      <c r="Y3" s="421"/>
      <c r="Z3" s="421"/>
      <c r="AA3" s="421"/>
      <c r="AB3" s="421"/>
      <c r="AC3" s="421"/>
      <c r="AD3" s="421"/>
      <c r="AE3" s="421"/>
      <c r="AF3" s="421"/>
      <c r="AG3" s="421"/>
      <c r="AH3" s="421"/>
      <c r="AI3" s="421"/>
      <c r="AJ3" s="421"/>
      <c r="AK3" s="546"/>
      <c r="AL3" s="421"/>
      <c r="AM3" s="421"/>
      <c r="AN3" s="423" t="s">
        <v>3697</v>
      </c>
      <c r="AO3" s="421"/>
      <c r="AP3" s="421"/>
      <c r="AQ3" s="421"/>
      <c r="AR3" s="421" t="s">
        <v>29</v>
      </c>
      <c r="AS3" s="421"/>
      <c r="AT3" s="421"/>
      <c r="AU3" s="421"/>
      <c r="AV3" s="421"/>
      <c r="AW3" s="421"/>
      <c r="AX3" s="421"/>
      <c r="AY3" s="421"/>
      <c r="AZ3" s="421"/>
      <c r="BA3" s="546"/>
      <c r="BB3" s="421"/>
      <c r="BC3" s="421"/>
      <c r="BD3" s="421"/>
      <c r="BE3" s="421"/>
      <c r="BF3" s="421" t="s">
        <v>2198</v>
      </c>
      <c r="BG3" s="546"/>
      <c r="BH3" s="421"/>
      <c r="BI3" s="421"/>
      <c r="BJ3" s="421"/>
      <c r="BK3" s="421"/>
      <c r="BL3" s="541"/>
      <c r="BM3" s="421"/>
      <c r="BN3" s="421"/>
      <c r="BO3" s="421"/>
      <c r="BP3" s="421"/>
      <c r="BQ3" s="421"/>
      <c r="BR3" s="639"/>
      <c r="BS3" s="421"/>
      <c r="BT3" s="421"/>
      <c r="BU3" s="421"/>
    </row>
    <row r="4" spans="1:73" ht="45" x14ac:dyDescent="0.25">
      <c r="A4" s="421" t="s">
        <v>256</v>
      </c>
      <c r="B4" s="421">
        <v>1</v>
      </c>
      <c r="C4" s="421" t="s">
        <v>29</v>
      </c>
      <c r="D4" s="421" t="s">
        <v>29</v>
      </c>
      <c r="E4" s="421"/>
      <c r="F4" s="421" t="s">
        <v>29</v>
      </c>
      <c r="G4" s="421" t="s">
        <v>29</v>
      </c>
      <c r="H4" s="421"/>
      <c r="I4" s="421"/>
      <c r="J4" s="421"/>
      <c r="K4" s="669"/>
      <c r="L4" s="421"/>
      <c r="M4" s="421"/>
      <c r="N4" s="421"/>
      <c r="O4" s="421"/>
      <c r="P4" s="421"/>
      <c r="Q4" s="421"/>
      <c r="R4" s="421" t="s">
        <v>2195</v>
      </c>
      <c r="S4" s="421"/>
      <c r="T4" s="421"/>
      <c r="U4" s="421"/>
      <c r="V4" s="421"/>
      <c r="W4" s="421"/>
      <c r="X4" s="421"/>
      <c r="Y4" s="421"/>
      <c r="Z4" s="421"/>
      <c r="AA4" s="421"/>
      <c r="AB4" s="421"/>
      <c r="AC4" s="421"/>
      <c r="AD4" s="421"/>
      <c r="AE4" s="421"/>
      <c r="AF4" s="421"/>
      <c r="AG4" s="421"/>
      <c r="AH4" s="421"/>
      <c r="AI4" s="421"/>
      <c r="AJ4" s="421"/>
      <c r="AK4" s="546"/>
      <c r="AL4" s="421" t="s">
        <v>29</v>
      </c>
      <c r="AM4" s="421"/>
      <c r="AN4" s="421"/>
      <c r="AO4" s="421"/>
      <c r="AP4" s="421"/>
      <c r="AQ4" s="421"/>
      <c r="AR4" s="421"/>
      <c r="AS4" s="421"/>
      <c r="AT4" s="421"/>
      <c r="AU4" s="421"/>
      <c r="AV4" s="421"/>
      <c r="AW4" s="421"/>
      <c r="AX4" s="421"/>
      <c r="AY4" s="421"/>
      <c r="AZ4" s="421"/>
      <c r="BA4" s="546"/>
      <c r="BB4" s="421"/>
      <c r="BC4" s="421"/>
      <c r="BD4" s="421"/>
      <c r="BE4" s="421"/>
      <c r="BF4" s="53" t="s">
        <v>2199</v>
      </c>
      <c r="BG4" s="549"/>
      <c r="BH4" s="421"/>
      <c r="BI4" s="421"/>
      <c r="BJ4" s="421"/>
      <c r="BK4" s="421"/>
      <c r="BL4" s="541"/>
      <c r="BM4" s="421"/>
      <c r="BN4" s="421"/>
      <c r="BO4" s="421"/>
      <c r="BP4" s="421"/>
      <c r="BQ4" s="421"/>
      <c r="BR4" s="639"/>
      <c r="BS4" s="421"/>
      <c r="BT4" s="421"/>
      <c r="BU4" s="421"/>
    </row>
    <row r="5" spans="1:73" x14ac:dyDescent="0.25">
      <c r="A5" s="421" t="s">
        <v>256</v>
      </c>
      <c r="B5" s="421">
        <v>2</v>
      </c>
      <c r="C5" s="421"/>
      <c r="D5" s="421"/>
      <c r="E5" s="421"/>
      <c r="F5" s="421"/>
      <c r="G5" s="421"/>
      <c r="H5" s="421"/>
      <c r="I5" s="421"/>
      <c r="J5" s="421"/>
      <c r="K5" s="669"/>
      <c r="L5" s="421"/>
      <c r="M5" s="421"/>
      <c r="N5" s="421"/>
      <c r="O5" s="421"/>
      <c r="P5" s="421"/>
      <c r="Q5" s="421"/>
      <c r="R5" s="421"/>
      <c r="S5" s="421" t="s">
        <v>2196</v>
      </c>
      <c r="T5" s="421"/>
      <c r="U5" s="421"/>
      <c r="V5" s="421"/>
      <c r="W5" s="421"/>
      <c r="X5" s="421"/>
      <c r="Y5" s="421"/>
      <c r="Z5" s="421"/>
      <c r="AA5" s="421"/>
      <c r="AB5" s="421"/>
      <c r="AC5" s="421"/>
      <c r="AD5" s="421"/>
      <c r="AE5" s="421"/>
      <c r="AF5" s="421"/>
      <c r="AG5" s="421"/>
      <c r="AH5" s="421"/>
      <c r="AI5" s="421"/>
      <c r="AJ5" s="421"/>
      <c r="AK5" s="546"/>
      <c r="AL5" s="421" t="s">
        <v>29</v>
      </c>
      <c r="AM5" s="49" t="s">
        <v>5476</v>
      </c>
      <c r="AN5" s="423" t="s">
        <v>3697</v>
      </c>
      <c r="AO5" s="421"/>
      <c r="AP5" s="421"/>
      <c r="AQ5" s="421"/>
      <c r="AR5" s="421"/>
      <c r="AS5" s="421"/>
      <c r="AT5" s="421"/>
      <c r="AU5" s="421"/>
      <c r="AV5" s="421"/>
      <c r="AW5" s="421"/>
      <c r="AX5" s="421"/>
      <c r="AY5" s="421"/>
      <c r="AZ5" s="421"/>
      <c r="BA5" s="546"/>
      <c r="BB5" s="421"/>
      <c r="BC5" s="421"/>
      <c r="BD5" s="49"/>
      <c r="BE5" s="421"/>
      <c r="BF5" s="421"/>
      <c r="BG5" s="546"/>
      <c r="BH5" s="421"/>
      <c r="BI5" s="421"/>
      <c r="BJ5" s="421"/>
      <c r="BK5" s="421"/>
      <c r="BL5" s="541"/>
      <c r="BM5" s="421"/>
      <c r="BN5" s="421"/>
      <c r="BO5" s="421"/>
      <c r="BP5" s="421"/>
      <c r="BQ5" s="421"/>
      <c r="BR5" s="639"/>
      <c r="BS5" s="421"/>
      <c r="BT5" s="421"/>
      <c r="BU5" s="421"/>
    </row>
    <row r="6" spans="1:73" x14ac:dyDescent="0.25">
      <c r="A6" s="421" t="s">
        <v>259</v>
      </c>
      <c r="B6" s="421">
        <v>1</v>
      </c>
      <c r="C6" s="421" t="s">
        <v>29</v>
      </c>
      <c r="D6" s="421" t="s">
        <v>29</v>
      </c>
      <c r="E6" s="421"/>
      <c r="F6" s="421" t="s">
        <v>29</v>
      </c>
      <c r="G6" s="421" t="s">
        <v>29</v>
      </c>
      <c r="H6" s="421"/>
      <c r="I6" s="421"/>
      <c r="J6" s="421"/>
      <c r="K6" s="669"/>
      <c r="L6" s="421"/>
      <c r="M6" s="421"/>
      <c r="N6" s="421"/>
      <c r="O6" s="421"/>
      <c r="P6" s="421"/>
      <c r="Q6" s="421"/>
      <c r="R6" s="421"/>
      <c r="S6" s="421"/>
      <c r="T6" s="421"/>
      <c r="U6" s="421"/>
      <c r="V6" s="421"/>
      <c r="W6" s="421"/>
      <c r="X6" s="421"/>
      <c r="Y6" s="421"/>
      <c r="Z6" s="421"/>
      <c r="AA6" s="421"/>
      <c r="AB6" s="421"/>
      <c r="AC6" s="421"/>
      <c r="AD6" s="421"/>
      <c r="AE6" s="421"/>
      <c r="AF6" s="421"/>
      <c r="AG6" s="421"/>
      <c r="AH6" s="421"/>
      <c r="AI6" s="421"/>
      <c r="AJ6" s="421"/>
      <c r="AK6" s="546"/>
      <c r="AL6" s="421" t="s">
        <v>29</v>
      </c>
      <c r="AM6" s="49" t="s">
        <v>5476</v>
      </c>
      <c r="AN6" s="423" t="s">
        <v>3697</v>
      </c>
      <c r="AO6" s="421"/>
      <c r="AP6" s="421"/>
      <c r="AQ6" s="421"/>
      <c r="AR6" s="421"/>
      <c r="AS6" s="421"/>
      <c r="AT6" s="421"/>
      <c r="AU6" s="421"/>
      <c r="AV6" s="421"/>
      <c r="AW6" s="421"/>
      <c r="AX6" s="421"/>
      <c r="AY6" s="421"/>
      <c r="AZ6" s="421"/>
      <c r="BA6" s="546"/>
      <c r="BB6" s="421"/>
      <c r="BC6" s="421"/>
      <c r="BD6" s="421"/>
      <c r="BE6" s="421"/>
      <c r="BF6" s="421"/>
      <c r="BG6" s="546"/>
      <c r="BH6" s="421"/>
      <c r="BI6" s="421"/>
      <c r="BJ6" s="421"/>
      <c r="BK6" s="421"/>
      <c r="BL6" s="541"/>
      <c r="BM6" s="421"/>
      <c r="BN6" s="421"/>
      <c r="BO6" s="421"/>
      <c r="BP6" s="421"/>
      <c r="BQ6" s="421"/>
      <c r="BR6" s="639"/>
      <c r="BS6" s="421"/>
      <c r="BT6" s="421"/>
      <c r="BU6" s="421"/>
    </row>
    <row r="7" spans="1:73" x14ac:dyDescent="0.25">
      <c r="A7" s="421" t="s">
        <v>262</v>
      </c>
      <c r="B7" s="421">
        <v>1</v>
      </c>
      <c r="C7" s="421" t="s">
        <v>29</v>
      </c>
      <c r="D7" s="421" t="s">
        <v>29</v>
      </c>
      <c r="E7" s="421"/>
      <c r="F7" s="421" t="s">
        <v>29</v>
      </c>
      <c r="G7" s="421" t="s">
        <v>29</v>
      </c>
      <c r="H7" s="421"/>
      <c r="I7" s="421"/>
      <c r="J7" s="421"/>
      <c r="K7" s="669"/>
      <c r="L7" s="421"/>
      <c r="M7" s="421"/>
      <c r="N7" s="421" t="s">
        <v>29</v>
      </c>
      <c r="O7" s="421"/>
      <c r="P7" s="421"/>
      <c r="Q7" s="421"/>
      <c r="R7" s="421" t="s">
        <v>2195</v>
      </c>
      <c r="S7" s="421"/>
      <c r="T7" s="421"/>
      <c r="U7" s="421"/>
      <c r="V7" s="421"/>
      <c r="W7" s="421"/>
      <c r="X7" s="421"/>
      <c r="Y7" s="421"/>
      <c r="Z7" s="421"/>
      <c r="AA7" s="421"/>
      <c r="AB7" s="421"/>
      <c r="AC7" s="421"/>
      <c r="AD7" s="421"/>
      <c r="AE7" s="421"/>
      <c r="AF7" s="421"/>
      <c r="AG7" s="421"/>
      <c r="AH7" s="421"/>
      <c r="AI7" s="421"/>
      <c r="AJ7" s="421"/>
      <c r="AK7" s="546"/>
      <c r="AL7" s="421"/>
      <c r="AM7" s="421"/>
      <c r="AN7" s="421"/>
      <c r="AO7" s="421"/>
      <c r="AP7" s="421"/>
      <c r="AQ7" s="421"/>
      <c r="AR7" s="421"/>
      <c r="AS7" s="421"/>
      <c r="AT7" s="421"/>
      <c r="AU7" s="421"/>
      <c r="AV7" s="421"/>
      <c r="AW7" s="421"/>
      <c r="AX7" s="421"/>
      <c r="AY7" s="421"/>
      <c r="AZ7" s="421"/>
      <c r="BA7" s="546"/>
      <c r="BB7" s="421"/>
      <c r="BC7" s="421"/>
      <c r="BD7" s="421"/>
      <c r="BE7" s="421"/>
      <c r="BF7" s="421"/>
      <c r="BG7" s="546"/>
      <c r="BH7" s="421"/>
      <c r="BI7" s="421"/>
      <c r="BJ7" s="421"/>
      <c r="BK7" s="421"/>
      <c r="BL7" s="541"/>
      <c r="BM7" s="421"/>
      <c r="BN7" s="421"/>
      <c r="BO7" s="421"/>
      <c r="BP7" s="421"/>
      <c r="BQ7" s="421"/>
      <c r="BR7" s="639"/>
      <c r="BS7" s="421"/>
      <c r="BT7" s="421"/>
      <c r="BU7" s="421"/>
    </row>
    <row r="8" spans="1:73" x14ac:dyDescent="0.25">
      <c r="A8" s="421" t="s">
        <v>265</v>
      </c>
      <c r="B8" s="421">
        <v>1</v>
      </c>
      <c r="C8" s="421" t="s">
        <v>29</v>
      </c>
      <c r="D8" s="421" t="s">
        <v>29</v>
      </c>
      <c r="E8" s="421"/>
      <c r="F8" s="421" t="s">
        <v>29</v>
      </c>
      <c r="G8" s="421" t="s">
        <v>29</v>
      </c>
      <c r="H8" s="421"/>
      <c r="I8" s="421"/>
      <c r="J8" s="421"/>
      <c r="K8" s="669"/>
      <c r="L8" s="421"/>
      <c r="M8" s="421"/>
      <c r="N8" s="421"/>
      <c r="O8" s="421" t="s">
        <v>29</v>
      </c>
      <c r="P8" s="421"/>
      <c r="Q8" s="421"/>
      <c r="R8" s="421" t="s">
        <v>2195</v>
      </c>
      <c r="S8" s="421"/>
      <c r="T8" s="421"/>
      <c r="U8" s="421"/>
      <c r="V8" s="421"/>
      <c r="W8" s="421"/>
      <c r="X8" s="421"/>
      <c r="Y8" s="421"/>
      <c r="Z8" s="421"/>
      <c r="AA8" s="421"/>
      <c r="AB8" s="421"/>
      <c r="AC8" s="421"/>
      <c r="AD8" s="421"/>
      <c r="AE8" s="421"/>
      <c r="AF8" s="421"/>
      <c r="AG8" s="421"/>
      <c r="AH8" s="421"/>
      <c r="AI8" s="421"/>
      <c r="AJ8" s="421"/>
      <c r="AK8" s="546"/>
      <c r="AL8" s="421"/>
      <c r="AM8" s="421"/>
      <c r="AN8" s="421"/>
      <c r="AO8" s="421"/>
      <c r="AP8" s="421"/>
      <c r="AQ8" s="421"/>
      <c r="AR8" s="421"/>
      <c r="AS8" s="421"/>
      <c r="AT8" s="421"/>
      <c r="AU8" s="421"/>
      <c r="AV8" s="421"/>
      <c r="AW8" s="421"/>
      <c r="AX8" s="421"/>
      <c r="AY8" s="421"/>
      <c r="AZ8" s="421"/>
      <c r="BA8" s="546"/>
      <c r="BB8" s="421"/>
      <c r="BC8" s="421"/>
      <c r="BD8" s="421"/>
      <c r="BE8" s="421"/>
      <c r="BF8" s="421"/>
      <c r="BG8" s="546"/>
      <c r="BH8" s="421"/>
      <c r="BI8" s="421"/>
      <c r="BJ8" s="421"/>
      <c r="BK8" s="421"/>
      <c r="BL8" s="541"/>
      <c r="BM8" s="421"/>
      <c r="BN8" s="421"/>
      <c r="BO8" s="421"/>
      <c r="BP8" s="421"/>
      <c r="BQ8" s="421"/>
      <c r="BR8" s="639"/>
      <c r="BS8" s="421"/>
      <c r="BT8" s="421"/>
      <c r="BU8" s="421"/>
    </row>
    <row r="9" spans="1:73" x14ac:dyDescent="0.25">
      <c r="A9" s="421" t="s">
        <v>267</v>
      </c>
      <c r="B9" s="421">
        <v>1</v>
      </c>
      <c r="C9" s="421" t="s">
        <v>29</v>
      </c>
      <c r="D9" s="421" t="s">
        <v>29</v>
      </c>
      <c r="E9" s="421"/>
      <c r="F9" s="421" t="s">
        <v>29</v>
      </c>
      <c r="G9" s="421" t="s">
        <v>29</v>
      </c>
      <c r="H9" s="421"/>
      <c r="I9" s="421"/>
      <c r="J9" s="421"/>
      <c r="K9" s="669"/>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546"/>
      <c r="AL9" s="421" t="s">
        <v>29</v>
      </c>
      <c r="AM9" s="49" t="s">
        <v>5476</v>
      </c>
      <c r="AN9" s="423" t="s">
        <v>3697</v>
      </c>
      <c r="AO9" s="421"/>
      <c r="AP9" s="421"/>
      <c r="AQ9" s="421"/>
      <c r="AR9" s="421"/>
      <c r="AS9" s="421"/>
      <c r="AT9" s="421"/>
      <c r="AU9" s="421"/>
      <c r="AV9" s="421"/>
      <c r="AW9" s="421"/>
      <c r="AX9" s="421"/>
      <c r="AY9" s="421"/>
      <c r="AZ9" s="421"/>
      <c r="BA9" s="546"/>
      <c r="BB9" s="421"/>
      <c r="BC9" s="421"/>
      <c r="BD9" s="421"/>
      <c r="BE9" s="421"/>
      <c r="BF9" s="421"/>
      <c r="BG9" s="546"/>
      <c r="BH9" s="421"/>
      <c r="BI9" s="421"/>
      <c r="BJ9" s="421"/>
      <c r="BK9" s="421"/>
      <c r="BL9" s="541"/>
      <c r="BM9" s="421"/>
      <c r="BN9" s="421"/>
      <c r="BO9" s="421"/>
      <c r="BP9" s="421"/>
      <c r="BQ9" s="421"/>
      <c r="BR9" s="639"/>
      <c r="BS9" s="421"/>
      <c r="BT9" s="421"/>
      <c r="BU9" s="421"/>
    </row>
    <row r="10" spans="1:73" x14ac:dyDescent="0.25">
      <c r="A10" s="421" t="s">
        <v>267</v>
      </c>
      <c r="B10" s="421">
        <v>2</v>
      </c>
      <c r="C10" s="421"/>
      <c r="D10" s="421"/>
      <c r="E10" s="421"/>
      <c r="F10" s="421"/>
      <c r="G10" s="421"/>
      <c r="H10" s="421"/>
      <c r="I10" s="421"/>
      <c r="J10" s="421"/>
      <c r="K10" s="669"/>
      <c r="L10" s="421"/>
      <c r="M10" s="421"/>
      <c r="N10" s="421"/>
      <c r="O10" s="421"/>
      <c r="P10" s="421"/>
      <c r="Q10" s="421"/>
      <c r="R10" s="421"/>
      <c r="S10" s="421"/>
      <c r="T10" s="421"/>
      <c r="U10" s="421"/>
      <c r="V10" s="421"/>
      <c r="W10" s="421"/>
      <c r="X10" s="421"/>
      <c r="Y10" s="421"/>
      <c r="Z10" s="421"/>
      <c r="AA10" s="421"/>
      <c r="AB10" s="421"/>
      <c r="AC10" s="421"/>
      <c r="AD10" s="421"/>
      <c r="AE10" s="421"/>
      <c r="AF10" s="421"/>
      <c r="AG10" s="421"/>
      <c r="AH10" s="421"/>
      <c r="AI10" s="421"/>
      <c r="AJ10" s="421"/>
      <c r="AK10" s="546"/>
      <c r="AL10" s="421"/>
      <c r="AM10" s="421"/>
      <c r="AN10" s="421"/>
      <c r="AO10" s="421"/>
      <c r="AP10" s="421"/>
      <c r="AQ10" s="421"/>
      <c r="AR10" s="421"/>
      <c r="AS10" s="421" t="s">
        <v>29</v>
      </c>
      <c r="AT10" s="421"/>
      <c r="AU10" s="421"/>
      <c r="AV10" s="421"/>
      <c r="AW10" s="421"/>
      <c r="AX10" s="421"/>
      <c r="AY10" s="421"/>
      <c r="AZ10" s="421"/>
      <c r="BA10" s="546"/>
      <c r="BB10" s="421"/>
      <c r="BC10" s="421"/>
      <c r="BD10" s="49" t="s">
        <v>5476</v>
      </c>
      <c r="BE10" s="49"/>
      <c r="BF10" s="421" t="s">
        <v>2200</v>
      </c>
      <c r="BG10" s="546"/>
      <c r="BH10" s="421"/>
      <c r="BI10" s="421"/>
      <c r="BJ10" s="421"/>
      <c r="BK10" s="421"/>
      <c r="BL10" s="541"/>
      <c r="BM10" s="421"/>
      <c r="BN10" s="421"/>
      <c r="BO10" s="421"/>
      <c r="BP10" s="421"/>
      <c r="BQ10" s="421"/>
      <c r="BR10" s="639"/>
      <c r="BS10" s="421"/>
      <c r="BT10" s="421"/>
      <c r="BU10" s="421"/>
    </row>
    <row r="11" spans="1:73" x14ac:dyDescent="0.25">
      <c r="A11" s="421" t="s">
        <v>267</v>
      </c>
      <c r="B11" s="421">
        <v>3</v>
      </c>
      <c r="C11" s="421"/>
      <c r="D11" s="421"/>
      <c r="E11" s="421"/>
      <c r="F11" s="421"/>
      <c r="G11" s="421"/>
      <c r="H11" s="421"/>
      <c r="I11" s="421"/>
      <c r="J11" s="421"/>
      <c r="K11" s="669"/>
      <c r="L11" s="421"/>
      <c r="M11" s="421"/>
      <c r="N11" s="421"/>
      <c r="O11" s="421"/>
      <c r="P11" s="421"/>
      <c r="Q11" s="421"/>
      <c r="R11" s="421"/>
      <c r="S11" s="421"/>
      <c r="T11" s="421"/>
      <c r="U11" s="421"/>
      <c r="V11" s="421"/>
      <c r="W11" s="421"/>
      <c r="X11" s="421"/>
      <c r="Y11" s="421"/>
      <c r="Z11" s="421"/>
      <c r="AA11" s="421"/>
      <c r="AB11" s="421"/>
      <c r="AC11" s="421"/>
      <c r="AD11" s="421"/>
      <c r="AE11" s="421"/>
      <c r="AF11" s="421"/>
      <c r="AG11" s="421"/>
      <c r="AH11" s="421"/>
      <c r="AI11" s="421"/>
      <c r="AJ11" s="421"/>
      <c r="AK11" s="546"/>
      <c r="AL11" s="421"/>
      <c r="AM11" s="421"/>
      <c r="AN11" s="423" t="s">
        <v>3697</v>
      </c>
      <c r="AO11" s="421"/>
      <c r="AP11" s="421"/>
      <c r="AQ11" s="421"/>
      <c r="AR11" s="421" t="s">
        <v>29</v>
      </c>
      <c r="AS11" s="421"/>
      <c r="AT11" s="421"/>
      <c r="AU11" s="421"/>
      <c r="AV11" s="421"/>
      <c r="AW11" s="421"/>
      <c r="AX11" s="421"/>
      <c r="AY11" s="421"/>
      <c r="AZ11" s="421"/>
      <c r="BA11" s="546"/>
      <c r="BB11" s="421"/>
      <c r="BC11" s="421"/>
      <c r="BD11" s="421"/>
      <c r="BE11" s="421"/>
      <c r="BF11" s="421" t="s">
        <v>2198</v>
      </c>
      <c r="BG11" s="546"/>
      <c r="BH11" s="421"/>
      <c r="BI11" s="421"/>
      <c r="BJ11" s="421"/>
      <c r="BK11" s="421"/>
      <c r="BL11" s="541"/>
      <c r="BM11" s="421"/>
      <c r="BN11" s="421"/>
      <c r="BO11" s="421"/>
      <c r="BP11" s="421"/>
      <c r="BQ11" s="421"/>
      <c r="BR11" s="639"/>
      <c r="BS11" s="421"/>
      <c r="BT11" s="421"/>
      <c r="BU11" s="421"/>
    </row>
    <row r="12" spans="1:73" x14ac:dyDescent="0.25">
      <c r="A12" s="421" t="s">
        <v>270</v>
      </c>
      <c r="B12" s="421">
        <v>1</v>
      </c>
      <c r="C12" s="421" t="s">
        <v>29</v>
      </c>
      <c r="D12" s="421" t="s">
        <v>29</v>
      </c>
      <c r="E12" s="421"/>
      <c r="F12" s="421" t="s">
        <v>29</v>
      </c>
      <c r="G12" s="421" t="s">
        <v>29</v>
      </c>
      <c r="H12" s="421"/>
      <c r="I12" s="421"/>
      <c r="J12" s="421"/>
      <c r="K12" s="669"/>
      <c r="L12" s="421"/>
      <c r="M12" s="421"/>
      <c r="N12" s="421"/>
      <c r="O12" s="421"/>
      <c r="P12" s="421"/>
      <c r="Q12" s="421"/>
      <c r="R12" s="421"/>
      <c r="S12" s="421"/>
      <c r="T12" s="421"/>
      <c r="U12" s="421"/>
      <c r="V12" s="421"/>
      <c r="W12" s="421"/>
      <c r="X12" s="421"/>
      <c r="Y12" s="421"/>
      <c r="Z12" s="421"/>
      <c r="AA12" s="421"/>
      <c r="AB12" s="421"/>
      <c r="AC12" s="421"/>
      <c r="AD12" s="421"/>
      <c r="AE12" s="421"/>
      <c r="AF12" s="421"/>
      <c r="AG12" s="421"/>
      <c r="AH12" s="421"/>
      <c r="AI12" s="421"/>
      <c r="AJ12" s="421"/>
      <c r="AK12" s="546"/>
      <c r="AL12" s="421" t="s">
        <v>29</v>
      </c>
      <c r="AM12" s="421"/>
      <c r="AN12" s="421"/>
      <c r="AO12" s="421" t="s">
        <v>29</v>
      </c>
      <c r="AP12" s="421"/>
      <c r="AQ12" s="421" t="s">
        <v>29</v>
      </c>
      <c r="AR12" s="421"/>
      <c r="AS12" s="421"/>
      <c r="AT12" s="421"/>
      <c r="AU12" s="421"/>
      <c r="AV12" s="421"/>
      <c r="AW12" s="421"/>
      <c r="AX12" s="421"/>
      <c r="AY12" s="421"/>
      <c r="AZ12" s="421"/>
      <c r="BA12" s="546"/>
      <c r="BB12" s="421"/>
      <c r="BC12" s="421"/>
      <c r="BD12" s="421"/>
      <c r="BE12" s="421"/>
      <c r="BF12" s="421"/>
      <c r="BG12" s="546"/>
      <c r="BH12" s="421"/>
      <c r="BI12" s="421"/>
      <c r="BJ12" s="421"/>
      <c r="BK12" s="421"/>
      <c r="BL12" s="541"/>
      <c r="BM12" s="421"/>
      <c r="BN12" s="421"/>
      <c r="BO12" s="421"/>
      <c r="BP12" s="421"/>
      <c r="BQ12" s="421"/>
      <c r="BR12" s="639"/>
      <c r="BS12" s="421"/>
      <c r="BT12" s="421"/>
      <c r="BU12" s="421"/>
    </row>
    <row r="13" spans="1:73" x14ac:dyDescent="0.25">
      <c r="A13" s="421" t="s">
        <v>272</v>
      </c>
      <c r="B13" s="421">
        <v>1</v>
      </c>
      <c r="C13" s="421" t="s">
        <v>29</v>
      </c>
      <c r="D13" s="421" t="s">
        <v>29</v>
      </c>
      <c r="E13" s="421"/>
      <c r="F13" s="421" t="s">
        <v>29</v>
      </c>
      <c r="G13" s="421" t="s">
        <v>29</v>
      </c>
      <c r="H13" s="421"/>
      <c r="I13" s="421"/>
      <c r="J13" s="421"/>
      <c r="K13" s="669"/>
      <c r="L13" s="421"/>
      <c r="M13" s="421"/>
      <c r="N13" s="421"/>
      <c r="O13" s="421"/>
      <c r="P13" s="421"/>
      <c r="Q13" s="421"/>
      <c r="R13" s="421"/>
      <c r="S13" s="421"/>
      <c r="T13" s="421"/>
      <c r="U13" s="421"/>
      <c r="V13" s="421"/>
      <c r="W13" s="421"/>
      <c r="X13" s="421"/>
      <c r="Y13" s="421"/>
      <c r="Z13" s="421"/>
      <c r="AA13" s="421"/>
      <c r="AB13" s="421"/>
      <c r="AC13" s="421"/>
      <c r="AD13" s="421"/>
      <c r="AE13" s="421"/>
      <c r="AF13" s="421"/>
      <c r="AG13" s="421"/>
      <c r="AH13" s="421"/>
      <c r="AI13" s="421"/>
      <c r="AJ13" s="421"/>
      <c r="AK13" s="546"/>
      <c r="AL13" s="421" t="s">
        <v>29</v>
      </c>
      <c r="AM13" s="49" t="s">
        <v>5476</v>
      </c>
      <c r="AN13" s="423" t="s">
        <v>3697</v>
      </c>
      <c r="AO13" s="421"/>
      <c r="AP13" s="421"/>
      <c r="AQ13" s="421"/>
      <c r="AR13" s="421"/>
      <c r="AS13" s="421"/>
      <c r="AT13" s="421"/>
      <c r="AU13" s="421"/>
      <c r="AV13" s="421"/>
      <c r="AW13" s="421"/>
      <c r="AX13" s="421"/>
      <c r="AY13" s="421"/>
      <c r="AZ13" s="421"/>
      <c r="BA13" s="546"/>
      <c r="BB13" s="421"/>
      <c r="BC13" s="421"/>
      <c r="BD13" s="421"/>
      <c r="BE13" s="421"/>
      <c r="BF13" s="421"/>
      <c r="BG13" s="546"/>
      <c r="BH13" s="421"/>
      <c r="BI13" s="421"/>
      <c r="BJ13" s="421"/>
      <c r="BK13" s="421"/>
      <c r="BL13" s="541"/>
      <c r="BM13" s="421"/>
      <c r="BN13" s="421"/>
      <c r="BO13" s="421"/>
      <c r="BP13" s="421"/>
      <c r="BQ13" s="421"/>
      <c r="BR13" s="639"/>
      <c r="BS13" s="421"/>
      <c r="BT13" s="421"/>
      <c r="BU13" s="421"/>
    </row>
    <row r="14" spans="1:73" x14ac:dyDescent="0.25">
      <c r="A14" s="421" t="s">
        <v>272</v>
      </c>
      <c r="B14" s="421">
        <v>2</v>
      </c>
      <c r="C14" s="421"/>
      <c r="D14" s="421"/>
      <c r="E14" s="421"/>
      <c r="F14" s="421"/>
      <c r="G14" s="421"/>
      <c r="H14" s="421"/>
      <c r="I14" s="421"/>
      <c r="J14" s="421"/>
      <c r="K14" s="669"/>
      <c r="L14" s="421"/>
      <c r="M14" s="421"/>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1"/>
      <c r="AK14" s="546"/>
      <c r="AL14" s="421"/>
      <c r="AM14" s="49"/>
      <c r="AO14" s="421"/>
      <c r="AP14" s="421"/>
      <c r="AQ14" s="421"/>
      <c r="AR14" s="421"/>
      <c r="AS14" s="421"/>
      <c r="AT14" s="421" t="s">
        <v>29</v>
      </c>
      <c r="AU14" s="421"/>
      <c r="AV14" s="421"/>
      <c r="AW14" s="421" t="s">
        <v>29</v>
      </c>
      <c r="AX14" s="421" t="s">
        <v>29</v>
      </c>
      <c r="AY14" s="421"/>
      <c r="AZ14" s="421"/>
      <c r="BA14" s="546"/>
      <c r="BB14" s="421"/>
      <c r="BC14" s="421"/>
      <c r="BD14" s="421"/>
      <c r="BE14" s="421"/>
      <c r="BF14" s="421"/>
      <c r="BG14" s="546"/>
      <c r="BH14" s="421"/>
      <c r="BI14" s="421"/>
      <c r="BJ14" s="421"/>
      <c r="BK14" s="421"/>
      <c r="BL14" s="541"/>
      <c r="BM14" s="421"/>
      <c r="BN14" s="421"/>
      <c r="BO14" s="421"/>
      <c r="BP14" s="421"/>
      <c r="BQ14" s="421"/>
      <c r="BR14" s="639"/>
      <c r="BS14" s="421"/>
      <c r="BT14" s="421"/>
      <c r="BU14" s="421"/>
    </row>
    <row r="15" spans="1:73" x14ac:dyDescent="0.25">
      <c r="A15" s="421" t="s">
        <v>272</v>
      </c>
      <c r="B15" s="421">
        <v>3</v>
      </c>
      <c r="C15" s="421"/>
      <c r="D15" s="421"/>
      <c r="E15" s="421"/>
      <c r="F15" s="421"/>
      <c r="G15" s="421"/>
      <c r="H15" s="421"/>
      <c r="I15" s="421"/>
      <c r="J15" s="421"/>
      <c r="K15" s="669"/>
      <c r="L15" s="421"/>
      <c r="M15" s="421"/>
      <c r="N15" s="421"/>
      <c r="O15" s="421"/>
      <c r="P15" s="421"/>
      <c r="Q15" s="421"/>
      <c r="R15" s="421"/>
      <c r="S15" s="421"/>
      <c r="T15" s="421"/>
      <c r="U15" s="421"/>
      <c r="V15" s="421"/>
      <c r="W15" s="421"/>
      <c r="X15" s="421"/>
      <c r="Y15" s="421"/>
      <c r="Z15" s="421"/>
      <c r="AA15" s="421"/>
      <c r="AB15" s="421"/>
      <c r="AC15" s="421"/>
      <c r="AD15" s="421"/>
      <c r="AE15" s="421"/>
      <c r="AF15" s="421"/>
      <c r="AG15" s="421"/>
      <c r="AH15" s="421"/>
      <c r="AI15" s="421"/>
      <c r="AJ15" s="421"/>
      <c r="AK15" s="546"/>
      <c r="AL15" s="421" t="s">
        <v>29</v>
      </c>
      <c r="AM15" s="49" t="s">
        <v>5476</v>
      </c>
      <c r="AN15" s="421"/>
      <c r="AO15" s="421"/>
      <c r="AP15" s="421"/>
      <c r="AQ15" s="421"/>
      <c r="AR15" s="421"/>
      <c r="AS15" s="421"/>
      <c r="AT15" s="421"/>
      <c r="AU15" s="421"/>
      <c r="AV15" s="421"/>
      <c r="AW15" s="421"/>
      <c r="AX15" s="421"/>
      <c r="AY15" s="421"/>
      <c r="AZ15" s="421"/>
      <c r="BA15" s="546"/>
      <c r="BB15" s="421"/>
      <c r="BC15" s="421"/>
      <c r="BD15" s="421"/>
      <c r="BE15" s="421"/>
      <c r="BF15" s="421" t="s">
        <v>2197</v>
      </c>
      <c r="BG15" s="546"/>
      <c r="BH15" s="421"/>
      <c r="BI15" s="421"/>
      <c r="BJ15" s="421"/>
      <c r="BK15" s="421"/>
      <c r="BL15" s="541"/>
      <c r="BM15" s="421"/>
      <c r="BN15" s="421"/>
      <c r="BO15" s="421"/>
      <c r="BP15" s="421"/>
      <c r="BQ15" s="421"/>
      <c r="BR15" s="639"/>
      <c r="BS15" s="421"/>
      <c r="BT15" s="421"/>
      <c r="BU15" s="421"/>
    </row>
    <row r="16" spans="1:73" x14ac:dyDescent="0.25">
      <c r="A16" s="421" t="s">
        <v>275</v>
      </c>
      <c r="B16" s="421">
        <v>1</v>
      </c>
      <c r="C16" s="421" t="s">
        <v>29</v>
      </c>
      <c r="D16" s="421" t="s">
        <v>29</v>
      </c>
      <c r="E16" s="421"/>
      <c r="F16" s="421" t="s">
        <v>29</v>
      </c>
      <c r="G16" s="421" t="s">
        <v>29</v>
      </c>
      <c r="H16" s="421"/>
      <c r="I16" s="421"/>
      <c r="J16" s="421"/>
      <c r="K16" s="669"/>
      <c r="L16" s="421"/>
      <c r="M16" s="421"/>
      <c r="N16" s="421"/>
      <c r="O16" s="421"/>
      <c r="P16" s="421"/>
      <c r="Q16" s="421"/>
      <c r="R16" s="421" t="s">
        <v>2195</v>
      </c>
      <c r="S16" s="421" t="s">
        <v>2196</v>
      </c>
      <c r="T16" s="421" t="s">
        <v>29</v>
      </c>
      <c r="U16" s="421" t="s">
        <v>1964</v>
      </c>
      <c r="V16" s="421"/>
      <c r="W16" s="421" t="s">
        <v>1966</v>
      </c>
      <c r="X16" s="421"/>
      <c r="Y16" s="421" t="s">
        <v>29</v>
      </c>
      <c r="Z16" s="421"/>
      <c r="AA16" s="421" t="s">
        <v>29</v>
      </c>
      <c r="AB16" s="421"/>
      <c r="AC16" s="421"/>
      <c r="AD16" s="421"/>
      <c r="AE16" s="421"/>
      <c r="AF16" s="421"/>
      <c r="AG16" s="421"/>
      <c r="AH16" s="421"/>
      <c r="AI16" s="421"/>
      <c r="AJ16" s="421"/>
      <c r="AK16" s="546"/>
      <c r="AL16" s="421" t="s">
        <v>29</v>
      </c>
      <c r="AM16" s="49" t="s">
        <v>5476</v>
      </c>
      <c r="AO16" s="421"/>
      <c r="AP16" s="421"/>
      <c r="AQ16" s="421"/>
      <c r="AR16" s="421"/>
      <c r="AS16" s="421"/>
      <c r="AT16" s="421"/>
      <c r="AU16" s="421"/>
      <c r="AV16" s="421"/>
      <c r="AW16" s="421"/>
      <c r="AX16" s="421"/>
      <c r="AY16" s="421"/>
      <c r="AZ16" s="421"/>
      <c r="BA16" s="546"/>
      <c r="BB16" s="421"/>
      <c r="BC16" s="421"/>
      <c r="BD16" s="421"/>
      <c r="BE16" s="421"/>
      <c r="BF16" s="421" t="s">
        <v>2197</v>
      </c>
      <c r="BG16" s="546"/>
      <c r="BH16" s="421"/>
      <c r="BI16" s="421"/>
      <c r="BJ16" s="421"/>
      <c r="BK16" s="421"/>
      <c r="BL16" s="541"/>
      <c r="BM16" s="421"/>
      <c r="BN16" s="421"/>
      <c r="BO16" s="421"/>
      <c r="BP16" s="421"/>
      <c r="BQ16" s="421"/>
      <c r="BR16" s="639"/>
      <c r="BS16" s="421"/>
      <c r="BT16" s="421"/>
      <c r="BU16" s="421"/>
    </row>
    <row r="17" spans="1:73" x14ac:dyDescent="0.25">
      <c r="A17" s="421" t="s">
        <v>275</v>
      </c>
      <c r="B17" s="421">
        <v>2</v>
      </c>
      <c r="C17" s="421"/>
      <c r="D17" s="421"/>
      <c r="E17" s="421"/>
      <c r="F17" s="421"/>
      <c r="G17" s="421"/>
      <c r="H17" s="421"/>
      <c r="I17" s="421"/>
      <c r="J17" s="421"/>
      <c r="K17" s="669"/>
      <c r="L17" s="421"/>
      <c r="M17" s="421"/>
      <c r="N17" s="421"/>
      <c r="O17" s="421"/>
      <c r="P17" s="421"/>
      <c r="Q17" s="421"/>
      <c r="R17" s="421"/>
      <c r="S17" s="421"/>
      <c r="T17" s="421"/>
      <c r="U17" s="421"/>
      <c r="V17" s="421"/>
      <c r="W17" s="421"/>
      <c r="X17" s="421"/>
      <c r="Y17" s="421"/>
      <c r="Z17" s="421"/>
      <c r="AA17" s="421"/>
      <c r="AB17" s="421"/>
      <c r="AC17" s="421"/>
      <c r="AD17" s="421"/>
      <c r="AE17" s="421"/>
      <c r="AF17" s="421"/>
      <c r="AG17" s="421"/>
      <c r="AH17" s="421"/>
      <c r="AI17" s="421"/>
      <c r="AJ17" s="421"/>
      <c r="AK17" s="546"/>
      <c r="AL17" s="421"/>
      <c r="AM17" s="421"/>
      <c r="AN17" s="423" t="s">
        <v>3697</v>
      </c>
      <c r="AO17" s="421"/>
      <c r="AP17" s="421"/>
      <c r="AQ17" s="421"/>
      <c r="AR17" s="421"/>
      <c r="AS17" s="421"/>
      <c r="AT17" s="421"/>
      <c r="AU17" s="421"/>
      <c r="AV17" s="421"/>
      <c r="AW17" s="421"/>
      <c r="AX17" s="421"/>
      <c r="AY17" s="421"/>
      <c r="AZ17" s="421"/>
      <c r="BA17" s="546"/>
      <c r="BB17" s="421"/>
      <c r="BC17" s="421"/>
      <c r="BD17" s="49" t="s">
        <v>5520</v>
      </c>
      <c r="BE17" s="422"/>
      <c r="BF17" s="421" t="s">
        <v>2201</v>
      </c>
      <c r="BG17" s="546"/>
      <c r="BH17" s="421"/>
      <c r="BI17" s="421"/>
      <c r="BJ17" s="421"/>
      <c r="BK17" s="421"/>
      <c r="BL17" s="541"/>
      <c r="BM17" s="421"/>
      <c r="BN17" s="421"/>
      <c r="BO17" s="421"/>
      <c r="BP17" s="421"/>
      <c r="BQ17" s="421"/>
      <c r="BR17" s="639"/>
      <c r="BS17" s="421"/>
      <c r="BT17" s="421"/>
      <c r="BU17" s="421"/>
    </row>
    <row r="18" spans="1:73" x14ac:dyDescent="0.25">
      <c r="A18" s="421" t="s">
        <v>278</v>
      </c>
      <c r="B18" s="421">
        <v>1</v>
      </c>
      <c r="C18" s="421" t="s">
        <v>29</v>
      </c>
      <c r="D18" s="421" t="s">
        <v>29</v>
      </c>
      <c r="E18" s="421"/>
      <c r="F18" s="421" t="s">
        <v>29</v>
      </c>
      <c r="G18" s="421" t="s">
        <v>29</v>
      </c>
      <c r="H18" s="421"/>
      <c r="I18" s="421"/>
      <c r="J18" s="421"/>
      <c r="K18" s="669"/>
      <c r="L18" s="421"/>
      <c r="M18" s="421"/>
      <c r="N18" s="421"/>
      <c r="O18" s="421"/>
      <c r="P18" s="421"/>
      <c r="Q18" s="421"/>
      <c r="R18" s="421" t="s">
        <v>2195</v>
      </c>
      <c r="S18" s="421" t="s">
        <v>2196</v>
      </c>
      <c r="T18" s="421" t="s">
        <v>29</v>
      </c>
      <c r="U18" s="421" t="s">
        <v>1964</v>
      </c>
      <c r="V18" s="421"/>
      <c r="W18" s="421" t="s">
        <v>1966</v>
      </c>
      <c r="X18" s="421"/>
      <c r="Y18" s="421" t="s">
        <v>29</v>
      </c>
      <c r="Z18" s="421"/>
      <c r="AA18" s="421" t="s">
        <v>29</v>
      </c>
      <c r="AB18" s="421"/>
      <c r="AC18" s="421"/>
      <c r="AD18" s="421"/>
      <c r="AE18" s="421"/>
      <c r="AF18" s="421"/>
      <c r="AG18" s="421"/>
      <c r="AH18" s="421"/>
      <c r="AI18" s="421"/>
      <c r="AJ18" s="421"/>
      <c r="AK18" s="546"/>
      <c r="AL18" s="421" t="s">
        <v>29</v>
      </c>
      <c r="AM18" s="49" t="s">
        <v>5476</v>
      </c>
      <c r="AO18" s="421"/>
      <c r="AP18" s="421"/>
      <c r="AQ18" s="421"/>
      <c r="AR18" s="421"/>
      <c r="AS18" s="421"/>
      <c r="AT18" s="421"/>
      <c r="AU18" s="421"/>
      <c r="AV18" s="421"/>
      <c r="AW18" s="421"/>
      <c r="AX18" s="421"/>
      <c r="AY18" s="421"/>
      <c r="AZ18" s="421"/>
      <c r="BA18" s="546"/>
      <c r="BB18" s="421"/>
      <c r="BC18" s="421"/>
      <c r="BD18" s="421"/>
      <c r="BE18" s="421"/>
      <c r="BF18" s="421"/>
      <c r="BG18" s="546"/>
      <c r="BH18" s="421"/>
      <c r="BI18" s="421"/>
      <c r="BJ18" s="421"/>
      <c r="BK18" s="421"/>
      <c r="BL18" s="541"/>
      <c r="BM18" s="421"/>
      <c r="BN18" s="421"/>
      <c r="BO18" s="421"/>
      <c r="BP18" s="421"/>
      <c r="BQ18" s="421"/>
      <c r="BR18" s="639"/>
      <c r="BS18" s="421"/>
      <c r="BT18" s="421"/>
      <c r="BU18" s="421"/>
    </row>
    <row r="19" spans="1:73" x14ac:dyDescent="0.25">
      <c r="A19" s="421" t="s">
        <v>281</v>
      </c>
      <c r="B19" s="421">
        <v>1</v>
      </c>
      <c r="C19" s="421" t="s">
        <v>29</v>
      </c>
      <c r="D19" s="421" t="s">
        <v>29</v>
      </c>
      <c r="E19" s="421"/>
      <c r="F19" s="421" t="s">
        <v>29</v>
      </c>
      <c r="G19" s="421" t="s">
        <v>29</v>
      </c>
      <c r="H19" s="421"/>
      <c r="I19" s="421"/>
      <c r="J19" s="421"/>
      <c r="K19" s="669"/>
      <c r="L19" s="421"/>
      <c r="M19" s="421"/>
      <c r="N19" s="421"/>
      <c r="O19" s="421"/>
      <c r="P19" s="421"/>
      <c r="Q19" s="421"/>
      <c r="R19" s="421" t="s">
        <v>2195</v>
      </c>
      <c r="S19" s="421" t="s">
        <v>2196</v>
      </c>
      <c r="T19" s="421" t="s">
        <v>29</v>
      </c>
      <c r="U19" s="421" t="s">
        <v>1964</v>
      </c>
      <c r="V19" s="421"/>
      <c r="W19" s="421" t="s">
        <v>1966</v>
      </c>
      <c r="X19" s="421"/>
      <c r="Y19" s="421" t="s">
        <v>29</v>
      </c>
      <c r="Z19" s="421" t="s">
        <v>29</v>
      </c>
      <c r="AA19" s="421"/>
      <c r="AB19" s="421"/>
      <c r="AC19" s="421"/>
      <c r="AD19" s="421"/>
      <c r="AE19" s="421"/>
      <c r="AF19" s="421"/>
      <c r="AG19" s="421"/>
      <c r="AH19" s="421"/>
      <c r="AI19" s="421"/>
      <c r="AJ19" s="421"/>
      <c r="AK19" s="546"/>
      <c r="AL19" s="421"/>
      <c r="AM19" s="421"/>
      <c r="AN19" s="421"/>
      <c r="AO19" s="421"/>
      <c r="AP19" s="421"/>
      <c r="AQ19" s="421"/>
      <c r="AR19" s="421"/>
      <c r="AS19" s="421"/>
      <c r="AT19" s="421"/>
      <c r="AU19" s="421"/>
      <c r="AV19" s="421"/>
      <c r="AW19" s="421"/>
      <c r="AX19" s="421"/>
      <c r="AY19" s="421"/>
      <c r="AZ19" s="421"/>
      <c r="BA19" s="546"/>
      <c r="BB19" s="421"/>
      <c r="BC19" s="421"/>
      <c r="BD19" s="421"/>
      <c r="BE19" s="421"/>
      <c r="BF19" s="421" t="s">
        <v>2203</v>
      </c>
      <c r="BG19" s="546"/>
      <c r="BH19" s="421"/>
      <c r="BI19" s="421"/>
      <c r="BJ19" s="421"/>
      <c r="BK19" s="421"/>
      <c r="BL19" s="541"/>
      <c r="BM19" s="421"/>
      <c r="BN19" s="421"/>
      <c r="BO19" s="421"/>
      <c r="BP19" s="421"/>
      <c r="BQ19" s="421"/>
      <c r="BR19" s="639"/>
      <c r="BS19" s="421"/>
      <c r="BT19" s="421"/>
      <c r="BU19" s="421"/>
    </row>
    <row r="20" spans="1:73" x14ac:dyDescent="0.25">
      <c r="A20" s="421" t="s">
        <v>281</v>
      </c>
      <c r="B20" s="421">
        <v>2</v>
      </c>
      <c r="C20" s="421"/>
      <c r="D20" s="421"/>
      <c r="E20" s="421"/>
      <c r="F20" s="421"/>
      <c r="G20" s="421"/>
      <c r="H20" s="421"/>
      <c r="I20" s="421"/>
      <c r="J20" s="421"/>
      <c r="K20" s="669"/>
      <c r="L20" s="421"/>
      <c r="M20" s="421"/>
      <c r="N20" s="421"/>
      <c r="O20" s="421"/>
      <c r="P20" s="421"/>
      <c r="Q20" s="421"/>
      <c r="R20" s="421"/>
      <c r="S20" s="421"/>
      <c r="T20" s="421"/>
      <c r="U20" s="421" t="s">
        <v>1964</v>
      </c>
      <c r="V20" s="421"/>
      <c r="W20" s="421" t="s">
        <v>1966</v>
      </c>
      <c r="X20" s="421"/>
      <c r="Y20" s="421" t="s">
        <v>29</v>
      </c>
      <c r="Z20" s="421"/>
      <c r="AA20" s="421" t="s">
        <v>29</v>
      </c>
      <c r="AB20" s="421"/>
      <c r="AC20" s="421"/>
      <c r="AD20" s="421"/>
      <c r="AE20" s="421"/>
      <c r="AF20" s="421"/>
      <c r="AG20" s="421"/>
      <c r="AH20" s="421"/>
      <c r="AI20" s="421"/>
      <c r="AJ20" s="421"/>
      <c r="AK20" s="546"/>
      <c r="AL20" s="421" t="s">
        <v>29</v>
      </c>
      <c r="AM20" s="49" t="s">
        <v>5476</v>
      </c>
      <c r="AN20" s="421"/>
      <c r="AO20" s="421"/>
      <c r="AP20" s="421"/>
      <c r="AQ20" s="421"/>
      <c r="AR20" s="421"/>
      <c r="AS20" s="421"/>
      <c r="AT20" s="421"/>
      <c r="AU20" s="421"/>
      <c r="AV20" s="421"/>
      <c r="AW20" s="421"/>
      <c r="AX20" s="421"/>
      <c r="AY20" s="421"/>
      <c r="AZ20" s="421"/>
      <c r="BA20" s="546"/>
      <c r="BB20" s="421"/>
      <c r="BC20" s="421"/>
      <c r="BD20" s="421"/>
      <c r="BE20" s="421"/>
      <c r="BF20" s="421"/>
      <c r="BG20" s="546"/>
      <c r="BH20" s="421"/>
      <c r="BI20" s="421"/>
      <c r="BJ20" s="421"/>
      <c r="BK20" s="421"/>
      <c r="BL20" s="541"/>
      <c r="BM20" s="421"/>
      <c r="BN20" s="421"/>
      <c r="BO20" s="421"/>
      <c r="BP20" s="421"/>
      <c r="BQ20" s="421"/>
      <c r="BR20" s="639"/>
      <c r="BS20" s="421"/>
      <c r="BT20" s="421"/>
      <c r="BU20" s="421"/>
    </row>
    <row r="21" spans="1:73" x14ac:dyDescent="0.25">
      <c r="A21" s="421" t="s">
        <v>364</v>
      </c>
      <c r="B21" s="421">
        <v>1</v>
      </c>
      <c r="C21" s="421" t="s">
        <v>29</v>
      </c>
      <c r="D21" s="421" t="s">
        <v>29</v>
      </c>
      <c r="E21" s="421"/>
      <c r="F21" s="421" t="s">
        <v>29</v>
      </c>
      <c r="G21" s="421" t="s">
        <v>29</v>
      </c>
      <c r="H21" s="421"/>
      <c r="I21" s="421"/>
      <c r="J21" s="421"/>
      <c r="K21" s="669"/>
      <c r="L21" s="421"/>
      <c r="M21" s="421"/>
      <c r="N21" s="421"/>
      <c r="O21" s="421"/>
      <c r="P21" s="421"/>
      <c r="Q21" s="421"/>
      <c r="R21" s="421" t="s">
        <v>2195</v>
      </c>
      <c r="S21" s="421" t="s">
        <v>2196</v>
      </c>
      <c r="T21" s="421"/>
      <c r="U21" s="421"/>
      <c r="V21" s="421"/>
      <c r="W21" s="421"/>
      <c r="X21" s="421"/>
      <c r="Y21" s="421"/>
      <c r="Z21" s="421"/>
      <c r="AA21" s="421"/>
      <c r="AB21" s="421"/>
      <c r="AC21" s="421"/>
      <c r="AD21" s="421"/>
      <c r="AE21" s="421"/>
      <c r="AF21" s="421"/>
      <c r="AG21" s="421"/>
      <c r="AH21" s="421"/>
      <c r="AI21" s="421"/>
      <c r="AJ21" s="421"/>
      <c r="AK21" s="546"/>
      <c r="AL21" s="421" t="s">
        <v>29</v>
      </c>
      <c r="AM21" s="421"/>
      <c r="AN21" s="421"/>
      <c r="AO21" s="421"/>
      <c r="AP21" s="421"/>
      <c r="AQ21" s="421"/>
      <c r="AR21" s="421"/>
      <c r="AS21" s="421"/>
      <c r="AT21" s="421"/>
      <c r="AU21" s="421"/>
      <c r="AV21" s="421"/>
      <c r="AW21" s="421"/>
      <c r="AX21" s="421"/>
      <c r="AY21" s="421"/>
      <c r="AZ21" s="421"/>
      <c r="BA21" s="546"/>
      <c r="BB21" s="421"/>
      <c r="BC21" s="421"/>
      <c r="BD21" s="421"/>
      <c r="BE21" s="421"/>
      <c r="BF21" s="421" t="s">
        <v>2197</v>
      </c>
      <c r="BG21" s="546"/>
      <c r="BH21" s="421"/>
      <c r="BI21" s="421"/>
      <c r="BJ21" s="421"/>
      <c r="BK21" s="421"/>
      <c r="BL21" s="541"/>
      <c r="BM21" s="421"/>
      <c r="BN21" s="421"/>
      <c r="BO21" s="421"/>
      <c r="BP21" s="421"/>
      <c r="BQ21" s="421"/>
      <c r="BR21" s="639"/>
      <c r="BS21" s="421"/>
      <c r="BT21" s="421"/>
      <c r="BU21" s="421"/>
    </row>
    <row r="22" spans="1:73" x14ac:dyDescent="0.25">
      <c r="A22" s="421" t="s">
        <v>367</v>
      </c>
      <c r="B22" s="421">
        <v>1</v>
      </c>
      <c r="C22" s="421" t="s">
        <v>29</v>
      </c>
      <c r="D22" s="421" t="s">
        <v>29</v>
      </c>
      <c r="E22" s="421"/>
      <c r="F22" s="421" t="s">
        <v>29</v>
      </c>
      <c r="G22" s="421" t="s">
        <v>29</v>
      </c>
      <c r="H22" s="421"/>
      <c r="I22" s="421"/>
      <c r="J22" s="421"/>
      <c r="K22" s="669"/>
      <c r="L22" s="421"/>
      <c r="M22" s="421"/>
      <c r="N22" s="421"/>
      <c r="O22" s="421"/>
      <c r="P22" s="421"/>
      <c r="Q22" s="421"/>
      <c r="R22" s="421" t="s">
        <v>2195</v>
      </c>
      <c r="S22" s="421" t="s">
        <v>2196</v>
      </c>
      <c r="T22" s="421" t="s">
        <v>29</v>
      </c>
      <c r="U22" s="421" t="s">
        <v>1964</v>
      </c>
      <c r="V22" s="421"/>
      <c r="W22" s="421" t="s">
        <v>1966</v>
      </c>
      <c r="X22" s="421"/>
      <c r="Y22" s="421" t="s">
        <v>29</v>
      </c>
      <c r="Z22" s="421"/>
      <c r="AA22" s="421" t="s">
        <v>29</v>
      </c>
      <c r="AB22" s="421"/>
      <c r="AC22" s="421"/>
      <c r="AD22" s="421"/>
      <c r="AE22" s="421"/>
      <c r="AF22" s="421"/>
      <c r="AG22" s="421"/>
      <c r="AH22" s="421"/>
      <c r="AI22" s="421"/>
      <c r="AJ22" s="421"/>
      <c r="AK22" s="546"/>
      <c r="AL22" s="421" t="s">
        <v>29</v>
      </c>
      <c r="AM22" s="421"/>
      <c r="AN22" s="421"/>
      <c r="AO22" s="421"/>
      <c r="AP22" s="421"/>
      <c r="AQ22" s="421"/>
      <c r="AR22" s="421"/>
      <c r="AS22" s="421"/>
      <c r="AT22" s="421"/>
      <c r="AU22" s="421"/>
      <c r="AV22" s="421"/>
      <c r="AW22" s="421"/>
      <c r="AX22" s="421"/>
      <c r="AY22" s="421"/>
      <c r="AZ22" s="421"/>
      <c r="BA22" s="546"/>
      <c r="BB22" s="421"/>
      <c r="BC22" s="421"/>
      <c r="BD22" s="421"/>
      <c r="BE22" s="421"/>
      <c r="BF22" s="421" t="s">
        <v>2197</v>
      </c>
      <c r="BG22" s="546"/>
      <c r="BH22" s="421"/>
      <c r="BI22" s="421"/>
      <c r="BJ22" s="421"/>
      <c r="BK22" s="421"/>
      <c r="BL22" s="541"/>
      <c r="BM22" s="421"/>
      <c r="BN22" s="421"/>
      <c r="BO22" s="421"/>
      <c r="BP22" s="421"/>
      <c r="BQ22" s="421"/>
      <c r="BR22" s="639"/>
      <c r="BS22" s="421"/>
      <c r="BT22" s="421"/>
      <c r="BU22" s="421"/>
    </row>
    <row r="23" spans="1:73" x14ac:dyDescent="0.25">
      <c r="A23" s="421" t="s">
        <v>368</v>
      </c>
      <c r="B23" s="421">
        <v>1</v>
      </c>
      <c r="C23" s="421" t="s">
        <v>29</v>
      </c>
      <c r="D23" s="421" t="s">
        <v>29</v>
      </c>
      <c r="E23" s="421"/>
      <c r="F23" s="421" t="s">
        <v>29</v>
      </c>
      <c r="G23" s="421" t="s">
        <v>29</v>
      </c>
      <c r="H23" s="421"/>
      <c r="I23" s="421"/>
      <c r="J23" s="421"/>
      <c r="K23" s="669"/>
      <c r="L23" s="421"/>
      <c r="M23" s="421"/>
      <c r="N23" s="421"/>
      <c r="O23" s="421"/>
      <c r="P23" s="421"/>
      <c r="Q23" s="421"/>
      <c r="R23" s="421" t="s">
        <v>2195</v>
      </c>
      <c r="S23" s="421" t="s">
        <v>2196</v>
      </c>
      <c r="T23" s="421"/>
      <c r="U23" s="421"/>
      <c r="V23" s="421"/>
      <c r="W23" s="421"/>
      <c r="X23" s="421"/>
      <c r="Y23" s="421"/>
      <c r="Z23" s="421"/>
      <c r="AA23" s="421"/>
      <c r="AB23" s="421"/>
      <c r="AC23" s="421"/>
      <c r="AD23" s="421"/>
      <c r="AE23" s="421"/>
      <c r="AF23" s="421"/>
      <c r="AG23" s="421"/>
      <c r="AH23" s="421"/>
      <c r="AI23" s="421"/>
      <c r="AJ23" s="421"/>
      <c r="AK23" s="546"/>
      <c r="AL23" s="421" t="s">
        <v>29</v>
      </c>
      <c r="AM23" s="421"/>
      <c r="AN23" s="421"/>
      <c r="AO23" s="421"/>
      <c r="AP23" s="421"/>
      <c r="AQ23" s="421"/>
      <c r="AR23" s="421"/>
      <c r="AS23" s="421"/>
      <c r="AT23" s="421"/>
      <c r="AU23" s="421"/>
      <c r="AV23" s="421"/>
      <c r="AW23" s="421"/>
      <c r="AX23" s="421"/>
      <c r="AY23" s="421"/>
      <c r="AZ23" s="421"/>
      <c r="BA23" s="546"/>
      <c r="BB23" s="421"/>
      <c r="BC23" s="421"/>
      <c r="BD23" s="421"/>
      <c r="BE23" s="421"/>
      <c r="BF23" s="421" t="s">
        <v>2197</v>
      </c>
      <c r="BG23" s="546"/>
      <c r="BH23" s="421"/>
      <c r="BI23" s="421"/>
      <c r="BJ23" s="421"/>
      <c r="BK23" s="421"/>
      <c r="BL23" s="541"/>
      <c r="BM23" s="421"/>
      <c r="BN23" s="421"/>
      <c r="BO23" s="421"/>
      <c r="BP23" s="421"/>
      <c r="BQ23" s="421"/>
      <c r="BR23" s="639"/>
      <c r="BS23" s="421"/>
      <c r="BT23" s="421"/>
      <c r="BU23" s="421"/>
    </row>
    <row r="24" spans="1:73" x14ac:dyDescent="0.25">
      <c r="A24" s="421" t="s">
        <v>369</v>
      </c>
      <c r="B24" s="421">
        <v>1</v>
      </c>
      <c r="C24" s="421" t="s">
        <v>29</v>
      </c>
      <c r="D24" s="421" t="s">
        <v>29</v>
      </c>
      <c r="E24" s="421"/>
      <c r="F24" s="421" t="s">
        <v>29</v>
      </c>
      <c r="G24" s="421" t="s">
        <v>29</v>
      </c>
      <c r="H24" s="421"/>
      <c r="I24" s="421"/>
      <c r="J24" s="421"/>
      <c r="K24" s="669"/>
      <c r="L24" s="421"/>
      <c r="M24" s="421"/>
      <c r="N24" s="421"/>
      <c r="O24" s="421"/>
      <c r="P24" s="421"/>
      <c r="Q24" s="421"/>
      <c r="R24" s="421" t="s">
        <v>2195</v>
      </c>
      <c r="S24" s="421" t="s">
        <v>2196</v>
      </c>
      <c r="T24" s="421" t="s">
        <v>29</v>
      </c>
      <c r="U24" s="421"/>
      <c r="V24" s="421" t="s">
        <v>1727</v>
      </c>
      <c r="W24" s="421"/>
      <c r="X24" s="421"/>
      <c r="Y24" s="421" t="s">
        <v>29</v>
      </c>
      <c r="Z24" s="421"/>
      <c r="AA24" s="421"/>
      <c r="AB24" s="421" t="s">
        <v>29</v>
      </c>
      <c r="AC24" s="421"/>
      <c r="AD24" s="421"/>
      <c r="AE24" s="421"/>
      <c r="AF24" s="421"/>
      <c r="AG24" s="421"/>
      <c r="AH24" s="421"/>
      <c r="AI24" s="421"/>
      <c r="AJ24" s="421"/>
      <c r="AK24" s="546"/>
      <c r="AL24" s="421" t="s">
        <v>29</v>
      </c>
      <c r="AM24" s="421"/>
      <c r="AN24" s="421"/>
      <c r="AO24" s="421"/>
      <c r="AP24" s="421"/>
      <c r="AQ24" s="421"/>
      <c r="AR24" s="421"/>
      <c r="AS24" s="421"/>
      <c r="AT24" s="421"/>
      <c r="AU24" s="421"/>
      <c r="AV24" s="421"/>
      <c r="AW24" s="421"/>
      <c r="AX24" s="421"/>
      <c r="AY24" s="421"/>
      <c r="AZ24" s="421"/>
      <c r="BA24" s="546"/>
      <c r="BB24" s="421"/>
      <c r="BC24" s="421"/>
      <c r="BD24" s="421"/>
      <c r="BE24" s="421"/>
      <c r="BF24" s="421" t="s">
        <v>2197</v>
      </c>
      <c r="BG24" s="546"/>
      <c r="BH24" s="421"/>
      <c r="BI24" s="421"/>
      <c r="BJ24" s="421"/>
      <c r="BK24" s="421"/>
      <c r="BL24" s="541"/>
      <c r="BM24" s="421"/>
      <c r="BN24" s="421"/>
      <c r="BO24" s="421"/>
      <c r="BP24" s="421"/>
      <c r="BQ24" s="421"/>
      <c r="BR24" s="639"/>
      <c r="BS24" s="421"/>
      <c r="BT24" s="421"/>
      <c r="BU24" s="421"/>
    </row>
    <row r="25" spans="1:73" x14ac:dyDescent="0.25">
      <c r="A25" s="421" t="s">
        <v>370</v>
      </c>
      <c r="B25" s="421">
        <v>1</v>
      </c>
      <c r="C25" s="421" t="s">
        <v>29</v>
      </c>
      <c r="D25" s="421" t="s">
        <v>29</v>
      </c>
      <c r="E25" s="421"/>
      <c r="F25" s="421" t="s">
        <v>29</v>
      </c>
      <c r="G25" s="421" t="s">
        <v>29</v>
      </c>
      <c r="H25" s="421"/>
      <c r="I25" s="421"/>
      <c r="J25" s="421"/>
      <c r="K25" s="669"/>
      <c r="L25" s="421"/>
      <c r="M25" s="421"/>
      <c r="N25" s="421"/>
      <c r="O25" s="421"/>
      <c r="P25" s="421"/>
      <c r="Q25" s="421"/>
      <c r="R25" s="421" t="s">
        <v>2195</v>
      </c>
      <c r="S25" s="421" t="s">
        <v>2196</v>
      </c>
      <c r="T25" s="421" t="s">
        <v>29</v>
      </c>
      <c r="U25" s="421"/>
      <c r="V25" s="421" t="s">
        <v>1727</v>
      </c>
      <c r="W25" s="421"/>
      <c r="X25" s="421"/>
      <c r="Y25" s="421" t="s">
        <v>29</v>
      </c>
      <c r="Z25" s="421"/>
      <c r="AA25" s="421"/>
      <c r="AB25" s="421" t="s">
        <v>29</v>
      </c>
      <c r="AC25" s="421"/>
      <c r="AD25" s="421"/>
      <c r="AE25" s="421"/>
      <c r="AF25" s="421"/>
      <c r="AG25" s="421"/>
      <c r="AH25" s="421"/>
      <c r="AI25" s="421"/>
      <c r="AJ25" s="421"/>
      <c r="AK25" s="546"/>
      <c r="AL25" s="421" t="s">
        <v>29</v>
      </c>
      <c r="AM25" s="421"/>
      <c r="AN25" s="421"/>
      <c r="AO25" s="421"/>
      <c r="AP25" s="421"/>
      <c r="AQ25" s="421"/>
      <c r="AR25" s="421"/>
      <c r="AS25" s="421"/>
      <c r="AT25" s="421"/>
      <c r="AU25" s="421"/>
      <c r="AV25" s="421"/>
      <c r="AW25" s="421"/>
      <c r="AX25" s="421"/>
      <c r="AY25" s="421"/>
      <c r="AZ25" s="421"/>
      <c r="BA25" s="546"/>
      <c r="BB25" s="421"/>
      <c r="BC25" s="421"/>
      <c r="BD25" s="421"/>
      <c r="BE25" s="421"/>
      <c r="BF25" s="421" t="s">
        <v>2197</v>
      </c>
      <c r="BG25" s="546"/>
      <c r="BH25" s="421"/>
      <c r="BI25" s="421"/>
      <c r="BJ25" s="421"/>
      <c r="BK25" s="421"/>
      <c r="BL25" s="541"/>
      <c r="BM25" s="421"/>
      <c r="BN25" s="421"/>
      <c r="BO25" s="421"/>
      <c r="BP25" s="421"/>
      <c r="BQ25" s="421"/>
      <c r="BR25" s="639"/>
      <c r="BS25" s="421"/>
      <c r="BT25" s="421"/>
      <c r="BU25" s="421"/>
    </row>
    <row r="26" spans="1:73" x14ac:dyDescent="0.25">
      <c r="A26" s="421" t="s">
        <v>371</v>
      </c>
      <c r="B26" s="421">
        <v>1</v>
      </c>
      <c r="C26" s="421" t="s">
        <v>29</v>
      </c>
      <c r="D26" s="421"/>
      <c r="E26" s="421" t="s">
        <v>29</v>
      </c>
      <c r="F26" s="421" t="s">
        <v>29</v>
      </c>
      <c r="G26" s="421" t="s">
        <v>29</v>
      </c>
      <c r="H26" s="421"/>
      <c r="I26" s="421"/>
      <c r="J26" s="421"/>
      <c r="K26" s="669"/>
      <c r="L26" s="421"/>
      <c r="M26" s="421"/>
      <c r="N26" s="421"/>
      <c r="O26" s="421"/>
      <c r="P26" s="421"/>
      <c r="Q26" s="421"/>
      <c r="R26" s="421" t="s">
        <v>2195</v>
      </c>
      <c r="S26" s="421" t="s">
        <v>2196</v>
      </c>
      <c r="T26" s="421"/>
      <c r="U26" s="421"/>
      <c r="V26" s="421"/>
      <c r="W26" s="421"/>
      <c r="X26" s="421"/>
      <c r="Y26" s="421"/>
      <c r="Z26" s="421"/>
      <c r="AA26" s="421"/>
      <c r="AB26" s="421"/>
      <c r="AC26" s="421"/>
      <c r="AD26" s="421"/>
      <c r="AE26" s="421"/>
      <c r="AF26" s="421"/>
      <c r="AG26" s="421"/>
      <c r="AH26" s="421"/>
      <c r="AI26" s="421"/>
      <c r="AJ26" s="421"/>
      <c r="AK26" s="546"/>
      <c r="AL26" s="421" t="s">
        <v>29</v>
      </c>
      <c r="AM26" s="421"/>
      <c r="AN26" s="421"/>
      <c r="AO26" s="421"/>
      <c r="AP26" s="421"/>
      <c r="AQ26" s="421"/>
      <c r="AR26" s="421"/>
      <c r="AS26" s="421"/>
      <c r="AT26" s="421"/>
      <c r="AU26" s="421"/>
      <c r="AV26" s="421"/>
      <c r="AW26" s="421"/>
      <c r="AX26" s="421"/>
      <c r="AY26" s="421"/>
      <c r="AZ26" s="421"/>
      <c r="BA26" s="546"/>
      <c r="BB26" s="421"/>
      <c r="BC26" s="421"/>
      <c r="BD26" s="421"/>
      <c r="BE26" s="421"/>
      <c r="BF26" s="421"/>
      <c r="BG26" s="546"/>
      <c r="BH26" s="421"/>
      <c r="BI26" s="421"/>
      <c r="BJ26" s="421"/>
      <c r="BK26" s="421"/>
      <c r="BL26" s="541"/>
      <c r="BM26" s="421"/>
      <c r="BN26" s="421"/>
      <c r="BO26" s="421"/>
      <c r="BP26" s="421"/>
      <c r="BQ26" s="421"/>
      <c r="BR26" s="639"/>
      <c r="BS26" s="421"/>
      <c r="BT26" s="421"/>
      <c r="BU26" s="421"/>
    </row>
    <row r="27" spans="1:73" x14ac:dyDescent="0.25">
      <c r="A27" s="421" t="s">
        <v>718</v>
      </c>
      <c r="B27" s="421">
        <v>1</v>
      </c>
      <c r="C27" s="421" t="s">
        <v>29</v>
      </c>
      <c r="D27" s="421"/>
      <c r="E27" s="495" t="s">
        <v>29</v>
      </c>
      <c r="F27" s="421" t="s">
        <v>29</v>
      </c>
      <c r="G27" s="421" t="s">
        <v>29</v>
      </c>
      <c r="H27" s="421"/>
      <c r="I27" s="421"/>
      <c r="J27" s="421"/>
      <c r="K27" s="669"/>
      <c r="L27" s="421"/>
      <c r="M27" s="421"/>
      <c r="N27" s="421"/>
      <c r="O27" s="421"/>
      <c r="P27" s="421"/>
      <c r="Q27" s="421"/>
      <c r="R27" s="421"/>
      <c r="S27" s="421"/>
      <c r="T27" s="421"/>
      <c r="U27" s="421"/>
      <c r="V27" s="421"/>
      <c r="W27" s="421"/>
      <c r="X27" s="421"/>
      <c r="Y27" s="421"/>
      <c r="Z27" s="421"/>
      <c r="AA27" s="421"/>
      <c r="AB27" s="421"/>
      <c r="AC27" s="421"/>
      <c r="AD27" s="421"/>
      <c r="AE27" s="421"/>
      <c r="AF27" s="421"/>
      <c r="AG27" s="421"/>
      <c r="AH27" s="421"/>
      <c r="AI27" s="421"/>
      <c r="AJ27" s="421"/>
      <c r="AK27" s="546"/>
      <c r="AL27" s="421" t="s">
        <v>29</v>
      </c>
      <c r="AM27" s="421"/>
      <c r="AN27" s="421"/>
      <c r="AO27" s="421"/>
      <c r="AP27" s="421"/>
      <c r="AQ27" s="421"/>
      <c r="AR27" s="421"/>
      <c r="AS27" s="421"/>
      <c r="AT27" s="421"/>
      <c r="AU27" s="421"/>
      <c r="AV27" s="421"/>
      <c r="AW27" s="421"/>
      <c r="AX27" s="421"/>
      <c r="AY27" s="421"/>
      <c r="AZ27" s="421"/>
      <c r="BA27" s="546"/>
      <c r="BB27" s="421"/>
      <c r="BC27" s="421"/>
      <c r="BD27" s="421"/>
      <c r="BE27" s="421"/>
      <c r="BF27" s="421"/>
      <c r="BG27" s="546"/>
      <c r="BH27" s="421"/>
      <c r="BI27" s="421"/>
      <c r="BJ27" s="421"/>
      <c r="BK27" s="421"/>
      <c r="BL27" s="541"/>
      <c r="BM27" s="421"/>
      <c r="BN27" s="421"/>
      <c r="BO27" s="421"/>
      <c r="BP27" s="421"/>
      <c r="BQ27" s="421"/>
      <c r="BR27" s="639"/>
      <c r="BS27" s="421"/>
      <c r="BT27" s="421"/>
      <c r="BU27" s="421"/>
    </row>
    <row r="28" spans="1:73" x14ac:dyDescent="0.25">
      <c r="A28" s="421" t="s">
        <v>750</v>
      </c>
      <c r="B28" s="421">
        <v>1</v>
      </c>
      <c r="C28" s="421" t="s">
        <v>29</v>
      </c>
      <c r="D28" s="421" t="s">
        <v>29</v>
      </c>
      <c r="E28" s="421"/>
      <c r="F28" s="421"/>
      <c r="G28" s="421"/>
      <c r="H28" s="421"/>
      <c r="I28" s="421"/>
      <c r="J28" s="421"/>
      <c r="K28" s="669"/>
      <c r="L28" s="421"/>
      <c r="M28" s="421"/>
      <c r="N28" s="421" t="s">
        <v>2204</v>
      </c>
      <c r="O28" s="421" t="s">
        <v>2205</v>
      </c>
      <c r="P28" s="421"/>
      <c r="Q28" s="421"/>
      <c r="R28" s="421"/>
      <c r="S28" s="421"/>
      <c r="T28" s="421"/>
      <c r="U28" s="421"/>
      <c r="V28" s="421"/>
      <c r="W28" s="421"/>
      <c r="X28" s="421"/>
      <c r="Y28" s="421"/>
      <c r="Z28" s="421"/>
      <c r="AA28" s="421"/>
      <c r="AB28" s="421"/>
      <c r="AC28" s="421"/>
      <c r="AD28" s="421"/>
      <c r="AE28" s="421"/>
      <c r="AF28" s="421"/>
      <c r="AG28" s="421"/>
      <c r="AH28" s="421"/>
      <c r="AI28" s="421"/>
      <c r="AJ28" s="421"/>
      <c r="AK28" s="546"/>
      <c r="AL28" s="421"/>
      <c r="AM28" s="421"/>
      <c r="AN28" s="421"/>
      <c r="AO28" s="421"/>
      <c r="AP28" s="421"/>
      <c r="AQ28" s="421"/>
      <c r="AR28" s="421"/>
      <c r="AS28" s="421"/>
      <c r="AT28" s="421"/>
      <c r="AU28" s="421"/>
      <c r="AV28" s="421"/>
      <c r="AW28" s="421"/>
      <c r="AX28" s="421"/>
      <c r="AY28" s="421"/>
      <c r="AZ28" s="421"/>
      <c r="BA28" s="546"/>
      <c r="BB28" s="421"/>
      <c r="BC28" s="421"/>
      <c r="BD28" s="421"/>
      <c r="BE28" s="421"/>
      <c r="BF28" s="421"/>
      <c r="BG28" s="546"/>
      <c r="BH28" s="421"/>
      <c r="BI28" s="421"/>
      <c r="BJ28" s="417" t="s">
        <v>2206</v>
      </c>
      <c r="BK28" s="421"/>
      <c r="BL28" s="541"/>
      <c r="BM28" s="421"/>
      <c r="BN28" s="421"/>
      <c r="BO28" s="421"/>
      <c r="BP28" s="421"/>
      <c r="BQ28" s="421"/>
      <c r="BR28" s="639"/>
      <c r="BS28" s="421"/>
      <c r="BT28" s="421"/>
      <c r="BU28" s="421"/>
    </row>
    <row r="29" spans="1:73" x14ac:dyDescent="0.25">
      <c r="A29" s="421" t="s">
        <v>905</v>
      </c>
      <c r="B29" s="421">
        <v>1</v>
      </c>
      <c r="C29" s="421" t="s">
        <v>29</v>
      </c>
      <c r="D29" s="421" t="s">
        <v>29</v>
      </c>
      <c r="E29" s="421"/>
      <c r="F29" s="421" t="s">
        <v>29</v>
      </c>
      <c r="G29" s="421" t="s">
        <v>29</v>
      </c>
      <c r="H29" s="421"/>
      <c r="I29" s="421"/>
      <c r="J29" s="421"/>
      <c r="K29" s="669"/>
      <c r="L29" s="421"/>
      <c r="M29" s="421"/>
      <c r="N29" s="421"/>
      <c r="O29" s="421"/>
      <c r="P29" s="421"/>
      <c r="Q29" s="421"/>
      <c r="R29" s="421"/>
      <c r="S29" s="421"/>
      <c r="T29" s="421"/>
      <c r="U29" s="421"/>
      <c r="V29" s="421"/>
      <c r="W29" s="421"/>
      <c r="X29" s="421"/>
      <c r="Y29" s="421"/>
      <c r="Z29" s="421"/>
      <c r="AA29" s="421"/>
      <c r="AB29" s="421"/>
      <c r="AC29" s="421"/>
      <c r="AD29" s="421"/>
      <c r="AE29" s="421"/>
      <c r="AF29" s="421"/>
      <c r="AG29" s="421"/>
      <c r="AH29" s="421"/>
      <c r="AI29" s="421"/>
      <c r="AJ29" s="421"/>
      <c r="AK29" s="546"/>
      <c r="AL29" s="421" t="s">
        <v>29</v>
      </c>
      <c r="AM29" s="421"/>
      <c r="AN29" s="421"/>
      <c r="AO29" s="421"/>
      <c r="AP29" s="421"/>
      <c r="AQ29" s="421"/>
      <c r="AR29" s="421"/>
      <c r="AS29" s="421"/>
      <c r="AT29" s="421"/>
      <c r="AU29" s="421"/>
      <c r="AV29" s="421"/>
      <c r="AW29" s="421"/>
      <c r="AX29" s="421"/>
      <c r="AY29" s="421"/>
      <c r="AZ29" s="421"/>
      <c r="BA29" s="546"/>
      <c r="BB29" s="421"/>
      <c r="BC29" s="421" t="s">
        <v>29</v>
      </c>
      <c r="BD29" s="421"/>
      <c r="BE29" s="421" t="s">
        <v>2207</v>
      </c>
      <c r="BF29" s="421"/>
      <c r="BG29" s="546"/>
      <c r="BH29" s="421"/>
      <c r="BI29" s="421"/>
      <c r="BJ29" s="421"/>
      <c r="BK29" s="421" t="s">
        <v>29</v>
      </c>
      <c r="BL29" s="541"/>
      <c r="BM29" s="421"/>
      <c r="BN29" s="421"/>
      <c r="BO29" s="421"/>
      <c r="BP29" s="421"/>
      <c r="BQ29" s="421"/>
      <c r="BR29" s="639"/>
      <c r="BS29" s="421"/>
      <c r="BT29" s="421"/>
      <c r="BU29" s="421"/>
    </row>
    <row r="30" spans="1:73" x14ac:dyDescent="0.25">
      <c r="A30" s="421" t="s">
        <v>908</v>
      </c>
      <c r="B30" s="421">
        <v>1</v>
      </c>
      <c r="C30" s="421" t="s">
        <v>29</v>
      </c>
      <c r="D30" s="421" t="s">
        <v>29</v>
      </c>
      <c r="E30" s="421"/>
      <c r="F30" s="421"/>
      <c r="G30" s="421"/>
      <c r="H30" s="421" t="s">
        <v>29</v>
      </c>
      <c r="I30" s="421"/>
      <c r="J30" s="421"/>
      <c r="K30" s="669"/>
      <c r="L30" s="421" t="s">
        <v>4601</v>
      </c>
      <c r="M30" s="421"/>
      <c r="N30" s="421"/>
      <c r="O30" s="421"/>
      <c r="P30" s="421"/>
      <c r="Q30" s="421"/>
      <c r="R30" s="421"/>
      <c r="S30" s="421"/>
      <c r="T30" s="421"/>
      <c r="U30" s="421"/>
      <c r="V30" s="421"/>
      <c r="W30" s="421"/>
      <c r="X30" s="421"/>
      <c r="Y30" s="421"/>
      <c r="Z30" s="421"/>
      <c r="AA30" s="421"/>
      <c r="AB30" s="421"/>
      <c r="AC30" s="421"/>
      <c r="AD30" s="421"/>
      <c r="AE30" s="421"/>
      <c r="AF30" s="421"/>
      <c r="AG30" s="421"/>
      <c r="AH30" s="421"/>
      <c r="AI30" s="421"/>
      <c r="AJ30" s="421"/>
      <c r="AK30" s="546"/>
      <c r="AL30" s="421" t="s">
        <v>29</v>
      </c>
      <c r="AM30" s="421"/>
      <c r="AN30" s="421"/>
      <c r="AO30" s="421"/>
      <c r="AP30" s="421"/>
      <c r="AQ30" s="421"/>
      <c r="AR30" s="421"/>
      <c r="AS30" s="421"/>
      <c r="AT30" s="421"/>
      <c r="AU30" s="421"/>
      <c r="AV30" s="421"/>
      <c r="AW30" s="421"/>
      <c r="AX30" s="421"/>
      <c r="AY30" s="421"/>
      <c r="AZ30" s="421"/>
      <c r="BA30" s="546"/>
      <c r="BB30" s="421"/>
      <c r="BC30" s="421" t="s">
        <v>29</v>
      </c>
      <c r="BD30" s="421"/>
      <c r="BE30" s="421" t="s">
        <v>2208</v>
      </c>
      <c r="BF30" s="421"/>
      <c r="BG30" s="546"/>
      <c r="BH30" s="421"/>
      <c r="BI30" s="421"/>
      <c r="BJ30" s="421"/>
      <c r="BK30" s="421" t="s">
        <v>29</v>
      </c>
      <c r="BL30" s="541"/>
      <c r="BM30" s="421"/>
      <c r="BN30" s="421"/>
      <c r="BO30" s="421"/>
      <c r="BP30" s="421"/>
      <c r="BQ30" s="421"/>
      <c r="BR30" s="639"/>
      <c r="BS30" s="421"/>
      <c r="BT30" s="421"/>
      <c r="BU30" s="421"/>
    </row>
    <row r="31" spans="1:73" x14ac:dyDescent="0.25">
      <c r="A31" s="421" t="s">
        <v>911</v>
      </c>
      <c r="B31" s="421">
        <v>1</v>
      </c>
      <c r="C31" s="421" t="s">
        <v>29</v>
      </c>
      <c r="D31" s="421" t="s">
        <v>29</v>
      </c>
      <c r="E31" s="421"/>
      <c r="F31" s="421"/>
      <c r="G31" s="421"/>
      <c r="H31" s="421" t="s">
        <v>29</v>
      </c>
      <c r="I31" s="421"/>
      <c r="J31" s="421"/>
      <c r="K31" s="669"/>
      <c r="L31" s="421" t="s">
        <v>4602</v>
      </c>
      <c r="M31" s="421"/>
      <c r="N31" s="421"/>
      <c r="O31" s="421"/>
      <c r="P31" s="421"/>
      <c r="Q31" s="421"/>
      <c r="R31" s="421"/>
      <c r="S31" s="421"/>
      <c r="T31" s="421"/>
      <c r="U31" s="421"/>
      <c r="V31" s="421"/>
      <c r="W31" s="421"/>
      <c r="X31" s="421"/>
      <c r="Y31" s="421"/>
      <c r="Z31" s="421"/>
      <c r="AA31" s="421"/>
      <c r="AB31" s="421"/>
      <c r="AC31" s="421"/>
      <c r="AD31" s="421"/>
      <c r="AE31" s="421"/>
      <c r="AF31" s="421"/>
      <c r="AG31" s="421"/>
      <c r="AH31" s="421"/>
      <c r="AI31" s="421"/>
      <c r="AJ31" s="421"/>
      <c r="AK31" s="546"/>
      <c r="AL31" s="421" t="s">
        <v>29</v>
      </c>
      <c r="AM31" s="421"/>
      <c r="AN31" s="421"/>
      <c r="AO31" s="421"/>
      <c r="AP31" s="421"/>
      <c r="AQ31" s="421"/>
      <c r="AR31" s="421"/>
      <c r="AS31" s="421"/>
      <c r="AT31" s="421"/>
      <c r="AU31" s="421"/>
      <c r="AV31" s="421"/>
      <c r="AW31" s="421"/>
      <c r="AX31" s="421"/>
      <c r="AY31" s="421"/>
      <c r="AZ31" s="421"/>
      <c r="BA31" s="546"/>
      <c r="BB31" s="421"/>
      <c r="BC31" s="421" t="s">
        <v>29</v>
      </c>
      <c r="BD31" s="421"/>
      <c r="BE31" s="421" t="s">
        <v>2209</v>
      </c>
      <c r="BF31" s="421"/>
      <c r="BG31" s="546"/>
      <c r="BH31" s="421"/>
      <c r="BI31" s="421"/>
      <c r="BJ31" s="421"/>
      <c r="BK31" s="421" t="s">
        <v>29</v>
      </c>
      <c r="BL31" s="541"/>
      <c r="BM31" s="421"/>
      <c r="BN31" s="421"/>
      <c r="BO31" s="421"/>
      <c r="BP31" s="421"/>
      <c r="BQ31" s="421"/>
      <c r="BR31" s="639"/>
      <c r="BS31" s="421"/>
      <c r="BT31" s="421"/>
      <c r="BU31" s="421"/>
    </row>
    <row r="32" spans="1:73" x14ac:dyDescent="0.25">
      <c r="A32" s="421" t="s">
        <v>914</v>
      </c>
      <c r="B32" s="421">
        <v>1</v>
      </c>
      <c r="C32" s="421" t="s">
        <v>29</v>
      </c>
      <c r="D32" s="421" t="s">
        <v>29</v>
      </c>
      <c r="E32" s="421"/>
      <c r="F32" s="421"/>
      <c r="G32" s="421"/>
      <c r="H32" s="421"/>
      <c r="I32" s="421" t="s">
        <v>4613</v>
      </c>
      <c r="J32" s="421"/>
      <c r="K32" s="669"/>
      <c r="L32" s="421" t="s">
        <v>4603</v>
      </c>
      <c r="M32" s="421"/>
      <c r="N32" s="421"/>
      <c r="O32" s="421"/>
      <c r="P32" s="421"/>
      <c r="Q32" s="421"/>
      <c r="R32" s="421"/>
      <c r="S32" s="421"/>
      <c r="T32" s="421"/>
      <c r="U32" s="421"/>
      <c r="V32" s="421"/>
      <c r="W32" s="421"/>
      <c r="X32" s="421"/>
      <c r="Y32" s="421"/>
      <c r="Z32" s="421"/>
      <c r="AA32" s="421"/>
      <c r="AB32" s="421"/>
      <c r="AC32" s="421"/>
      <c r="AD32" s="421"/>
      <c r="AE32" s="421"/>
      <c r="AF32" s="421"/>
      <c r="AG32" s="421"/>
      <c r="AH32" s="421"/>
      <c r="AI32" s="421"/>
      <c r="AJ32" s="421"/>
      <c r="AK32" s="546"/>
      <c r="AL32" s="421" t="s">
        <v>29</v>
      </c>
      <c r="AM32" s="421"/>
      <c r="AN32" s="421"/>
      <c r="AO32" s="421"/>
      <c r="AP32" s="421"/>
      <c r="AQ32" s="421"/>
      <c r="AR32" s="421"/>
      <c r="AS32" s="421"/>
      <c r="AT32" s="421"/>
      <c r="AU32" s="421"/>
      <c r="AV32" s="421"/>
      <c r="AW32" s="421"/>
      <c r="AX32" s="421"/>
      <c r="AY32" s="421"/>
      <c r="AZ32" s="421"/>
      <c r="BA32" s="546"/>
      <c r="BB32" s="421"/>
      <c r="BC32" s="421" t="s">
        <v>29</v>
      </c>
      <c r="BD32" s="421"/>
      <c r="BE32" s="421" t="s">
        <v>2210</v>
      </c>
      <c r="BF32" s="421"/>
      <c r="BG32" s="546"/>
      <c r="BH32" s="421" t="s">
        <v>29</v>
      </c>
      <c r="BI32" s="421" t="s">
        <v>29</v>
      </c>
      <c r="BJ32" s="421" t="s">
        <v>29</v>
      </c>
      <c r="BK32" s="421" t="s">
        <v>29</v>
      </c>
      <c r="BL32" s="541"/>
      <c r="BM32" s="421"/>
      <c r="BN32" s="421" t="s">
        <v>29</v>
      </c>
      <c r="BO32" s="421"/>
      <c r="BP32" s="421"/>
      <c r="BQ32" s="421"/>
      <c r="BR32" s="639"/>
      <c r="BS32" s="421"/>
      <c r="BT32" s="421"/>
      <c r="BU32" s="421"/>
    </row>
    <row r="33" spans="1:73" x14ac:dyDescent="0.25">
      <c r="A33" s="421" t="s">
        <v>917</v>
      </c>
      <c r="B33" s="421">
        <v>1</v>
      </c>
      <c r="C33" s="421" t="s">
        <v>29</v>
      </c>
      <c r="D33" s="421" t="s">
        <v>29</v>
      </c>
      <c r="E33" s="421"/>
      <c r="F33" s="421"/>
      <c r="G33" s="421"/>
      <c r="H33" s="421" t="s">
        <v>29</v>
      </c>
      <c r="I33" s="421"/>
      <c r="J33" s="421"/>
      <c r="K33" s="669"/>
      <c r="L33" s="421" t="s">
        <v>4604</v>
      </c>
      <c r="M33" s="421"/>
      <c r="N33" s="421"/>
      <c r="O33" s="421"/>
      <c r="P33" s="421"/>
      <c r="Q33" s="421"/>
      <c r="R33" s="421"/>
      <c r="S33" s="421"/>
      <c r="T33" s="421"/>
      <c r="U33" s="421"/>
      <c r="V33" s="421"/>
      <c r="W33" s="421"/>
      <c r="X33" s="421"/>
      <c r="Y33" s="421"/>
      <c r="Z33" s="421"/>
      <c r="AA33" s="421"/>
      <c r="AB33" s="421"/>
      <c r="AC33" s="421"/>
      <c r="AD33" s="421"/>
      <c r="AE33" s="421"/>
      <c r="AF33" s="421"/>
      <c r="AG33" s="421"/>
      <c r="AH33" s="421"/>
      <c r="AI33" s="421"/>
      <c r="AJ33" s="421"/>
      <c r="AK33" s="546"/>
      <c r="AL33" s="421" t="s">
        <v>29</v>
      </c>
      <c r="AM33" s="421"/>
      <c r="AN33" s="421"/>
      <c r="AO33" s="421"/>
      <c r="AP33" s="421"/>
      <c r="AQ33" s="421"/>
      <c r="AR33" s="421"/>
      <c r="AS33" s="421"/>
      <c r="AT33" s="421"/>
      <c r="AU33" s="421"/>
      <c r="AV33" s="421"/>
      <c r="AW33" s="421"/>
      <c r="AX33" s="421"/>
      <c r="AY33" s="421"/>
      <c r="AZ33" s="421"/>
      <c r="BA33" s="546"/>
      <c r="BB33" s="421"/>
      <c r="BC33" s="421" t="s">
        <v>29</v>
      </c>
      <c r="BD33" s="421"/>
      <c r="BE33" s="421" t="s">
        <v>2211</v>
      </c>
      <c r="BF33" s="421"/>
      <c r="BG33" s="546"/>
      <c r="BH33" s="421"/>
      <c r="BI33" s="421"/>
      <c r="BJ33" s="421"/>
      <c r="BK33" s="421" t="s">
        <v>29</v>
      </c>
      <c r="BL33" s="541"/>
      <c r="BM33" s="421"/>
      <c r="BN33" s="421"/>
      <c r="BO33" s="421"/>
      <c r="BP33" s="421"/>
      <c r="BQ33" s="421"/>
      <c r="BR33" s="639"/>
      <c r="BS33" s="421"/>
      <c r="BT33" s="421"/>
      <c r="BU33" s="421"/>
    </row>
    <row r="34" spans="1:73" x14ac:dyDescent="0.25">
      <c r="A34" s="421" t="s">
        <v>1037</v>
      </c>
      <c r="B34" s="421">
        <v>1</v>
      </c>
      <c r="C34" s="421" t="s">
        <v>29</v>
      </c>
      <c r="D34" s="421"/>
      <c r="E34" s="421" t="s">
        <v>29</v>
      </c>
      <c r="F34" s="421"/>
      <c r="G34" s="421"/>
      <c r="H34" s="421" t="s">
        <v>29</v>
      </c>
      <c r="I34" s="421"/>
      <c r="J34" s="669" t="s">
        <v>6459</v>
      </c>
      <c r="K34" s="669" t="s">
        <v>4617</v>
      </c>
      <c r="L34" s="421"/>
      <c r="M34" s="421"/>
      <c r="N34" s="421"/>
      <c r="O34" s="421"/>
      <c r="P34" s="421"/>
      <c r="Q34" s="421"/>
      <c r="R34" s="421"/>
      <c r="S34" s="421"/>
      <c r="T34" s="421"/>
      <c r="U34" s="421"/>
      <c r="V34" s="421"/>
      <c r="W34" s="421"/>
      <c r="X34" s="421"/>
      <c r="Y34" s="421"/>
      <c r="Z34" s="421"/>
      <c r="AA34" s="421"/>
      <c r="AB34" s="421"/>
      <c r="AC34" s="421"/>
      <c r="AD34" s="421"/>
      <c r="AE34" s="421"/>
      <c r="AF34" s="421"/>
      <c r="AG34" s="421"/>
      <c r="AH34" s="421"/>
      <c r="AI34" s="421"/>
      <c r="AJ34" s="421"/>
      <c r="AK34" s="546"/>
      <c r="AL34" s="421" t="s">
        <v>29</v>
      </c>
      <c r="AM34" s="421"/>
      <c r="AN34" s="421"/>
      <c r="AO34" s="421"/>
      <c r="AP34" s="421"/>
      <c r="AQ34" s="421"/>
      <c r="AR34" s="421"/>
      <c r="AS34" s="421"/>
      <c r="AT34" s="421"/>
      <c r="AU34" s="421"/>
      <c r="AV34" s="421"/>
      <c r="AW34" s="421"/>
      <c r="AX34" s="421"/>
      <c r="AY34" s="421"/>
      <c r="AZ34" s="421"/>
      <c r="BA34" s="546"/>
      <c r="BB34" s="421"/>
      <c r="BC34" s="421" t="s">
        <v>29</v>
      </c>
      <c r="BD34" s="421" t="s">
        <v>1483</v>
      </c>
      <c r="BE34" s="421" t="s">
        <v>3262</v>
      </c>
      <c r="BF34" s="421"/>
      <c r="BG34" s="546"/>
      <c r="BH34" s="421"/>
      <c r="BI34" s="421"/>
      <c r="BJ34" s="421"/>
      <c r="BK34" s="421"/>
      <c r="BL34" s="541"/>
      <c r="BM34" s="421"/>
      <c r="BN34" s="421"/>
      <c r="BO34" s="421"/>
      <c r="BP34" s="421"/>
      <c r="BQ34" s="421"/>
      <c r="BR34" s="639"/>
      <c r="BS34" s="421"/>
      <c r="BT34" s="421"/>
      <c r="BU34" s="421"/>
    </row>
    <row r="35" spans="1:73" x14ac:dyDescent="0.25">
      <c r="A35" s="421" t="s">
        <v>1038</v>
      </c>
      <c r="B35" s="421">
        <v>1</v>
      </c>
      <c r="C35" s="421" t="s">
        <v>29</v>
      </c>
      <c r="D35" s="421"/>
      <c r="E35" s="421" t="s">
        <v>29</v>
      </c>
      <c r="F35" s="421"/>
      <c r="G35" s="421"/>
      <c r="H35" s="421" t="s">
        <v>29</v>
      </c>
      <c r="I35" s="421"/>
      <c r="J35" s="421"/>
      <c r="K35" s="669"/>
      <c r="L35" s="125" t="s">
        <v>4605</v>
      </c>
      <c r="M35" s="125"/>
      <c r="N35" s="421"/>
      <c r="O35" s="421"/>
      <c r="P35" s="421"/>
      <c r="Q35" s="421"/>
      <c r="R35" s="421"/>
      <c r="S35" s="421"/>
      <c r="T35" s="421"/>
      <c r="U35" s="421"/>
      <c r="V35" s="421"/>
      <c r="W35" s="421"/>
      <c r="X35" s="421"/>
      <c r="Y35" s="421"/>
      <c r="Z35" s="421"/>
      <c r="AA35" s="421"/>
      <c r="AB35" s="421"/>
      <c r="AC35" s="421"/>
      <c r="AD35" s="421"/>
      <c r="AE35" s="421"/>
      <c r="AF35" s="421"/>
      <c r="AG35" s="421"/>
      <c r="AH35" s="421"/>
      <c r="AI35" s="421"/>
      <c r="AJ35" s="421"/>
      <c r="AK35" s="546"/>
      <c r="AL35" s="421" t="s">
        <v>29</v>
      </c>
      <c r="AM35" s="421"/>
      <c r="AN35" s="421"/>
      <c r="AO35" s="421"/>
      <c r="AP35" s="421"/>
      <c r="AQ35" s="421"/>
      <c r="AR35" s="421"/>
      <c r="AS35" s="421"/>
      <c r="AT35" s="421"/>
      <c r="AU35" s="421"/>
      <c r="AV35" s="421"/>
      <c r="AW35" s="421"/>
      <c r="AX35" s="421"/>
      <c r="AY35" s="421"/>
      <c r="AZ35" s="421"/>
      <c r="BA35" s="546"/>
      <c r="BB35" s="421"/>
      <c r="BC35" s="421" t="s">
        <v>29</v>
      </c>
      <c r="BD35" s="421" t="s">
        <v>1483</v>
      </c>
      <c r="BE35" s="421" t="s">
        <v>3406</v>
      </c>
      <c r="BF35" s="421"/>
      <c r="BG35" s="546"/>
      <c r="BH35" s="421"/>
      <c r="BI35" s="421"/>
      <c r="BJ35" s="421"/>
      <c r="BK35" s="421"/>
      <c r="BL35" s="541"/>
      <c r="BM35" s="421"/>
      <c r="BN35" s="421"/>
      <c r="BO35" s="421"/>
      <c r="BP35" s="421"/>
      <c r="BQ35" s="421"/>
      <c r="BR35" s="639"/>
      <c r="BS35" s="421"/>
      <c r="BT35" s="421"/>
      <c r="BU35" s="421"/>
    </row>
    <row r="36" spans="1:73" x14ac:dyDescent="0.25">
      <c r="A36" s="421" t="s">
        <v>1039</v>
      </c>
      <c r="B36" s="421">
        <v>1</v>
      </c>
      <c r="C36" s="421" t="s">
        <v>29</v>
      </c>
      <c r="D36" s="421"/>
      <c r="E36" s="421" t="s">
        <v>29</v>
      </c>
      <c r="F36" s="421"/>
      <c r="G36" s="421"/>
      <c r="H36" s="421" t="s">
        <v>29</v>
      </c>
      <c r="I36" s="421"/>
      <c r="J36" s="421"/>
      <c r="K36" s="669"/>
      <c r="L36" s="421" t="s">
        <v>4606</v>
      </c>
      <c r="M36" s="421"/>
      <c r="N36" s="421"/>
      <c r="O36" s="421"/>
      <c r="P36" s="421"/>
      <c r="Q36" s="421"/>
      <c r="R36" s="421"/>
      <c r="S36" s="421"/>
      <c r="T36" s="421"/>
      <c r="U36" s="421"/>
      <c r="V36" s="421"/>
      <c r="W36" s="421"/>
      <c r="X36" s="421"/>
      <c r="Y36" s="421"/>
      <c r="Z36" s="421"/>
      <c r="AA36" s="421"/>
      <c r="AB36" s="421"/>
      <c r="AC36" s="421"/>
      <c r="AD36" s="421"/>
      <c r="AE36" s="421"/>
      <c r="AF36" s="421"/>
      <c r="AG36" s="421"/>
      <c r="AH36" s="421"/>
      <c r="AI36" s="421"/>
      <c r="AJ36" s="421"/>
      <c r="AK36" s="546"/>
      <c r="AL36" s="421" t="s">
        <v>29</v>
      </c>
      <c r="AM36" s="421"/>
      <c r="AN36" s="421"/>
      <c r="AO36" s="421"/>
      <c r="AP36" s="421"/>
      <c r="AQ36" s="421"/>
      <c r="AR36" s="421"/>
      <c r="AS36" s="421"/>
      <c r="AT36" s="421"/>
      <c r="AU36" s="421"/>
      <c r="AV36" s="421"/>
      <c r="AW36" s="421"/>
      <c r="AX36" s="421"/>
      <c r="AY36" s="421"/>
      <c r="AZ36" s="421"/>
      <c r="BA36" s="546"/>
      <c r="BB36" s="421"/>
      <c r="BC36" s="421" t="s">
        <v>29</v>
      </c>
      <c r="BD36" s="421" t="s">
        <v>1483</v>
      </c>
      <c r="BE36" s="125" t="s">
        <v>3263</v>
      </c>
      <c r="BF36" s="421"/>
      <c r="BG36" s="546"/>
      <c r="BH36" s="421"/>
      <c r="BI36" s="421"/>
      <c r="BJ36" s="421"/>
      <c r="BK36" s="421"/>
      <c r="BL36" s="541"/>
      <c r="BM36" s="421"/>
      <c r="BN36" s="421"/>
      <c r="BO36" s="421"/>
      <c r="BP36" s="421"/>
      <c r="BQ36" s="421"/>
      <c r="BR36" s="639"/>
      <c r="BS36" s="421"/>
      <c r="BT36" s="421"/>
      <c r="BU36" s="421"/>
    </row>
    <row r="37" spans="1:73" x14ac:dyDescent="0.25">
      <c r="A37" s="421" t="s">
        <v>1040</v>
      </c>
      <c r="B37" s="421">
        <v>1</v>
      </c>
      <c r="C37" s="421" t="s">
        <v>29</v>
      </c>
      <c r="D37" s="421"/>
      <c r="E37" s="421" t="s">
        <v>29</v>
      </c>
      <c r="F37" s="421"/>
      <c r="G37" s="421"/>
      <c r="H37" s="421" t="s">
        <v>29</v>
      </c>
      <c r="I37" s="421"/>
      <c r="J37" s="669" t="s">
        <v>6460</v>
      </c>
      <c r="K37" s="669" t="s">
        <v>4618</v>
      </c>
      <c r="L37" s="421"/>
      <c r="M37" s="421"/>
      <c r="N37" s="421"/>
      <c r="O37" s="421"/>
      <c r="P37" s="421"/>
      <c r="Q37" s="421"/>
      <c r="R37" s="421"/>
      <c r="S37" s="421"/>
      <c r="T37" s="421"/>
      <c r="U37" s="421"/>
      <c r="V37" s="421"/>
      <c r="W37" s="421"/>
      <c r="X37" s="421"/>
      <c r="Y37" s="421"/>
      <c r="Z37" s="421"/>
      <c r="AA37" s="421"/>
      <c r="AB37" s="421"/>
      <c r="AC37" s="421"/>
      <c r="AD37" s="421"/>
      <c r="AE37" s="421"/>
      <c r="AF37" s="421"/>
      <c r="AG37" s="421"/>
      <c r="AH37" s="421"/>
      <c r="AI37" s="421"/>
      <c r="AJ37" s="421"/>
      <c r="AK37" s="546"/>
      <c r="AL37" s="421" t="s">
        <v>29</v>
      </c>
      <c r="AM37" s="421"/>
      <c r="AN37" s="421"/>
      <c r="AO37" s="421"/>
      <c r="AP37" s="421"/>
      <c r="AQ37" s="421"/>
      <c r="AR37" s="421"/>
      <c r="AS37" s="421"/>
      <c r="AT37" s="421"/>
      <c r="AU37" s="421"/>
      <c r="AV37" s="421"/>
      <c r="AW37" s="421"/>
      <c r="AX37" s="421"/>
      <c r="AY37" s="421"/>
      <c r="AZ37" s="421"/>
      <c r="BA37" s="546"/>
      <c r="BB37" s="421"/>
      <c r="BC37" s="421" t="s">
        <v>29</v>
      </c>
      <c r="BD37" s="421" t="s">
        <v>1483</v>
      </c>
      <c r="BE37" s="421" t="s">
        <v>3400</v>
      </c>
      <c r="BF37" s="421"/>
      <c r="BG37" s="546"/>
      <c r="BH37" s="421"/>
      <c r="BI37" s="421"/>
      <c r="BJ37" s="421"/>
      <c r="BK37" s="421"/>
      <c r="BL37" s="541"/>
      <c r="BM37" s="421"/>
      <c r="BN37" s="421"/>
      <c r="BO37" s="421"/>
      <c r="BP37" s="421"/>
      <c r="BQ37" s="421"/>
      <c r="BR37" s="639"/>
      <c r="BS37" s="421"/>
      <c r="BT37" s="421"/>
      <c r="BU37" s="421"/>
    </row>
    <row r="38" spans="1:73" x14ac:dyDescent="0.25">
      <c r="A38" s="421" t="s">
        <v>1041</v>
      </c>
      <c r="B38" s="421">
        <v>1</v>
      </c>
      <c r="C38" s="421" t="s">
        <v>29</v>
      </c>
      <c r="D38" s="421"/>
      <c r="E38" s="421" t="s">
        <v>29</v>
      </c>
      <c r="F38" s="421"/>
      <c r="G38" s="421"/>
      <c r="H38" s="421" t="s">
        <v>29</v>
      </c>
      <c r="I38" s="421"/>
      <c r="J38" s="421"/>
      <c r="K38" s="669"/>
      <c r="L38" s="421" t="s">
        <v>4607</v>
      </c>
      <c r="M38" s="421"/>
      <c r="N38" s="421"/>
      <c r="O38" s="421"/>
      <c r="P38" s="421"/>
      <c r="Q38" s="421"/>
      <c r="R38" s="421"/>
      <c r="S38" s="421"/>
      <c r="T38" s="421"/>
      <c r="U38" s="421"/>
      <c r="V38" s="421"/>
      <c r="W38" s="421"/>
      <c r="X38" s="421"/>
      <c r="Y38" s="421"/>
      <c r="Z38" s="421"/>
      <c r="AA38" s="421"/>
      <c r="AB38" s="421"/>
      <c r="AC38" s="421"/>
      <c r="AD38" s="421"/>
      <c r="AE38" s="421"/>
      <c r="AF38" s="421"/>
      <c r="AG38" s="421"/>
      <c r="AH38" s="421"/>
      <c r="AI38" s="421"/>
      <c r="AJ38" s="421"/>
      <c r="AK38" s="546"/>
      <c r="AL38" s="421" t="s">
        <v>29</v>
      </c>
      <c r="AM38" s="421"/>
      <c r="AN38" s="421"/>
      <c r="AO38" s="421"/>
      <c r="AP38" s="421"/>
      <c r="AQ38" s="421"/>
      <c r="AR38" s="421"/>
      <c r="AS38" s="421"/>
      <c r="AT38" s="421"/>
      <c r="AU38" s="421"/>
      <c r="AV38" s="421"/>
      <c r="AW38" s="421"/>
      <c r="AX38" s="421"/>
      <c r="AY38" s="421"/>
      <c r="AZ38" s="421"/>
      <c r="BA38" s="546"/>
      <c r="BB38" s="421"/>
      <c r="BC38" s="421" t="s">
        <v>29</v>
      </c>
      <c r="BD38" s="421" t="s">
        <v>1483</v>
      </c>
      <c r="BE38" s="125" t="s">
        <v>3401</v>
      </c>
      <c r="BF38" s="421"/>
      <c r="BG38" s="546"/>
      <c r="BH38" s="421"/>
      <c r="BI38" s="421"/>
      <c r="BJ38" s="421"/>
      <c r="BK38" s="421"/>
      <c r="BL38" s="541"/>
      <c r="BM38" s="421"/>
      <c r="BN38" s="421"/>
      <c r="BO38" s="421"/>
      <c r="BP38" s="421"/>
      <c r="BQ38" s="421"/>
      <c r="BR38" s="639"/>
      <c r="BS38" s="421"/>
      <c r="BT38" s="421"/>
      <c r="BU38" s="421"/>
    </row>
    <row r="39" spans="1:73" x14ac:dyDescent="0.25">
      <c r="A39" s="421" t="s">
        <v>1042</v>
      </c>
      <c r="B39" s="421">
        <v>1</v>
      </c>
      <c r="C39" s="421" t="s">
        <v>29</v>
      </c>
      <c r="D39" s="421"/>
      <c r="E39" s="421" t="s">
        <v>29</v>
      </c>
      <c r="F39" s="421"/>
      <c r="G39" s="421"/>
      <c r="H39" s="421" t="s">
        <v>29</v>
      </c>
      <c r="I39" s="421"/>
      <c r="J39" s="421"/>
      <c r="K39" s="669"/>
      <c r="L39" s="421" t="s">
        <v>4608</v>
      </c>
      <c r="M39" s="421"/>
      <c r="N39" s="421"/>
      <c r="O39" s="421"/>
      <c r="P39" s="421"/>
      <c r="Q39" s="421"/>
      <c r="R39" s="421"/>
      <c r="S39" s="421"/>
      <c r="T39" s="421"/>
      <c r="U39" s="421"/>
      <c r="V39" s="421"/>
      <c r="W39" s="421"/>
      <c r="X39" s="421"/>
      <c r="Y39" s="421"/>
      <c r="Z39" s="421"/>
      <c r="AA39" s="421"/>
      <c r="AB39" s="421"/>
      <c r="AC39" s="421"/>
      <c r="AD39" s="421"/>
      <c r="AE39" s="421"/>
      <c r="AF39" s="421"/>
      <c r="AG39" s="421"/>
      <c r="AH39" s="421"/>
      <c r="AI39" s="421"/>
      <c r="AJ39" s="421"/>
      <c r="AK39" s="546"/>
      <c r="AL39" s="421" t="s">
        <v>29</v>
      </c>
      <c r="AM39" s="421"/>
      <c r="AN39" s="421"/>
      <c r="AO39" s="421"/>
      <c r="AP39" s="421"/>
      <c r="AQ39" s="421"/>
      <c r="AR39" s="421"/>
      <c r="AS39" s="421"/>
      <c r="AT39" s="421"/>
      <c r="AU39" s="421"/>
      <c r="AV39" s="421"/>
      <c r="AW39" s="421"/>
      <c r="AX39" s="421"/>
      <c r="AY39" s="421"/>
      <c r="AZ39" s="421"/>
      <c r="BA39" s="546"/>
      <c r="BB39" s="421"/>
      <c r="BC39" s="421" t="s">
        <v>29</v>
      </c>
      <c r="BD39" s="421" t="s">
        <v>1483</v>
      </c>
      <c r="BE39" s="125" t="s">
        <v>3402</v>
      </c>
      <c r="BF39" s="421"/>
      <c r="BG39" s="546"/>
      <c r="BH39" s="421"/>
      <c r="BI39" s="421"/>
      <c r="BJ39" s="421"/>
      <c r="BK39" s="421"/>
      <c r="BL39" s="541"/>
      <c r="BM39" s="421"/>
      <c r="BN39" s="421"/>
      <c r="BO39" s="421"/>
      <c r="BP39" s="421"/>
      <c r="BQ39" s="421"/>
      <c r="BR39" s="639"/>
      <c r="BS39" s="421"/>
      <c r="BT39" s="421"/>
      <c r="BU39" s="421"/>
    </row>
    <row r="40" spans="1:73" x14ac:dyDescent="0.25">
      <c r="A40" s="421" t="s">
        <v>1043</v>
      </c>
      <c r="B40" s="421">
        <v>1</v>
      </c>
      <c r="C40" s="421" t="s">
        <v>29</v>
      </c>
      <c r="D40" s="421"/>
      <c r="E40" s="421" t="s">
        <v>29</v>
      </c>
      <c r="F40" s="421"/>
      <c r="G40" s="421"/>
      <c r="H40" s="421" t="s">
        <v>29</v>
      </c>
      <c r="I40" s="421"/>
      <c r="J40" s="421"/>
      <c r="K40" s="669"/>
      <c r="L40" s="421" t="s">
        <v>5969</v>
      </c>
      <c r="M40" s="421"/>
      <c r="N40" s="421"/>
      <c r="O40" s="421"/>
      <c r="P40" s="421"/>
      <c r="Q40" s="421"/>
      <c r="R40" s="421"/>
      <c r="S40" s="421"/>
      <c r="T40" s="421"/>
      <c r="U40" s="421"/>
      <c r="V40" s="421"/>
      <c r="W40" s="421"/>
      <c r="X40" s="421"/>
      <c r="Y40" s="421"/>
      <c r="Z40" s="421"/>
      <c r="AA40" s="421"/>
      <c r="AB40" s="421"/>
      <c r="AC40" s="421"/>
      <c r="AD40" s="421"/>
      <c r="AE40" s="421"/>
      <c r="AF40" s="421"/>
      <c r="AG40" s="421"/>
      <c r="AH40" s="421"/>
      <c r="AI40" s="421"/>
      <c r="AJ40" s="421"/>
      <c r="AK40" s="546"/>
      <c r="AL40" s="421" t="s">
        <v>29</v>
      </c>
      <c r="AM40" s="421"/>
      <c r="AN40" s="421"/>
      <c r="AO40" s="421"/>
      <c r="AP40" s="421"/>
      <c r="AQ40" s="421"/>
      <c r="AR40" s="421"/>
      <c r="AS40" s="421"/>
      <c r="AT40" s="421"/>
      <c r="AU40" s="421"/>
      <c r="AV40" s="421"/>
      <c r="AW40" s="421"/>
      <c r="AX40" s="421"/>
      <c r="AY40" s="421"/>
      <c r="AZ40" s="421"/>
      <c r="BA40" s="546"/>
      <c r="BB40" s="421"/>
      <c r="BC40" s="421" t="s">
        <v>29</v>
      </c>
      <c r="BD40" s="421" t="s">
        <v>1483</v>
      </c>
      <c r="BE40" s="425" t="s">
        <v>5968</v>
      </c>
      <c r="BF40" s="421"/>
      <c r="BG40" s="546"/>
      <c r="BH40" s="421"/>
      <c r="BI40" s="421"/>
      <c r="BJ40" s="421"/>
      <c r="BK40" s="421"/>
      <c r="BL40" s="541"/>
      <c r="BM40" s="421"/>
      <c r="BN40" s="421"/>
      <c r="BO40" s="421"/>
      <c r="BP40" s="421"/>
      <c r="BQ40" s="421"/>
      <c r="BR40" s="639"/>
      <c r="BS40" s="421"/>
      <c r="BT40" s="421"/>
      <c r="BU40" s="421"/>
    </row>
    <row r="41" spans="1:73" x14ac:dyDescent="0.25">
      <c r="A41" s="421" t="s">
        <v>1044</v>
      </c>
      <c r="B41" s="421">
        <v>1</v>
      </c>
      <c r="C41" s="421" t="s">
        <v>29</v>
      </c>
      <c r="D41" s="421"/>
      <c r="E41" s="421" t="s">
        <v>29</v>
      </c>
      <c r="F41" s="421"/>
      <c r="G41" s="421"/>
      <c r="H41" s="421" t="s">
        <v>29</v>
      </c>
      <c r="I41" s="421"/>
      <c r="J41" s="421"/>
      <c r="K41" s="669"/>
      <c r="L41" s="421" t="s">
        <v>4609</v>
      </c>
      <c r="M41" s="421"/>
      <c r="N41" s="421"/>
      <c r="O41" s="421"/>
      <c r="P41" s="421"/>
      <c r="Q41" s="421"/>
      <c r="R41" s="421"/>
      <c r="S41" s="421"/>
      <c r="T41" s="421"/>
      <c r="U41" s="421"/>
      <c r="V41" s="421"/>
      <c r="W41" s="421"/>
      <c r="X41" s="421"/>
      <c r="Y41" s="421"/>
      <c r="Z41" s="421"/>
      <c r="AA41" s="421"/>
      <c r="AB41" s="421"/>
      <c r="AC41" s="421"/>
      <c r="AD41" s="421"/>
      <c r="AE41" s="421"/>
      <c r="AF41" s="421"/>
      <c r="AG41" s="421"/>
      <c r="AH41" s="421"/>
      <c r="AI41" s="421"/>
      <c r="AJ41" s="421"/>
      <c r="AK41" s="546"/>
      <c r="AL41" s="421" t="s">
        <v>29</v>
      </c>
      <c r="AM41" s="421"/>
      <c r="AN41" s="421"/>
      <c r="AO41" s="421"/>
      <c r="AP41" s="421"/>
      <c r="AQ41" s="421"/>
      <c r="AR41" s="421"/>
      <c r="AS41" s="421"/>
      <c r="AT41" s="421"/>
      <c r="AU41" s="421"/>
      <c r="AV41" s="421"/>
      <c r="AW41" s="421"/>
      <c r="AX41" s="421"/>
      <c r="AY41" s="421"/>
      <c r="AZ41" s="421"/>
      <c r="BA41" s="546"/>
      <c r="BB41" s="421"/>
      <c r="BC41" s="421" t="s">
        <v>29</v>
      </c>
      <c r="BD41" s="421" t="s">
        <v>1483</v>
      </c>
      <c r="BE41" s="125" t="s">
        <v>3403</v>
      </c>
      <c r="BF41" s="421"/>
      <c r="BG41" s="546"/>
      <c r="BH41" s="421"/>
      <c r="BI41" s="421"/>
      <c r="BJ41" s="421"/>
      <c r="BK41" s="421"/>
      <c r="BL41" s="541"/>
      <c r="BM41" s="421"/>
      <c r="BN41" s="421"/>
      <c r="BO41" s="421"/>
      <c r="BP41" s="421"/>
      <c r="BQ41" s="421"/>
      <c r="BR41" s="639"/>
      <c r="BS41" s="421"/>
      <c r="BT41" s="421"/>
      <c r="BU41" s="421"/>
    </row>
    <row r="42" spans="1:73" x14ac:dyDescent="0.25">
      <c r="A42" s="421" t="s">
        <v>1045</v>
      </c>
      <c r="B42" s="421">
        <v>1</v>
      </c>
      <c r="C42" s="421" t="s">
        <v>29</v>
      </c>
      <c r="D42" s="421"/>
      <c r="E42" s="421" t="s">
        <v>29</v>
      </c>
      <c r="F42" s="421"/>
      <c r="G42" s="421"/>
      <c r="H42" s="421" t="s">
        <v>29</v>
      </c>
      <c r="I42" s="421"/>
      <c r="J42" s="669" t="s">
        <v>6461</v>
      </c>
      <c r="K42" s="669" t="s">
        <v>4619</v>
      </c>
      <c r="L42" s="421"/>
      <c r="M42" s="421"/>
      <c r="N42" s="421"/>
      <c r="O42" s="421"/>
      <c r="P42" s="421"/>
      <c r="Q42" s="421"/>
      <c r="R42" s="421"/>
      <c r="S42" s="421"/>
      <c r="T42" s="421"/>
      <c r="U42" s="421"/>
      <c r="V42" s="421"/>
      <c r="W42" s="421"/>
      <c r="X42" s="421"/>
      <c r="Y42" s="421"/>
      <c r="Z42" s="421"/>
      <c r="AA42" s="421"/>
      <c r="AB42" s="421"/>
      <c r="AC42" s="421"/>
      <c r="AD42" s="421"/>
      <c r="AE42" s="421"/>
      <c r="AF42" s="421"/>
      <c r="AG42" s="421"/>
      <c r="AH42" s="421"/>
      <c r="AI42" s="421"/>
      <c r="AJ42" s="421"/>
      <c r="AK42" s="546"/>
      <c r="AL42" s="421" t="s">
        <v>29</v>
      </c>
      <c r="AM42" s="421"/>
      <c r="AN42" s="421"/>
      <c r="AO42" s="421"/>
      <c r="AP42" s="421"/>
      <c r="AQ42" s="421"/>
      <c r="AR42" s="421"/>
      <c r="AS42" s="421"/>
      <c r="AT42" s="421"/>
      <c r="AU42" s="421"/>
      <c r="AV42" s="421"/>
      <c r="AW42" s="421"/>
      <c r="AX42" s="421"/>
      <c r="AY42" s="421"/>
      <c r="AZ42" s="421"/>
      <c r="BA42" s="546"/>
      <c r="BB42" s="421"/>
      <c r="BC42" s="421" t="s">
        <v>29</v>
      </c>
      <c r="BD42" s="421" t="s">
        <v>1483</v>
      </c>
      <c r="BE42" s="125" t="s">
        <v>3404</v>
      </c>
      <c r="BF42" s="421"/>
      <c r="BG42" s="546"/>
      <c r="BH42" s="421"/>
      <c r="BI42" s="421"/>
      <c r="BJ42" s="421"/>
      <c r="BK42" s="421"/>
      <c r="BL42" s="541"/>
      <c r="BM42" s="421"/>
      <c r="BN42" s="421"/>
      <c r="BO42" s="421"/>
      <c r="BP42" s="421"/>
      <c r="BQ42" s="421"/>
      <c r="BR42" s="639"/>
      <c r="BS42" s="421"/>
      <c r="BT42" s="421"/>
      <c r="BU42" s="421"/>
    </row>
    <row r="43" spans="1:73" x14ac:dyDescent="0.25">
      <c r="A43" s="421" t="s">
        <v>1046</v>
      </c>
      <c r="B43" s="421">
        <v>1</v>
      </c>
      <c r="C43" s="421" t="s">
        <v>29</v>
      </c>
      <c r="D43" s="421"/>
      <c r="E43" s="421" t="s">
        <v>29</v>
      </c>
      <c r="F43" s="421"/>
      <c r="G43" s="421"/>
      <c r="H43" s="421" t="s">
        <v>29</v>
      </c>
      <c r="I43" s="421"/>
      <c r="J43" s="421"/>
      <c r="K43" s="669"/>
      <c r="L43" s="421" t="s">
        <v>4604</v>
      </c>
      <c r="M43" s="421"/>
      <c r="N43" s="421"/>
      <c r="O43" s="421"/>
      <c r="P43" s="421"/>
      <c r="Q43" s="421"/>
      <c r="R43" s="421"/>
      <c r="S43" s="421"/>
      <c r="T43" s="421"/>
      <c r="U43" s="421"/>
      <c r="V43" s="421"/>
      <c r="W43" s="421"/>
      <c r="X43" s="421"/>
      <c r="Y43" s="421"/>
      <c r="Z43" s="421"/>
      <c r="AA43" s="421"/>
      <c r="AB43" s="421"/>
      <c r="AC43" s="421"/>
      <c r="AD43" s="421"/>
      <c r="AE43" s="421"/>
      <c r="AF43" s="421"/>
      <c r="AG43" s="421"/>
      <c r="AH43" s="421"/>
      <c r="AI43" s="421"/>
      <c r="AJ43" s="421"/>
      <c r="AK43" s="546"/>
      <c r="AL43" s="421" t="s">
        <v>29</v>
      </c>
      <c r="AM43" s="421"/>
      <c r="AN43" s="421"/>
      <c r="AO43" s="421"/>
      <c r="AP43" s="421"/>
      <c r="AQ43" s="421"/>
      <c r="AR43" s="421"/>
      <c r="AS43" s="421"/>
      <c r="AT43" s="421"/>
      <c r="AU43" s="421"/>
      <c r="AV43" s="421"/>
      <c r="AW43" s="421"/>
      <c r="AX43" s="421"/>
      <c r="AY43" s="421"/>
      <c r="AZ43" s="421"/>
      <c r="BA43" s="546"/>
      <c r="BB43" s="421"/>
      <c r="BC43" s="421" t="s">
        <v>29</v>
      </c>
      <c r="BD43" s="421" t="s">
        <v>1483</v>
      </c>
      <c r="BE43" s="125" t="s">
        <v>3405</v>
      </c>
      <c r="BF43" s="421"/>
      <c r="BG43" s="546"/>
      <c r="BH43" s="421"/>
      <c r="BI43" s="421"/>
      <c r="BJ43" s="421"/>
      <c r="BK43" s="421"/>
      <c r="BL43" s="541"/>
      <c r="BM43" s="421"/>
      <c r="BN43" s="421"/>
      <c r="BO43" s="421"/>
      <c r="BP43" s="421"/>
      <c r="BQ43" s="421"/>
      <c r="BR43" s="639"/>
      <c r="BS43" s="421"/>
      <c r="BT43" s="421"/>
      <c r="BU43" s="421"/>
    </row>
    <row r="44" spans="1:73" s="640" customFormat="1" x14ac:dyDescent="0.25">
      <c r="A44" s="639" t="s">
        <v>3320</v>
      </c>
      <c r="B44" s="639">
        <v>1</v>
      </c>
      <c r="C44" s="639"/>
      <c r="D44" s="639"/>
      <c r="E44" s="639"/>
      <c r="F44" s="639"/>
      <c r="G44" s="639"/>
      <c r="H44" s="639"/>
      <c r="I44" s="639"/>
      <c r="J44" s="639"/>
      <c r="K44" s="669"/>
      <c r="L44" s="639"/>
      <c r="M44" s="639"/>
      <c r="N44" s="639"/>
      <c r="O44" s="639"/>
      <c r="P44" s="639"/>
      <c r="Q44" s="639"/>
      <c r="R44" s="639"/>
      <c r="S44" s="639"/>
      <c r="T44" s="639"/>
      <c r="U44" s="639"/>
      <c r="V44" s="639"/>
      <c r="W44" s="639"/>
      <c r="X44" s="639"/>
      <c r="Y44" s="639"/>
      <c r="Z44" s="639"/>
      <c r="AA44" s="639"/>
      <c r="AB44" s="639"/>
      <c r="AC44" s="639"/>
      <c r="AD44" s="639"/>
      <c r="AE44" s="639"/>
      <c r="AF44" s="639"/>
      <c r="AG44" s="639"/>
      <c r="AH44" s="639"/>
      <c r="AI44" s="639"/>
      <c r="AJ44" s="639"/>
      <c r="AK44" s="639"/>
      <c r="AL44" s="639"/>
      <c r="AM44" s="639"/>
      <c r="AN44" s="639"/>
      <c r="AO44" s="639"/>
      <c r="AP44" s="639"/>
      <c r="AQ44" s="639"/>
      <c r="AR44" s="639"/>
      <c r="AS44" s="639"/>
      <c r="AT44" s="639"/>
      <c r="AU44" s="639"/>
      <c r="AV44" s="639"/>
      <c r="AW44" s="639"/>
      <c r="AX44" s="639"/>
      <c r="AY44" s="639"/>
      <c r="AZ44" s="639"/>
      <c r="BA44" s="639"/>
      <c r="BB44" s="639"/>
      <c r="BC44" s="639"/>
      <c r="BD44" s="639"/>
      <c r="BE44" s="425"/>
      <c r="BF44" s="639"/>
      <c r="BG44" s="639"/>
      <c r="BH44" s="639"/>
      <c r="BI44" s="639"/>
      <c r="BJ44" s="639"/>
      <c r="BK44" s="639"/>
      <c r="BL44" s="639"/>
      <c r="BM44" s="639"/>
      <c r="BN44" s="639"/>
      <c r="BO44" s="639"/>
      <c r="BP44" s="639"/>
      <c r="BQ44" s="639"/>
      <c r="BR44" s="639"/>
      <c r="BS44" s="644"/>
      <c r="BT44" s="639"/>
      <c r="BU44" s="639"/>
    </row>
    <row r="45" spans="1:73" s="640" customFormat="1" x14ac:dyDescent="0.25">
      <c r="A45" s="639" t="s">
        <v>3322</v>
      </c>
      <c r="B45" s="639">
        <v>1</v>
      </c>
      <c r="C45" s="639"/>
      <c r="D45" s="639"/>
      <c r="E45" s="639"/>
      <c r="F45" s="639"/>
      <c r="G45" s="639"/>
      <c r="H45" s="639"/>
      <c r="I45" s="639"/>
      <c r="J45" s="639"/>
      <c r="K45" s="669"/>
      <c r="L45" s="639"/>
      <c r="M45" s="639"/>
      <c r="N45" s="639"/>
      <c r="O45" s="639"/>
      <c r="P45" s="639"/>
      <c r="Q45" s="639"/>
      <c r="R45" s="639"/>
      <c r="S45" s="639"/>
      <c r="T45" s="639"/>
      <c r="U45" s="639"/>
      <c r="V45" s="639"/>
      <c r="W45" s="639"/>
      <c r="X45" s="639"/>
      <c r="Y45" s="639"/>
      <c r="Z45" s="639"/>
      <c r="AA45" s="639"/>
      <c r="AB45" s="639"/>
      <c r="AC45" s="639"/>
      <c r="AD45" s="639"/>
      <c r="AE45" s="639"/>
      <c r="AF45" s="639"/>
      <c r="AG45" s="639"/>
      <c r="AH45" s="639"/>
      <c r="AI45" s="639"/>
      <c r="AJ45" s="639"/>
      <c r="AK45" s="639"/>
      <c r="AL45" s="639"/>
      <c r="AM45" s="639"/>
      <c r="AN45" s="639"/>
      <c r="AO45" s="639"/>
      <c r="AP45" s="639"/>
      <c r="AQ45" s="639"/>
      <c r="AR45" s="639"/>
      <c r="AS45" s="639"/>
      <c r="AT45" s="639"/>
      <c r="AU45" s="639"/>
      <c r="AV45" s="639"/>
      <c r="AW45" s="639"/>
      <c r="AX45" s="639"/>
      <c r="AY45" s="639"/>
      <c r="AZ45" s="639"/>
      <c r="BA45" s="639"/>
      <c r="BB45" s="639"/>
      <c r="BC45" s="639"/>
      <c r="BD45" s="639"/>
      <c r="BE45" s="639"/>
      <c r="BF45" s="639"/>
      <c r="BG45" s="639"/>
      <c r="BH45" s="639"/>
      <c r="BI45" s="639"/>
      <c r="BJ45" s="639"/>
      <c r="BK45" s="639"/>
      <c r="BL45" s="639"/>
      <c r="BM45" s="639"/>
      <c r="BN45" s="639"/>
      <c r="BO45" s="639"/>
      <c r="BP45" s="639"/>
      <c r="BQ45" s="639"/>
      <c r="BR45" s="639">
        <f>BU44</f>
        <v>0</v>
      </c>
      <c r="BS45" s="644" t="s">
        <v>1483</v>
      </c>
      <c r="BT45" s="639"/>
      <c r="BU45" s="639"/>
    </row>
    <row r="46" spans="1:73" x14ac:dyDescent="0.25">
      <c r="A46" s="421" t="s">
        <v>3322</v>
      </c>
      <c r="B46" s="421">
        <v>2</v>
      </c>
      <c r="C46" s="421" t="s">
        <v>29</v>
      </c>
      <c r="D46" s="421"/>
      <c r="E46" s="421" t="s">
        <v>29</v>
      </c>
      <c r="F46" s="421"/>
      <c r="G46" s="421"/>
      <c r="H46" s="421"/>
      <c r="I46" s="421" t="s">
        <v>4611</v>
      </c>
      <c r="J46" s="421"/>
      <c r="K46" s="669"/>
      <c r="L46" s="421" t="s">
        <v>4610</v>
      </c>
      <c r="M46" s="421"/>
      <c r="N46" s="421"/>
      <c r="O46" s="421"/>
      <c r="P46" s="421"/>
      <c r="Q46" s="421"/>
      <c r="R46" s="421"/>
      <c r="S46" s="421"/>
      <c r="T46" s="421"/>
      <c r="U46" s="421"/>
      <c r="V46" s="421"/>
      <c r="W46" s="421"/>
      <c r="X46" s="421"/>
      <c r="Y46" s="421"/>
      <c r="Z46" s="421"/>
      <c r="AA46" s="421"/>
      <c r="AB46" s="421"/>
      <c r="AC46" s="421"/>
      <c r="AD46" s="421"/>
      <c r="AE46" s="421"/>
      <c r="AF46" s="421"/>
      <c r="AG46" s="421"/>
      <c r="AH46" s="421"/>
      <c r="AI46" s="421"/>
      <c r="AJ46" s="421"/>
      <c r="AK46" s="546"/>
      <c r="AL46" s="421" t="s">
        <v>29</v>
      </c>
      <c r="AM46" s="421"/>
      <c r="AN46" s="421"/>
      <c r="AO46" s="421"/>
      <c r="AP46" s="421"/>
      <c r="AQ46" s="421"/>
      <c r="AR46" s="421"/>
      <c r="AS46" s="421"/>
      <c r="AT46" s="421"/>
      <c r="AU46" s="421"/>
      <c r="AV46" s="421"/>
      <c r="AW46" s="421"/>
      <c r="AX46" s="421"/>
      <c r="AY46" s="421"/>
      <c r="AZ46" s="421"/>
      <c r="BA46" s="546"/>
      <c r="BB46" s="421"/>
      <c r="BC46" s="421" t="s">
        <v>29</v>
      </c>
      <c r="BD46" s="421" t="s">
        <v>1483</v>
      </c>
      <c r="BE46" s="421" t="s">
        <v>3745</v>
      </c>
      <c r="BF46" s="421"/>
      <c r="BG46" s="546"/>
      <c r="BH46" s="421"/>
      <c r="BI46" s="421"/>
      <c r="BJ46" s="421"/>
      <c r="BK46" s="421"/>
      <c r="BL46" s="541"/>
      <c r="BM46" s="421"/>
      <c r="BN46" s="421"/>
      <c r="BO46" s="421"/>
      <c r="BP46" s="421"/>
      <c r="BQ46" s="421"/>
      <c r="BR46" s="639"/>
      <c r="BS46" s="421"/>
      <c r="BT46" s="421"/>
      <c r="BU46" s="421"/>
    </row>
    <row r="47" spans="1:73" x14ac:dyDescent="0.25">
      <c r="A47" s="421" t="s">
        <v>3322</v>
      </c>
      <c r="B47" s="421">
        <v>3</v>
      </c>
      <c r="C47" s="421"/>
      <c r="D47" s="421"/>
      <c r="E47" s="421"/>
      <c r="F47" s="421"/>
      <c r="G47" s="421"/>
      <c r="H47" s="421"/>
      <c r="I47" s="421"/>
      <c r="J47" s="421"/>
      <c r="K47" s="669"/>
      <c r="L47" s="421"/>
      <c r="M47" s="421"/>
      <c r="N47" s="421"/>
      <c r="O47" s="421"/>
      <c r="P47" s="421"/>
      <c r="Q47" s="421"/>
      <c r="R47" s="421"/>
      <c r="S47" s="421"/>
      <c r="T47" s="421"/>
      <c r="U47" s="421"/>
      <c r="V47" s="421"/>
      <c r="W47" s="421"/>
      <c r="X47" s="421"/>
      <c r="Y47" s="421"/>
      <c r="Z47" s="421"/>
      <c r="AA47" s="421"/>
      <c r="AB47" s="421"/>
      <c r="AC47" s="421"/>
      <c r="AD47" s="421"/>
      <c r="AE47" s="421"/>
      <c r="AF47" s="421"/>
      <c r="AG47" s="421"/>
      <c r="AH47" s="421"/>
      <c r="AI47" s="421"/>
      <c r="AJ47" s="421"/>
      <c r="AK47" s="546"/>
      <c r="AL47" s="421"/>
      <c r="AM47" s="421"/>
      <c r="AN47" s="421"/>
      <c r="AO47" s="421"/>
      <c r="AP47" s="421"/>
      <c r="AQ47" s="421"/>
      <c r="AR47" s="421"/>
      <c r="AS47" s="421"/>
      <c r="AT47" s="421"/>
      <c r="AU47" s="421"/>
      <c r="AV47" s="421"/>
      <c r="AW47" s="421"/>
      <c r="AX47" s="421"/>
      <c r="AY47" s="421"/>
      <c r="AZ47" s="421"/>
      <c r="BA47" s="546"/>
      <c r="BB47" s="421"/>
      <c r="BC47" s="421"/>
      <c r="BD47" s="421"/>
      <c r="BE47" s="421" t="s">
        <v>2207</v>
      </c>
      <c r="BF47" s="421"/>
      <c r="BG47" s="546"/>
      <c r="BH47" s="421"/>
      <c r="BI47" s="421"/>
      <c r="BJ47" s="421"/>
      <c r="BK47" s="421"/>
      <c r="BL47" s="541"/>
      <c r="BM47" s="421"/>
      <c r="BN47" s="421"/>
      <c r="BO47" s="421"/>
      <c r="BP47" s="421"/>
      <c r="BQ47" s="421"/>
      <c r="BR47" s="639"/>
      <c r="BS47" s="421"/>
      <c r="BT47" s="421"/>
      <c r="BU47" s="421"/>
    </row>
    <row r="48" spans="1:73" x14ac:dyDescent="0.25">
      <c r="A48" s="421" t="s">
        <v>3322</v>
      </c>
      <c r="B48" s="421">
        <v>4</v>
      </c>
      <c r="C48" s="421"/>
      <c r="D48" s="421"/>
      <c r="E48" s="421"/>
      <c r="F48" s="421"/>
      <c r="G48" s="421"/>
      <c r="H48" s="421"/>
      <c r="I48" s="421"/>
      <c r="J48" s="421"/>
      <c r="K48" s="669"/>
      <c r="L48" s="421"/>
      <c r="M48" s="421"/>
      <c r="N48" s="421"/>
      <c r="O48" s="421"/>
      <c r="P48" s="421"/>
      <c r="Q48" s="421"/>
      <c r="R48" s="421"/>
      <c r="S48" s="421"/>
      <c r="T48" s="421"/>
      <c r="U48" s="421"/>
      <c r="V48" s="421"/>
      <c r="W48" s="421"/>
      <c r="X48" s="421"/>
      <c r="Y48" s="421"/>
      <c r="Z48" s="421"/>
      <c r="AA48" s="421"/>
      <c r="AB48" s="421"/>
      <c r="AC48" s="421"/>
      <c r="AD48" s="421"/>
      <c r="AE48" s="421"/>
      <c r="AF48" s="421"/>
      <c r="AG48" s="421"/>
      <c r="AH48" s="421"/>
      <c r="AI48" s="421"/>
      <c r="AJ48" s="421"/>
      <c r="AK48" s="546"/>
      <c r="AL48" s="421"/>
      <c r="AM48" s="421"/>
      <c r="AN48" s="421"/>
      <c r="AO48" s="421"/>
      <c r="AP48" s="421"/>
      <c r="AQ48" s="421"/>
      <c r="AR48" s="421"/>
      <c r="AS48" s="421"/>
      <c r="AT48" s="421"/>
      <c r="AU48" s="421"/>
      <c r="AV48" s="421"/>
      <c r="AW48" s="421"/>
      <c r="AX48" s="421"/>
      <c r="AY48" s="421"/>
      <c r="AZ48" s="421"/>
      <c r="BA48" s="546"/>
      <c r="BB48" s="421"/>
      <c r="BC48" s="421"/>
      <c r="BD48" s="421"/>
      <c r="BE48" s="421" t="s">
        <v>3746</v>
      </c>
      <c r="BF48" s="421"/>
      <c r="BG48" s="546"/>
      <c r="BH48" s="421"/>
      <c r="BI48" s="421"/>
      <c r="BJ48" s="421"/>
      <c r="BK48" s="421"/>
      <c r="BL48" s="546" t="s">
        <v>29</v>
      </c>
      <c r="BM48" s="421"/>
      <c r="BN48" s="421"/>
      <c r="BO48" s="421"/>
      <c r="BP48" s="421"/>
      <c r="BQ48" s="421"/>
      <c r="BR48" s="639"/>
      <c r="BS48" s="546" t="s">
        <v>1483</v>
      </c>
      <c r="BT48" s="421"/>
      <c r="BU48" s="421"/>
    </row>
    <row r="49" spans="1:73" s="640" customFormat="1" x14ac:dyDescent="0.25">
      <c r="A49" s="639" t="s">
        <v>3323</v>
      </c>
      <c r="B49" s="639">
        <v>1</v>
      </c>
      <c r="C49" s="639"/>
      <c r="D49" s="639"/>
      <c r="E49" s="639"/>
      <c r="F49" s="639"/>
      <c r="G49" s="639"/>
      <c r="H49" s="639"/>
      <c r="I49" s="639"/>
      <c r="J49" s="639"/>
      <c r="K49" s="669"/>
      <c r="L49" s="639"/>
      <c r="M49" s="639"/>
      <c r="N49" s="639"/>
      <c r="O49" s="639"/>
      <c r="P49" s="639"/>
      <c r="Q49" s="639"/>
      <c r="R49" s="639"/>
      <c r="S49" s="639"/>
      <c r="T49" s="639"/>
      <c r="U49" s="639"/>
      <c r="V49" s="639"/>
      <c r="W49" s="639"/>
      <c r="X49" s="639"/>
      <c r="Y49" s="639"/>
      <c r="Z49" s="639"/>
      <c r="AA49" s="639"/>
      <c r="AB49" s="639"/>
      <c r="AC49" s="639"/>
      <c r="AD49" s="639"/>
      <c r="AE49" s="639"/>
      <c r="AF49" s="639"/>
      <c r="AG49" s="639"/>
      <c r="AH49" s="639"/>
      <c r="AI49" s="639"/>
      <c r="AJ49" s="639"/>
      <c r="AK49" s="639"/>
      <c r="AL49" s="639"/>
      <c r="AM49" s="639"/>
      <c r="AN49" s="639"/>
      <c r="AO49" s="639"/>
      <c r="AP49" s="639"/>
      <c r="AQ49" s="639"/>
      <c r="AR49" s="639"/>
      <c r="AS49" s="639"/>
      <c r="AT49" s="639"/>
      <c r="AU49" s="639"/>
      <c r="AV49" s="639"/>
      <c r="AW49" s="639"/>
      <c r="AX49" s="639"/>
      <c r="AY49" s="639"/>
      <c r="AZ49" s="639"/>
      <c r="BA49" s="639"/>
      <c r="BB49" s="639"/>
      <c r="BC49" s="639"/>
      <c r="BD49" s="639"/>
      <c r="BE49" s="639"/>
      <c r="BF49" s="639"/>
      <c r="BG49" s="639"/>
      <c r="BH49" s="639"/>
      <c r="BI49" s="639"/>
      <c r="BJ49" s="639"/>
      <c r="BK49" s="639"/>
      <c r="BL49" s="639"/>
      <c r="BM49" s="639"/>
      <c r="BN49" s="639"/>
      <c r="BO49" s="639"/>
      <c r="BP49" s="639"/>
      <c r="BQ49" s="639"/>
      <c r="BR49" s="639">
        <f>BU44</f>
        <v>0</v>
      </c>
      <c r="BS49" s="644" t="s">
        <v>1483</v>
      </c>
      <c r="BT49" s="639"/>
      <c r="BU49" s="639"/>
    </row>
    <row r="50" spans="1:73" x14ac:dyDescent="0.25">
      <c r="A50" s="421" t="s">
        <v>3323</v>
      </c>
      <c r="B50" s="421">
        <v>2</v>
      </c>
      <c r="C50" s="421" t="s">
        <v>29</v>
      </c>
      <c r="D50" s="421"/>
      <c r="E50" s="421" t="s">
        <v>29</v>
      </c>
      <c r="F50" s="421"/>
      <c r="G50" s="421"/>
      <c r="H50" s="421"/>
      <c r="I50" s="421" t="s">
        <v>4613</v>
      </c>
      <c r="J50" s="669" t="s">
        <v>6462</v>
      </c>
      <c r="K50" s="669" t="s">
        <v>6265</v>
      </c>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546"/>
      <c r="AL50" s="421" t="s">
        <v>29</v>
      </c>
      <c r="AM50" s="421"/>
      <c r="AN50" s="421"/>
      <c r="AO50" s="421"/>
      <c r="AP50" s="421"/>
      <c r="AQ50" s="421"/>
      <c r="AR50" s="421"/>
      <c r="AS50" s="421"/>
      <c r="AT50" s="421"/>
      <c r="AU50" s="421"/>
      <c r="AV50" s="421"/>
      <c r="AW50" s="421"/>
      <c r="AX50" s="421"/>
      <c r="AY50" s="421"/>
      <c r="AZ50" s="421"/>
      <c r="BA50" s="546"/>
      <c r="BB50" s="421"/>
      <c r="BC50" s="421" t="s">
        <v>29</v>
      </c>
      <c r="BD50" s="421" t="s">
        <v>1483</v>
      </c>
      <c r="BE50" s="421" t="s">
        <v>5779</v>
      </c>
      <c r="BF50" s="421"/>
      <c r="BG50" s="546"/>
      <c r="BH50" s="421"/>
      <c r="BI50" s="421"/>
      <c r="BJ50" s="421"/>
      <c r="BK50" s="421"/>
      <c r="BL50" s="541"/>
      <c r="BM50" s="421"/>
      <c r="BN50" s="421"/>
      <c r="BO50" s="421" t="s">
        <v>29</v>
      </c>
      <c r="BP50" s="421"/>
      <c r="BQ50" s="421"/>
      <c r="BR50" s="639"/>
      <c r="BS50" s="421" t="s">
        <v>1483</v>
      </c>
      <c r="BT50" s="421"/>
      <c r="BU50" s="421"/>
    </row>
    <row r="51" spans="1:73" x14ac:dyDescent="0.25">
      <c r="A51" s="421" t="s">
        <v>3324</v>
      </c>
      <c r="B51" s="421">
        <v>1</v>
      </c>
      <c r="C51" s="421"/>
      <c r="D51" s="421"/>
      <c r="E51" s="421"/>
      <c r="F51" s="421"/>
      <c r="G51" s="421"/>
      <c r="H51" s="421"/>
      <c r="I51" s="421"/>
      <c r="J51" s="421"/>
      <c r="K51" s="669"/>
      <c r="L51" s="421"/>
      <c r="M51" s="421"/>
      <c r="N51" s="421"/>
      <c r="O51" s="421"/>
      <c r="P51" s="421"/>
      <c r="Q51" s="421"/>
      <c r="R51" s="421"/>
      <c r="S51" s="421"/>
      <c r="T51" s="421"/>
      <c r="U51" s="421"/>
      <c r="V51" s="421"/>
      <c r="W51" s="421"/>
      <c r="X51" s="421"/>
      <c r="Y51" s="421"/>
      <c r="Z51" s="421"/>
      <c r="AA51" s="421"/>
      <c r="AB51" s="421"/>
      <c r="AC51" s="421"/>
      <c r="AD51" s="421"/>
      <c r="AE51" s="421"/>
      <c r="AF51" s="421"/>
      <c r="AG51" s="421"/>
      <c r="AH51" s="421"/>
      <c r="AI51" s="421"/>
      <c r="AJ51" s="421"/>
      <c r="AK51" s="546"/>
      <c r="AL51" s="421"/>
      <c r="AM51" s="421"/>
      <c r="AN51" s="421"/>
      <c r="AO51" s="421"/>
      <c r="AP51" s="421"/>
      <c r="AQ51" s="421"/>
      <c r="AR51" s="421"/>
      <c r="AS51" s="421"/>
      <c r="AT51" s="421"/>
      <c r="AU51" s="421"/>
      <c r="AV51" s="421"/>
      <c r="AW51" s="421"/>
      <c r="AX51" s="421"/>
      <c r="AY51" s="421"/>
      <c r="AZ51" s="421"/>
      <c r="BA51" s="546"/>
      <c r="BB51" s="421"/>
      <c r="BC51" s="421"/>
      <c r="BD51" s="421"/>
      <c r="BE51" s="421"/>
      <c r="BF51" s="421"/>
      <c r="BG51" s="546"/>
      <c r="BH51" s="421"/>
      <c r="BI51" s="421"/>
      <c r="BJ51" s="421"/>
      <c r="BK51" s="421"/>
      <c r="BL51" s="541"/>
      <c r="BM51" s="421"/>
      <c r="BN51" s="421"/>
      <c r="BO51" s="421"/>
      <c r="BP51" s="421"/>
      <c r="BQ51" s="421"/>
      <c r="BR51" s="639"/>
      <c r="BS51" s="421"/>
      <c r="BT51" s="421" t="s">
        <v>3747</v>
      </c>
      <c r="BU51" s="421" t="s">
        <v>3748</v>
      </c>
    </row>
    <row r="52" spans="1:73" s="640" customFormat="1" x14ac:dyDescent="0.25">
      <c r="A52" s="644" t="s">
        <v>3325</v>
      </c>
      <c r="B52" s="644">
        <v>1</v>
      </c>
      <c r="C52" s="644"/>
      <c r="D52" s="644"/>
      <c r="E52" s="644"/>
      <c r="F52" s="644"/>
      <c r="G52" s="644"/>
      <c r="H52" s="644"/>
      <c r="I52" s="644"/>
      <c r="J52" s="644"/>
      <c r="K52" s="669"/>
      <c r="L52" s="644"/>
      <c r="M52" s="644"/>
      <c r="N52" s="644"/>
      <c r="O52" s="644"/>
      <c r="P52" s="644"/>
      <c r="Q52" s="644"/>
      <c r="R52" s="644"/>
      <c r="S52" s="644"/>
      <c r="T52" s="644"/>
      <c r="U52" s="644"/>
      <c r="V52" s="644"/>
      <c r="W52" s="644"/>
      <c r="X52" s="644"/>
      <c r="Y52" s="644"/>
      <c r="Z52" s="644"/>
      <c r="AA52" s="644"/>
      <c r="AB52" s="644"/>
      <c r="AC52" s="644"/>
      <c r="AD52" s="644"/>
      <c r="AE52" s="644"/>
      <c r="AF52" s="644"/>
      <c r="AG52" s="644"/>
      <c r="AH52" s="644"/>
      <c r="AI52" s="644"/>
      <c r="AJ52" s="644"/>
      <c r="AK52" s="644"/>
      <c r="AL52" s="644"/>
      <c r="AM52" s="644"/>
      <c r="AN52" s="644"/>
      <c r="AO52" s="644"/>
      <c r="AP52" s="644"/>
      <c r="AQ52" s="644"/>
      <c r="AR52" s="644"/>
      <c r="AS52" s="644"/>
      <c r="AT52" s="644"/>
      <c r="AU52" s="644"/>
      <c r="AV52" s="644"/>
      <c r="AW52" s="644"/>
      <c r="AX52" s="644"/>
      <c r="AY52" s="644"/>
      <c r="AZ52" s="644"/>
      <c r="BA52" s="644"/>
      <c r="BB52" s="644"/>
      <c r="BC52" s="644"/>
      <c r="BD52" s="644"/>
      <c r="BE52" s="466"/>
      <c r="BF52" s="644"/>
      <c r="BG52" s="644"/>
      <c r="BH52" s="644"/>
      <c r="BI52" s="644"/>
      <c r="BJ52" s="644"/>
      <c r="BK52" s="644"/>
      <c r="BL52" s="644"/>
      <c r="BM52" s="644"/>
      <c r="BN52" s="644"/>
      <c r="BO52" s="644"/>
      <c r="BP52" s="644"/>
      <c r="BQ52" s="644"/>
      <c r="BR52" s="644" t="str">
        <f>BU51</f>
        <v>46AB WJ0514</v>
      </c>
      <c r="BS52" s="644" t="s">
        <v>1483</v>
      </c>
      <c r="BT52" s="644"/>
      <c r="BU52" s="644"/>
    </row>
    <row r="53" spans="1:73" ht="45" x14ac:dyDescent="0.25">
      <c r="A53" s="421" t="s">
        <v>3325</v>
      </c>
      <c r="B53" s="421">
        <v>2</v>
      </c>
      <c r="C53" s="421" t="s">
        <v>29</v>
      </c>
      <c r="D53" s="421"/>
      <c r="E53" s="421" t="s">
        <v>29</v>
      </c>
      <c r="F53" s="421"/>
      <c r="G53" s="421"/>
      <c r="H53" s="421"/>
      <c r="I53" s="421" t="s">
        <v>4612</v>
      </c>
      <c r="J53" s="421"/>
      <c r="K53" s="669"/>
      <c r="L53" s="125" t="s">
        <v>4614</v>
      </c>
      <c r="M53" s="125"/>
      <c r="N53" s="421"/>
      <c r="O53" s="421"/>
      <c r="P53" s="421"/>
      <c r="Q53" s="421"/>
      <c r="R53" s="421" t="s">
        <v>2195</v>
      </c>
      <c r="S53" s="421"/>
      <c r="T53" s="421"/>
      <c r="U53" s="421"/>
      <c r="V53" s="421"/>
      <c r="W53" s="421"/>
      <c r="X53" s="421"/>
      <c r="Y53" s="421"/>
      <c r="Z53" s="421"/>
      <c r="AA53" s="421"/>
      <c r="AB53" s="421"/>
      <c r="AC53" s="421"/>
      <c r="AD53" s="421"/>
      <c r="AE53" s="421"/>
      <c r="AF53" s="421"/>
      <c r="AG53" s="421"/>
      <c r="AH53" s="421"/>
      <c r="AI53" s="421"/>
      <c r="AJ53" s="421"/>
      <c r="AK53" s="546"/>
      <c r="AL53" s="421" t="s">
        <v>29</v>
      </c>
      <c r="AM53" s="421"/>
      <c r="AN53" s="421"/>
      <c r="AO53" s="421"/>
      <c r="AP53" s="421"/>
      <c r="AQ53" s="421"/>
      <c r="AR53" s="421"/>
      <c r="AS53" s="421"/>
      <c r="AT53" s="421"/>
      <c r="AU53" s="421"/>
      <c r="AV53" s="421"/>
      <c r="AW53" s="421"/>
      <c r="AX53" s="421"/>
      <c r="AY53" s="421"/>
      <c r="AZ53" s="421"/>
      <c r="BA53" s="546"/>
      <c r="BB53" s="421"/>
      <c r="BC53" s="421"/>
      <c r="BD53" s="421"/>
      <c r="BF53" s="53" t="s">
        <v>2199</v>
      </c>
      <c r="BG53" s="546"/>
      <c r="BH53" s="421"/>
      <c r="BI53" s="421"/>
      <c r="BJ53" s="421"/>
      <c r="BK53" s="421"/>
      <c r="BL53" s="541"/>
      <c r="BM53" s="421"/>
      <c r="BN53" s="421"/>
      <c r="BO53" s="421"/>
      <c r="BP53" s="421"/>
      <c r="BQ53" s="421" t="s">
        <v>1363</v>
      </c>
      <c r="BR53" s="639"/>
      <c r="BS53" s="421"/>
      <c r="BT53" s="421"/>
      <c r="BU53" s="421"/>
    </row>
    <row r="54" spans="1:73" ht="45" x14ac:dyDescent="0.25">
      <c r="A54" s="421" t="s">
        <v>3325</v>
      </c>
      <c r="B54" s="421">
        <v>3</v>
      </c>
      <c r="C54" s="421"/>
      <c r="D54" s="421"/>
      <c r="E54" s="421"/>
      <c r="F54" s="421"/>
      <c r="G54" s="421"/>
      <c r="H54" s="421"/>
      <c r="I54" s="421"/>
      <c r="J54" s="421"/>
      <c r="K54" s="669"/>
      <c r="L54" s="421"/>
      <c r="M54" s="421"/>
      <c r="N54" s="421"/>
      <c r="O54" s="421"/>
      <c r="P54" s="421"/>
      <c r="Q54" s="421"/>
      <c r="R54" s="421"/>
      <c r="S54" s="421"/>
      <c r="T54" s="421"/>
      <c r="U54" s="421"/>
      <c r="V54" s="421"/>
      <c r="W54" s="421"/>
      <c r="X54" s="421"/>
      <c r="Y54" s="421"/>
      <c r="Z54" s="421"/>
      <c r="AA54" s="421"/>
      <c r="AB54" s="421"/>
      <c r="AC54" s="421"/>
      <c r="AD54" s="421"/>
      <c r="AE54" s="421"/>
      <c r="AF54" s="421"/>
      <c r="AG54" s="421"/>
      <c r="AH54" s="421"/>
      <c r="AI54" s="421"/>
      <c r="AJ54" s="421"/>
      <c r="AK54" s="546"/>
      <c r="AL54" s="421"/>
      <c r="AM54" s="421"/>
      <c r="AN54" s="421"/>
      <c r="AO54" s="421"/>
      <c r="AP54" s="421"/>
      <c r="AQ54" s="421"/>
      <c r="AR54" s="421"/>
      <c r="AS54" s="421"/>
      <c r="AT54" s="421"/>
      <c r="AU54" s="421"/>
      <c r="AV54" s="421"/>
      <c r="AW54" s="421"/>
      <c r="AX54" s="421"/>
      <c r="AY54" s="421"/>
      <c r="AZ54" s="421"/>
      <c r="BA54" s="546" t="s">
        <v>29</v>
      </c>
      <c r="BB54" s="421"/>
      <c r="BC54" s="421"/>
      <c r="BD54" s="421"/>
      <c r="BE54" s="421"/>
      <c r="BF54" s="421"/>
      <c r="BG54" s="549" t="str">
        <f>("Account : "&amp;BT51&amp;":::-- PSPolicy: "&amp;BU51&amp;":::---- Shell Term:")</f>
        <v>Account : 148853887432042:::-- PSPolicy: 46AB WJ0514:::---- Shell Term:</v>
      </c>
      <c r="BH54" s="421"/>
      <c r="BI54" s="421"/>
      <c r="BJ54" s="421"/>
      <c r="BK54" s="421"/>
      <c r="BL54" s="541"/>
      <c r="BM54" s="421"/>
      <c r="BN54" s="421"/>
      <c r="BO54" s="421"/>
      <c r="BP54" s="421"/>
      <c r="BQ54" s="421"/>
      <c r="BR54" s="639"/>
      <c r="BS54" s="421"/>
      <c r="BT54" s="421"/>
      <c r="BU54" s="421"/>
    </row>
    <row r="55" spans="1:73" s="548" customFormat="1" x14ac:dyDescent="0.25">
      <c r="A55" s="546" t="s">
        <v>3325</v>
      </c>
      <c r="B55" s="546">
        <v>3</v>
      </c>
      <c r="C55" s="546"/>
      <c r="D55" s="546"/>
      <c r="E55" s="546"/>
      <c r="F55" s="546"/>
      <c r="G55" s="546"/>
      <c r="H55" s="546"/>
      <c r="I55" s="546"/>
      <c r="J55" s="546"/>
      <c r="K55" s="669"/>
      <c r="L55" s="546"/>
      <c r="M55" s="546"/>
      <c r="N55" s="546"/>
      <c r="O55" s="546"/>
      <c r="P55" s="546"/>
      <c r="Q55" s="546"/>
      <c r="R55" s="546"/>
      <c r="S55" s="546"/>
      <c r="T55" s="546"/>
      <c r="U55" s="546"/>
      <c r="V55" s="546"/>
      <c r="W55" s="546"/>
      <c r="X55" s="546"/>
      <c r="Y55" s="546"/>
      <c r="Z55" s="546"/>
      <c r="AA55" s="546"/>
      <c r="AB55" s="546"/>
      <c r="AC55" s="546"/>
      <c r="AD55" s="546"/>
      <c r="AE55" s="546"/>
      <c r="AF55" s="546"/>
      <c r="AG55" s="546"/>
      <c r="AH55" s="546"/>
      <c r="AI55" s="546"/>
      <c r="AJ55" s="546"/>
      <c r="AK55" s="546"/>
      <c r="AL55" s="546" t="s">
        <v>29</v>
      </c>
      <c r="AM55" s="546"/>
      <c r="AN55" s="546"/>
      <c r="AO55" s="546"/>
      <c r="AP55" s="546"/>
      <c r="AQ55" s="546"/>
      <c r="AR55" s="546"/>
      <c r="AS55" s="546"/>
      <c r="AT55" s="546"/>
      <c r="AU55" s="546"/>
      <c r="AV55" s="546"/>
      <c r="AW55" s="546"/>
      <c r="AX55" s="546"/>
      <c r="AY55" s="546"/>
      <c r="AZ55" s="546"/>
      <c r="BA55" s="546"/>
      <c r="BB55" s="546"/>
      <c r="BC55" s="546"/>
      <c r="BD55" s="546"/>
      <c r="BE55" s="546"/>
      <c r="BF55" s="546"/>
      <c r="BG55" s="549"/>
      <c r="BH55" s="546"/>
      <c r="BI55" s="546"/>
      <c r="BJ55" s="546"/>
      <c r="BK55" s="546"/>
      <c r="BL55" s="546"/>
      <c r="BM55" s="546"/>
      <c r="BN55" s="546"/>
      <c r="BO55" s="546"/>
      <c r="BP55" s="546"/>
      <c r="BQ55" s="546"/>
      <c r="BR55" s="639"/>
      <c r="BS55" s="546" t="s">
        <v>1483</v>
      </c>
      <c r="BT55" s="546"/>
      <c r="BU55" s="546"/>
    </row>
    <row r="56" spans="1:73" x14ac:dyDescent="0.25">
      <c r="A56" s="421" t="s">
        <v>6267</v>
      </c>
      <c r="B56" s="421">
        <v>3</v>
      </c>
      <c r="C56" s="421"/>
      <c r="D56" s="421"/>
      <c r="E56" s="421"/>
      <c r="F56" s="421"/>
      <c r="G56" s="421"/>
      <c r="H56" s="421"/>
      <c r="I56" s="421"/>
      <c r="J56" s="421"/>
      <c r="K56" s="669"/>
      <c r="L56" s="421"/>
      <c r="M56" s="421"/>
      <c r="N56" s="421"/>
      <c r="O56" s="421"/>
      <c r="P56" s="421"/>
      <c r="Q56" s="421"/>
      <c r="R56" s="421"/>
      <c r="S56" s="421"/>
      <c r="T56" s="421"/>
      <c r="U56" s="421"/>
      <c r="V56" s="421"/>
      <c r="W56" s="421"/>
      <c r="X56" s="421"/>
      <c r="Y56" s="421"/>
      <c r="Z56" s="421"/>
      <c r="AA56" s="421"/>
      <c r="AB56" s="421"/>
      <c r="AC56" s="421"/>
      <c r="AD56" s="421"/>
      <c r="AE56" s="421"/>
      <c r="AF56" s="421"/>
      <c r="AG56" s="421"/>
      <c r="AH56" s="421"/>
      <c r="AI56" s="421"/>
      <c r="AJ56" s="421"/>
      <c r="AK56" s="546"/>
      <c r="AL56" s="421"/>
      <c r="AM56" s="421"/>
      <c r="AN56" s="421"/>
      <c r="AO56" s="421"/>
      <c r="AP56" s="421"/>
      <c r="AQ56" s="421"/>
      <c r="AR56" s="421"/>
      <c r="AS56" s="421"/>
      <c r="AT56" s="421"/>
      <c r="AU56" s="421"/>
      <c r="AV56" s="421"/>
      <c r="AW56" s="421"/>
      <c r="AX56" s="421"/>
      <c r="AY56" s="421"/>
      <c r="AZ56" s="421"/>
      <c r="BA56" s="546"/>
      <c r="BB56" s="417" t="s">
        <v>3749</v>
      </c>
      <c r="BC56" s="421"/>
      <c r="BD56" s="421"/>
      <c r="BE56" s="421" t="str">
        <f>("VALIDATION"&amp;":::"&amp;"-- PSPolicy:"&amp;BU51&amp;"")</f>
        <v>VALIDATION:::-- PSPolicy:46AB WJ0514</v>
      </c>
      <c r="BF56" s="421"/>
      <c r="BG56" s="546"/>
      <c r="BH56" s="421"/>
      <c r="BI56" s="421"/>
      <c r="BJ56" s="421"/>
      <c r="BK56" s="417"/>
      <c r="BL56" s="417"/>
      <c r="BM56" s="417"/>
      <c r="BN56" s="421"/>
      <c r="BO56" s="421"/>
      <c r="BP56" s="421"/>
      <c r="BQ56" s="421"/>
      <c r="BR56" s="639"/>
      <c r="BS56" s="421"/>
      <c r="BT56" s="421"/>
      <c r="BU56" s="421"/>
    </row>
    <row r="57" spans="1:73" x14ac:dyDescent="0.25">
      <c r="A57" s="421" t="s">
        <v>6267</v>
      </c>
      <c r="B57" s="421">
        <v>4</v>
      </c>
      <c r="C57" s="421"/>
      <c r="D57" s="421"/>
      <c r="E57" s="421"/>
      <c r="F57" s="421"/>
      <c r="G57" s="421"/>
      <c r="H57" s="421"/>
      <c r="I57" s="421"/>
      <c r="J57" s="421"/>
      <c r="K57" s="669"/>
      <c r="L57" s="421"/>
      <c r="M57" s="421"/>
      <c r="N57" s="421"/>
      <c r="O57" s="421"/>
      <c r="P57" s="421"/>
      <c r="Q57" s="421"/>
      <c r="R57" s="421"/>
      <c r="S57" s="421"/>
      <c r="T57" s="421"/>
      <c r="U57" s="421"/>
      <c r="V57" s="421"/>
      <c r="W57" s="421"/>
      <c r="X57" s="421"/>
      <c r="Y57" s="421"/>
      <c r="Z57" s="421"/>
      <c r="AA57" s="421"/>
      <c r="AB57" s="421"/>
      <c r="AC57" s="421"/>
      <c r="AD57" s="421"/>
      <c r="AE57" s="421"/>
      <c r="AF57" s="421"/>
      <c r="AG57" s="421"/>
      <c r="AH57" s="421"/>
      <c r="AI57" s="421"/>
      <c r="AJ57" s="421"/>
      <c r="AK57" s="546"/>
      <c r="AL57" s="421"/>
      <c r="AM57" s="421"/>
      <c r="AN57" s="421"/>
      <c r="AO57" s="421"/>
      <c r="AP57" s="421"/>
      <c r="AQ57" s="421"/>
      <c r="AR57" s="421"/>
      <c r="AS57" s="421"/>
      <c r="AT57" s="421"/>
      <c r="AU57" s="421"/>
      <c r="AV57" s="421"/>
      <c r="AW57" s="421"/>
      <c r="AX57" s="421"/>
      <c r="AY57" s="421"/>
      <c r="AZ57" s="421"/>
      <c r="BA57" s="546"/>
      <c r="BB57" s="421" t="s">
        <v>3750</v>
      </c>
      <c r="BC57" s="421"/>
      <c r="BD57" s="421"/>
      <c r="BE57" s="421" t="s">
        <v>3751</v>
      </c>
      <c r="BF57" s="421"/>
      <c r="BG57" s="546"/>
      <c r="BH57" s="421"/>
      <c r="BI57" s="421"/>
      <c r="BJ57" s="421"/>
      <c r="BK57" s="421"/>
      <c r="BL57" s="541"/>
      <c r="BM57" s="421"/>
      <c r="BN57" s="421"/>
      <c r="BO57" s="421"/>
      <c r="BP57" s="421"/>
      <c r="BQ57" s="421"/>
      <c r="BR57" s="639"/>
      <c r="BS57" s="421"/>
      <c r="BT57" s="421"/>
      <c r="BU57" s="421"/>
    </row>
    <row r="58" spans="1:73" x14ac:dyDescent="0.25">
      <c r="A58" s="421" t="s">
        <v>6267</v>
      </c>
      <c r="B58" s="421">
        <v>5</v>
      </c>
      <c r="C58" s="421"/>
      <c r="D58" s="421"/>
      <c r="E58" s="421"/>
      <c r="F58" s="421"/>
      <c r="G58" s="421"/>
      <c r="H58" s="421"/>
      <c r="I58" s="421"/>
      <c r="J58" s="421"/>
      <c r="K58" s="669"/>
      <c r="L58" s="421"/>
      <c r="M58" s="421"/>
      <c r="N58" s="421"/>
      <c r="O58" s="421"/>
      <c r="P58" s="421"/>
      <c r="Q58" s="421"/>
      <c r="R58" s="421"/>
      <c r="S58" s="421"/>
      <c r="T58" s="421"/>
      <c r="U58" s="421"/>
      <c r="V58" s="421"/>
      <c r="W58" s="421"/>
      <c r="X58" s="421"/>
      <c r="Y58" s="421"/>
      <c r="Z58" s="421"/>
      <c r="AA58" s="421"/>
      <c r="AB58" s="421"/>
      <c r="AC58" s="421"/>
      <c r="AD58" s="421"/>
      <c r="AE58" s="421"/>
      <c r="AF58" s="421"/>
      <c r="AG58" s="421"/>
      <c r="AH58" s="421"/>
      <c r="AI58" s="421"/>
      <c r="AJ58" s="421"/>
      <c r="AK58" s="546"/>
      <c r="AL58" s="421" t="s">
        <v>29</v>
      </c>
      <c r="AM58" s="421"/>
      <c r="AN58" s="421"/>
      <c r="AO58" s="421"/>
      <c r="AP58" s="421"/>
      <c r="AQ58" s="421"/>
      <c r="AR58" s="421"/>
      <c r="AS58" s="421"/>
      <c r="AT58" s="421"/>
      <c r="AU58" s="421"/>
      <c r="AV58" s="421"/>
      <c r="AW58" s="421"/>
      <c r="AX58" s="421"/>
      <c r="AY58" s="421"/>
      <c r="AZ58" s="421"/>
      <c r="BA58" s="546"/>
      <c r="BB58" s="421"/>
      <c r="BC58" s="421"/>
      <c r="BD58" s="421"/>
      <c r="BE58" s="421"/>
      <c r="BF58" s="421"/>
      <c r="BG58" s="546"/>
      <c r="BH58" s="421"/>
      <c r="BI58" s="421"/>
      <c r="BJ58" s="421"/>
      <c r="BK58" s="421"/>
      <c r="BL58" s="541"/>
      <c r="BM58" s="421"/>
      <c r="BN58" s="421"/>
      <c r="BO58" s="421"/>
      <c r="BP58" s="421"/>
      <c r="BQ58" s="421"/>
      <c r="BR58" s="639"/>
      <c r="BS58" s="421" t="s">
        <v>1483</v>
      </c>
      <c r="BT58" s="421"/>
      <c r="BU58" s="421"/>
    </row>
    <row r="59" spans="1:73" s="640" customFormat="1" x14ac:dyDescent="0.25">
      <c r="A59" s="644" t="s">
        <v>3326</v>
      </c>
      <c r="B59" s="644">
        <v>1</v>
      </c>
      <c r="C59" s="644"/>
      <c r="D59" s="644"/>
      <c r="E59" s="644"/>
      <c r="F59" s="644"/>
      <c r="G59" s="644"/>
      <c r="H59" s="644"/>
      <c r="I59" s="644"/>
      <c r="J59" s="644"/>
      <c r="K59" s="669"/>
      <c r="L59" s="644"/>
      <c r="M59" s="644"/>
      <c r="N59" s="644"/>
      <c r="O59" s="644"/>
      <c r="P59" s="644"/>
      <c r="Q59" s="644"/>
      <c r="R59" s="644"/>
      <c r="S59" s="644"/>
      <c r="T59" s="644"/>
      <c r="U59" s="644"/>
      <c r="V59" s="644"/>
      <c r="W59" s="644"/>
      <c r="X59" s="644"/>
      <c r="Y59" s="644"/>
      <c r="Z59" s="644"/>
      <c r="AA59" s="644"/>
      <c r="AB59" s="644"/>
      <c r="AC59" s="644"/>
      <c r="AD59" s="644"/>
      <c r="AE59" s="644"/>
      <c r="AF59" s="644"/>
      <c r="AG59" s="644"/>
      <c r="AH59" s="644"/>
      <c r="AI59" s="644"/>
      <c r="AJ59" s="644"/>
      <c r="AK59" s="644"/>
      <c r="AL59" s="644"/>
      <c r="AM59" s="644"/>
      <c r="AN59" s="644"/>
      <c r="AO59" s="644"/>
      <c r="AP59" s="644"/>
      <c r="AQ59" s="644"/>
      <c r="AR59" s="644"/>
      <c r="AS59" s="644"/>
      <c r="AT59" s="644"/>
      <c r="AU59" s="644"/>
      <c r="AV59" s="644"/>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t="str">
        <f>BU51</f>
        <v>46AB WJ0514</v>
      </c>
      <c r="BS59" s="644" t="s">
        <v>1483</v>
      </c>
      <c r="BT59" s="644"/>
      <c r="BU59" s="644"/>
    </row>
    <row r="60" spans="1:73" x14ac:dyDescent="0.25">
      <c r="A60" s="421" t="s">
        <v>3326</v>
      </c>
      <c r="B60" s="421">
        <v>2</v>
      </c>
      <c r="C60" s="421" t="s">
        <v>29</v>
      </c>
      <c r="D60" s="421"/>
      <c r="E60" s="421" t="s">
        <v>29</v>
      </c>
      <c r="F60" s="421"/>
      <c r="G60" s="421"/>
      <c r="H60" s="421"/>
      <c r="I60" s="551" t="s">
        <v>4611</v>
      </c>
      <c r="J60" s="551"/>
      <c r="K60" s="669"/>
      <c r="L60" s="551" t="s">
        <v>4610</v>
      </c>
      <c r="M60" s="421"/>
      <c r="N60" s="421"/>
      <c r="O60" s="421"/>
      <c r="P60" s="421"/>
      <c r="Q60" s="421"/>
      <c r="R60" s="421"/>
      <c r="S60" s="421"/>
      <c r="T60" s="421"/>
      <c r="U60" s="421"/>
      <c r="V60" s="421"/>
      <c r="W60" s="421"/>
      <c r="X60" s="421"/>
      <c r="Y60" s="421"/>
      <c r="Z60" s="421"/>
      <c r="AA60" s="421"/>
      <c r="AB60" s="421"/>
      <c r="AC60" s="421"/>
      <c r="AD60" s="421"/>
      <c r="AE60" s="421"/>
      <c r="AF60" s="421"/>
      <c r="AG60" s="421"/>
      <c r="AH60" s="421"/>
      <c r="AI60" s="421"/>
      <c r="AJ60" s="51"/>
      <c r="AK60" s="51" t="s">
        <v>29</v>
      </c>
      <c r="AL60" s="421" t="s">
        <v>29</v>
      </c>
      <c r="AM60" s="421"/>
      <c r="AN60" s="421"/>
      <c r="AO60" s="421"/>
      <c r="AP60" s="421"/>
      <c r="AQ60" s="421"/>
      <c r="AR60" s="421"/>
      <c r="AS60" s="421"/>
      <c r="AT60" s="421"/>
      <c r="AU60" s="421"/>
      <c r="AV60" s="421"/>
      <c r="AW60" s="421"/>
      <c r="AX60" s="421"/>
      <c r="AY60" s="421"/>
      <c r="AZ60" s="421"/>
      <c r="BA60" s="546"/>
      <c r="BB60" s="421"/>
      <c r="BC60" s="421" t="s">
        <v>29</v>
      </c>
      <c r="BD60" s="551" t="s">
        <v>1483</v>
      </c>
      <c r="BE60" s="421" t="s">
        <v>2207</v>
      </c>
      <c r="BF60" s="421"/>
      <c r="BG60" s="546"/>
      <c r="BH60" s="421"/>
      <c r="BI60" s="421"/>
      <c r="BJ60" s="421"/>
      <c r="BK60" s="421"/>
      <c r="BL60" s="541"/>
      <c r="BM60" s="421"/>
      <c r="BN60" s="421"/>
      <c r="BO60" s="421"/>
      <c r="BP60" s="421"/>
      <c r="BQ60" s="421"/>
      <c r="BR60" s="639"/>
      <c r="BS60" s="421"/>
      <c r="BT60" s="421"/>
      <c r="BU60" s="421"/>
    </row>
    <row r="61" spans="1:73" x14ac:dyDescent="0.25">
      <c r="A61" s="421" t="s">
        <v>3326</v>
      </c>
      <c r="B61" s="421">
        <v>3</v>
      </c>
      <c r="C61" s="421"/>
      <c r="D61" s="421"/>
      <c r="E61" s="421"/>
      <c r="F61" s="421"/>
      <c r="G61" s="421"/>
      <c r="H61" s="421"/>
      <c r="I61" s="421"/>
      <c r="J61" s="421"/>
      <c r="K61" s="669"/>
      <c r="L61" s="421"/>
      <c r="M61" s="421"/>
      <c r="N61" s="421"/>
      <c r="O61" s="421"/>
      <c r="P61" s="421"/>
      <c r="Q61" s="421"/>
      <c r="R61" s="421"/>
      <c r="S61" s="421"/>
      <c r="T61" s="421"/>
      <c r="U61" s="421"/>
      <c r="V61" s="421"/>
      <c r="W61" s="421"/>
      <c r="X61" s="421"/>
      <c r="Y61" s="421"/>
      <c r="Z61" s="421"/>
      <c r="AA61" s="421"/>
      <c r="AB61" s="421"/>
      <c r="AC61" s="421"/>
      <c r="AD61" s="421"/>
      <c r="AE61" s="421"/>
      <c r="AF61" s="421"/>
      <c r="AG61" s="421"/>
      <c r="AH61" s="421"/>
      <c r="AI61" s="421"/>
      <c r="AJ61" s="421"/>
      <c r="AK61" s="546"/>
      <c r="AL61" s="421"/>
      <c r="AM61" s="421"/>
      <c r="AN61" s="421"/>
      <c r="AO61" s="421"/>
      <c r="AP61" s="421"/>
      <c r="AQ61" s="421"/>
      <c r="AR61" s="421"/>
      <c r="AS61" s="421"/>
      <c r="AT61" s="421"/>
      <c r="AU61" s="421"/>
      <c r="AV61" s="421"/>
      <c r="AW61" s="421"/>
      <c r="AX61" s="421"/>
      <c r="AY61" s="421"/>
      <c r="AZ61" s="421"/>
      <c r="BA61" s="546"/>
      <c r="BB61" s="421"/>
      <c r="BC61" s="421"/>
      <c r="BD61" s="421"/>
      <c r="BE61" s="421" t="s">
        <v>6268</v>
      </c>
      <c r="BF61" s="421"/>
      <c r="BG61" s="546"/>
      <c r="BH61" s="421"/>
      <c r="BI61" s="421"/>
      <c r="BJ61" s="421"/>
      <c r="BK61" s="421"/>
      <c r="BL61" s="541"/>
      <c r="BM61" s="421"/>
      <c r="BN61" s="421"/>
      <c r="BO61" s="421"/>
      <c r="BP61" s="421"/>
      <c r="BQ61" s="421"/>
      <c r="BR61" s="639"/>
      <c r="BS61" s="421"/>
      <c r="BT61" s="421"/>
      <c r="BU61" s="421"/>
    </row>
    <row r="62" spans="1:73" s="640" customFormat="1" x14ac:dyDescent="0.25">
      <c r="A62" s="644" t="s">
        <v>3327</v>
      </c>
      <c r="B62" s="644">
        <v>1</v>
      </c>
      <c r="C62" s="644"/>
      <c r="D62" s="644"/>
      <c r="E62" s="644"/>
      <c r="F62" s="644"/>
      <c r="G62" s="644"/>
      <c r="H62" s="644"/>
      <c r="I62" s="644"/>
      <c r="J62" s="644"/>
      <c r="K62" s="669"/>
      <c r="L62" s="644"/>
      <c r="M62" s="644"/>
      <c r="N62" s="644"/>
      <c r="O62" s="644"/>
      <c r="P62" s="644"/>
      <c r="Q62" s="644"/>
      <c r="R62" s="644"/>
      <c r="S62" s="644"/>
      <c r="T62" s="644"/>
      <c r="U62" s="644"/>
      <c r="V62" s="644"/>
      <c r="W62" s="644"/>
      <c r="X62" s="644"/>
      <c r="Y62" s="644"/>
      <c r="Z62" s="644"/>
      <c r="AA62" s="644"/>
      <c r="AB62" s="644"/>
      <c r="AC62" s="644"/>
      <c r="AD62" s="644"/>
      <c r="AE62" s="644"/>
      <c r="AF62" s="644"/>
      <c r="AG62" s="644"/>
      <c r="AH62" s="644"/>
      <c r="AI62" s="644"/>
      <c r="AJ62" s="644"/>
      <c r="AK62" s="644"/>
      <c r="AL62" s="644"/>
      <c r="AM62" s="644"/>
      <c r="AN62" s="644"/>
      <c r="AO62" s="644"/>
      <c r="AP62" s="644"/>
      <c r="AQ62" s="644"/>
      <c r="AR62" s="644"/>
      <c r="AS62" s="644"/>
      <c r="AT62" s="644"/>
      <c r="AU62" s="644"/>
      <c r="AV62" s="644"/>
      <c r="AW62" s="644"/>
      <c r="AX62" s="644"/>
      <c r="AY62" s="644"/>
      <c r="AZ62" s="644"/>
      <c r="BA62" s="644"/>
      <c r="BB62" s="644"/>
      <c r="BC62" s="644"/>
      <c r="BD62" s="644"/>
      <c r="BE62" s="644"/>
      <c r="BF62" s="644"/>
      <c r="BG62" s="644"/>
      <c r="BH62" s="644"/>
      <c r="BI62" s="644"/>
      <c r="BJ62" s="644"/>
      <c r="BK62" s="644"/>
      <c r="BL62" s="644"/>
      <c r="BM62" s="644"/>
      <c r="BN62" s="644"/>
      <c r="BO62" s="644"/>
      <c r="BP62" s="644"/>
      <c r="BQ62" s="644"/>
      <c r="BR62" s="644" t="str">
        <f>BU51</f>
        <v>46AB WJ0514</v>
      </c>
      <c r="BS62" s="644" t="s">
        <v>1483</v>
      </c>
      <c r="BT62" s="644"/>
      <c r="BU62" s="644"/>
    </row>
    <row r="63" spans="1:73" x14ac:dyDescent="0.25">
      <c r="A63" s="421" t="s">
        <v>3327</v>
      </c>
      <c r="B63" s="421">
        <v>2</v>
      </c>
      <c r="C63" s="421" t="s">
        <v>29</v>
      </c>
      <c r="D63" s="421"/>
      <c r="E63" s="421" t="s">
        <v>29</v>
      </c>
      <c r="F63" s="421"/>
      <c r="G63" s="421"/>
      <c r="H63" s="421"/>
      <c r="I63" s="421" t="s">
        <v>4613</v>
      </c>
      <c r="J63" s="669" t="s">
        <v>6463</v>
      </c>
      <c r="K63" s="669" t="s">
        <v>6404</v>
      </c>
      <c r="L63" s="638"/>
      <c r="M63" s="421"/>
      <c r="N63" s="421"/>
      <c r="O63" s="421"/>
      <c r="P63" s="421"/>
      <c r="Q63" s="421"/>
      <c r="R63" s="421"/>
      <c r="S63" s="421"/>
      <c r="T63" s="421"/>
      <c r="U63" s="421"/>
      <c r="V63" s="421"/>
      <c r="W63" s="421"/>
      <c r="X63" s="421"/>
      <c r="Y63" s="421"/>
      <c r="Z63" s="421"/>
      <c r="AA63" s="421"/>
      <c r="AB63" s="421"/>
      <c r="AC63" s="421"/>
      <c r="AD63" s="421"/>
      <c r="AE63" s="421"/>
      <c r="AF63" s="421"/>
      <c r="AG63" s="421"/>
      <c r="AH63" s="421" t="s">
        <v>29</v>
      </c>
      <c r="AI63" s="421" t="s">
        <v>3752</v>
      </c>
      <c r="AJ63" s="421"/>
      <c r="AK63" s="546"/>
      <c r="AL63" s="421" t="s">
        <v>29</v>
      </c>
      <c r="AM63" s="421"/>
      <c r="AN63" s="421"/>
      <c r="AO63" s="421"/>
      <c r="AP63" s="421"/>
      <c r="AQ63" s="421"/>
      <c r="AR63" s="421"/>
      <c r="AS63" s="421"/>
      <c r="AT63" s="421"/>
      <c r="AU63" s="421"/>
      <c r="AV63" s="421"/>
      <c r="AW63" s="421"/>
      <c r="AX63" s="421"/>
      <c r="AY63" s="421"/>
      <c r="AZ63" s="421"/>
      <c r="BA63" s="546"/>
      <c r="BB63" s="421"/>
      <c r="BC63" s="421"/>
      <c r="BD63" s="421"/>
      <c r="BE63" s="421"/>
      <c r="BF63" s="421"/>
      <c r="BG63" s="546"/>
      <c r="BH63" s="421"/>
      <c r="BI63" s="421"/>
      <c r="BJ63" s="421"/>
      <c r="BK63" s="421"/>
      <c r="BL63" s="541"/>
      <c r="BM63" s="421"/>
      <c r="BN63" s="421"/>
      <c r="BO63" s="421"/>
      <c r="BP63" s="421"/>
      <c r="BQ63" s="421"/>
      <c r="BR63" s="639"/>
      <c r="BS63" s="421"/>
      <c r="BT63" s="421"/>
      <c r="BU63" s="421"/>
    </row>
    <row r="64" spans="1:73" x14ac:dyDescent="0.25">
      <c r="A64" s="421" t="s">
        <v>3371</v>
      </c>
      <c r="B64" s="421">
        <v>1</v>
      </c>
      <c r="C64" s="421" t="s">
        <v>29</v>
      </c>
      <c r="D64" s="421" t="s">
        <v>29</v>
      </c>
      <c r="E64" s="421"/>
      <c r="F64" s="421" t="s">
        <v>29</v>
      </c>
      <c r="G64" s="421" t="s">
        <v>29</v>
      </c>
      <c r="H64" s="421"/>
      <c r="I64" s="421"/>
      <c r="J64" s="421"/>
      <c r="K64" s="669"/>
      <c r="L64" s="421"/>
      <c r="M64" s="421"/>
      <c r="N64" s="421"/>
      <c r="O64" s="421"/>
      <c r="P64" s="421"/>
      <c r="Q64" s="421"/>
      <c r="R64" s="421"/>
      <c r="S64" s="421"/>
      <c r="T64" s="421"/>
      <c r="U64" s="421"/>
      <c r="V64" s="421"/>
      <c r="W64" s="421"/>
      <c r="X64" s="421"/>
      <c r="Y64" s="421"/>
      <c r="Z64" s="421"/>
      <c r="AA64" s="421"/>
      <c r="AB64" s="421"/>
      <c r="AC64" s="421"/>
      <c r="AD64" s="421"/>
      <c r="AE64" s="421"/>
      <c r="AF64" s="421"/>
      <c r="AG64" s="421"/>
      <c r="AH64" s="421"/>
      <c r="AI64" s="421"/>
      <c r="AJ64" s="421"/>
      <c r="AK64" s="546"/>
      <c r="AL64" s="421" t="s">
        <v>29</v>
      </c>
      <c r="AM64" s="421"/>
      <c r="AN64" s="421"/>
      <c r="AO64" s="421"/>
      <c r="AP64" s="421"/>
      <c r="AQ64" s="421"/>
      <c r="AR64" s="421"/>
      <c r="AS64" s="421"/>
      <c r="AT64" s="421"/>
      <c r="AU64" s="421"/>
      <c r="AV64" s="421"/>
      <c r="AW64" s="421"/>
      <c r="AX64" s="421"/>
      <c r="AY64" s="421"/>
      <c r="AZ64" s="421"/>
      <c r="BA64" s="546"/>
      <c r="BB64" s="421"/>
      <c r="BC64" s="421"/>
      <c r="BD64" s="421"/>
      <c r="BE64" s="125"/>
      <c r="BF64" s="421"/>
      <c r="BG64" s="546"/>
      <c r="BH64" s="421"/>
      <c r="BI64" s="421"/>
      <c r="BJ64" s="421"/>
      <c r="BK64" s="421"/>
      <c r="BL64" s="541"/>
      <c r="BM64" s="421"/>
      <c r="BN64" s="421"/>
      <c r="BO64" s="421"/>
      <c r="BP64" s="421"/>
      <c r="BQ64" s="421"/>
      <c r="BR64" s="639"/>
      <c r="BS64" s="421"/>
      <c r="BT64" s="421"/>
      <c r="BU64" s="421"/>
    </row>
    <row r="65" spans="1:73" x14ac:dyDescent="0.25">
      <c r="A65" s="421" t="s">
        <v>3386</v>
      </c>
      <c r="B65" s="421">
        <v>1</v>
      </c>
      <c r="C65" s="421" t="s">
        <v>29</v>
      </c>
      <c r="E65" s="421" t="s">
        <v>29</v>
      </c>
      <c r="F65" s="421"/>
      <c r="G65" s="421"/>
      <c r="H65" s="421"/>
      <c r="I65" s="421" t="s">
        <v>4615</v>
      </c>
      <c r="J65" s="421"/>
      <c r="K65" s="669"/>
      <c r="L65" s="421" t="s">
        <v>4616</v>
      </c>
      <c r="M65" s="421" t="s">
        <v>3911</v>
      </c>
      <c r="N65" s="421"/>
      <c r="O65" s="421"/>
      <c r="P65" s="421"/>
      <c r="Q65" s="421"/>
      <c r="R65" s="421" t="s">
        <v>2195</v>
      </c>
      <c r="S65" s="421" t="s">
        <v>2196</v>
      </c>
      <c r="T65" s="421"/>
      <c r="U65" s="421"/>
      <c r="V65" s="421"/>
      <c r="W65" s="421"/>
      <c r="X65" s="421"/>
      <c r="Y65" s="421"/>
      <c r="Z65" s="421"/>
      <c r="AA65" s="421"/>
      <c r="AB65" s="421"/>
      <c r="AC65" s="421"/>
      <c r="AD65" s="421"/>
      <c r="AE65" s="421"/>
      <c r="AF65" s="421"/>
      <c r="AG65" s="421"/>
      <c r="AH65" s="421"/>
      <c r="AI65" s="421"/>
      <c r="AJ65" s="421"/>
      <c r="AK65" s="546"/>
      <c r="AL65" s="421" t="s">
        <v>29</v>
      </c>
      <c r="AM65" s="421"/>
      <c r="AN65" s="421"/>
      <c r="AO65" s="421"/>
      <c r="AP65" s="421"/>
      <c r="AQ65" s="421"/>
      <c r="AR65" s="421"/>
      <c r="AS65" s="421"/>
      <c r="AT65" s="421"/>
      <c r="AU65" s="421"/>
      <c r="AV65" s="421"/>
      <c r="AW65" s="421"/>
      <c r="AX65" s="421"/>
      <c r="AY65" s="421"/>
      <c r="AZ65" s="421"/>
      <c r="BA65" s="546"/>
      <c r="BB65" s="421"/>
      <c r="BC65" s="421" t="s">
        <v>29</v>
      </c>
      <c r="BD65" s="421"/>
      <c r="BE65" s="421" t="s">
        <v>3912</v>
      </c>
      <c r="BF65" s="421"/>
      <c r="BG65" s="546"/>
      <c r="BH65" s="421"/>
      <c r="BI65" s="421"/>
      <c r="BJ65" s="421"/>
      <c r="BK65" s="421"/>
      <c r="BL65" s="541"/>
      <c r="BM65" s="421"/>
      <c r="BN65" s="421"/>
      <c r="BO65" s="421"/>
      <c r="BP65" s="421"/>
      <c r="BQ65" s="421"/>
      <c r="BR65" s="639"/>
      <c r="BS65" s="421"/>
      <c r="BT65" s="421"/>
      <c r="BU65" s="421"/>
    </row>
    <row r="66" spans="1:73" x14ac:dyDescent="0.25">
      <c r="A66" s="421" t="s">
        <v>3386</v>
      </c>
      <c r="B66" s="421">
        <v>2</v>
      </c>
      <c r="C66" s="421" t="s">
        <v>29</v>
      </c>
      <c r="D66" s="421"/>
      <c r="E66" s="421"/>
      <c r="F66" s="421"/>
      <c r="G66" s="421"/>
      <c r="H66" s="421"/>
      <c r="I66" s="335" t="s">
        <v>5191</v>
      </c>
      <c r="J66" s="421"/>
      <c r="K66" s="669"/>
      <c r="L66" s="335" t="s">
        <v>6449</v>
      </c>
      <c r="M66" s="421"/>
      <c r="N66" s="421"/>
      <c r="O66" s="421"/>
      <c r="P66" s="421"/>
      <c r="Q66" s="421"/>
      <c r="R66" s="421"/>
      <c r="S66" s="421"/>
      <c r="T66" s="421"/>
      <c r="U66" s="421"/>
      <c r="V66" s="421"/>
      <c r="W66" s="421"/>
      <c r="X66" s="421"/>
      <c r="Y66" s="421"/>
      <c r="Z66" s="421"/>
      <c r="AA66" s="421"/>
      <c r="AB66" s="421"/>
      <c r="AC66" s="421"/>
      <c r="AD66" s="421"/>
      <c r="AE66" s="421"/>
      <c r="AF66" s="421"/>
      <c r="AG66" s="421"/>
      <c r="AH66" s="421"/>
      <c r="AI66" s="421"/>
      <c r="AJ66" s="421"/>
      <c r="AK66" s="546"/>
      <c r="AL66" s="421"/>
      <c r="AM66" s="421"/>
      <c r="AN66" s="421"/>
      <c r="AO66" s="421"/>
      <c r="AP66" s="421"/>
      <c r="AQ66" s="421"/>
      <c r="AR66" s="421"/>
      <c r="AS66" s="421"/>
      <c r="AT66" s="421"/>
      <c r="AU66" s="421"/>
      <c r="AV66" s="421"/>
      <c r="AW66" s="421"/>
      <c r="AX66" s="421"/>
      <c r="AY66" s="421"/>
      <c r="AZ66" s="421"/>
      <c r="BA66" s="546"/>
      <c r="BB66" s="421"/>
      <c r="BC66" s="421"/>
      <c r="BD66" s="421"/>
      <c r="BE66" s="421"/>
      <c r="BF66" s="421"/>
      <c r="BG66" s="546"/>
      <c r="BH66" s="421"/>
      <c r="BI66" s="421"/>
      <c r="BJ66" s="421"/>
      <c r="BK66" s="421"/>
      <c r="BL66" s="541"/>
      <c r="BM66" s="421"/>
      <c r="BN66" s="421"/>
      <c r="BO66" s="421"/>
      <c r="BP66" s="421"/>
      <c r="BQ66" s="421"/>
      <c r="BR66" s="639"/>
      <c r="BS66" s="421"/>
      <c r="BT66" s="421"/>
      <c r="BU66" s="421"/>
    </row>
    <row r="67" spans="1:73" x14ac:dyDescent="0.25">
      <c r="A67" s="421" t="s">
        <v>3387</v>
      </c>
      <c r="B67" s="421">
        <v>1</v>
      </c>
      <c r="C67" s="421" t="s">
        <v>29</v>
      </c>
      <c r="D67" s="421"/>
      <c r="E67" s="421"/>
      <c r="F67" s="421"/>
      <c r="G67" s="421"/>
      <c r="H67" s="421"/>
      <c r="I67" s="335" t="s">
        <v>5191</v>
      </c>
      <c r="J67" s="421"/>
      <c r="K67" s="669"/>
      <c r="L67" s="335" t="s">
        <v>6449</v>
      </c>
      <c r="M67" s="421"/>
      <c r="N67" s="421"/>
      <c r="O67" s="421"/>
      <c r="P67" s="421"/>
      <c r="Q67" s="421"/>
      <c r="R67" s="421"/>
      <c r="S67" s="421"/>
      <c r="T67" s="421"/>
      <c r="U67" s="421"/>
      <c r="V67" s="421"/>
      <c r="W67" s="421"/>
      <c r="X67" s="421"/>
      <c r="Y67" s="421"/>
      <c r="Z67" s="421"/>
      <c r="AA67" s="421"/>
      <c r="AB67" s="421"/>
      <c r="AC67" s="421"/>
      <c r="AD67" s="421"/>
      <c r="AE67" s="421"/>
      <c r="AF67" s="421"/>
      <c r="AG67" s="421"/>
      <c r="AH67" s="421"/>
      <c r="AI67" s="421"/>
      <c r="AJ67" s="421"/>
      <c r="AK67" s="546"/>
      <c r="AL67" s="421"/>
      <c r="AM67" s="421"/>
      <c r="AN67" s="421"/>
      <c r="AO67" s="421"/>
      <c r="AP67" s="421"/>
      <c r="AQ67" s="421"/>
      <c r="AR67" s="421"/>
      <c r="AS67" s="421"/>
      <c r="AT67" s="421"/>
      <c r="AU67" s="421"/>
      <c r="AV67" s="421"/>
      <c r="AW67" s="421"/>
      <c r="AX67" s="421"/>
      <c r="AY67" s="421"/>
      <c r="AZ67" s="421"/>
      <c r="BA67" s="546"/>
      <c r="BB67" s="421"/>
      <c r="BC67" s="421"/>
      <c r="BD67" s="421"/>
      <c r="BE67" s="421"/>
      <c r="BF67" s="421"/>
      <c r="BG67" s="546"/>
      <c r="BH67" s="421"/>
      <c r="BI67" s="421"/>
      <c r="BJ67" s="421"/>
      <c r="BK67" s="421"/>
      <c r="BL67" s="541"/>
      <c r="BM67" s="421"/>
      <c r="BN67" s="421"/>
      <c r="BO67" s="421"/>
      <c r="BP67" s="421"/>
      <c r="BQ67" s="421"/>
      <c r="BR67" s="639"/>
      <c r="BS67" s="421"/>
      <c r="BT67" s="421"/>
      <c r="BU67" s="421"/>
    </row>
    <row r="68" spans="1:73" x14ac:dyDescent="0.25">
      <c r="A68" s="421" t="s">
        <v>3861</v>
      </c>
      <c r="B68" s="421">
        <v>1</v>
      </c>
      <c r="C68" s="421" t="s">
        <v>29</v>
      </c>
      <c r="D68" s="421"/>
      <c r="E68" s="421"/>
      <c r="F68" s="421"/>
      <c r="G68" s="421"/>
      <c r="H68" s="421"/>
      <c r="I68" s="335" t="s">
        <v>5191</v>
      </c>
      <c r="J68" s="421"/>
      <c r="K68" s="669"/>
      <c r="L68" s="335" t="s">
        <v>6449</v>
      </c>
      <c r="M68" s="421" t="s">
        <v>3864</v>
      </c>
      <c r="N68" s="421"/>
      <c r="O68" s="421"/>
      <c r="P68" s="421"/>
      <c r="Q68" s="421"/>
      <c r="R68" s="421"/>
      <c r="S68" s="421"/>
      <c r="T68" s="421"/>
      <c r="U68" s="421"/>
      <c r="V68" s="421"/>
      <c r="W68" s="421"/>
      <c r="X68" s="421"/>
      <c r="Y68" s="421"/>
      <c r="Z68" s="421"/>
      <c r="AA68" s="421"/>
      <c r="AB68" s="421"/>
      <c r="AC68" s="421"/>
      <c r="AD68" s="421"/>
      <c r="AE68" s="421"/>
      <c r="AF68" s="421"/>
      <c r="AG68" s="421"/>
      <c r="AH68" s="421"/>
      <c r="AI68" s="421"/>
      <c r="AJ68" s="421"/>
      <c r="AK68" s="546"/>
      <c r="AL68" s="421"/>
      <c r="AM68" s="421"/>
      <c r="AN68" s="421"/>
      <c r="AO68" s="421"/>
      <c r="AP68" s="421"/>
      <c r="AQ68" s="421"/>
      <c r="AR68" s="421"/>
      <c r="AS68" s="421"/>
      <c r="AT68" s="421"/>
      <c r="AU68" s="421"/>
      <c r="AV68" s="421"/>
      <c r="AW68" s="421"/>
      <c r="AX68" s="421"/>
      <c r="AY68" s="421"/>
      <c r="AZ68" s="421"/>
      <c r="BA68" s="546"/>
      <c r="BB68" s="421"/>
      <c r="BC68" s="421"/>
      <c r="BD68" s="421"/>
      <c r="BE68" s="421"/>
      <c r="BF68" s="421"/>
      <c r="BG68" s="546"/>
      <c r="BH68" s="421"/>
      <c r="BI68" s="421"/>
      <c r="BJ68" s="421"/>
      <c r="BK68" s="421"/>
      <c r="BL68" s="541"/>
      <c r="BM68" s="421"/>
      <c r="BN68" s="421"/>
      <c r="BO68" s="421"/>
      <c r="BP68" s="421"/>
      <c r="BQ68" s="421"/>
      <c r="BR68" s="639"/>
      <c r="BS68" s="421"/>
      <c r="BT68" s="421"/>
      <c r="BU68" s="421"/>
    </row>
    <row r="69" spans="1:73" x14ac:dyDescent="0.25">
      <c r="A69" s="421" t="s">
        <v>4186</v>
      </c>
      <c r="B69" s="421">
        <v>1</v>
      </c>
      <c r="C69" s="421" t="s">
        <v>29</v>
      </c>
      <c r="D69" s="421"/>
      <c r="E69" s="421"/>
      <c r="F69" s="421"/>
      <c r="G69" s="421"/>
      <c r="H69" s="421"/>
      <c r="I69" s="335" t="s">
        <v>5191</v>
      </c>
      <c r="J69" s="421"/>
      <c r="K69" s="669"/>
      <c r="L69" s="335" t="s">
        <v>6450</v>
      </c>
      <c r="M69" s="421" t="s">
        <v>4885</v>
      </c>
      <c r="N69" s="421"/>
      <c r="O69" s="421"/>
      <c r="P69" s="421"/>
      <c r="Q69" s="421"/>
      <c r="R69" s="421"/>
      <c r="S69" s="421"/>
      <c r="T69" s="421"/>
      <c r="U69" s="421"/>
      <c r="V69" s="421"/>
      <c r="W69" s="421"/>
      <c r="X69" s="421"/>
      <c r="Y69" s="421"/>
      <c r="Z69" s="421"/>
      <c r="AA69" s="421"/>
      <c r="AB69" s="421"/>
      <c r="AC69" s="421"/>
      <c r="AD69" s="421"/>
      <c r="AE69" s="421"/>
      <c r="AF69" s="421"/>
      <c r="AG69" s="421"/>
      <c r="AH69" s="421"/>
      <c r="AI69" s="421"/>
      <c r="AJ69" s="421"/>
      <c r="AK69" s="546"/>
      <c r="AL69" s="421"/>
      <c r="AM69" s="421"/>
      <c r="AN69" s="421"/>
      <c r="AO69" s="421"/>
      <c r="AP69" s="421"/>
      <c r="AQ69" s="421"/>
      <c r="AR69" s="421"/>
      <c r="AS69" s="421"/>
      <c r="AT69" s="421"/>
      <c r="AU69" s="421"/>
      <c r="AV69" s="421"/>
      <c r="AW69" s="421"/>
      <c r="AX69" s="421"/>
      <c r="AY69" s="421"/>
      <c r="AZ69" s="421"/>
      <c r="BA69" s="546"/>
      <c r="BB69" s="421"/>
      <c r="BC69" s="421"/>
      <c r="BD69" s="421"/>
      <c r="BE69" s="421"/>
      <c r="BF69" s="421"/>
      <c r="BG69" s="546"/>
      <c r="BH69" s="421"/>
      <c r="BI69" s="421"/>
      <c r="BJ69" s="421"/>
      <c r="BK69" s="421"/>
      <c r="BL69" s="541"/>
      <c r="BM69" s="421"/>
      <c r="BN69" s="421"/>
      <c r="BO69" s="421"/>
      <c r="BP69" s="421"/>
      <c r="BQ69" s="421"/>
      <c r="BR69" s="639"/>
      <c r="BS69" s="421"/>
      <c r="BT69" s="421"/>
      <c r="BU69" s="421"/>
    </row>
    <row r="70" spans="1:73" x14ac:dyDescent="0.25">
      <c r="A70" s="421" t="s">
        <v>4187</v>
      </c>
      <c r="B70" s="421">
        <v>1</v>
      </c>
      <c r="C70" s="421" t="s">
        <v>29</v>
      </c>
      <c r="D70" s="421"/>
      <c r="E70" s="421"/>
      <c r="F70" s="421"/>
      <c r="G70" s="421"/>
      <c r="H70" s="421"/>
      <c r="I70" s="335" t="s">
        <v>5191</v>
      </c>
      <c r="J70" s="421"/>
      <c r="K70" s="669"/>
      <c r="L70" s="335" t="s">
        <v>6450</v>
      </c>
      <c r="M70" s="421" t="s">
        <v>4885</v>
      </c>
      <c r="N70" s="421"/>
      <c r="O70" s="421"/>
      <c r="P70" s="421"/>
      <c r="Q70" s="421"/>
      <c r="R70" s="421"/>
      <c r="S70" s="421"/>
      <c r="T70" s="421"/>
      <c r="U70" s="421"/>
      <c r="V70" s="421"/>
      <c r="W70" s="421"/>
      <c r="X70" s="421"/>
      <c r="Y70" s="421"/>
      <c r="Z70" s="421"/>
      <c r="AA70" s="421"/>
      <c r="AB70" s="421"/>
      <c r="AC70" s="421"/>
      <c r="AD70" s="421"/>
      <c r="AE70" s="421"/>
      <c r="AF70" s="421"/>
      <c r="AG70" s="421"/>
      <c r="AH70" s="421"/>
      <c r="AI70" s="421"/>
      <c r="AJ70" s="421"/>
      <c r="AK70" s="546"/>
      <c r="AL70" s="421"/>
      <c r="AM70" s="421"/>
      <c r="AN70" s="421"/>
      <c r="AO70" s="421"/>
      <c r="AP70" s="421"/>
      <c r="AQ70" s="421"/>
      <c r="AR70" s="421"/>
      <c r="AS70" s="421"/>
      <c r="AT70" s="421"/>
      <c r="AU70" s="421"/>
      <c r="AV70" s="421"/>
      <c r="AW70" s="421"/>
      <c r="AX70" s="421"/>
      <c r="AY70" s="421"/>
      <c r="AZ70" s="421"/>
      <c r="BA70" s="546"/>
      <c r="BB70" s="421"/>
      <c r="BC70" s="421"/>
      <c r="BD70" s="421"/>
      <c r="BE70" s="421"/>
      <c r="BF70" s="421"/>
      <c r="BG70" s="546"/>
      <c r="BH70" s="421"/>
      <c r="BI70" s="421"/>
      <c r="BJ70" s="421"/>
      <c r="BK70" s="421"/>
      <c r="BL70" s="541"/>
      <c r="BM70" s="421"/>
      <c r="BN70" s="421"/>
      <c r="BO70" s="421"/>
      <c r="BP70" s="421"/>
      <c r="BQ70" s="421"/>
      <c r="BR70" s="639"/>
      <c r="BS70" s="421"/>
      <c r="BT70" s="421"/>
      <c r="BU70" s="421"/>
    </row>
    <row r="71" spans="1:73" x14ac:dyDescent="0.25">
      <c r="A71" s="421" t="s">
        <v>4188</v>
      </c>
      <c r="B71" s="421">
        <v>1</v>
      </c>
      <c r="C71" s="421" t="s">
        <v>29</v>
      </c>
      <c r="D71" s="421"/>
      <c r="E71" s="421"/>
      <c r="F71" s="421"/>
      <c r="G71" s="421"/>
      <c r="H71" s="421"/>
      <c r="I71" s="335" t="s">
        <v>5191</v>
      </c>
      <c r="J71" s="421"/>
      <c r="K71" s="669"/>
      <c r="L71" s="335" t="s">
        <v>6450</v>
      </c>
      <c r="M71" s="421" t="s">
        <v>4885</v>
      </c>
      <c r="N71" s="421"/>
      <c r="O71" s="421"/>
      <c r="P71" s="421"/>
      <c r="Q71" s="421"/>
      <c r="R71" s="421"/>
      <c r="S71" s="421"/>
      <c r="T71" s="421"/>
      <c r="U71" s="421"/>
      <c r="V71" s="421"/>
      <c r="W71" s="421"/>
      <c r="X71" s="421"/>
      <c r="Y71" s="421"/>
      <c r="Z71" s="421"/>
      <c r="AA71" s="421"/>
      <c r="AB71" s="421"/>
      <c r="AC71" s="421"/>
      <c r="AD71" s="421"/>
      <c r="AE71" s="421"/>
      <c r="AF71" s="421"/>
      <c r="AG71" s="421"/>
      <c r="AH71" s="421"/>
      <c r="AI71" s="421"/>
      <c r="AJ71" s="421"/>
      <c r="AK71" s="546"/>
      <c r="AL71" s="421"/>
      <c r="AM71" s="421"/>
      <c r="AN71" s="421"/>
      <c r="AO71" s="421"/>
      <c r="AP71" s="421"/>
      <c r="AQ71" s="421"/>
      <c r="AR71" s="421"/>
      <c r="AS71" s="421"/>
      <c r="AT71" s="421"/>
      <c r="AU71" s="421"/>
      <c r="AV71" s="421"/>
      <c r="AW71" s="421"/>
      <c r="AX71" s="421"/>
      <c r="AY71" s="421"/>
      <c r="AZ71" s="421"/>
      <c r="BA71" s="546"/>
      <c r="BB71" s="421"/>
      <c r="BC71" s="421"/>
      <c r="BD71" s="421"/>
      <c r="BE71" s="421"/>
      <c r="BF71" s="421"/>
      <c r="BG71" s="546"/>
      <c r="BH71" s="421"/>
      <c r="BI71" s="421"/>
      <c r="BJ71" s="421"/>
      <c r="BK71" s="421"/>
      <c r="BL71" s="541"/>
      <c r="BM71" s="421"/>
      <c r="BN71" s="421"/>
      <c r="BO71" s="421"/>
      <c r="BP71" s="421"/>
      <c r="BQ71" s="421"/>
      <c r="BR71" s="639"/>
      <c r="BS71" s="421"/>
      <c r="BT71" s="421"/>
      <c r="BU71" s="421"/>
    </row>
    <row r="72" spans="1:73" x14ac:dyDescent="0.25">
      <c r="A72" s="421" t="s">
        <v>4189</v>
      </c>
      <c r="B72" s="421">
        <v>1</v>
      </c>
      <c r="C72" s="421" t="s">
        <v>29</v>
      </c>
      <c r="D72" s="421"/>
      <c r="E72" s="421"/>
      <c r="F72" s="421"/>
      <c r="G72" s="421"/>
      <c r="H72" s="421"/>
      <c r="I72" s="335" t="s">
        <v>5191</v>
      </c>
      <c r="J72" s="421"/>
      <c r="K72" s="669"/>
      <c r="L72" s="335" t="s">
        <v>6450</v>
      </c>
      <c r="M72" s="421" t="s">
        <v>4885</v>
      </c>
      <c r="N72" s="421"/>
      <c r="O72" s="421"/>
      <c r="P72" s="421"/>
      <c r="Q72" s="421"/>
      <c r="R72" s="421"/>
      <c r="S72" s="421"/>
      <c r="T72" s="421"/>
      <c r="U72" s="421"/>
      <c r="V72" s="421"/>
      <c r="W72" s="421"/>
      <c r="X72" s="421"/>
      <c r="Y72" s="421"/>
      <c r="Z72" s="421"/>
      <c r="AA72" s="421"/>
      <c r="AB72" s="421"/>
      <c r="AC72" s="421"/>
      <c r="AD72" s="421"/>
      <c r="AE72" s="421"/>
      <c r="AF72" s="421"/>
      <c r="AG72" s="421"/>
      <c r="AH72" s="421"/>
      <c r="AI72" s="421"/>
      <c r="AJ72" s="421"/>
      <c r="AK72" s="546"/>
      <c r="AL72" s="421"/>
      <c r="AM72" s="421"/>
      <c r="AN72" s="421"/>
      <c r="AO72" s="421"/>
      <c r="AP72" s="421"/>
      <c r="AQ72" s="421"/>
      <c r="AR72" s="421"/>
      <c r="AS72" s="421"/>
      <c r="AT72" s="421"/>
      <c r="AU72" s="421"/>
      <c r="AV72" s="421"/>
      <c r="AW72" s="421"/>
      <c r="AX72" s="421"/>
      <c r="AY72" s="421"/>
      <c r="AZ72" s="421"/>
      <c r="BA72" s="546"/>
      <c r="BB72" s="421"/>
      <c r="BC72" s="421"/>
      <c r="BD72" s="421"/>
      <c r="BE72" s="421"/>
      <c r="BF72" s="421"/>
      <c r="BG72" s="546"/>
      <c r="BH72" s="421"/>
      <c r="BI72" s="421"/>
      <c r="BJ72" s="421"/>
      <c r="BK72" s="421"/>
      <c r="BL72" s="541"/>
      <c r="BM72" s="421"/>
      <c r="BN72" s="421"/>
      <c r="BO72" s="421"/>
      <c r="BP72" s="421"/>
      <c r="BQ72" s="421"/>
      <c r="BR72" s="639"/>
      <c r="BS72" s="421"/>
      <c r="BT72" s="421"/>
      <c r="BU72" s="421"/>
    </row>
    <row r="73" spans="1:73" x14ac:dyDescent="0.25">
      <c r="A73" s="421" t="s">
        <v>4190</v>
      </c>
      <c r="B73" s="421">
        <v>1</v>
      </c>
      <c r="C73" s="421" t="s">
        <v>29</v>
      </c>
      <c r="D73" s="421"/>
      <c r="E73" s="421"/>
      <c r="F73" s="421"/>
      <c r="G73" s="421"/>
      <c r="H73" s="421"/>
      <c r="I73" s="335" t="s">
        <v>5191</v>
      </c>
      <c r="J73" s="421"/>
      <c r="K73" s="669"/>
      <c r="L73" s="335" t="s">
        <v>6450</v>
      </c>
      <c r="M73" s="421" t="s">
        <v>4885</v>
      </c>
      <c r="N73" s="421"/>
      <c r="O73" s="421"/>
      <c r="P73" s="421"/>
      <c r="Q73" s="421"/>
      <c r="R73" s="421"/>
      <c r="S73" s="421"/>
      <c r="T73" s="421"/>
      <c r="U73" s="421"/>
      <c r="V73" s="421"/>
      <c r="W73" s="421"/>
      <c r="X73" s="421"/>
      <c r="Y73" s="421"/>
      <c r="Z73" s="421"/>
      <c r="AA73" s="421"/>
      <c r="AB73" s="421"/>
      <c r="AC73" s="421"/>
      <c r="AD73" s="421"/>
      <c r="AE73" s="421"/>
      <c r="AF73" s="421"/>
      <c r="AG73" s="421"/>
      <c r="AH73" s="421"/>
      <c r="AI73" s="421"/>
      <c r="AJ73" s="421"/>
      <c r="AK73" s="546"/>
      <c r="AL73" s="421"/>
      <c r="AM73" s="421"/>
      <c r="AN73" s="421"/>
      <c r="AO73" s="421"/>
      <c r="AP73" s="421"/>
      <c r="AQ73" s="421"/>
      <c r="AR73" s="421"/>
      <c r="AS73" s="421"/>
      <c r="AT73" s="421"/>
      <c r="AU73" s="421"/>
      <c r="AV73" s="421"/>
      <c r="AW73" s="421"/>
      <c r="AX73" s="421"/>
      <c r="AY73" s="421"/>
      <c r="AZ73" s="421"/>
      <c r="BA73" s="546"/>
      <c r="BB73" s="421"/>
      <c r="BC73" s="421"/>
      <c r="BD73" s="421"/>
      <c r="BE73" s="421"/>
      <c r="BF73" s="421"/>
      <c r="BG73" s="546"/>
      <c r="BH73" s="421"/>
      <c r="BI73" s="421"/>
      <c r="BJ73" s="421"/>
      <c r="BK73" s="421"/>
      <c r="BL73" s="541"/>
      <c r="BM73" s="421"/>
      <c r="BN73" s="421"/>
      <c r="BO73" s="421"/>
      <c r="BP73" s="421"/>
      <c r="BQ73" s="421"/>
      <c r="BR73" s="639"/>
      <c r="BS73" s="421"/>
      <c r="BT73" s="421"/>
      <c r="BU73" s="421"/>
    </row>
    <row r="74" spans="1:73" x14ac:dyDescent="0.25">
      <c r="A74" s="421" t="s">
        <v>4191</v>
      </c>
      <c r="B74" s="421">
        <v>1</v>
      </c>
      <c r="C74" s="421" t="s">
        <v>29</v>
      </c>
      <c r="D74" s="421"/>
      <c r="E74" s="421"/>
      <c r="F74" s="421"/>
      <c r="G74" s="421"/>
      <c r="H74" s="421"/>
      <c r="I74" s="335" t="s">
        <v>5191</v>
      </c>
      <c r="J74" s="421"/>
      <c r="K74" s="669"/>
      <c r="L74" s="335" t="s">
        <v>6450</v>
      </c>
      <c r="M74" s="421" t="s">
        <v>4885</v>
      </c>
      <c r="N74" s="421"/>
      <c r="O74" s="421"/>
      <c r="P74" s="421"/>
      <c r="Q74" s="421"/>
      <c r="R74" s="421"/>
      <c r="S74" s="421"/>
      <c r="T74" s="421"/>
      <c r="U74" s="421"/>
      <c r="V74" s="421"/>
      <c r="W74" s="421"/>
      <c r="X74" s="421"/>
      <c r="Y74" s="421"/>
      <c r="Z74" s="421"/>
      <c r="AA74" s="421"/>
      <c r="AB74" s="421"/>
      <c r="AC74" s="421"/>
      <c r="AD74" s="421"/>
      <c r="AE74" s="421"/>
      <c r="AF74" s="421"/>
      <c r="AG74" s="421"/>
      <c r="AH74" s="421"/>
      <c r="AI74" s="421"/>
      <c r="AJ74" s="421"/>
      <c r="AK74" s="546"/>
      <c r="AL74" s="421"/>
      <c r="AM74" s="421"/>
      <c r="AN74" s="421"/>
      <c r="AO74" s="421"/>
      <c r="AP74" s="421"/>
      <c r="AQ74" s="421"/>
      <c r="AR74" s="421"/>
      <c r="AS74" s="421"/>
      <c r="AT74" s="421"/>
      <c r="AU74" s="421"/>
      <c r="AV74" s="421"/>
      <c r="AW74" s="421"/>
      <c r="AX74" s="421"/>
      <c r="AY74" s="421"/>
      <c r="AZ74" s="421"/>
      <c r="BA74" s="546"/>
      <c r="BB74" s="421"/>
      <c r="BC74" s="421"/>
      <c r="BD74" s="421"/>
      <c r="BE74" s="421"/>
      <c r="BF74" s="421"/>
      <c r="BG74" s="546"/>
      <c r="BH74" s="421"/>
      <c r="BI74" s="421"/>
      <c r="BJ74" s="421"/>
      <c r="BK74" s="421"/>
      <c r="BL74" s="541"/>
      <c r="BM74" s="421"/>
      <c r="BN74" s="421"/>
      <c r="BO74" s="421"/>
      <c r="BP74" s="421"/>
      <c r="BQ74" s="421"/>
      <c r="BR74" s="639"/>
      <c r="BS74" s="421"/>
      <c r="BT74" s="421"/>
      <c r="BU74" s="421"/>
    </row>
    <row r="75" spans="1:73" x14ac:dyDescent="0.25">
      <c r="A75" s="421" t="s">
        <v>4193</v>
      </c>
      <c r="B75" s="421">
        <v>1</v>
      </c>
      <c r="C75" s="421" t="s">
        <v>29</v>
      </c>
      <c r="D75" s="421"/>
      <c r="E75" s="421"/>
      <c r="F75" s="421"/>
      <c r="G75" s="421"/>
      <c r="H75" s="421"/>
      <c r="I75" s="335" t="s">
        <v>5191</v>
      </c>
      <c r="J75" s="421"/>
      <c r="K75" s="669"/>
      <c r="L75" s="335" t="s">
        <v>6450</v>
      </c>
      <c r="M75" s="421" t="s">
        <v>4885</v>
      </c>
      <c r="N75" s="421"/>
      <c r="O75" s="421"/>
      <c r="P75" s="421"/>
      <c r="Q75" s="421"/>
      <c r="R75" s="421"/>
      <c r="S75" s="421"/>
      <c r="T75" s="421"/>
      <c r="U75" s="421"/>
      <c r="V75" s="421"/>
      <c r="W75" s="421"/>
      <c r="X75" s="421"/>
      <c r="Y75" s="421"/>
      <c r="Z75" s="421"/>
      <c r="AA75" s="421"/>
      <c r="AB75" s="421"/>
      <c r="AC75" s="421"/>
      <c r="AD75" s="421"/>
      <c r="AE75" s="421"/>
      <c r="AF75" s="421"/>
      <c r="AG75" s="421"/>
      <c r="AH75" s="421"/>
      <c r="AI75" s="421"/>
      <c r="AJ75" s="421"/>
      <c r="AK75" s="546"/>
      <c r="AL75" s="421"/>
      <c r="AM75" s="421"/>
      <c r="AN75" s="421"/>
      <c r="AO75" s="421"/>
      <c r="AP75" s="421"/>
      <c r="AQ75" s="421"/>
      <c r="AR75" s="421"/>
      <c r="AS75" s="421"/>
      <c r="AT75" s="421"/>
      <c r="AU75" s="421"/>
      <c r="AV75" s="421"/>
      <c r="AW75" s="421"/>
      <c r="AX75" s="421"/>
      <c r="AY75" s="421"/>
      <c r="AZ75" s="421"/>
      <c r="BA75" s="546"/>
      <c r="BB75" s="421"/>
      <c r="BC75" s="421"/>
      <c r="BD75" s="421"/>
      <c r="BE75" s="421"/>
      <c r="BF75" s="421"/>
      <c r="BG75" s="546"/>
      <c r="BH75" s="421"/>
      <c r="BI75" s="421"/>
      <c r="BJ75" s="421"/>
      <c r="BK75" s="421"/>
      <c r="BL75" s="541"/>
      <c r="BM75" s="421"/>
      <c r="BN75" s="421"/>
      <c r="BO75" s="421"/>
      <c r="BP75" s="421"/>
      <c r="BQ75" s="421"/>
      <c r="BR75" s="639"/>
      <c r="BS75" s="421"/>
      <c r="BT75" s="421"/>
      <c r="BU75" s="421"/>
    </row>
    <row r="76" spans="1:73" x14ac:dyDescent="0.25">
      <c r="A76" s="421" t="s">
        <v>4194</v>
      </c>
      <c r="B76" s="421">
        <v>1</v>
      </c>
      <c r="C76" s="421" t="s">
        <v>29</v>
      </c>
      <c r="D76" s="421"/>
      <c r="E76" s="421"/>
      <c r="F76" s="421"/>
      <c r="G76" s="421"/>
      <c r="H76" s="421"/>
      <c r="I76" s="335" t="s">
        <v>5191</v>
      </c>
      <c r="J76" s="421"/>
      <c r="K76" s="669"/>
      <c r="L76" s="335" t="s">
        <v>6450</v>
      </c>
      <c r="M76" s="421" t="s">
        <v>4885</v>
      </c>
      <c r="N76" s="421"/>
      <c r="O76" s="421"/>
      <c r="P76" s="421"/>
      <c r="Q76" s="421"/>
      <c r="R76" s="421"/>
      <c r="S76" s="421"/>
      <c r="T76" s="421"/>
      <c r="U76" s="421"/>
      <c r="V76" s="421"/>
      <c r="W76" s="421"/>
      <c r="X76" s="421"/>
      <c r="Y76" s="421"/>
      <c r="Z76" s="421"/>
      <c r="AA76" s="421"/>
      <c r="AB76" s="421"/>
      <c r="AC76" s="421"/>
      <c r="AD76" s="421"/>
      <c r="AE76" s="421"/>
      <c r="AF76" s="421"/>
      <c r="AG76" s="421"/>
      <c r="AH76" s="421"/>
      <c r="AI76" s="421"/>
      <c r="AJ76" s="421"/>
      <c r="AK76" s="546"/>
      <c r="AL76" s="421"/>
      <c r="AM76" s="421"/>
      <c r="AN76" s="421"/>
      <c r="AO76" s="421"/>
      <c r="AP76" s="421"/>
      <c r="AQ76" s="421"/>
      <c r="AR76" s="421"/>
      <c r="AS76" s="421"/>
      <c r="AT76" s="421"/>
      <c r="AU76" s="421"/>
      <c r="AV76" s="421"/>
      <c r="AW76" s="421"/>
      <c r="AX76" s="421"/>
      <c r="AY76" s="421"/>
      <c r="AZ76" s="421"/>
      <c r="BA76" s="546"/>
      <c r="BB76" s="421"/>
      <c r="BC76" s="421"/>
      <c r="BD76" s="421"/>
      <c r="BE76" s="421"/>
      <c r="BF76" s="421"/>
      <c r="BG76" s="546"/>
      <c r="BH76" s="421"/>
      <c r="BI76" s="421"/>
      <c r="BJ76" s="421"/>
      <c r="BK76" s="421"/>
      <c r="BL76" s="541"/>
      <c r="BM76" s="421"/>
      <c r="BN76" s="421"/>
      <c r="BO76" s="421"/>
      <c r="BP76" s="421"/>
      <c r="BQ76" s="421"/>
      <c r="BR76" s="639"/>
      <c r="BS76" s="421"/>
      <c r="BT76" s="421"/>
      <c r="BU76" s="421"/>
    </row>
    <row r="77" spans="1:73" x14ac:dyDescent="0.25">
      <c r="A77" s="421" t="s">
        <v>4400</v>
      </c>
      <c r="B77" s="421">
        <v>1</v>
      </c>
      <c r="C77" s="421" t="s">
        <v>29</v>
      </c>
      <c r="D77" s="421"/>
      <c r="E77" s="421"/>
      <c r="F77" s="421"/>
      <c r="G77" s="421"/>
      <c r="H77" s="421"/>
      <c r="I77" s="335" t="s">
        <v>5191</v>
      </c>
      <c r="J77" s="421"/>
      <c r="K77" s="669"/>
      <c r="L77" s="335" t="s">
        <v>6450</v>
      </c>
      <c r="M77" s="421" t="s">
        <v>4885</v>
      </c>
      <c r="N77" s="421"/>
      <c r="O77" s="421"/>
      <c r="P77" s="421"/>
      <c r="Q77" s="421"/>
      <c r="R77" s="421"/>
      <c r="S77" s="421"/>
      <c r="T77" s="421"/>
      <c r="U77" s="421"/>
      <c r="V77" s="421"/>
      <c r="W77" s="421"/>
      <c r="X77" s="421"/>
      <c r="Y77" s="421"/>
      <c r="Z77" s="421"/>
      <c r="AA77" s="421"/>
      <c r="AB77" s="421"/>
      <c r="AC77" s="421"/>
      <c r="AD77" s="421"/>
      <c r="AE77" s="421"/>
      <c r="AF77" s="421"/>
      <c r="AG77" s="421"/>
      <c r="AH77" s="421"/>
      <c r="AI77" s="421"/>
      <c r="AJ77" s="421"/>
      <c r="AK77" s="546"/>
      <c r="AL77" s="421"/>
      <c r="AM77" s="421"/>
      <c r="AN77" s="421"/>
      <c r="AO77" s="421"/>
      <c r="AP77" s="421"/>
      <c r="AQ77" s="421"/>
      <c r="AR77" s="421"/>
      <c r="AS77" s="421"/>
      <c r="AT77" s="421"/>
      <c r="AU77" s="421"/>
      <c r="AV77" s="421"/>
      <c r="AW77" s="421"/>
      <c r="AX77" s="421"/>
      <c r="AY77" s="421"/>
      <c r="AZ77" s="421"/>
      <c r="BA77" s="546"/>
      <c r="BB77" s="421"/>
      <c r="BC77" s="421"/>
      <c r="BD77" s="421"/>
      <c r="BE77" s="421"/>
      <c r="BF77" s="421"/>
      <c r="BG77" s="546"/>
      <c r="BH77" s="421"/>
      <c r="BI77" s="421"/>
      <c r="BJ77" s="421"/>
      <c r="BK77" s="421"/>
      <c r="BL77" s="541"/>
      <c r="BM77" s="421"/>
      <c r="BN77" s="421"/>
      <c r="BO77" s="421"/>
      <c r="BP77" s="421"/>
      <c r="BQ77" s="421"/>
      <c r="BR77" s="639"/>
      <c r="BS77" s="421"/>
      <c r="BT77" s="421"/>
      <c r="BU77" s="421"/>
    </row>
    <row r="78" spans="1:73" x14ac:dyDescent="0.25">
      <c r="A78" s="421" t="s">
        <v>4196</v>
      </c>
      <c r="B78" s="421">
        <v>1</v>
      </c>
      <c r="C78" s="421" t="s">
        <v>29</v>
      </c>
      <c r="D78" s="421"/>
      <c r="E78" s="421"/>
      <c r="F78" s="421"/>
      <c r="G78" s="421"/>
      <c r="H78" s="421"/>
      <c r="I78" s="335" t="s">
        <v>5191</v>
      </c>
      <c r="J78" s="421"/>
      <c r="K78" s="669"/>
      <c r="L78" s="335" t="s">
        <v>6450</v>
      </c>
      <c r="M78" s="421" t="s">
        <v>4885</v>
      </c>
      <c r="N78" s="421"/>
      <c r="O78" s="421"/>
      <c r="P78" s="421"/>
      <c r="Q78" s="421"/>
      <c r="R78" s="421"/>
      <c r="S78" s="421"/>
      <c r="T78" s="421"/>
      <c r="U78" s="421"/>
      <c r="V78" s="421"/>
      <c r="W78" s="421"/>
      <c r="X78" s="421"/>
      <c r="Y78" s="421"/>
      <c r="Z78" s="421"/>
      <c r="AA78" s="421"/>
      <c r="AB78" s="421"/>
      <c r="AC78" s="421"/>
      <c r="AD78" s="421"/>
      <c r="AE78" s="421"/>
      <c r="AF78" s="421"/>
      <c r="AG78" s="421"/>
      <c r="AH78" s="421"/>
      <c r="AI78" s="421"/>
      <c r="AJ78" s="421"/>
      <c r="AK78" s="546"/>
      <c r="AL78" s="421"/>
      <c r="AM78" s="421"/>
      <c r="AN78" s="421"/>
      <c r="AO78" s="421"/>
      <c r="AP78" s="421"/>
      <c r="AQ78" s="421"/>
      <c r="AR78" s="421"/>
      <c r="AS78" s="421"/>
      <c r="AT78" s="421"/>
      <c r="AU78" s="421"/>
      <c r="AV78" s="421"/>
      <c r="AW78" s="421"/>
      <c r="AX78" s="421"/>
      <c r="AY78" s="421"/>
      <c r="AZ78" s="421"/>
      <c r="BA78" s="546"/>
      <c r="BB78" s="421"/>
      <c r="BC78" s="421"/>
      <c r="BD78" s="421"/>
      <c r="BE78" s="421"/>
      <c r="BF78" s="421"/>
      <c r="BG78" s="546"/>
      <c r="BH78" s="421"/>
      <c r="BI78" s="421"/>
      <c r="BJ78" s="421"/>
      <c r="BK78" s="421"/>
      <c r="BL78" s="541"/>
      <c r="BM78" s="421"/>
      <c r="BN78" s="421"/>
      <c r="BO78" s="421"/>
      <c r="BP78" s="421"/>
      <c r="BQ78" s="421"/>
      <c r="BR78" s="639"/>
      <c r="BS78" s="421"/>
      <c r="BT78" s="421"/>
      <c r="BU78" s="421"/>
    </row>
    <row r="79" spans="1:73" x14ac:dyDescent="0.25">
      <c r="A79" s="421" t="s">
        <v>4197</v>
      </c>
      <c r="B79" s="421">
        <v>1</v>
      </c>
      <c r="C79" s="421" t="s">
        <v>29</v>
      </c>
      <c r="D79" s="421"/>
      <c r="E79" s="421"/>
      <c r="F79" s="421"/>
      <c r="G79" s="421"/>
      <c r="H79" s="421"/>
      <c r="I79" s="335" t="s">
        <v>5191</v>
      </c>
      <c r="J79" s="421"/>
      <c r="K79" s="669"/>
      <c r="L79" s="335" t="s">
        <v>6450</v>
      </c>
      <c r="M79" s="421" t="s">
        <v>4885</v>
      </c>
      <c r="N79" s="421"/>
      <c r="O79" s="421"/>
      <c r="P79" s="421"/>
      <c r="Q79" s="421"/>
      <c r="R79" s="421"/>
      <c r="S79" s="421"/>
      <c r="T79" s="421"/>
      <c r="U79" s="421"/>
      <c r="V79" s="421"/>
      <c r="W79" s="421"/>
      <c r="X79" s="421"/>
      <c r="Y79" s="421"/>
      <c r="Z79" s="421"/>
      <c r="AA79" s="421"/>
      <c r="AB79" s="421"/>
      <c r="AC79" s="421"/>
      <c r="AD79" s="421"/>
      <c r="AE79" s="421"/>
      <c r="AF79" s="421"/>
      <c r="AG79" s="421"/>
      <c r="AH79" s="421"/>
      <c r="AI79" s="421"/>
      <c r="AJ79" s="421"/>
      <c r="AK79" s="546"/>
      <c r="AL79" s="421"/>
      <c r="AM79" s="421"/>
      <c r="AN79" s="421"/>
      <c r="AO79" s="421"/>
      <c r="AP79" s="421"/>
      <c r="AQ79" s="421"/>
      <c r="AR79" s="421"/>
      <c r="AS79" s="421"/>
      <c r="AT79" s="421"/>
      <c r="AU79" s="421"/>
      <c r="AV79" s="421"/>
      <c r="AW79" s="421"/>
      <c r="AX79" s="421"/>
      <c r="AY79" s="421"/>
      <c r="AZ79" s="421"/>
      <c r="BA79" s="546"/>
      <c r="BB79" s="421"/>
      <c r="BC79" s="421"/>
      <c r="BD79" s="421"/>
      <c r="BE79" s="421"/>
      <c r="BF79" s="421"/>
      <c r="BG79" s="546"/>
      <c r="BH79" s="421"/>
      <c r="BI79" s="421"/>
      <c r="BJ79" s="421"/>
      <c r="BK79" s="421"/>
      <c r="BL79" s="541"/>
      <c r="BM79" s="421"/>
      <c r="BN79" s="421"/>
      <c r="BO79" s="421"/>
      <c r="BP79" s="421"/>
      <c r="BQ79" s="421"/>
      <c r="BR79" s="639"/>
      <c r="BS79" s="421"/>
      <c r="BT79" s="421"/>
      <c r="BU79" s="421"/>
    </row>
    <row r="80" spans="1:73" x14ac:dyDescent="0.25">
      <c r="A80" s="421" t="s">
        <v>4342</v>
      </c>
      <c r="B80" s="421">
        <v>1</v>
      </c>
      <c r="C80" s="421" t="s">
        <v>29</v>
      </c>
      <c r="D80" s="421"/>
      <c r="E80" s="421"/>
      <c r="F80" s="421"/>
      <c r="G80" s="421"/>
      <c r="H80" s="421"/>
      <c r="I80" s="335" t="s">
        <v>5191</v>
      </c>
      <c r="J80" s="421"/>
      <c r="K80" s="669"/>
      <c r="L80" s="335" t="s">
        <v>6450</v>
      </c>
      <c r="M80" s="421" t="s">
        <v>4885</v>
      </c>
      <c r="N80" s="421"/>
      <c r="O80" s="421"/>
      <c r="P80" s="421"/>
      <c r="Q80" s="421"/>
      <c r="R80" s="421"/>
      <c r="S80" s="421"/>
      <c r="T80" s="421"/>
      <c r="U80" s="421"/>
      <c r="V80" s="421"/>
      <c r="W80" s="421"/>
      <c r="X80" s="421"/>
      <c r="Y80" s="421"/>
      <c r="Z80" s="421"/>
      <c r="AA80" s="421"/>
      <c r="AB80" s="421"/>
      <c r="AC80" s="421"/>
      <c r="AD80" s="421"/>
      <c r="AE80" s="421"/>
      <c r="AF80" s="421"/>
      <c r="AG80" s="421"/>
      <c r="AH80" s="421"/>
      <c r="AI80" s="421"/>
      <c r="AJ80" s="421"/>
      <c r="AK80" s="546"/>
      <c r="AL80" s="421"/>
      <c r="AM80" s="421"/>
      <c r="AN80" s="421"/>
      <c r="AO80" s="421"/>
      <c r="AP80" s="421"/>
      <c r="AQ80" s="421"/>
      <c r="AR80" s="421"/>
      <c r="AS80" s="421"/>
      <c r="AT80" s="421"/>
      <c r="AU80" s="421"/>
      <c r="AV80" s="421"/>
      <c r="AW80" s="421"/>
      <c r="AX80" s="421"/>
      <c r="AY80" s="421"/>
      <c r="AZ80" s="421"/>
      <c r="BA80" s="546"/>
      <c r="BB80" s="421"/>
      <c r="BC80" s="421"/>
      <c r="BD80" s="421"/>
      <c r="BE80" s="421"/>
      <c r="BF80" s="421"/>
      <c r="BG80" s="546"/>
      <c r="BH80" s="421"/>
      <c r="BI80" s="421"/>
      <c r="BJ80" s="421"/>
      <c r="BK80" s="421"/>
      <c r="BL80" s="541"/>
      <c r="BM80" s="421"/>
      <c r="BN80" s="421"/>
      <c r="BO80" s="421"/>
      <c r="BP80" s="421"/>
      <c r="BQ80" s="421"/>
      <c r="BR80" s="639"/>
      <c r="BS80" s="421"/>
      <c r="BT80" s="421"/>
      <c r="BU80" s="421"/>
    </row>
    <row r="81" spans="1:73" x14ac:dyDescent="0.25">
      <c r="A81" s="421" t="s">
        <v>4344</v>
      </c>
      <c r="B81" s="421">
        <v>1</v>
      </c>
      <c r="C81" s="421" t="s">
        <v>29</v>
      </c>
      <c r="D81" s="421"/>
      <c r="E81" s="421"/>
      <c r="F81" s="421"/>
      <c r="G81" s="421"/>
      <c r="H81" s="421"/>
      <c r="I81" s="335" t="s">
        <v>5191</v>
      </c>
      <c r="J81" s="421"/>
      <c r="K81" s="669"/>
      <c r="L81" s="335" t="s">
        <v>6450</v>
      </c>
      <c r="M81" s="421" t="s">
        <v>4885</v>
      </c>
      <c r="N81" s="421"/>
      <c r="O81" s="421"/>
      <c r="P81" s="421"/>
      <c r="Q81" s="421"/>
      <c r="R81" s="421"/>
      <c r="S81" s="421"/>
      <c r="T81" s="421"/>
      <c r="U81" s="421"/>
      <c r="V81" s="421"/>
      <c r="W81" s="421"/>
      <c r="X81" s="421"/>
      <c r="Y81" s="421"/>
      <c r="Z81" s="421"/>
      <c r="AA81" s="421"/>
      <c r="AB81" s="421"/>
      <c r="AC81" s="421"/>
      <c r="AD81" s="421"/>
      <c r="AE81" s="421"/>
      <c r="AF81" s="421"/>
      <c r="AG81" s="421"/>
      <c r="AH81" s="421"/>
      <c r="AI81" s="421"/>
      <c r="AJ81" s="421"/>
      <c r="AK81" s="546"/>
      <c r="AL81" s="421"/>
      <c r="AM81" s="421"/>
      <c r="AN81" s="421"/>
      <c r="AO81" s="421"/>
      <c r="AP81" s="421"/>
      <c r="AQ81" s="421"/>
      <c r="AR81" s="421"/>
      <c r="AS81" s="421"/>
      <c r="AT81" s="421"/>
      <c r="AU81" s="421"/>
      <c r="AV81" s="421"/>
      <c r="AW81" s="421"/>
      <c r="AX81" s="421"/>
      <c r="AY81" s="421"/>
      <c r="AZ81" s="421"/>
      <c r="BA81" s="546"/>
      <c r="BB81" s="421"/>
      <c r="BC81" s="421"/>
      <c r="BD81" s="421"/>
      <c r="BE81" s="421"/>
      <c r="BF81" s="421"/>
      <c r="BG81" s="546"/>
      <c r="BH81" s="421"/>
      <c r="BI81" s="421"/>
      <c r="BJ81" s="421"/>
      <c r="BK81" s="421"/>
      <c r="BL81" s="541"/>
      <c r="BM81" s="421"/>
      <c r="BN81" s="421"/>
      <c r="BO81" s="421"/>
      <c r="BP81" s="421"/>
      <c r="BQ81" s="421"/>
      <c r="BR81" s="639"/>
      <c r="BS81" s="421"/>
      <c r="BT81" s="421"/>
      <c r="BU81" s="421"/>
    </row>
    <row r="82" spans="1:73" x14ac:dyDescent="0.25">
      <c r="A82" s="421" t="s">
        <v>4346</v>
      </c>
      <c r="B82" s="421">
        <v>1</v>
      </c>
      <c r="C82" s="421" t="s">
        <v>29</v>
      </c>
      <c r="D82" s="421"/>
      <c r="E82" s="421"/>
      <c r="F82" s="421"/>
      <c r="G82" s="421"/>
      <c r="H82" s="421"/>
      <c r="I82" s="335" t="s">
        <v>5191</v>
      </c>
      <c r="J82" s="421"/>
      <c r="K82" s="669"/>
      <c r="L82" s="335" t="s">
        <v>6450</v>
      </c>
      <c r="M82" s="421" t="s">
        <v>4885</v>
      </c>
      <c r="N82" s="421"/>
      <c r="O82" s="421"/>
      <c r="P82" s="421"/>
      <c r="Q82" s="421"/>
      <c r="R82" s="421"/>
      <c r="S82" s="421"/>
      <c r="T82" s="421"/>
      <c r="U82" s="421"/>
      <c r="V82" s="421"/>
      <c r="W82" s="421"/>
      <c r="X82" s="421"/>
      <c r="Y82" s="421"/>
      <c r="Z82" s="421"/>
      <c r="AA82" s="421"/>
      <c r="AB82" s="421"/>
      <c r="AC82" s="421"/>
      <c r="AD82" s="421"/>
      <c r="AE82" s="421"/>
      <c r="AF82" s="421"/>
      <c r="AG82" s="421"/>
      <c r="AH82" s="421"/>
      <c r="AI82" s="421"/>
      <c r="AJ82" s="421"/>
      <c r="AK82" s="546"/>
      <c r="AL82" s="421"/>
      <c r="AM82" s="421"/>
      <c r="AN82" s="421"/>
      <c r="AO82" s="421"/>
      <c r="AP82" s="421"/>
      <c r="AQ82" s="421"/>
      <c r="AR82" s="421"/>
      <c r="AS82" s="421"/>
      <c r="AT82" s="421"/>
      <c r="AU82" s="421"/>
      <c r="AV82" s="421"/>
      <c r="AW82" s="421"/>
      <c r="AX82" s="421"/>
      <c r="AY82" s="421"/>
      <c r="AZ82" s="421"/>
      <c r="BA82" s="546"/>
      <c r="BB82" s="421"/>
      <c r="BC82" s="421"/>
      <c r="BD82" s="421"/>
      <c r="BE82" s="421"/>
      <c r="BF82" s="421"/>
      <c r="BG82" s="546"/>
      <c r="BH82" s="421"/>
      <c r="BI82" s="421"/>
      <c r="BJ82" s="421"/>
      <c r="BK82" s="421"/>
      <c r="BL82" s="541"/>
      <c r="BM82" s="421"/>
      <c r="BN82" s="421"/>
      <c r="BO82" s="421"/>
      <c r="BP82" s="421"/>
      <c r="BQ82" s="421"/>
      <c r="BR82" s="639"/>
      <c r="BS82" s="421"/>
      <c r="BT82" s="421"/>
      <c r="BU82" s="421"/>
    </row>
    <row r="83" spans="1:73" x14ac:dyDescent="0.25">
      <c r="A83" s="421" t="s">
        <v>4352</v>
      </c>
      <c r="B83" s="421">
        <v>1</v>
      </c>
      <c r="C83" s="421" t="s">
        <v>29</v>
      </c>
      <c r="D83" s="421"/>
      <c r="E83" s="421"/>
      <c r="F83" s="421"/>
      <c r="G83" s="421"/>
      <c r="H83" s="421"/>
      <c r="I83" s="335" t="s">
        <v>5191</v>
      </c>
      <c r="J83" s="421"/>
      <c r="K83" s="669"/>
      <c r="L83" s="335" t="s">
        <v>6449</v>
      </c>
      <c r="M83" s="421" t="s">
        <v>3864</v>
      </c>
      <c r="N83" s="421"/>
      <c r="O83" s="421"/>
      <c r="P83" s="421"/>
      <c r="Q83" s="421"/>
      <c r="R83" s="421"/>
      <c r="S83" s="421"/>
      <c r="T83" s="421"/>
      <c r="U83" s="421"/>
      <c r="V83" s="421"/>
      <c r="W83" s="421"/>
      <c r="X83" s="421"/>
      <c r="Y83" s="421"/>
      <c r="Z83" s="421"/>
      <c r="AA83" s="421"/>
      <c r="AB83" s="421"/>
      <c r="AC83" s="421"/>
      <c r="AD83" s="421"/>
      <c r="AE83" s="421"/>
      <c r="AF83" s="421"/>
      <c r="AG83" s="421"/>
      <c r="AH83" s="421"/>
      <c r="AI83" s="421"/>
      <c r="AJ83" s="421"/>
      <c r="AK83" s="546"/>
      <c r="AL83" s="421"/>
      <c r="AM83" s="421"/>
      <c r="AN83" s="421"/>
      <c r="AO83" s="421"/>
      <c r="AP83" s="421"/>
      <c r="AQ83" s="421"/>
      <c r="AR83" s="421"/>
      <c r="AS83" s="421"/>
      <c r="AT83" s="421"/>
      <c r="AU83" s="421"/>
      <c r="AV83" s="421"/>
      <c r="AW83" s="421"/>
      <c r="AX83" s="421"/>
      <c r="AY83" s="421"/>
      <c r="AZ83" s="421"/>
      <c r="BA83" s="546"/>
      <c r="BB83" s="421"/>
      <c r="BC83" s="421"/>
      <c r="BD83" s="421"/>
      <c r="BE83" s="421"/>
      <c r="BF83" s="421"/>
      <c r="BG83" s="546"/>
      <c r="BH83" s="421"/>
      <c r="BI83" s="421"/>
      <c r="BJ83" s="421"/>
      <c r="BK83" s="421"/>
      <c r="BL83" s="541"/>
      <c r="BM83" s="421"/>
      <c r="BN83" s="421"/>
      <c r="BO83" s="421"/>
      <c r="BP83" s="421"/>
      <c r="BQ83" s="421"/>
      <c r="BR83" s="639"/>
      <c r="BS83" s="421"/>
      <c r="BT83" s="421"/>
      <c r="BU83" s="421"/>
    </row>
    <row r="84" spans="1:73" x14ac:dyDescent="0.25">
      <c r="A84" s="421" t="s">
        <v>4354</v>
      </c>
      <c r="B84" s="421">
        <v>1</v>
      </c>
      <c r="C84" s="421" t="s">
        <v>29</v>
      </c>
      <c r="D84" s="421"/>
      <c r="E84" s="421"/>
      <c r="F84" s="421"/>
      <c r="G84" s="421"/>
      <c r="H84" s="421"/>
      <c r="I84" s="335" t="s">
        <v>5191</v>
      </c>
      <c r="J84" s="421"/>
      <c r="K84" s="669"/>
      <c r="L84" s="335" t="s">
        <v>6449</v>
      </c>
      <c r="M84" s="421" t="s">
        <v>3864</v>
      </c>
      <c r="N84" s="421"/>
      <c r="O84" s="421"/>
      <c r="P84" s="421"/>
      <c r="Q84" s="421"/>
      <c r="R84" s="421"/>
      <c r="S84" s="421"/>
      <c r="T84" s="421"/>
      <c r="U84" s="421"/>
      <c r="V84" s="421"/>
      <c r="W84" s="421"/>
      <c r="X84" s="421"/>
      <c r="Y84" s="421"/>
      <c r="Z84" s="421"/>
      <c r="AA84" s="421"/>
      <c r="AB84" s="421"/>
      <c r="AC84" s="421"/>
      <c r="AD84" s="421"/>
      <c r="AE84" s="421"/>
      <c r="AF84" s="421"/>
      <c r="AG84" s="421"/>
      <c r="AH84" s="421"/>
      <c r="AI84" s="421"/>
      <c r="AJ84" s="421"/>
      <c r="AK84" s="546"/>
      <c r="AL84" s="421"/>
      <c r="AM84" s="421"/>
      <c r="AN84" s="421"/>
      <c r="AO84" s="421"/>
      <c r="AP84" s="421"/>
      <c r="AQ84" s="421"/>
      <c r="AR84" s="421"/>
      <c r="AS84" s="421"/>
      <c r="AT84" s="421"/>
      <c r="AU84" s="421"/>
      <c r="AV84" s="421"/>
      <c r="AW84" s="421"/>
      <c r="AX84" s="421"/>
      <c r="AY84" s="421"/>
      <c r="AZ84" s="421"/>
      <c r="BA84" s="546"/>
      <c r="BB84" s="421"/>
      <c r="BC84" s="421"/>
      <c r="BD84" s="421"/>
      <c r="BE84" s="421"/>
      <c r="BF84" s="421"/>
      <c r="BG84" s="546"/>
      <c r="BH84" s="421"/>
      <c r="BI84" s="421"/>
      <c r="BJ84" s="421"/>
      <c r="BK84" s="421"/>
      <c r="BL84" s="541"/>
      <c r="BM84" s="421"/>
      <c r="BN84" s="421"/>
      <c r="BO84" s="421"/>
      <c r="BP84" s="421"/>
      <c r="BQ84" s="421"/>
      <c r="BR84" s="639"/>
      <c r="BS84" s="421"/>
      <c r="BT84" s="421"/>
      <c r="BU84" s="421"/>
    </row>
    <row r="85" spans="1:73" x14ac:dyDescent="0.25">
      <c r="A85" s="421" t="s">
        <v>4355</v>
      </c>
      <c r="B85" s="421">
        <v>1</v>
      </c>
      <c r="C85" s="421" t="s">
        <v>29</v>
      </c>
      <c r="D85" s="421"/>
      <c r="E85" s="421"/>
      <c r="F85" s="421"/>
      <c r="G85" s="421"/>
      <c r="H85" s="421"/>
      <c r="I85" s="335" t="s">
        <v>5191</v>
      </c>
      <c r="J85" s="421"/>
      <c r="K85" s="669"/>
      <c r="L85" s="335" t="s">
        <v>6449</v>
      </c>
      <c r="M85" s="421" t="s">
        <v>3864</v>
      </c>
      <c r="N85" s="421"/>
      <c r="O85" s="421"/>
      <c r="P85" s="421"/>
      <c r="Q85" s="421"/>
      <c r="R85" s="421"/>
      <c r="S85" s="421"/>
      <c r="T85" s="421"/>
      <c r="U85" s="421"/>
      <c r="V85" s="421"/>
      <c r="W85" s="421"/>
      <c r="X85" s="421"/>
      <c r="Y85" s="421"/>
      <c r="Z85" s="421"/>
      <c r="AA85" s="421"/>
      <c r="AB85" s="421"/>
      <c r="AC85" s="421"/>
      <c r="AD85" s="421"/>
      <c r="AE85" s="421"/>
      <c r="AF85" s="421"/>
      <c r="AG85" s="421"/>
      <c r="AH85" s="421"/>
      <c r="AI85" s="421"/>
      <c r="AJ85" s="421"/>
      <c r="AK85" s="546"/>
      <c r="AL85" s="421"/>
      <c r="AM85" s="421"/>
      <c r="AN85" s="421"/>
      <c r="AO85" s="421"/>
      <c r="AP85" s="421"/>
      <c r="AQ85" s="421"/>
      <c r="AR85" s="421"/>
      <c r="AS85" s="421"/>
      <c r="AT85" s="421"/>
      <c r="AU85" s="421"/>
      <c r="AV85" s="421"/>
      <c r="AW85" s="421"/>
      <c r="AX85" s="421"/>
      <c r="AY85" s="421"/>
      <c r="AZ85" s="421"/>
      <c r="BA85" s="546"/>
      <c r="BB85" s="421"/>
      <c r="BC85" s="421"/>
      <c r="BD85" s="421"/>
      <c r="BE85" s="421"/>
      <c r="BF85" s="421"/>
      <c r="BG85" s="546"/>
      <c r="BH85" s="421"/>
      <c r="BI85" s="421"/>
      <c r="BJ85" s="421"/>
      <c r="BK85" s="421"/>
      <c r="BL85" s="541"/>
      <c r="BM85" s="421"/>
      <c r="BN85" s="421"/>
      <c r="BO85" s="421"/>
      <c r="BP85" s="421"/>
      <c r="BQ85" s="421"/>
      <c r="BR85" s="639"/>
      <c r="BS85" s="421"/>
      <c r="BT85" s="421"/>
      <c r="BU85" s="421"/>
    </row>
    <row r="86" spans="1:73" x14ac:dyDescent="0.25">
      <c r="A86" s="421" t="s">
        <v>4293</v>
      </c>
      <c r="B86" s="8">
        <v>1</v>
      </c>
      <c r="C86" s="8" t="s">
        <v>29</v>
      </c>
      <c r="D86" s="8"/>
      <c r="E86" s="8"/>
      <c r="F86" s="8"/>
      <c r="G86" s="8"/>
      <c r="H86" s="8"/>
      <c r="I86" s="335" t="s">
        <v>5191</v>
      </c>
      <c r="J86" s="8"/>
      <c r="K86" s="670"/>
      <c r="L86" s="335" t="s">
        <v>6449</v>
      </c>
      <c r="M86" s="8" t="s">
        <v>3864</v>
      </c>
      <c r="N86" s="421"/>
      <c r="O86" s="421"/>
      <c r="P86" s="421"/>
      <c r="Q86" s="421"/>
      <c r="R86" s="421"/>
      <c r="S86" s="421"/>
      <c r="T86" s="421"/>
      <c r="U86" s="421"/>
      <c r="V86" s="421"/>
      <c r="W86" s="421"/>
      <c r="X86" s="421"/>
      <c r="Y86" s="421"/>
      <c r="Z86" s="421"/>
      <c r="AA86" s="421"/>
      <c r="AB86" s="421"/>
      <c r="AC86" s="421"/>
      <c r="AD86" s="421"/>
      <c r="AE86" s="421"/>
      <c r="AF86" s="421"/>
      <c r="AG86" s="421"/>
      <c r="AH86" s="421"/>
      <c r="AI86" s="421"/>
      <c r="AJ86" s="421"/>
      <c r="AK86" s="546"/>
      <c r="AL86" s="8"/>
      <c r="AM86" s="8"/>
      <c r="AN86" s="421"/>
      <c r="AO86" s="421"/>
      <c r="AP86" s="421"/>
      <c r="AQ86" s="421"/>
      <c r="AR86" s="421"/>
      <c r="AS86" s="421"/>
      <c r="AT86" s="421"/>
      <c r="AU86" s="421"/>
      <c r="AV86" s="421"/>
      <c r="AW86" s="421"/>
      <c r="AX86" s="421"/>
      <c r="AY86" s="421"/>
      <c r="AZ86" s="421"/>
      <c r="BA86" s="546"/>
      <c r="BB86" s="421"/>
      <c r="BC86" s="421"/>
      <c r="BD86" s="421"/>
      <c r="BE86" s="421"/>
      <c r="BF86" s="421"/>
      <c r="BG86" s="546"/>
      <c r="BH86" s="421"/>
      <c r="BI86" s="421"/>
      <c r="BJ86" s="421"/>
      <c r="BK86" s="421"/>
      <c r="BL86" s="541"/>
      <c r="BM86" s="421"/>
      <c r="BN86" s="421"/>
      <c r="BO86" s="421"/>
      <c r="BP86" s="421"/>
      <c r="BQ86" s="421"/>
      <c r="BR86" s="639"/>
      <c r="BS86" s="421"/>
      <c r="BT86" s="421"/>
      <c r="BU86" s="421"/>
    </row>
    <row r="87" spans="1:73" x14ac:dyDescent="0.25">
      <c r="A87" s="421" t="s">
        <v>4294</v>
      </c>
      <c r="B87" s="8">
        <v>1</v>
      </c>
      <c r="C87" s="8" t="s">
        <v>29</v>
      </c>
      <c r="D87" s="8"/>
      <c r="E87" s="8"/>
      <c r="F87" s="8"/>
      <c r="G87" s="8"/>
      <c r="H87" s="8"/>
      <c r="I87" s="335" t="s">
        <v>5191</v>
      </c>
      <c r="J87" s="8"/>
      <c r="K87" s="670"/>
      <c r="L87" s="335" t="s">
        <v>6449</v>
      </c>
      <c r="M87" s="8" t="s">
        <v>3864</v>
      </c>
      <c r="N87" s="421"/>
      <c r="O87" s="421"/>
      <c r="P87" s="421"/>
      <c r="Q87" s="421"/>
      <c r="R87" s="421"/>
      <c r="S87" s="421"/>
      <c r="T87" s="421"/>
      <c r="U87" s="421"/>
      <c r="V87" s="421"/>
      <c r="W87" s="421"/>
      <c r="X87" s="421"/>
      <c r="Y87" s="421"/>
      <c r="Z87" s="421"/>
      <c r="AA87" s="421"/>
      <c r="AB87" s="421"/>
      <c r="AC87" s="421"/>
      <c r="AD87" s="421"/>
      <c r="AE87" s="421"/>
      <c r="AF87" s="421"/>
      <c r="AG87" s="421"/>
      <c r="AH87" s="421"/>
      <c r="AI87" s="421"/>
      <c r="AJ87" s="421"/>
      <c r="AK87" s="546"/>
      <c r="AL87" s="8"/>
      <c r="AM87" s="8"/>
      <c r="AN87" s="421"/>
      <c r="AO87" s="421"/>
      <c r="AP87" s="421"/>
      <c r="AQ87" s="421"/>
      <c r="AR87" s="421"/>
      <c r="AS87" s="421"/>
      <c r="AT87" s="421"/>
      <c r="AU87" s="421"/>
      <c r="AV87" s="421"/>
      <c r="AW87" s="421"/>
      <c r="AX87" s="421"/>
      <c r="AY87" s="421"/>
      <c r="AZ87" s="421"/>
      <c r="BA87" s="546"/>
      <c r="BB87" s="421"/>
      <c r="BC87" s="421"/>
      <c r="BD87" s="421"/>
      <c r="BE87" s="421"/>
      <c r="BF87" s="421"/>
      <c r="BG87" s="546"/>
      <c r="BH87" s="421"/>
      <c r="BI87" s="421"/>
      <c r="BJ87" s="421"/>
      <c r="BK87" s="421"/>
      <c r="BL87" s="541"/>
      <c r="BM87" s="421"/>
      <c r="BN87" s="421"/>
      <c r="BO87" s="421"/>
      <c r="BP87" s="421"/>
      <c r="BQ87" s="421"/>
      <c r="BR87" s="639"/>
      <c r="BS87" s="421"/>
      <c r="BT87" s="421"/>
      <c r="BU87" s="421"/>
    </row>
    <row r="88" spans="1:73" x14ac:dyDescent="0.25">
      <c r="A88" s="421" t="s">
        <v>4356</v>
      </c>
      <c r="B88" s="8">
        <v>1</v>
      </c>
      <c r="C88" s="8" t="s">
        <v>29</v>
      </c>
      <c r="D88" s="8"/>
      <c r="E88" s="8"/>
      <c r="F88" s="8"/>
      <c r="G88" s="8"/>
      <c r="H88" s="8"/>
      <c r="I88" s="335" t="s">
        <v>5191</v>
      </c>
      <c r="J88" s="8"/>
      <c r="K88" s="670"/>
      <c r="L88" s="335" t="s">
        <v>6449</v>
      </c>
      <c r="M88" s="8" t="s">
        <v>3864</v>
      </c>
      <c r="N88" s="421"/>
      <c r="O88" s="421"/>
      <c r="P88" s="421"/>
      <c r="Q88" s="421"/>
      <c r="R88" s="421"/>
      <c r="S88" s="421"/>
      <c r="T88" s="421"/>
      <c r="U88" s="421"/>
      <c r="V88" s="421"/>
      <c r="W88" s="421"/>
      <c r="X88" s="421"/>
      <c r="Y88" s="421"/>
      <c r="Z88" s="421"/>
      <c r="AA88" s="421"/>
      <c r="AB88" s="421"/>
      <c r="AC88" s="421"/>
      <c r="AD88" s="421"/>
      <c r="AE88" s="421"/>
      <c r="AF88" s="421"/>
      <c r="AG88" s="421"/>
      <c r="AH88" s="421"/>
      <c r="AI88" s="421"/>
      <c r="AJ88" s="421"/>
      <c r="AK88" s="546"/>
      <c r="AL88" s="8"/>
      <c r="AM88" s="8"/>
      <c r="AN88" s="421"/>
      <c r="AO88" s="421"/>
      <c r="AP88" s="421"/>
      <c r="AQ88" s="421"/>
      <c r="AR88" s="421"/>
      <c r="AS88" s="421"/>
      <c r="AT88" s="421"/>
      <c r="AU88" s="421"/>
      <c r="AV88" s="421"/>
      <c r="AW88" s="421"/>
      <c r="AX88" s="421"/>
      <c r="AY88" s="421"/>
      <c r="AZ88" s="421"/>
      <c r="BA88" s="546"/>
      <c r="BB88" s="421"/>
      <c r="BC88" s="421"/>
      <c r="BD88" s="421"/>
      <c r="BE88" s="421"/>
      <c r="BF88" s="421"/>
      <c r="BG88" s="546"/>
      <c r="BH88" s="421"/>
      <c r="BI88" s="421"/>
      <c r="BJ88" s="421"/>
      <c r="BK88" s="421"/>
      <c r="BL88" s="541"/>
      <c r="BM88" s="421"/>
      <c r="BN88" s="421"/>
      <c r="BO88" s="421"/>
      <c r="BP88" s="421"/>
      <c r="BQ88" s="421"/>
      <c r="BR88" s="639"/>
      <c r="BS88" s="421"/>
      <c r="BT88" s="421"/>
      <c r="BU88" s="421"/>
    </row>
    <row r="89" spans="1:73" x14ac:dyDescent="0.25">
      <c r="A89" s="421" t="s">
        <v>4361</v>
      </c>
      <c r="B89" s="8">
        <v>1</v>
      </c>
      <c r="C89" s="8" t="s">
        <v>29</v>
      </c>
      <c r="D89" s="8"/>
      <c r="E89" s="8" t="s">
        <v>29</v>
      </c>
      <c r="F89" s="8"/>
      <c r="G89" s="8"/>
      <c r="H89" s="8"/>
      <c r="I89" s="8" t="s">
        <v>4612</v>
      </c>
      <c r="J89" s="8"/>
      <c r="K89" s="670"/>
      <c r="L89" s="8" t="s">
        <v>4929</v>
      </c>
      <c r="M89" s="8"/>
      <c r="N89" s="421"/>
      <c r="O89" s="421"/>
      <c r="P89" s="421"/>
      <c r="Q89" s="421"/>
      <c r="R89" s="421"/>
      <c r="S89" s="421"/>
      <c r="T89" s="421"/>
      <c r="U89" s="421"/>
      <c r="V89" s="421"/>
      <c r="W89" s="421"/>
      <c r="X89" s="421"/>
      <c r="Y89" s="421"/>
      <c r="Z89" s="421"/>
      <c r="AA89" s="421"/>
      <c r="AB89" s="421"/>
      <c r="AC89" s="421"/>
      <c r="AD89" s="421"/>
      <c r="AE89" s="421"/>
      <c r="AF89" s="421"/>
      <c r="AG89" s="421"/>
      <c r="AH89" s="421"/>
      <c r="AI89" s="421"/>
      <c r="AJ89" s="421"/>
      <c r="AK89" s="546"/>
      <c r="AL89" s="8" t="s">
        <v>29</v>
      </c>
      <c r="AM89" s="8"/>
      <c r="AN89" s="421"/>
      <c r="AO89" s="421"/>
      <c r="AP89" s="421"/>
      <c r="AQ89" s="421"/>
      <c r="AR89" s="421"/>
      <c r="AS89" s="421"/>
      <c r="AT89" s="421"/>
      <c r="AU89" s="421"/>
      <c r="AV89" s="421"/>
      <c r="AW89" s="421"/>
      <c r="AX89" s="421"/>
      <c r="AY89" s="421"/>
      <c r="AZ89" s="421"/>
      <c r="BA89" s="546"/>
      <c r="BB89" s="421"/>
      <c r="BC89" s="421"/>
      <c r="BD89" s="421"/>
      <c r="BE89" s="421"/>
      <c r="BF89" s="421"/>
      <c r="BG89" s="546"/>
      <c r="BH89" s="421"/>
      <c r="BI89" s="421"/>
      <c r="BJ89" s="421"/>
      <c r="BK89" s="421"/>
      <c r="BL89" s="541"/>
      <c r="BM89" s="421"/>
      <c r="BN89" s="421"/>
      <c r="BO89" s="421"/>
      <c r="BP89" s="421"/>
      <c r="BQ89" s="421"/>
      <c r="BR89" s="639"/>
      <c r="BS89" s="421"/>
      <c r="BT89" s="421"/>
      <c r="BU89" s="421"/>
    </row>
    <row r="90" spans="1:73" x14ac:dyDescent="0.25">
      <c r="A90" s="421" t="s">
        <v>4397</v>
      </c>
      <c r="B90" s="8">
        <v>1</v>
      </c>
      <c r="C90" s="8" t="s">
        <v>29</v>
      </c>
      <c r="D90" s="8"/>
      <c r="E90" s="8" t="s">
        <v>29</v>
      </c>
      <c r="F90" s="8"/>
      <c r="G90" s="8"/>
      <c r="H90" s="8"/>
      <c r="I90" s="8" t="s">
        <v>4612</v>
      </c>
      <c r="J90" s="8"/>
      <c r="K90" s="670"/>
      <c r="L90" s="8" t="s">
        <v>4930</v>
      </c>
      <c r="M90" s="8"/>
      <c r="N90" s="421"/>
      <c r="O90" s="421"/>
      <c r="P90" s="421"/>
      <c r="Q90" s="421"/>
      <c r="R90" s="421"/>
      <c r="S90" s="421"/>
      <c r="T90" s="421"/>
      <c r="U90" s="421"/>
      <c r="V90" s="421"/>
      <c r="W90" s="421"/>
      <c r="X90" s="421"/>
      <c r="Y90" s="421"/>
      <c r="Z90" s="421"/>
      <c r="AA90" s="421"/>
      <c r="AB90" s="421"/>
      <c r="AC90" s="421"/>
      <c r="AD90" s="421"/>
      <c r="AE90" s="421"/>
      <c r="AF90" s="421"/>
      <c r="AG90" s="421"/>
      <c r="AH90" s="421"/>
      <c r="AI90" s="421"/>
      <c r="AJ90" s="421"/>
      <c r="AK90" s="546"/>
      <c r="AL90" s="8" t="s">
        <v>29</v>
      </c>
      <c r="AM90" s="8"/>
      <c r="AN90" s="421"/>
      <c r="AO90" s="421"/>
      <c r="AP90" s="421"/>
      <c r="AQ90" s="421"/>
      <c r="AR90" s="421"/>
      <c r="AS90" s="421"/>
      <c r="AT90" s="421"/>
      <c r="AU90" s="421"/>
      <c r="AV90" s="421"/>
      <c r="AW90" s="421"/>
      <c r="AX90" s="421"/>
      <c r="AY90" s="421"/>
      <c r="AZ90" s="421"/>
      <c r="BA90" s="546"/>
      <c r="BB90" s="421"/>
      <c r="BC90" s="421"/>
      <c r="BD90" s="421"/>
      <c r="BE90" s="421"/>
      <c r="BF90" s="421"/>
      <c r="BG90" s="546"/>
      <c r="BH90" s="421"/>
      <c r="BI90" s="421"/>
      <c r="BJ90" s="421"/>
      <c r="BK90" s="421"/>
      <c r="BL90" s="541"/>
      <c r="BM90" s="421"/>
      <c r="BN90" s="421"/>
      <c r="BO90" s="421"/>
      <c r="BP90" s="421"/>
      <c r="BQ90" s="421"/>
      <c r="BR90" s="639"/>
      <c r="BS90" s="421"/>
      <c r="BT90" s="421"/>
      <c r="BU90" s="421"/>
    </row>
    <row r="91" spans="1:73" x14ac:dyDescent="0.25">
      <c r="A91" s="421" t="s">
        <v>4399</v>
      </c>
      <c r="B91" s="8">
        <v>1</v>
      </c>
      <c r="C91" s="8" t="s">
        <v>29</v>
      </c>
      <c r="D91" s="8"/>
      <c r="E91" s="8" t="s">
        <v>29</v>
      </c>
      <c r="F91" s="8"/>
      <c r="G91" s="8"/>
      <c r="H91" s="8"/>
      <c r="I91" s="8" t="s">
        <v>4612</v>
      </c>
      <c r="J91" s="8"/>
      <c r="K91" s="670"/>
      <c r="L91" s="8" t="s">
        <v>4931</v>
      </c>
      <c r="M91" s="8"/>
      <c r="N91" s="421"/>
      <c r="O91" s="421"/>
      <c r="P91" s="421"/>
      <c r="Q91" s="421"/>
      <c r="R91" s="421"/>
      <c r="S91" s="421"/>
      <c r="T91" s="421"/>
      <c r="U91" s="421"/>
      <c r="V91" s="421"/>
      <c r="W91" s="421"/>
      <c r="X91" s="421"/>
      <c r="Y91" s="421"/>
      <c r="Z91" s="421"/>
      <c r="AA91" s="421"/>
      <c r="AB91" s="421"/>
      <c r="AC91" s="421"/>
      <c r="AD91" s="421"/>
      <c r="AE91" s="421"/>
      <c r="AF91" s="421"/>
      <c r="AG91" s="421"/>
      <c r="AH91" s="421"/>
      <c r="AI91" s="421"/>
      <c r="AJ91" s="421"/>
      <c r="AK91" s="546"/>
      <c r="AL91" s="8" t="s">
        <v>29</v>
      </c>
      <c r="AM91" s="8"/>
      <c r="AN91" s="421"/>
      <c r="AO91" s="421"/>
      <c r="AP91" s="421"/>
      <c r="AQ91" s="421"/>
      <c r="AR91" s="421"/>
      <c r="AS91" s="421"/>
      <c r="AT91" s="421"/>
      <c r="AU91" s="421"/>
      <c r="AV91" s="421"/>
      <c r="AW91" s="421"/>
      <c r="AX91" s="421"/>
      <c r="AY91" s="421"/>
      <c r="AZ91" s="421"/>
      <c r="BA91" s="546"/>
      <c r="BB91" s="421"/>
      <c r="BC91" s="421"/>
      <c r="BD91" s="421"/>
      <c r="BE91" s="421"/>
      <c r="BF91" s="421"/>
      <c r="BG91" s="546"/>
      <c r="BH91" s="421"/>
      <c r="BI91" s="421"/>
      <c r="BJ91" s="421"/>
      <c r="BK91" s="421"/>
      <c r="BL91" s="541"/>
      <c r="BM91" s="421"/>
      <c r="BN91" s="421"/>
      <c r="BO91" s="421"/>
      <c r="BP91" s="421"/>
      <c r="BQ91" s="421"/>
      <c r="BR91" s="639"/>
      <c r="BS91" s="421"/>
      <c r="BT91" s="421"/>
      <c r="BU91" s="421"/>
    </row>
    <row r="92" spans="1:73" x14ac:dyDescent="0.25">
      <c r="A92" s="421" t="s">
        <v>4714</v>
      </c>
      <c r="B92" s="8">
        <v>1</v>
      </c>
      <c r="C92" s="8" t="s">
        <v>29</v>
      </c>
      <c r="D92" s="8"/>
      <c r="E92" s="8"/>
      <c r="F92" s="8"/>
      <c r="G92" s="8"/>
      <c r="H92" s="8"/>
      <c r="I92" s="421" t="s">
        <v>5191</v>
      </c>
      <c r="J92" s="8"/>
      <c r="K92" s="670"/>
      <c r="L92" s="8" t="s">
        <v>5192</v>
      </c>
      <c r="M92" s="8" t="s">
        <v>4808</v>
      </c>
      <c r="N92" s="421"/>
      <c r="O92" s="421"/>
      <c r="P92" s="421"/>
      <c r="Q92" s="421"/>
      <c r="R92" s="421"/>
      <c r="S92" s="421"/>
      <c r="T92" s="421"/>
      <c r="U92" s="421"/>
      <c r="V92" s="421"/>
      <c r="W92" s="421"/>
      <c r="X92" s="421"/>
      <c r="Y92" s="421"/>
      <c r="Z92" s="421"/>
      <c r="AA92" s="421"/>
      <c r="AB92" s="421"/>
      <c r="AC92" s="421"/>
      <c r="AD92" s="421"/>
      <c r="AE92" s="421"/>
      <c r="AF92" s="421"/>
      <c r="AG92" s="421"/>
      <c r="AH92" s="421"/>
      <c r="AI92" s="421"/>
      <c r="AJ92" s="421"/>
      <c r="AK92" s="546"/>
      <c r="AL92" s="8"/>
      <c r="AM92" s="8"/>
      <c r="AN92" s="421"/>
      <c r="AO92" s="421"/>
      <c r="AP92" s="421"/>
      <c r="AQ92" s="421"/>
      <c r="AR92" s="421"/>
      <c r="AS92" s="421"/>
      <c r="AT92" s="421"/>
      <c r="AU92" s="421"/>
      <c r="AV92" s="421"/>
      <c r="AW92" s="421"/>
      <c r="AX92" s="421"/>
      <c r="AY92" s="421"/>
      <c r="AZ92" s="421"/>
      <c r="BA92" s="546"/>
      <c r="BB92" s="421"/>
      <c r="BC92" s="421"/>
      <c r="BD92" s="421"/>
      <c r="BE92" s="421"/>
      <c r="BF92" s="421"/>
      <c r="BG92" s="546"/>
      <c r="BH92" s="421"/>
      <c r="BI92" s="421"/>
      <c r="BJ92" s="421"/>
      <c r="BK92" s="421"/>
      <c r="BL92" s="541"/>
      <c r="BM92" s="421"/>
      <c r="BN92" s="421"/>
      <c r="BO92" s="421"/>
      <c r="BP92" s="421"/>
      <c r="BQ92" s="421"/>
      <c r="BR92" s="639"/>
      <c r="BS92" s="421"/>
      <c r="BT92" s="421"/>
      <c r="BU92" s="421"/>
    </row>
    <row r="93" spans="1:73" x14ac:dyDescent="0.25">
      <c r="A93" s="421" t="s">
        <v>4401</v>
      </c>
      <c r="B93" s="8">
        <v>1</v>
      </c>
      <c r="C93" s="8" t="s">
        <v>29</v>
      </c>
      <c r="D93" s="8"/>
      <c r="E93" s="8"/>
      <c r="F93" s="8"/>
      <c r="G93" s="8"/>
      <c r="H93" s="8"/>
      <c r="I93" s="421" t="s">
        <v>5191</v>
      </c>
      <c r="J93" s="8"/>
      <c r="K93" s="670"/>
      <c r="L93" s="8" t="s">
        <v>5192</v>
      </c>
      <c r="M93" s="8" t="s">
        <v>4808</v>
      </c>
      <c r="N93" s="421"/>
      <c r="O93" s="421"/>
      <c r="P93" s="421"/>
      <c r="Q93" s="421"/>
      <c r="R93" s="421"/>
      <c r="S93" s="421"/>
      <c r="T93" s="421"/>
      <c r="U93" s="421"/>
      <c r="V93" s="421"/>
      <c r="W93" s="421"/>
      <c r="X93" s="421"/>
      <c r="Y93" s="421"/>
      <c r="Z93" s="421"/>
      <c r="AA93" s="421"/>
      <c r="AB93" s="421"/>
      <c r="AC93" s="421"/>
      <c r="AD93" s="421"/>
      <c r="AE93" s="421"/>
      <c r="AF93" s="421"/>
      <c r="AG93" s="421"/>
      <c r="AH93" s="421"/>
      <c r="AI93" s="421"/>
      <c r="AJ93" s="421"/>
      <c r="AK93" s="546"/>
      <c r="AL93" s="8"/>
      <c r="AM93" s="8"/>
      <c r="AN93" s="421"/>
      <c r="AO93" s="421"/>
      <c r="AP93" s="421"/>
      <c r="AQ93" s="421"/>
      <c r="AR93" s="421"/>
      <c r="AS93" s="421"/>
      <c r="AT93" s="421"/>
      <c r="AU93" s="421"/>
      <c r="AV93" s="421"/>
      <c r="AW93" s="421"/>
      <c r="AX93" s="421"/>
      <c r="AY93" s="421"/>
      <c r="AZ93" s="421"/>
      <c r="BA93" s="546"/>
      <c r="BB93" s="421"/>
      <c r="BC93" s="421"/>
      <c r="BD93" s="421"/>
      <c r="BE93" s="421"/>
      <c r="BF93" s="421"/>
      <c r="BG93" s="546"/>
      <c r="BH93" s="421"/>
      <c r="BI93" s="421"/>
      <c r="BJ93" s="421"/>
      <c r="BK93" s="421"/>
      <c r="BL93" s="541"/>
      <c r="BM93" s="421"/>
      <c r="BN93" s="421"/>
      <c r="BO93" s="421"/>
      <c r="BP93" s="421"/>
      <c r="BQ93" s="421"/>
      <c r="BR93" s="639"/>
      <c r="BS93" s="421"/>
      <c r="BT93" s="421"/>
      <c r="BU93" s="421"/>
    </row>
    <row r="94" spans="1:73" x14ac:dyDescent="0.25">
      <c r="A94" s="421" t="s">
        <v>4403</v>
      </c>
      <c r="B94" s="8">
        <v>1</v>
      </c>
      <c r="C94" s="8" t="s">
        <v>29</v>
      </c>
      <c r="D94" s="8"/>
      <c r="E94" s="8"/>
      <c r="F94" s="8"/>
      <c r="G94" s="8"/>
      <c r="H94" s="8"/>
      <c r="I94" s="421" t="s">
        <v>5191</v>
      </c>
      <c r="J94" s="8"/>
      <c r="K94" s="670"/>
      <c r="L94" s="8" t="s">
        <v>5192</v>
      </c>
      <c r="M94" s="8" t="s">
        <v>4808</v>
      </c>
      <c r="N94" s="421"/>
      <c r="O94" s="421"/>
      <c r="P94" s="421"/>
      <c r="Q94" s="421"/>
      <c r="R94" s="421"/>
      <c r="S94" s="421"/>
      <c r="T94" s="421"/>
      <c r="U94" s="421"/>
      <c r="V94" s="421"/>
      <c r="W94" s="421"/>
      <c r="X94" s="421"/>
      <c r="Y94" s="421"/>
      <c r="Z94" s="421"/>
      <c r="AA94" s="421"/>
      <c r="AB94" s="421"/>
      <c r="AC94" s="421"/>
      <c r="AD94" s="421"/>
      <c r="AE94" s="421"/>
      <c r="AF94" s="421"/>
      <c r="AG94" s="421"/>
      <c r="AH94" s="421"/>
      <c r="AI94" s="421"/>
      <c r="AJ94" s="421"/>
      <c r="AK94" s="546"/>
      <c r="AL94" s="8"/>
      <c r="AM94" s="8"/>
      <c r="AN94" s="421"/>
      <c r="AO94" s="421"/>
      <c r="AP94" s="421"/>
      <c r="AQ94" s="421"/>
      <c r="AR94" s="421"/>
      <c r="AS94" s="421"/>
      <c r="AT94" s="421"/>
      <c r="AU94" s="421"/>
      <c r="AV94" s="421"/>
      <c r="AW94" s="421"/>
      <c r="AX94" s="421"/>
      <c r="AY94" s="421"/>
      <c r="AZ94" s="421"/>
      <c r="BA94" s="546"/>
      <c r="BB94" s="421"/>
      <c r="BC94" s="421"/>
      <c r="BD94" s="421"/>
      <c r="BE94" s="421"/>
      <c r="BF94" s="421"/>
      <c r="BG94" s="546"/>
      <c r="BH94" s="421"/>
      <c r="BI94" s="421"/>
      <c r="BJ94" s="421"/>
      <c r="BK94" s="421"/>
      <c r="BL94" s="541"/>
      <c r="BM94" s="421"/>
      <c r="BN94" s="421"/>
      <c r="BO94" s="421"/>
      <c r="BP94" s="421"/>
      <c r="BQ94" s="421"/>
      <c r="BR94" s="639"/>
      <c r="BS94" s="421"/>
      <c r="BT94" s="421"/>
      <c r="BU94" s="421"/>
    </row>
    <row r="95" spans="1:73" x14ac:dyDescent="0.25">
      <c r="A95" s="421" t="s">
        <v>4404</v>
      </c>
      <c r="B95" s="8">
        <v>1</v>
      </c>
      <c r="C95" s="8" t="s">
        <v>29</v>
      </c>
      <c r="D95" s="8"/>
      <c r="E95" s="8"/>
      <c r="F95" s="8"/>
      <c r="G95" s="8"/>
      <c r="H95" s="8"/>
      <c r="I95" s="421" t="s">
        <v>5191</v>
      </c>
      <c r="J95" s="8"/>
      <c r="K95" s="670"/>
      <c r="L95" s="8" t="s">
        <v>5192</v>
      </c>
      <c r="M95" s="8" t="s">
        <v>4808</v>
      </c>
      <c r="N95" s="421"/>
      <c r="O95" s="421"/>
      <c r="P95" s="421"/>
      <c r="Q95" s="421"/>
      <c r="R95" s="421"/>
      <c r="S95" s="421"/>
      <c r="T95" s="421"/>
      <c r="U95" s="421"/>
      <c r="V95" s="421"/>
      <c r="W95" s="421"/>
      <c r="X95" s="421"/>
      <c r="Y95" s="421"/>
      <c r="Z95" s="421"/>
      <c r="AA95" s="421"/>
      <c r="AB95" s="421"/>
      <c r="AC95" s="421"/>
      <c r="AD95" s="421"/>
      <c r="AE95" s="421"/>
      <c r="AF95" s="421"/>
      <c r="AG95" s="421"/>
      <c r="AH95" s="421"/>
      <c r="AI95" s="421"/>
      <c r="AJ95" s="421"/>
      <c r="AK95" s="546"/>
      <c r="AL95" s="8"/>
      <c r="AM95" s="8"/>
      <c r="AN95" s="421"/>
      <c r="AO95" s="421"/>
      <c r="AP95" s="421"/>
      <c r="AQ95" s="421"/>
      <c r="AR95" s="421"/>
      <c r="AS95" s="421"/>
      <c r="AT95" s="421"/>
      <c r="AU95" s="421"/>
      <c r="AV95" s="421"/>
      <c r="AW95" s="421"/>
      <c r="AX95" s="421"/>
      <c r="AY95" s="421"/>
      <c r="AZ95" s="421"/>
      <c r="BA95" s="546"/>
      <c r="BB95" s="421"/>
      <c r="BC95" s="421"/>
      <c r="BD95" s="421"/>
      <c r="BE95" s="421"/>
      <c r="BF95" s="421"/>
      <c r="BG95" s="546"/>
      <c r="BH95" s="421"/>
      <c r="BI95" s="421"/>
      <c r="BJ95" s="421"/>
      <c r="BK95" s="421"/>
      <c r="BL95" s="541"/>
      <c r="BM95" s="421"/>
      <c r="BN95" s="421"/>
      <c r="BO95" s="421"/>
      <c r="BP95" s="421"/>
      <c r="BQ95" s="421"/>
      <c r="BR95" s="639"/>
      <c r="BS95" s="421"/>
      <c r="BT95" s="421"/>
      <c r="BU95" s="421"/>
    </row>
    <row r="96" spans="1:73" x14ac:dyDescent="0.25">
      <c r="A96" s="421" t="s">
        <v>4402</v>
      </c>
      <c r="B96" s="8">
        <v>1</v>
      </c>
      <c r="C96" s="8" t="s">
        <v>29</v>
      </c>
      <c r="D96" s="8"/>
      <c r="E96" s="8"/>
      <c r="F96" s="8"/>
      <c r="G96" s="8"/>
      <c r="H96" s="8"/>
      <c r="I96" s="421" t="s">
        <v>5191</v>
      </c>
      <c r="J96" s="8"/>
      <c r="K96" s="670"/>
      <c r="L96" s="8" t="s">
        <v>5192</v>
      </c>
      <c r="M96" s="8" t="s">
        <v>4808</v>
      </c>
      <c r="N96" s="421"/>
      <c r="O96" s="421"/>
      <c r="P96" s="421"/>
      <c r="Q96" s="421"/>
      <c r="R96" s="421"/>
      <c r="S96" s="421"/>
      <c r="T96" s="421"/>
      <c r="U96" s="421"/>
      <c r="V96" s="421"/>
      <c r="W96" s="421"/>
      <c r="X96" s="421"/>
      <c r="Y96" s="421"/>
      <c r="Z96" s="421"/>
      <c r="AA96" s="421"/>
      <c r="AB96" s="421"/>
      <c r="AC96" s="421"/>
      <c r="AD96" s="421"/>
      <c r="AE96" s="421"/>
      <c r="AF96" s="421"/>
      <c r="AG96" s="421"/>
      <c r="AH96" s="421"/>
      <c r="AI96" s="421"/>
      <c r="AJ96" s="421"/>
      <c r="AK96" s="546"/>
      <c r="AL96" s="8"/>
      <c r="AM96" s="8"/>
      <c r="AN96" s="421"/>
      <c r="AO96" s="421"/>
      <c r="AP96" s="421"/>
      <c r="AQ96" s="421"/>
      <c r="AR96" s="421"/>
      <c r="AS96" s="421"/>
      <c r="AT96" s="421"/>
      <c r="AU96" s="421"/>
      <c r="AV96" s="421"/>
      <c r="AW96" s="421"/>
      <c r="AX96" s="421"/>
      <c r="AY96" s="421"/>
      <c r="AZ96" s="421"/>
      <c r="BA96" s="546"/>
      <c r="BB96" s="421"/>
      <c r="BC96" s="421"/>
      <c r="BD96" s="421"/>
      <c r="BE96" s="421"/>
      <c r="BF96" s="421"/>
      <c r="BG96" s="546"/>
      <c r="BH96" s="421"/>
      <c r="BI96" s="421"/>
      <c r="BJ96" s="421"/>
      <c r="BK96" s="421"/>
      <c r="BL96" s="541"/>
      <c r="BM96" s="421"/>
      <c r="BN96" s="421"/>
      <c r="BO96" s="421"/>
      <c r="BP96" s="421"/>
      <c r="BQ96" s="421"/>
      <c r="BR96" s="639"/>
      <c r="BS96" s="421"/>
      <c r="BT96" s="421"/>
      <c r="BU96" s="421"/>
    </row>
    <row r="97" spans="1:73" x14ac:dyDescent="0.25">
      <c r="A97" s="421" t="s">
        <v>4406</v>
      </c>
      <c r="B97" s="8">
        <v>1</v>
      </c>
      <c r="C97" s="8" t="s">
        <v>29</v>
      </c>
      <c r="D97" s="8"/>
      <c r="E97" s="8"/>
      <c r="F97" s="8"/>
      <c r="G97" s="8"/>
      <c r="H97" s="8"/>
      <c r="I97" s="421" t="s">
        <v>5191</v>
      </c>
      <c r="J97" s="8"/>
      <c r="K97" s="670"/>
      <c r="L97" s="8" t="s">
        <v>5192</v>
      </c>
      <c r="M97" s="8" t="s">
        <v>4808</v>
      </c>
      <c r="N97" s="421"/>
      <c r="O97" s="421"/>
      <c r="P97" s="421"/>
      <c r="Q97" s="421"/>
      <c r="R97" s="421"/>
      <c r="S97" s="421"/>
      <c r="T97" s="421"/>
      <c r="U97" s="421"/>
      <c r="V97" s="421"/>
      <c r="W97" s="421"/>
      <c r="X97" s="421"/>
      <c r="Y97" s="421"/>
      <c r="Z97" s="421"/>
      <c r="AA97" s="421"/>
      <c r="AB97" s="421"/>
      <c r="AC97" s="421"/>
      <c r="AD97" s="421"/>
      <c r="AE97" s="421"/>
      <c r="AF97" s="421"/>
      <c r="AG97" s="421"/>
      <c r="AH97" s="421"/>
      <c r="AI97" s="421"/>
      <c r="AJ97" s="421"/>
      <c r="AK97" s="546"/>
      <c r="AL97" s="8"/>
      <c r="AM97" s="8"/>
      <c r="AN97" s="421"/>
      <c r="AO97" s="421"/>
      <c r="AP97" s="421"/>
      <c r="AQ97" s="421"/>
      <c r="AR97" s="421"/>
      <c r="AS97" s="421"/>
      <c r="AT97" s="421"/>
      <c r="AU97" s="421"/>
      <c r="AV97" s="421"/>
      <c r="AW97" s="421"/>
      <c r="AX97" s="421"/>
      <c r="AY97" s="421"/>
      <c r="AZ97" s="421"/>
      <c r="BA97" s="546"/>
      <c r="BB97" s="421"/>
      <c r="BC97" s="421"/>
      <c r="BD97" s="421"/>
      <c r="BE97" s="421"/>
      <c r="BF97" s="421"/>
      <c r="BG97" s="546"/>
      <c r="BH97" s="421"/>
      <c r="BI97" s="421"/>
      <c r="BJ97" s="421"/>
      <c r="BK97" s="421"/>
      <c r="BL97" s="541"/>
      <c r="BM97" s="421"/>
      <c r="BN97" s="421"/>
      <c r="BO97" s="421"/>
      <c r="BP97" s="421"/>
      <c r="BQ97" s="421"/>
      <c r="BR97" s="639"/>
      <c r="BS97" s="421"/>
      <c r="BT97" s="421"/>
      <c r="BU97" s="421"/>
    </row>
    <row r="98" spans="1:73" x14ac:dyDescent="0.25">
      <c r="A98" s="421" t="s">
        <v>4407</v>
      </c>
      <c r="B98" s="8">
        <v>1</v>
      </c>
      <c r="C98" s="8" t="s">
        <v>29</v>
      </c>
      <c r="D98" s="8"/>
      <c r="E98" s="8"/>
      <c r="F98" s="8"/>
      <c r="G98" s="8"/>
      <c r="H98" s="8"/>
      <c r="I98" s="421" t="s">
        <v>5191</v>
      </c>
      <c r="J98" s="8"/>
      <c r="K98" s="670"/>
      <c r="L98" s="8" t="s">
        <v>5192</v>
      </c>
      <c r="M98" s="8" t="s">
        <v>4808</v>
      </c>
      <c r="N98" s="421"/>
      <c r="O98" s="421"/>
      <c r="P98" s="421"/>
      <c r="Q98" s="421"/>
      <c r="R98" s="421"/>
      <c r="S98" s="421"/>
      <c r="T98" s="421"/>
      <c r="U98" s="421"/>
      <c r="V98" s="421"/>
      <c r="W98" s="421"/>
      <c r="X98" s="421"/>
      <c r="Y98" s="421"/>
      <c r="Z98" s="421"/>
      <c r="AA98" s="421"/>
      <c r="AB98" s="421"/>
      <c r="AC98" s="421"/>
      <c r="AD98" s="421"/>
      <c r="AE98" s="421"/>
      <c r="AF98" s="421"/>
      <c r="AG98" s="421"/>
      <c r="AH98" s="421"/>
      <c r="AI98" s="421"/>
      <c r="AJ98" s="421"/>
      <c r="AK98" s="546"/>
      <c r="AL98" s="8"/>
      <c r="AM98" s="8"/>
      <c r="AN98" s="421"/>
      <c r="AO98" s="421"/>
      <c r="AP98" s="421"/>
      <c r="AQ98" s="421"/>
      <c r="AR98" s="421"/>
      <c r="AS98" s="421"/>
      <c r="AT98" s="421"/>
      <c r="AU98" s="421"/>
      <c r="AV98" s="421"/>
      <c r="AW98" s="421"/>
      <c r="AX98" s="421"/>
      <c r="AY98" s="421"/>
      <c r="AZ98" s="421"/>
      <c r="BA98" s="546"/>
      <c r="BB98" s="421"/>
      <c r="BC98" s="421"/>
      <c r="BD98" s="421"/>
      <c r="BE98" s="421"/>
      <c r="BF98" s="421"/>
      <c r="BG98" s="546"/>
      <c r="BH98" s="421"/>
      <c r="BI98" s="421"/>
      <c r="BJ98" s="421"/>
      <c r="BK98" s="421"/>
      <c r="BL98" s="541"/>
      <c r="BM98" s="421"/>
      <c r="BN98" s="421"/>
      <c r="BO98" s="421"/>
      <c r="BP98" s="421"/>
      <c r="BQ98" s="421"/>
      <c r="BR98" s="639"/>
      <c r="BS98" s="421"/>
      <c r="BT98" s="421"/>
      <c r="BU98" s="421"/>
    </row>
    <row r="99" spans="1:73" x14ac:dyDescent="0.25">
      <c r="A99" s="421" t="s">
        <v>4405</v>
      </c>
      <c r="B99" s="8">
        <v>1</v>
      </c>
      <c r="C99" s="8" t="s">
        <v>29</v>
      </c>
      <c r="D99" s="8"/>
      <c r="E99" s="8"/>
      <c r="F99" s="8"/>
      <c r="G99" s="8"/>
      <c r="H99" s="8"/>
      <c r="I99" s="421" t="s">
        <v>5191</v>
      </c>
      <c r="J99" s="8"/>
      <c r="K99" s="670"/>
      <c r="L99" s="8" t="s">
        <v>5192</v>
      </c>
      <c r="M99" s="8" t="s">
        <v>4808</v>
      </c>
      <c r="N99" s="421"/>
      <c r="O99" s="421"/>
      <c r="P99" s="421"/>
      <c r="Q99" s="421"/>
      <c r="R99" s="421"/>
      <c r="S99" s="421"/>
      <c r="T99" s="421"/>
      <c r="U99" s="421"/>
      <c r="V99" s="421"/>
      <c r="W99" s="421"/>
      <c r="X99" s="421"/>
      <c r="Y99" s="421"/>
      <c r="Z99" s="421"/>
      <c r="AA99" s="421"/>
      <c r="AB99" s="421"/>
      <c r="AC99" s="421"/>
      <c r="AD99" s="421"/>
      <c r="AE99" s="421"/>
      <c r="AF99" s="421"/>
      <c r="AG99" s="421"/>
      <c r="AH99" s="421"/>
      <c r="AI99" s="421"/>
      <c r="AJ99" s="421"/>
      <c r="AK99" s="546"/>
      <c r="AL99" s="8"/>
      <c r="AM99" s="8"/>
      <c r="AN99" s="421"/>
      <c r="AO99" s="421"/>
      <c r="AP99" s="421"/>
      <c r="AQ99" s="421"/>
      <c r="AR99" s="421"/>
      <c r="AS99" s="421"/>
      <c r="AT99" s="421"/>
      <c r="AU99" s="421"/>
      <c r="AV99" s="421"/>
      <c r="AW99" s="421"/>
      <c r="AX99" s="421"/>
      <c r="AY99" s="421"/>
      <c r="AZ99" s="421"/>
      <c r="BA99" s="546"/>
      <c r="BB99" s="421"/>
      <c r="BC99" s="421"/>
      <c r="BD99" s="421"/>
      <c r="BE99" s="421"/>
      <c r="BF99" s="421"/>
      <c r="BG99" s="546"/>
      <c r="BH99" s="421"/>
      <c r="BI99" s="421"/>
      <c r="BJ99" s="421"/>
      <c r="BK99" s="421"/>
      <c r="BL99" s="541"/>
      <c r="BM99" s="421"/>
      <c r="BN99" s="421"/>
      <c r="BO99" s="421"/>
      <c r="BP99" s="421"/>
      <c r="BQ99" s="421"/>
      <c r="BR99" s="639"/>
      <c r="BS99" s="421"/>
      <c r="BT99" s="421"/>
      <c r="BU99" s="421"/>
    </row>
    <row r="100" spans="1:73" x14ac:dyDescent="0.25">
      <c r="A100" s="421" t="s">
        <v>4408</v>
      </c>
      <c r="B100" s="8">
        <v>1</v>
      </c>
      <c r="C100" s="8" t="s">
        <v>29</v>
      </c>
      <c r="D100" s="8"/>
      <c r="E100" s="8"/>
      <c r="F100" s="8"/>
      <c r="G100" s="8"/>
      <c r="H100" s="8"/>
      <c r="I100" s="421" t="s">
        <v>5191</v>
      </c>
      <c r="J100" s="8"/>
      <c r="K100" s="670"/>
      <c r="L100" s="8" t="s">
        <v>5192</v>
      </c>
      <c r="M100" s="8" t="s">
        <v>4808</v>
      </c>
      <c r="N100" s="421"/>
      <c r="O100" s="421"/>
      <c r="P100" s="421"/>
      <c r="Q100" s="421"/>
      <c r="R100" s="421"/>
      <c r="S100" s="421"/>
      <c r="T100" s="421"/>
      <c r="U100" s="421"/>
      <c r="V100" s="421"/>
      <c r="W100" s="421"/>
      <c r="X100" s="421"/>
      <c r="Y100" s="421"/>
      <c r="Z100" s="421"/>
      <c r="AA100" s="421"/>
      <c r="AB100" s="421"/>
      <c r="AC100" s="421"/>
      <c r="AD100" s="421"/>
      <c r="AE100" s="421"/>
      <c r="AF100" s="421"/>
      <c r="AG100" s="421"/>
      <c r="AH100" s="421"/>
      <c r="AI100" s="421"/>
      <c r="AJ100" s="421"/>
      <c r="AK100" s="546"/>
      <c r="AL100" s="8"/>
      <c r="AM100" s="8"/>
      <c r="AN100" s="421"/>
      <c r="AO100" s="421"/>
      <c r="AP100" s="421"/>
      <c r="AQ100" s="421"/>
      <c r="AR100" s="421"/>
      <c r="AS100" s="421"/>
      <c r="AT100" s="421"/>
      <c r="AU100" s="421"/>
      <c r="AV100" s="421"/>
      <c r="AW100" s="421"/>
      <c r="AX100" s="421"/>
      <c r="AY100" s="421"/>
      <c r="AZ100" s="421"/>
      <c r="BA100" s="546"/>
      <c r="BB100" s="421"/>
      <c r="BC100" s="421"/>
      <c r="BD100" s="421"/>
      <c r="BE100" s="421"/>
      <c r="BF100" s="421"/>
      <c r="BG100" s="546"/>
      <c r="BH100" s="421"/>
      <c r="BI100" s="421"/>
      <c r="BJ100" s="421"/>
      <c r="BK100" s="421"/>
      <c r="BL100" s="541"/>
      <c r="BM100" s="421"/>
      <c r="BN100" s="421"/>
      <c r="BO100" s="421"/>
      <c r="BP100" s="421"/>
      <c r="BQ100" s="421"/>
      <c r="BR100" s="639"/>
      <c r="BS100" s="421"/>
      <c r="BT100" s="421"/>
      <c r="BU100" s="421"/>
    </row>
    <row r="101" spans="1:73" x14ac:dyDescent="0.25">
      <c r="A101" s="421" t="s">
        <v>4409</v>
      </c>
      <c r="B101" s="8">
        <v>1</v>
      </c>
      <c r="C101" s="8" t="s">
        <v>29</v>
      </c>
      <c r="D101" s="8"/>
      <c r="E101" s="8"/>
      <c r="F101" s="8"/>
      <c r="G101" s="8"/>
      <c r="H101" s="8"/>
      <c r="I101" s="421" t="s">
        <v>5191</v>
      </c>
      <c r="J101" s="8"/>
      <c r="K101" s="670"/>
      <c r="L101" s="8" t="s">
        <v>5192</v>
      </c>
      <c r="M101" s="8" t="s">
        <v>4808</v>
      </c>
      <c r="N101" s="421"/>
      <c r="O101" s="421"/>
      <c r="P101" s="421"/>
      <c r="Q101" s="421"/>
      <c r="R101" s="421"/>
      <c r="S101" s="421"/>
      <c r="T101" s="421"/>
      <c r="U101" s="421"/>
      <c r="V101" s="421"/>
      <c r="W101" s="421"/>
      <c r="X101" s="421"/>
      <c r="Y101" s="421"/>
      <c r="Z101" s="421"/>
      <c r="AA101" s="421"/>
      <c r="AB101" s="421"/>
      <c r="AC101" s="421"/>
      <c r="AD101" s="421"/>
      <c r="AE101" s="421"/>
      <c r="AF101" s="421"/>
      <c r="AG101" s="421"/>
      <c r="AH101" s="421"/>
      <c r="AI101" s="421"/>
      <c r="AJ101" s="421"/>
      <c r="AK101" s="546"/>
      <c r="AL101" s="8"/>
      <c r="AM101" s="8"/>
      <c r="AN101" s="421"/>
      <c r="AO101" s="421"/>
      <c r="AP101" s="421"/>
      <c r="AQ101" s="421"/>
      <c r="AR101" s="421"/>
      <c r="AS101" s="421"/>
      <c r="AT101" s="421"/>
      <c r="AU101" s="421"/>
      <c r="AV101" s="421"/>
      <c r="AW101" s="421"/>
      <c r="AX101" s="421"/>
      <c r="AY101" s="421"/>
      <c r="AZ101" s="421"/>
      <c r="BA101" s="546"/>
      <c r="BB101" s="421"/>
      <c r="BC101" s="421"/>
      <c r="BD101" s="421"/>
      <c r="BE101" s="421"/>
      <c r="BF101" s="421"/>
      <c r="BG101" s="546"/>
      <c r="BH101" s="421"/>
      <c r="BI101" s="421"/>
      <c r="BJ101" s="421"/>
      <c r="BK101" s="421"/>
      <c r="BL101" s="541"/>
      <c r="BM101" s="421"/>
      <c r="BN101" s="421"/>
      <c r="BO101" s="421"/>
      <c r="BP101" s="421"/>
      <c r="BQ101" s="421"/>
      <c r="BR101" s="639"/>
      <c r="BS101" s="421"/>
      <c r="BT101" s="421"/>
      <c r="BU101" s="421"/>
    </row>
    <row r="102" spans="1:73" x14ac:dyDescent="0.25">
      <c r="A102" s="421" t="s">
        <v>4410</v>
      </c>
      <c r="B102" s="8">
        <v>1</v>
      </c>
      <c r="C102" s="8" t="s">
        <v>29</v>
      </c>
      <c r="D102" s="8"/>
      <c r="E102" s="8"/>
      <c r="F102" s="8"/>
      <c r="G102" s="8"/>
      <c r="H102" s="8"/>
      <c r="I102" s="421" t="s">
        <v>5191</v>
      </c>
      <c r="J102" s="8"/>
      <c r="K102" s="670"/>
      <c r="L102" s="8" t="s">
        <v>5192</v>
      </c>
      <c r="M102" s="8" t="s">
        <v>4808</v>
      </c>
      <c r="N102" s="421"/>
      <c r="O102" s="421"/>
      <c r="P102" s="421"/>
      <c r="Q102" s="421"/>
      <c r="R102" s="421"/>
      <c r="S102" s="421"/>
      <c r="T102" s="421"/>
      <c r="U102" s="421"/>
      <c r="V102" s="421"/>
      <c r="W102" s="421"/>
      <c r="X102" s="421"/>
      <c r="Y102" s="421"/>
      <c r="Z102" s="421"/>
      <c r="AA102" s="421"/>
      <c r="AB102" s="421"/>
      <c r="AC102" s="421"/>
      <c r="AD102" s="421"/>
      <c r="AE102" s="421"/>
      <c r="AF102" s="421"/>
      <c r="AG102" s="421"/>
      <c r="AH102" s="421"/>
      <c r="AI102" s="421"/>
      <c r="AJ102" s="421"/>
      <c r="AK102" s="546"/>
      <c r="AL102" s="8"/>
      <c r="AM102" s="8"/>
      <c r="AN102" s="421"/>
      <c r="AO102" s="421"/>
      <c r="AP102" s="421"/>
      <c r="AQ102" s="421"/>
      <c r="AR102" s="421"/>
      <c r="AS102" s="421"/>
      <c r="AT102" s="421"/>
      <c r="AU102" s="421"/>
      <c r="AV102" s="421"/>
      <c r="AW102" s="421"/>
      <c r="AX102" s="421"/>
      <c r="AY102" s="421"/>
      <c r="AZ102" s="421"/>
      <c r="BA102" s="546"/>
      <c r="BB102" s="421"/>
      <c r="BC102" s="421"/>
      <c r="BD102" s="421"/>
      <c r="BE102" s="421"/>
      <c r="BF102" s="421"/>
      <c r="BG102" s="546"/>
      <c r="BH102" s="421"/>
      <c r="BI102" s="421"/>
      <c r="BJ102" s="421"/>
      <c r="BK102" s="421"/>
      <c r="BL102" s="541"/>
      <c r="BM102" s="421"/>
      <c r="BN102" s="421"/>
      <c r="BO102" s="421"/>
      <c r="BP102" s="421"/>
      <c r="BQ102" s="421"/>
      <c r="BR102" s="639"/>
      <c r="BS102" s="421"/>
      <c r="BT102" s="421"/>
      <c r="BU102" s="421"/>
    </row>
    <row r="103" spans="1:73" x14ac:dyDescent="0.25">
      <c r="A103" s="421" t="s">
        <v>4411</v>
      </c>
      <c r="B103" s="8">
        <v>1</v>
      </c>
      <c r="C103" s="8" t="s">
        <v>29</v>
      </c>
      <c r="D103" s="8"/>
      <c r="E103" s="8"/>
      <c r="F103" s="8"/>
      <c r="G103" s="8"/>
      <c r="H103" s="8"/>
      <c r="I103" s="421" t="s">
        <v>5191</v>
      </c>
      <c r="J103" s="8"/>
      <c r="K103" s="670"/>
      <c r="L103" s="8" t="s">
        <v>5192</v>
      </c>
      <c r="M103" s="8" t="s">
        <v>4808</v>
      </c>
      <c r="N103" s="421"/>
      <c r="O103" s="421"/>
      <c r="P103" s="421"/>
      <c r="Q103" s="421"/>
      <c r="R103" s="421"/>
      <c r="S103" s="421"/>
      <c r="T103" s="421"/>
      <c r="U103" s="421"/>
      <c r="V103" s="421"/>
      <c r="W103" s="421"/>
      <c r="X103" s="421"/>
      <c r="Y103" s="421"/>
      <c r="Z103" s="421"/>
      <c r="AA103" s="421"/>
      <c r="AB103" s="421"/>
      <c r="AC103" s="421"/>
      <c r="AD103" s="421"/>
      <c r="AE103" s="421"/>
      <c r="AF103" s="421"/>
      <c r="AG103" s="421"/>
      <c r="AH103" s="421"/>
      <c r="AI103" s="421"/>
      <c r="AJ103" s="421"/>
      <c r="AK103" s="546"/>
      <c r="AL103" s="8"/>
      <c r="AM103" s="8"/>
      <c r="AN103" s="421"/>
      <c r="AO103" s="421"/>
      <c r="AP103" s="421"/>
      <c r="AQ103" s="421"/>
      <c r="AR103" s="421"/>
      <c r="AS103" s="421"/>
      <c r="AT103" s="421"/>
      <c r="AU103" s="421"/>
      <c r="AV103" s="421"/>
      <c r="AW103" s="421"/>
      <c r="AX103" s="421"/>
      <c r="AY103" s="421"/>
      <c r="AZ103" s="421"/>
      <c r="BA103" s="546"/>
      <c r="BB103" s="421"/>
      <c r="BC103" s="421"/>
      <c r="BD103" s="421"/>
      <c r="BE103" s="421"/>
      <c r="BF103" s="421"/>
      <c r="BG103" s="546"/>
      <c r="BH103" s="421"/>
      <c r="BI103" s="421"/>
      <c r="BJ103" s="421"/>
      <c r="BK103" s="421"/>
      <c r="BL103" s="541"/>
      <c r="BM103" s="421"/>
      <c r="BN103" s="421"/>
      <c r="BO103" s="421"/>
      <c r="BP103" s="421"/>
      <c r="BQ103" s="421"/>
      <c r="BR103" s="639"/>
      <c r="BS103" s="421"/>
      <c r="BT103" s="421"/>
      <c r="BU103" s="421"/>
    </row>
    <row r="104" spans="1:73" x14ac:dyDescent="0.25">
      <c r="A104" s="421" t="s">
        <v>4412</v>
      </c>
      <c r="B104" s="8">
        <v>1</v>
      </c>
      <c r="C104" s="8" t="s">
        <v>29</v>
      </c>
      <c r="D104" s="8"/>
      <c r="E104" s="8"/>
      <c r="F104" s="8"/>
      <c r="G104" s="8"/>
      <c r="H104" s="8"/>
      <c r="I104" s="421" t="s">
        <v>5191</v>
      </c>
      <c r="J104" s="8"/>
      <c r="K104" s="670"/>
      <c r="L104" s="8" t="s">
        <v>5192</v>
      </c>
      <c r="M104" s="8" t="s">
        <v>4808</v>
      </c>
      <c r="N104" s="421"/>
      <c r="O104" s="421"/>
      <c r="P104" s="421"/>
      <c r="Q104" s="421"/>
      <c r="R104" s="421"/>
      <c r="S104" s="421"/>
      <c r="T104" s="421"/>
      <c r="U104" s="421"/>
      <c r="V104" s="421"/>
      <c r="W104" s="421"/>
      <c r="X104" s="421"/>
      <c r="Y104" s="421"/>
      <c r="Z104" s="421"/>
      <c r="AA104" s="421"/>
      <c r="AB104" s="421"/>
      <c r="AC104" s="421"/>
      <c r="AD104" s="421"/>
      <c r="AE104" s="421"/>
      <c r="AF104" s="421"/>
      <c r="AG104" s="421"/>
      <c r="AH104" s="421"/>
      <c r="AI104" s="421"/>
      <c r="AJ104" s="421"/>
      <c r="AK104" s="546"/>
      <c r="AL104" s="8"/>
      <c r="AM104" s="8"/>
      <c r="AN104" s="421"/>
      <c r="AO104" s="421"/>
      <c r="AP104" s="421"/>
      <c r="AQ104" s="421"/>
      <c r="AR104" s="421"/>
      <c r="AS104" s="421"/>
      <c r="AT104" s="421"/>
      <c r="AU104" s="421"/>
      <c r="AV104" s="421"/>
      <c r="AW104" s="421"/>
      <c r="AX104" s="421"/>
      <c r="AY104" s="421"/>
      <c r="AZ104" s="421"/>
      <c r="BA104" s="546"/>
      <c r="BB104" s="421"/>
      <c r="BC104" s="421"/>
      <c r="BD104" s="421"/>
      <c r="BE104" s="421"/>
      <c r="BF104" s="421"/>
      <c r="BG104" s="546"/>
      <c r="BH104" s="421"/>
      <c r="BI104" s="421"/>
      <c r="BJ104" s="421"/>
      <c r="BK104" s="421"/>
      <c r="BL104" s="541"/>
      <c r="BM104" s="421"/>
      <c r="BN104" s="421"/>
      <c r="BO104" s="421"/>
      <c r="BP104" s="421"/>
      <c r="BQ104" s="421"/>
      <c r="BR104" s="639"/>
      <c r="BS104" s="421"/>
      <c r="BT104" s="421"/>
      <c r="BU104" s="421"/>
    </row>
    <row r="105" spans="1:73" x14ac:dyDescent="0.25">
      <c r="A105" s="421" t="s">
        <v>4442</v>
      </c>
      <c r="B105" s="421">
        <v>1</v>
      </c>
      <c r="C105" s="421" t="s">
        <v>29</v>
      </c>
      <c r="D105" s="421"/>
      <c r="E105" s="421" t="s">
        <v>29</v>
      </c>
      <c r="F105" s="421"/>
      <c r="G105" s="421"/>
      <c r="H105" s="421"/>
      <c r="I105" s="421" t="s">
        <v>4611</v>
      </c>
      <c r="J105" s="421"/>
      <c r="K105" s="669"/>
      <c r="L105" s="421" t="s">
        <v>4610</v>
      </c>
      <c r="M105" s="421"/>
      <c r="N105" s="421"/>
      <c r="O105" s="421"/>
      <c r="P105" s="421"/>
      <c r="Q105" s="421"/>
      <c r="R105" s="421"/>
      <c r="S105" s="421"/>
      <c r="T105" s="421"/>
      <c r="U105" s="421"/>
      <c r="V105" s="421"/>
      <c r="W105" s="421"/>
      <c r="X105" s="421"/>
      <c r="Y105" s="421"/>
      <c r="Z105" s="421"/>
      <c r="AA105" s="421"/>
      <c r="AB105" s="421"/>
      <c r="AC105" s="421"/>
      <c r="AD105" s="421"/>
      <c r="AE105" s="421"/>
      <c r="AF105" s="421"/>
      <c r="AG105" s="421"/>
      <c r="AH105" s="421"/>
      <c r="AI105" s="421"/>
      <c r="AJ105" s="421"/>
      <c r="AK105" s="546"/>
      <c r="AL105" s="421" t="s">
        <v>29</v>
      </c>
      <c r="AM105" s="421"/>
      <c r="AN105" s="421"/>
      <c r="AO105" s="421"/>
      <c r="AP105" s="421"/>
      <c r="AQ105" s="421"/>
      <c r="AR105" s="421"/>
      <c r="AS105" s="421"/>
      <c r="AT105" s="421"/>
      <c r="AU105" s="421"/>
      <c r="AV105" s="421"/>
      <c r="AW105" s="421"/>
      <c r="AX105" s="421"/>
      <c r="AY105" s="421"/>
      <c r="AZ105" s="421"/>
      <c r="BA105" s="546"/>
      <c r="BB105" s="421"/>
      <c r="BC105" s="421"/>
      <c r="BD105" s="421"/>
      <c r="BE105" s="421"/>
      <c r="BF105" s="421" t="s">
        <v>2197</v>
      </c>
      <c r="BG105" s="546"/>
      <c r="BH105" s="421"/>
      <c r="BI105" s="421"/>
      <c r="BJ105" s="421"/>
      <c r="BK105" s="421"/>
      <c r="BL105" s="541"/>
      <c r="BM105" s="421"/>
      <c r="BN105" s="421"/>
      <c r="BO105" s="421"/>
      <c r="BP105" s="421"/>
      <c r="BQ105" s="421"/>
      <c r="BR105" s="639"/>
      <c r="BS105" s="421"/>
      <c r="BT105" s="421"/>
      <c r="BU105" s="421"/>
    </row>
    <row r="106" spans="1:73" x14ac:dyDescent="0.25">
      <c r="A106" s="421" t="s">
        <v>5052</v>
      </c>
      <c r="B106" s="421">
        <v>1</v>
      </c>
      <c r="C106" s="421" t="s">
        <v>29</v>
      </c>
      <c r="D106" s="421"/>
      <c r="E106" s="421" t="s">
        <v>29</v>
      </c>
      <c r="F106" s="421"/>
      <c r="G106" s="421"/>
      <c r="H106" s="421"/>
      <c r="I106" s="421" t="s">
        <v>4611</v>
      </c>
      <c r="J106" s="421"/>
      <c r="K106" s="669"/>
      <c r="L106" s="421" t="s">
        <v>4610</v>
      </c>
      <c r="M106" s="421"/>
      <c r="N106" s="421"/>
      <c r="O106" s="421"/>
      <c r="P106" s="421"/>
      <c r="Q106" s="421"/>
      <c r="R106" s="421"/>
      <c r="S106" s="421"/>
      <c r="T106" s="421"/>
      <c r="U106" s="421"/>
      <c r="V106" s="421"/>
      <c r="W106" s="421"/>
      <c r="X106" s="421"/>
      <c r="Y106" s="421"/>
      <c r="Z106" s="421"/>
      <c r="AA106" s="421"/>
      <c r="AB106" s="421"/>
      <c r="AC106" s="421"/>
      <c r="AD106" s="421"/>
      <c r="AE106" s="421"/>
      <c r="AF106" s="421"/>
      <c r="AG106" s="421"/>
      <c r="AH106" s="421"/>
      <c r="AI106" s="421"/>
      <c r="AJ106" s="421"/>
      <c r="AK106" s="546"/>
      <c r="AL106" s="421" t="s">
        <v>29</v>
      </c>
      <c r="AM106" s="421"/>
      <c r="AN106" s="421"/>
      <c r="AO106" s="421"/>
      <c r="AP106" s="421"/>
      <c r="AQ106" s="421"/>
      <c r="AR106" s="421"/>
      <c r="AS106" s="421"/>
      <c r="AT106" s="421"/>
      <c r="AU106" s="421"/>
      <c r="AV106" s="421"/>
      <c r="AW106" s="421"/>
      <c r="AX106" s="421"/>
      <c r="AY106" s="421"/>
      <c r="AZ106" s="421"/>
      <c r="BA106" s="546"/>
      <c r="BB106" s="421"/>
      <c r="BC106" s="421"/>
      <c r="BD106" s="421"/>
      <c r="BE106" s="421"/>
      <c r="BF106" s="421" t="s">
        <v>2197</v>
      </c>
      <c r="BG106" s="546"/>
      <c r="BH106" s="421"/>
      <c r="BI106" s="421"/>
      <c r="BJ106" s="421"/>
      <c r="BK106" s="421"/>
      <c r="BL106" s="541"/>
      <c r="BM106" s="421"/>
      <c r="BN106" s="421"/>
      <c r="BO106" s="421"/>
      <c r="BP106" s="421"/>
      <c r="BQ106" s="421"/>
      <c r="BR106" s="639"/>
      <c r="BS106" s="421"/>
      <c r="BT106" s="421"/>
      <c r="BU106" s="421"/>
    </row>
    <row r="107" spans="1:73" x14ac:dyDescent="0.25">
      <c r="A107" s="421" t="s">
        <v>5053</v>
      </c>
      <c r="B107" s="421">
        <v>1</v>
      </c>
      <c r="C107" s="421" t="s">
        <v>29</v>
      </c>
      <c r="D107" s="421" t="s">
        <v>29</v>
      </c>
      <c r="E107" s="421"/>
      <c r="F107" s="421"/>
      <c r="G107" s="421"/>
      <c r="H107" s="421"/>
      <c r="I107" s="421" t="s">
        <v>4611</v>
      </c>
      <c r="J107" s="421"/>
      <c r="K107" s="669"/>
      <c r="L107" s="421" t="s">
        <v>4610</v>
      </c>
      <c r="M107" s="421"/>
      <c r="N107" s="421"/>
      <c r="O107" s="421"/>
      <c r="P107" s="421"/>
      <c r="Q107" s="421"/>
      <c r="R107" s="421"/>
      <c r="S107" s="421"/>
      <c r="T107" s="421"/>
      <c r="U107" s="421"/>
      <c r="V107" s="421"/>
      <c r="W107" s="421"/>
      <c r="X107" s="421"/>
      <c r="Y107" s="421"/>
      <c r="Z107" s="421"/>
      <c r="AA107" s="421"/>
      <c r="AB107" s="421"/>
      <c r="AC107" s="421"/>
      <c r="AD107" s="421"/>
      <c r="AE107" s="421"/>
      <c r="AF107" s="421"/>
      <c r="AG107" s="421"/>
      <c r="AH107" s="421"/>
      <c r="AI107" s="421"/>
      <c r="AJ107" s="421"/>
      <c r="AK107" s="546"/>
      <c r="AL107" s="421" t="s">
        <v>29</v>
      </c>
      <c r="AM107" s="421"/>
      <c r="AN107" s="421"/>
      <c r="AO107" s="421"/>
      <c r="AP107" s="421"/>
      <c r="AQ107" s="421"/>
      <c r="AR107" s="421"/>
      <c r="AS107" s="421"/>
      <c r="AT107" s="421"/>
      <c r="AU107" s="421"/>
      <c r="AV107" s="421"/>
      <c r="AW107" s="421"/>
      <c r="AX107" s="421"/>
      <c r="AY107" s="421"/>
      <c r="AZ107" s="421"/>
      <c r="BA107" s="546"/>
      <c r="BB107" s="421"/>
      <c r="BC107" s="421"/>
      <c r="BD107" s="421"/>
      <c r="BE107" s="421"/>
      <c r="BF107" s="421"/>
      <c r="BG107" s="546"/>
      <c r="BH107" s="421"/>
      <c r="BI107" s="421"/>
      <c r="BJ107" s="421"/>
      <c r="BK107" s="421"/>
      <c r="BL107" s="541"/>
      <c r="BM107" s="421"/>
      <c r="BN107" s="421"/>
      <c r="BO107" s="421"/>
      <c r="BP107" s="421"/>
      <c r="BQ107" s="421"/>
      <c r="BR107" s="639"/>
      <c r="BS107" s="421"/>
      <c r="BT107" s="421"/>
      <c r="BU107" s="421"/>
    </row>
    <row r="108" spans="1:73" x14ac:dyDescent="0.25">
      <c r="A108" s="421" t="s">
        <v>5054</v>
      </c>
      <c r="B108" s="421">
        <v>1</v>
      </c>
      <c r="C108" s="421"/>
      <c r="D108" s="421"/>
      <c r="E108" s="421"/>
      <c r="F108" s="421"/>
      <c r="G108" s="421"/>
      <c r="H108" s="421"/>
      <c r="I108" s="421"/>
      <c r="J108" s="421"/>
      <c r="K108" s="669"/>
      <c r="L108" s="421"/>
      <c r="M108" s="421"/>
      <c r="N108" s="421"/>
      <c r="O108" s="421"/>
      <c r="P108" s="421"/>
      <c r="Q108" s="421"/>
      <c r="R108" s="421"/>
      <c r="S108" s="421"/>
      <c r="T108" s="421"/>
      <c r="U108" s="421"/>
      <c r="V108" s="421"/>
      <c r="W108" s="421"/>
      <c r="X108" s="421"/>
      <c r="Y108" s="421"/>
      <c r="Z108" s="421"/>
      <c r="AA108" s="421"/>
      <c r="AB108" s="421"/>
      <c r="AC108" s="421"/>
      <c r="AD108" s="421"/>
      <c r="AE108" s="421"/>
      <c r="AF108" s="421"/>
      <c r="AG108" s="421"/>
      <c r="AH108" s="421"/>
      <c r="AI108" s="421"/>
      <c r="AJ108" s="421"/>
      <c r="AK108" s="546"/>
      <c r="AL108" s="421"/>
      <c r="AM108" s="421"/>
      <c r="AN108" s="421"/>
      <c r="AO108" s="421" t="s">
        <v>29</v>
      </c>
      <c r="AP108" s="421"/>
      <c r="AQ108" s="421"/>
      <c r="AR108" s="421"/>
      <c r="AS108" s="421"/>
      <c r="AT108" s="421"/>
      <c r="AU108" s="421"/>
      <c r="AV108" s="421"/>
      <c r="AW108" s="421"/>
      <c r="AX108" s="421"/>
      <c r="AY108" s="421"/>
      <c r="AZ108" s="421"/>
      <c r="BA108" s="546"/>
      <c r="BB108" s="421"/>
      <c r="BC108" s="421"/>
      <c r="BD108" s="421"/>
      <c r="BE108" s="421"/>
      <c r="BF108" s="421"/>
      <c r="BG108" s="546"/>
      <c r="BH108" s="421"/>
      <c r="BI108" s="421"/>
      <c r="BJ108" s="421"/>
      <c r="BK108" s="421"/>
      <c r="BL108" s="541"/>
      <c r="BM108" s="421"/>
      <c r="BN108" s="421"/>
      <c r="BO108" s="421"/>
      <c r="BP108" s="421"/>
      <c r="BQ108" s="421"/>
      <c r="BR108" s="639"/>
      <c r="BS108" s="421"/>
      <c r="BT108" s="421"/>
      <c r="BU108" s="421"/>
    </row>
    <row r="109" spans="1:73" x14ac:dyDescent="0.25">
      <c r="A109" s="421" t="s">
        <v>5054</v>
      </c>
      <c r="B109" s="421">
        <v>2</v>
      </c>
      <c r="C109" s="421"/>
      <c r="D109" s="421"/>
      <c r="E109" s="421"/>
      <c r="F109" s="421"/>
      <c r="G109" s="421"/>
      <c r="H109" s="421"/>
      <c r="I109" s="421"/>
      <c r="J109" s="421"/>
      <c r="K109" s="669"/>
      <c r="L109" s="421"/>
      <c r="M109" s="421"/>
      <c r="N109" s="421"/>
      <c r="O109" s="421"/>
      <c r="P109" s="421"/>
      <c r="Q109" s="421"/>
      <c r="R109" s="421" t="s">
        <v>2195</v>
      </c>
      <c r="S109" s="421" t="s">
        <v>2196</v>
      </c>
      <c r="T109" s="421"/>
      <c r="U109" s="421"/>
      <c r="V109" s="421"/>
      <c r="W109" s="421"/>
      <c r="X109" s="421"/>
      <c r="Y109" s="421"/>
      <c r="Z109" s="421"/>
      <c r="AA109" s="421"/>
      <c r="AB109" s="421"/>
      <c r="AC109" s="421"/>
      <c r="AD109" s="421"/>
      <c r="AE109" s="421"/>
      <c r="AF109" s="421"/>
      <c r="AG109" s="421"/>
      <c r="AH109" s="421"/>
      <c r="AI109" s="421"/>
      <c r="AJ109" s="421"/>
      <c r="AK109" s="546"/>
      <c r="AL109" s="421" t="s">
        <v>29</v>
      </c>
      <c r="AM109" s="421"/>
      <c r="AN109" s="421"/>
      <c r="AO109" s="421"/>
      <c r="AP109" s="421"/>
      <c r="AQ109" s="421"/>
      <c r="AR109" s="421"/>
      <c r="AS109" s="421"/>
      <c r="AT109" s="421"/>
      <c r="AU109" s="421"/>
      <c r="AV109" s="421"/>
      <c r="AW109" s="421"/>
      <c r="AX109" s="421"/>
      <c r="AY109" s="421"/>
      <c r="AZ109" s="421"/>
      <c r="BA109" s="546"/>
      <c r="BB109" s="421"/>
      <c r="BC109" s="421"/>
      <c r="BD109" s="421"/>
      <c r="BE109" s="421"/>
      <c r="BF109" s="421"/>
      <c r="BG109" s="546"/>
      <c r="BH109" s="421"/>
      <c r="BI109" s="421"/>
      <c r="BJ109" s="421"/>
      <c r="BK109" s="421"/>
      <c r="BL109" s="541"/>
      <c r="BM109" s="421"/>
      <c r="BN109" s="421"/>
      <c r="BO109" s="421"/>
      <c r="BP109" s="421"/>
      <c r="BQ109" s="421"/>
      <c r="BR109" s="639"/>
      <c r="BS109" s="421"/>
      <c r="BT109" s="421"/>
      <c r="BU109" s="421"/>
    </row>
    <row r="110" spans="1:73" x14ac:dyDescent="0.25">
      <c r="A110" s="421" t="s">
        <v>5055</v>
      </c>
      <c r="B110" s="421">
        <v>1</v>
      </c>
      <c r="C110" s="421"/>
      <c r="D110" s="421"/>
      <c r="E110" s="421"/>
      <c r="F110" s="421"/>
      <c r="G110" s="421"/>
      <c r="H110" s="421"/>
      <c r="I110" s="421"/>
      <c r="J110" s="421"/>
      <c r="K110" s="669"/>
      <c r="L110" s="421"/>
      <c r="M110" s="421"/>
      <c r="N110" s="421"/>
      <c r="O110" s="421"/>
      <c r="P110" s="421"/>
      <c r="Q110" s="421"/>
      <c r="R110" s="421"/>
      <c r="S110" s="421"/>
      <c r="T110" s="421"/>
      <c r="U110" s="421"/>
      <c r="V110" s="421"/>
      <c r="W110" s="421"/>
      <c r="X110" s="421"/>
      <c r="Y110" s="421"/>
      <c r="Z110" s="421"/>
      <c r="AA110" s="421"/>
      <c r="AB110" s="421"/>
      <c r="AC110" s="421"/>
      <c r="AD110" s="421"/>
      <c r="AE110" s="421"/>
      <c r="AF110" s="421"/>
      <c r="AG110" s="421"/>
      <c r="AH110" s="421"/>
      <c r="AI110" s="421"/>
      <c r="AJ110" s="421"/>
      <c r="AK110" s="546"/>
      <c r="AL110" s="421"/>
      <c r="AM110" s="421"/>
      <c r="AN110" s="421"/>
      <c r="AO110" s="421" t="s">
        <v>29</v>
      </c>
      <c r="AP110" s="421"/>
      <c r="AQ110" s="421"/>
      <c r="AR110" s="421"/>
      <c r="AS110" s="421" t="s">
        <v>29</v>
      </c>
      <c r="AT110" s="421"/>
      <c r="AU110" s="421"/>
      <c r="AV110" s="421"/>
      <c r="AW110" s="421"/>
      <c r="AX110" s="421"/>
      <c r="AY110" s="421"/>
      <c r="AZ110" s="421"/>
      <c r="BA110" s="546"/>
      <c r="BB110" s="421"/>
      <c r="BC110" s="421"/>
      <c r="BD110" s="421"/>
      <c r="BE110" s="421"/>
      <c r="BF110" s="421"/>
      <c r="BG110" s="546"/>
      <c r="BH110" s="421"/>
      <c r="BI110" s="421"/>
      <c r="BJ110" s="421"/>
      <c r="BK110" s="421"/>
      <c r="BL110" s="541"/>
      <c r="BM110" s="421"/>
      <c r="BN110" s="421"/>
      <c r="BO110" s="421"/>
      <c r="BP110" s="421"/>
      <c r="BQ110" s="421"/>
      <c r="BR110" s="639"/>
      <c r="BS110" s="421"/>
      <c r="BT110" s="421"/>
      <c r="BU110" s="421"/>
    </row>
    <row r="111" spans="1:73" x14ac:dyDescent="0.25">
      <c r="A111" s="421" t="s">
        <v>5056</v>
      </c>
      <c r="B111" s="421">
        <v>1</v>
      </c>
      <c r="C111" s="421"/>
      <c r="D111" s="421"/>
      <c r="E111" s="421"/>
      <c r="F111" s="421"/>
      <c r="G111" s="421"/>
      <c r="H111" s="421"/>
      <c r="I111" s="421"/>
      <c r="J111" s="421"/>
      <c r="K111" s="669"/>
      <c r="L111" s="421"/>
      <c r="M111" s="421"/>
      <c r="N111" s="421"/>
      <c r="O111" s="421"/>
      <c r="P111" s="421"/>
      <c r="Q111" s="421"/>
      <c r="R111" s="421"/>
      <c r="S111" s="421"/>
      <c r="T111" s="421"/>
      <c r="U111" s="421"/>
      <c r="V111" s="421"/>
      <c r="W111" s="421"/>
      <c r="X111" s="421"/>
      <c r="Y111" s="421"/>
      <c r="Z111" s="421"/>
      <c r="AA111" s="421"/>
      <c r="AB111" s="421"/>
      <c r="AC111" s="421"/>
      <c r="AD111" s="421"/>
      <c r="AE111" s="421"/>
      <c r="AF111" s="421"/>
      <c r="AG111" s="421"/>
      <c r="AH111" s="421"/>
      <c r="AI111" s="421"/>
      <c r="AJ111" s="421"/>
      <c r="AK111" s="546"/>
      <c r="AL111" s="421"/>
      <c r="AM111" s="421"/>
      <c r="AN111" s="421"/>
      <c r="AO111" s="421"/>
      <c r="AP111" s="421" t="s">
        <v>29</v>
      </c>
      <c r="AQ111" s="421"/>
      <c r="AR111" s="421"/>
      <c r="AS111" s="421" t="s">
        <v>29</v>
      </c>
      <c r="AT111" s="421"/>
      <c r="AU111" s="421"/>
      <c r="AV111" s="421"/>
      <c r="AW111" s="421"/>
      <c r="AX111" s="421"/>
      <c r="AY111" s="421"/>
      <c r="AZ111" s="421"/>
      <c r="BA111" s="546"/>
      <c r="BB111" s="421"/>
      <c r="BC111" s="421"/>
      <c r="BD111" s="421"/>
      <c r="BE111" s="421"/>
      <c r="BF111" s="421"/>
      <c r="BG111" s="546"/>
      <c r="BH111" s="421"/>
      <c r="BI111" s="421"/>
      <c r="BJ111" s="421"/>
      <c r="BK111" s="421"/>
      <c r="BL111" s="541"/>
      <c r="BM111" s="421"/>
      <c r="BN111" s="421"/>
      <c r="BO111" s="421"/>
      <c r="BP111" s="421"/>
      <c r="BQ111" s="421"/>
      <c r="BR111" s="639"/>
      <c r="BS111" s="421"/>
      <c r="BT111" s="421"/>
      <c r="BU111" s="421"/>
    </row>
    <row r="112" spans="1:73" x14ac:dyDescent="0.25">
      <c r="A112" s="421" t="s">
        <v>5081</v>
      </c>
      <c r="B112" s="8">
        <v>1</v>
      </c>
      <c r="C112" s="8" t="s">
        <v>29</v>
      </c>
      <c r="D112" s="8"/>
      <c r="E112" s="8" t="s">
        <v>29</v>
      </c>
      <c r="F112" s="8"/>
      <c r="G112" s="8"/>
      <c r="H112" s="8"/>
      <c r="I112" s="421" t="s">
        <v>5840</v>
      </c>
      <c r="J112" s="8"/>
      <c r="K112" s="670"/>
      <c r="L112" s="8" t="s">
        <v>5841</v>
      </c>
      <c r="M112" s="8"/>
      <c r="N112" s="421"/>
      <c r="O112" s="421"/>
      <c r="P112" s="421"/>
      <c r="Q112" s="421"/>
      <c r="R112" s="421"/>
      <c r="S112" s="421"/>
      <c r="T112" s="421"/>
      <c r="U112" s="421"/>
      <c r="V112" s="421"/>
      <c r="W112" s="421"/>
      <c r="X112" s="421"/>
      <c r="Y112" s="421"/>
      <c r="Z112" s="421"/>
      <c r="AA112" s="421"/>
      <c r="AB112" s="421"/>
      <c r="AC112" s="421"/>
      <c r="AD112" s="421"/>
      <c r="AE112" s="421"/>
      <c r="AF112" s="421"/>
      <c r="AG112" s="421"/>
      <c r="AH112" s="421"/>
      <c r="AI112" s="421"/>
      <c r="AJ112" s="421"/>
      <c r="AK112" s="546"/>
      <c r="AL112" s="8"/>
      <c r="AM112" s="8"/>
      <c r="AN112" s="421"/>
      <c r="AO112" s="421"/>
      <c r="AP112" s="421"/>
      <c r="AQ112" s="421"/>
      <c r="AR112" s="421"/>
      <c r="AS112" s="421"/>
      <c r="AT112" s="421"/>
      <c r="AU112" s="421"/>
      <c r="AV112" s="421"/>
      <c r="AW112" s="421"/>
      <c r="AX112" s="421"/>
      <c r="AY112" s="421"/>
      <c r="AZ112" s="421"/>
      <c r="BA112" s="546"/>
      <c r="BB112" s="421"/>
      <c r="BC112" s="421"/>
      <c r="BD112" s="421"/>
      <c r="BE112" s="424" t="s">
        <v>5842</v>
      </c>
      <c r="BF112" s="421"/>
      <c r="BG112" s="546"/>
      <c r="BH112" s="421"/>
      <c r="BI112" s="421"/>
      <c r="BJ112" s="421"/>
      <c r="BK112" s="421"/>
      <c r="BL112" s="541"/>
      <c r="BM112" s="421"/>
      <c r="BN112" s="421"/>
      <c r="BO112" s="421"/>
      <c r="BP112" s="421" t="s">
        <v>29</v>
      </c>
      <c r="BQ112" s="421"/>
      <c r="BR112" s="639"/>
      <c r="BS112" s="421"/>
      <c r="BT112" s="421"/>
      <c r="BU112" s="421"/>
    </row>
    <row r="113" spans="1:73" ht="30" x14ac:dyDescent="0.25">
      <c r="A113" s="421" t="s">
        <v>5082</v>
      </c>
      <c r="B113" s="8">
        <v>1</v>
      </c>
      <c r="C113" s="8" t="s">
        <v>29</v>
      </c>
      <c r="D113" s="8"/>
      <c r="E113" s="8" t="s">
        <v>29</v>
      </c>
      <c r="F113" s="8"/>
      <c r="G113" s="8"/>
      <c r="H113" s="8"/>
      <c r="I113" s="421" t="s">
        <v>5840</v>
      </c>
      <c r="J113" s="8"/>
      <c r="K113" s="670"/>
      <c r="L113" s="8" t="s">
        <v>5843</v>
      </c>
      <c r="M113" s="8"/>
      <c r="N113" s="421"/>
      <c r="O113" s="421"/>
      <c r="P113" s="421"/>
      <c r="Q113" s="421"/>
      <c r="R113" s="421"/>
      <c r="S113" s="421"/>
      <c r="T113" s="421"/>
      <c r="U113" s="421"/>
      <c r="V113" s="421"/>
      <c r="W113" s="421"/>
      <c r="X113" s="421"/>
      <c r="Y113" s="421"/>
      <c r="Z113" s="421"/>
      <c r="AA113" s="421"/>
      <c r="AB113" s="421"/>
      <c r="AC113" s="421"/>
      <c r="AD113" s="421"/>
      <c r="AE113" s="421"/>
      <c r="AF113" s="421"/>
      <c r="AG113" s="421"/>
      <c r="AH113" s="421"/>
      <c r="AI113" s="421"/>
      <c r="AJ113" s="421"/>
      <c r="AK113" s="546"/>
      <c r="AL113" s="8"/>
      <c r="AM113" s="8"/>
      <c r="AN113" s="421"/>
      <c r="AO113" s="421"/>
      <c r="AP113" s="421"/>
      <c r="AQ113" s="421"/>
      <c r="AR113" s="421"/>
      <c r="AS113" s="421"/>
      <c r="AT113" s="421"/>
      <c r="AU113" s="421"/>
      <c r="AV113" s="421"/>
      <c r="AW113" s="421"/>
      <c r="AX113" s="421"/>
      <c r="AY113" s="421"/>
      <c r="AZ113" s="421"/>
      <c r="BA113" s="546"/>
      <c r="BB113" s="421"/>
      <c r="BC113" s="421"/>
      <c r="BD113" s="421"/>
      <c r="BE113" s="424" t="s">
        <v>5844</v>
      </c>
      <c r="BF113" s="421"/>
      <c r="BG113" s="546"/>
      <c r="BH113" s="421"/>
      <c r="BI113" s="421"/>
      <c r="BJ113" s="421"/>
      <c r="BK113" s="421"/>
      <c r="BL113" s="541"/>
      <c r="BM113" s="421"/>
      <c r="BN113" s="421"/>
      <c r="BO113" s="421"/>
      <c r="BP113" s="421" t="s">
        <v>29</v>
      </c>
      <c r="BQ113" s="421"/>
      <c r="BR113" s="639"/>
      <c r="BS113" s="421"/>
      <c r="BT113" s="421"/>
      <c r="BU113" s="421"/>
    </row>
    <row r="114" spans="1:73" ht="30" x14ac:dyDescent="0.25">
      <c r="A114" s="421" t="s">
        <v>5083</v>
      </c>
      <c r="B114" s="8">
        <v>1</v>
      </c>
      <c r="C114" s="8" t="s">
        <v>29</v>
      </c>
      <c r="D114" s="8"/>
      <c r="E114" s="8" t="s">
        <v>29</v>
      </c>
      <c r="F114" s="8"/>
      <c r="G114" s="8"/>
      <c r="H114" s="8"/>
      <c r="I114" s="421" t="s">
        <v>5840</v>
      </c>
      <c r="J114" s="8"/>
      <c r="K114" s="670"/>
      <c r="L114" s="8" t="s">
        <v>5845</v>
      </c>
      <c r="M114" s="8"/>
      <c r="N114" s="421"/>
      <c r="O114" s="421"/>
      <c r="P114" s="421"/>
      <c r="Q114" s="421"/>
      <c r="R114" s="421"/>
      <c r="S114" s="421"/>
      <c r="T114" s="421"/>
      <c r="U114" s="421"/>
      <c r="V114" s="421"/>
      <c r="W114" s="421"/>
      <c r="X114" s="421"/>
      <c r="Y114" s="421"/>
      <c r="Z114" s="421"/>
      <c r="AA114" s="421"/>
      <c r="AB114" s="421"/>
      <c r="AC114" s="421"/>
      <c r="AD114" s="421"/>
      <c r="AE114" s="421"/>
      <c r="AF114" s="421"/>
      <c r="AG114" s="421"/>
      <c r="AH114" s="421"/>
      <c r="AI114" s="421"/>
      <c r="AJ114" s="421"/>
      <c r="AK114" s="546"/>
      <c r="AL114" s="8"/>
      <c r="AM114" s="8"/>
      <c r="AN114" s="421"/>
      <c r="AO114" s="421"/>
      <c r="AP114" s="421"/>
      <c r="AQ114" s="421"/>
      <c r="AR114" s="421"/>
      <c r="AS114" s="421"/>
      <c r="AT114" s="421"/>
      <c r="AU114" s="421"/>
      <c r="AV114" s="421"/>
      <c r="AW114" s="421"/>
      <c r="AX114" s="421"/>
      <c r="AY114" s="421"/>
      <c r="AZ114" s="421"/>
      <c r="BA114" s="546"/>
      <c r="BB114" s="421"/>
      <c r="BC114" s="421"/>
      <c r="BD114" s="421"/>
      <c r="BE114" s="424" t="s">
        <v>5846</v>
      </c>
      <c r="BF114" s="421"/>
      <c r="BG114" s="546"/>
      <c r="BH114" s="421"/>
      <c r="BI114" s="421"/>
      <c r="BJ114" s="421"/>
      <c r="BK114" s="421"/>
      <c r="BL114" s="541"/>
      <c r="BM114" s="421"/>
      <c r="BN114" s="421"/>
      <c r="BO114" s="421"/>
      <c r="BP114" s="421" t="s">
        <v>29</v>
      </c>
      <c r="BQ114" s="421"/>
      <c r="BR114" s="639"/>
      <c r="BS114" s="421"/>
      <c r="BT114" s="421"/>
      <c r="BU114" s="421"/>
    </row>
    <row r="115" spans="1:73" ht="30" x14ac:dyDescent="0.25">
      <c r="A115" s="421" t="s">
        <v>5083</v>
      </c>
      <c r="B115" s="8">
        <v>2</v>
      </c>
      <c r="C115" s="8" t="s">
        <v>29</v>
      </c>
      <c r="D115" s="8"/>
      <c r="E115" s="8" t="s">
        <v>29</v>
      </c>
      <c r="F115" s="8"/>
      <c r="G115" s="8"/>
      <c r="H115" s="8"/>
      <c r="I115" s="421" t="s">
        <v>5847</v>
      </c>
      <c r="J115" s="8"/>
      <c r="K115" s="670"/>
      <c r="L115" s="8" t="s">
        <v>5848</v>
      </c>
      <c r="M115" s="8"/>
      <c r="N115" s="421"/>
      <c r="O115" s="421"/>
      <c r="P115" s="421"/>
      <c r="Q115" s="421"/>
      <c r="R115" s="421"/>
      <c r="S115" s="421"/>
      <c r="T115" s="421"/>
      <c r="U115" s="421"/>
      <c r="V115" s="421"/>
      <c r="W115" s="421"/>
      <c r="X115" s="421"/>
      <c r="Y115" s="421"/>
      <c r="Z115" s="421"/>
      <c r="AA115" s="421"/>
      <c r="AB115" s="421"/>
      <c r="AC115" s="421"/>
      <c r="AD115" s="421"/>
      <c r="AE115" s="421"/>
      <c r="AF115" s="421"/>
      <c r="AG115" s="421"/>
      <c r="AH115" s="421"/>
      <c r="AI115" s="421"/>
      <c r="AJ115" s="421"/>
      <c r="AK115" s="546"/>
      <c r="AL115" s="8"/>
      <c r="AM115" s="8"/>
      <c r="AN115" s="421"/>
      <c r="AO115" s="421"/>
      <c r="AP115" s="421"/>
      <c r="AQ115" s="421"/>
      <c r="AR115" s="421"/>
      <c r="AS115" s="421"/>
      <c r="AT115" s="421"/>
      <c r="AU115" s="421"/>
      <c r="AV115" s="421"/>
      <c r="AW115" s="421"/>
      <c r="AX115" s="421"/>
      <c r="AY115" s="421"/>
      <c r="AZ115" s="421"/>
      <c r="BA115" s="546"/>
      <c r="BB115" s="421"/>
      <c r="BC115" s="421"/>
      <c r="BD115" s="421"/>
      <c r="BE115" s="424" t="s">
        <v>5849</v>
      </c>
      <c r="BF115" s="421"/>
      <c r="BG115" s="546"/>
      <c r="BH115" s="421"/>
      <c r="BI115" s="421"/>
      <c r="BJ115" s="421"/>
      <c r="BK115" s="421"/>
      <c r="BL115" s="541"/>
      <c r="BM115" s="421"/>
      <c r="BN115" s="421"/>
      <c r="BO115" s="421"/>
      <c r="BP115" s="421" t="s">
        <v>29</v>
      </c>
      <c r="BQ115" s="421"/>
      <c r="BR115" s="639"/>
      <c r="BS115" s="421"/>
      <c r="BT115" s="421"/>
      <c r="BU115" s="421"/>
    </row>
    <row r="116" spans="1:73" x14ac:dyDescent="0.25">
      <c r="A116" s="421" t="s">
        <v>5083</v>
      </c>
      <c r="B116" s="8">
        <v>3</v>
      </c>
      <c r="C116" s="8" t="s">
        <v>29</v>
      </c>
      <c r="D116" s="8"/>
      <c r="E116" s="8" t="s">
        <v>29</v>
      </c>
      <c r="F116" s="8"/>
      <c r="G116" s="8"/>
      <c r="H116" s="8"/>
      <c r="I116" s="421" t="s">
        <v>5847</v>
      </c>
      <c r="J116" s="8"/>
      <c r="K116" s="670"/>
      <c r="L116" s="8" t="s">
        <v>5850</v>
      </c>
      <c r="M116" s="8"/>
      <c r="N116" s="421"/>
      <c r="O116" s="421"/>
      <c r="P116" s="421"/>
      <c r="Q116" s="421"/>
      <c r="R116" s="421"/>
      <c r="S116" s="421"/>
      <c r="T116" s="421"/>
      <c r="U116" s="421"/>
      <c r="V116" s="421"/>
      <c r="W116" s="421"/>
      <c r="X116" s="421"/>
      <c r="Y116" s="421"/>
      <c r="Z116" s="421"/>
      <c r="AA116" s="421"/>
      <c r="AB116" s="421"/>
      <c r="AC116" s="421"/>
      <c r="AD116" s="421"/>
      <c r="AE116" s="421"/>
      <c r="AF116" s="421"/>
      <c r="AG116" s="421"/>
      <c r="AH116" s="421"/>
      <c r="AI116" s="421"/>
      <c r="AJ116" s="421"/>
      <c r="AK116" s="546"/>
      <c r="AL116" s="8"/>
      <c r="AM116" s="8"/>
      <c r="AN116" s="421"/>
      <c r="AO116" s="421"/>
      <c r="AP116" s="421"/>
      <c r="AQ116" s="421"/>
      <c r="AR116" s="421"/>
      <c r="AS116" s="421"/>
      <c r="AT116" s="421"/>
      <c r="AU116" s="421"/>
      <c r="AV116" s="421"/>
      <c r="AW116" s="421"/>
      <c r="AX116" s="421"/>
      <c r="AY116" s="421"/>
      <c r="AZ116" s="421"/>
      <c r="BA116" s="546"/>
      <c r="BB116" s="421"/>
      <c r="BC116" s="421"/>
      <c r="BD116" s="421"/>
      <c r="BE116" s="424" t="s">
        <v>5851</v>
      </c>
      <c r="BF116" s="421"/>
      <c r="BG116" s="546"/>
      <c r="BH116" s="421"/>
      <c r="BI116" s="421"/>
      <c r="BJ116" s="421"/>
      <c r="BK116" s="421"/>
      <c r="BL116" s="541"/>
      <c r="BM116" s="421"/>
      <c r="BN116" s="421"/>
      <c r="BO116" s="421"/>
      <c r="BP116" s="421" t="s">
        <v>29</v>
      </c>
      <c r="BQ116" s="421"/>
      <c r="BR116" s="639"/>
      <c r="BS116" s="421"/>
      <c r="BT116" s="421"/>
      <c r="BU116" s="421"/>
    </row>
    <row r="117" spans="1:73" x14ac:dyDescent="0.25">
      <c r="A117" s="7" t="s">
        <v>5958</v>
      </c>
      <c r="B117" s="8">
        <v>1</v>
      </c>
      <c r="C117" s="8" t="s">
        <v>29</v>
      </c>
      <c r="D117" s="8" t="s">
        <v>29</v>
      </c>
      <c r="E117" s="8"/>
      <c r="F117" s="8"/>
      <c r="G117" s="8"/>
      <c r="H117" s="8"/>
      <c r="I117" s="421" t="s">
        <v>4612</v>
      </c>
      <c r="J117" s="421"/>
      <c r="K117" s="669"/>
      <c r="L117" s="125" t="s">
        <v>4614</v>
      </c>
      <c r="M117" s="8"/>
      <c r="N117" s="421"/>
      <c r="O117" s="421"/>
      <c r="P117" s="421"/>
      <c r="Q117" s="421"/>
      <c r="R117" s="421"/>
      <c r="S117" s="421"/>
      <c r="T117" s="421" t="s">
        <v>29</v>
      </c>
      <c r="U117" s="421" t="s">
        <v>1964</v>
      </c>
      <c r="V117" s="421"/>
      <c r="X117" s="421" t="s">
        <v>5952</v>
      </c>
      <c r="Y117" s="421" t="s">
        <v>29</v>
      </c>
      <c r="Z117" s="421"/>
      <c r="AA117" s="421" t="s">
        <v>29</v>
      </c>
      <c r="AB117" s="421"/>
      <c r="AC117" s="421"/>
      <c r="AD117" s="421"/>
      <c r="AE117" s="421"/>
      <c r="AF117" s="421"/>
      <c r="AG117" s="421"/>
      <c r="AH117" s="421"/>
      <c r="AI117" s="421"/>
      <c r="AJ117" s="421"/>
      <c r="AK117" s="546"/>
      <c r="AL117" s="8" t="s">
        <v>29</v>
      </c>
      <c r="AM117" s="8"/>
      <c r="AN117" s="421"/>
      <c r="AO117" s="421"/>
      <c r="AP117" s="421"/>
      <c r="AQ117" s="421"/>
      <c r="AR117" s="421"/>
      <c r="AS117" s="421"/>
      <c r="AT117" s="421"/>
      <c r="AU117" s="421"/>
      <c r="AV117" s="421"/>
      <c r="AW117" s="421"/>
      <c r="AX117" s="421"/>
      <c r="AY117" s="421"/>
      <c r="AZ117" s="421"/>
      <c r="BA117" s="546"/>
      <c r="BB117" s="421"/>
      <c r="BC117" s="421"/>
      <c r="BD117" s="421"/>
      <c r="BE117" s="424"/>
      <c r="BF117" s="421"/>
      <c r="BG117" s="546"/>
      <c r="BH117" s="421"/>
      <c r="BI117" s="421"/>
      <c r="BJ117" s="421"/>
      <c r="BK117" s="421"/>
      <c r="BL117" s="541"/>
      <c r="BM117" s="421"/>
      <c r="BN117" s="421"/>
      <c r="BO117" s="421"/>
      <c r="BP117" s="421"/>
      <c r="BQ117" s="421"/>
      <c r="BR117" s="639"/>
      <c r="BS117" s="421"/>
      <c r="BT117" s="421"/>
      <c r="BU117" s="421"/>
    </row>
    <row r="118" spans="1:73" x14ac:dyDescent="0.25">
      <c r="A118" s="7" t="s">
        <v>5958</v>
      </c>
      <c r="B118" s="8">
        <v>2</v>
      </c>
      <c r="C118" s="8" t="s">
        <v>29</v>
      </c>
      <c r="D118" s="8" t="s">
        <v>29</v>
      </c>
      <c r="E118" s="8"/>
      <c r="F118" s="8"/>
      <c r="G118" s="8"/>
      <c r="H118" s="8"/>
      <c r="I118" s="421" t="s">
        <v>4612</v>
      </c>
      <c r="J118" s="421"/>
      <c r="K118" s="669"/>
      <c r="L118" s="125" t="s">
        <v>4614</v>
      </c>
      <c r="M118" s="8"/>
      <c r="N118" s="421"/>
      <c r="O118" s="421"/>
      <c r="P118" s="421"/>
      <c r="Q118" s="421"/>
      <c r="R118" s="421"/>
      <c r="S118" s="421"/>
      <c r="T118" s="421" t="s">
        <v>29</v>
      </c>
      <c r="U118" s="421" t="s">
        <v>1964</v>
      </c>
      <c r="V118" s="421"/>
      <c r="X118" s="421" t="s">
        <v>5952</v>
      </c>
      <c r="Y118" s="421" t="s">
        <v>29</v>
      </c>
      <c r="Z118" s="421"/>
      <c r="AA118" s="421" t="s">
        <v>29</v>
      </c>
      <c r="AB118" s="421"/>
      <c r="AC118" s="421"/>
      <c r="AD118" s="421"/>
      <c r="AE118" s="421"/>
      <c r="AF118" s="421"/>
      <c r="AG118" s="421"/>
      <c r="AH118" s="421"/>
      <c r="AI118" s="421"/>
      <c r="AJ118" s="421"/>
      <c r="AK118" s="546"/>
      <c r="AL118" s="8" t="s">
        <v>29</v>
      </c>
      <c r="AM118" s="8"/>
      <c r="AN118" s="421"/>
      <c r="AO118" s="421"/>
      <c r="AP118" s="421"/>
      <c r="AQ118" s="421"/>
      <c r="AR118" s="421"/>
      <c r="AS118" s="421"/>
      <c r="AT118" s="421"/>
      <c r="AU118" s="421"/>
      <c r="AV118" s="421"/>
      <c r="AW118" s="421"/>
      <c r="AX118" s="421"/>
      <c r="AY118" s="421"/>
      <c r="AZ118" s="421"/>
      <c r="BA118" s="546"/>
      <c r="BB118" s="421"/>
      <c r="BC118" s="421"/>
      <c r="BD118" s="421"/>
      <c r="BE118" s="424"/>
      <c r="BF118" s="421"/>
      <c r="BG118" s="546"/>
      <c r="BH118" s="421"/>
      <c r="BI118" s="421"/>
      <c r="BJ118" s="421"/>
      <c r="BK118" s="421"/>
      <c r="BL118" s="541"/>
      <c r="BM118" s="421"/>
      <c r="BN118" s="421"/>
      <c r="BO118" s="421"/>
      <c r="BP118" s="421"/>
      <c r="BQ118" s="421"/>
      <c r="BR118" s="639"/>
      <c r="BS118" s="421"/>
      <c r="BT118" s="421"/>
      <c r="BU118" s="421"/>
    </row>
    <row r="119" spans="1:73" x14ac:dyDescent="0.25">
      <c r="A119" s="7" t="s">
        <v>5958</v>
      </c>
      <c r="B119" s="8">
        <v>3</v>
      </c>
      <c r="C119" s="8" t="s">
        <v>29</v>
      </c>
      <c r="D119" s="8" t="s">
        <v>29</v>
      </c>
      <c r="E119" s="8"/>
      <c r="F119" s="8"/>
      <c r="G119" s="8"/>
      <c r="H119" s="8"/>
      <c r="I119" s="421" t="s">
        <v>4612</v>
      </c>
      <c r="J119" s="421"/>
      <c r="K119" s="669"/>
      <c r="L119" s="125" t="s">
        <v>4614</v>
      </c>
      <c r="M119" s="8"/>
      <c r="N119" s="421"/>
      <c r="O119" s="421"/>
      <c r="P119" s="421"/>
      <c r="Q119" s="421"/>
      <c r="R119" s="421"/>
      <c r="S119" s="421"/>
      <c r="T119" s="421" t="s">
        <v>29</v>
      </c>
      <c r="U119" s="421" t="s">
        <v>1964</v>
      </c>
      <c r="V119" s="421"/>
      <c r="X119" s="421" t="s">
        <v>5952</v>
      </c>
      <c r="Y119" s="421" t="s">
        <v>29</v>
      </c>
      <c r="Z119" s="421"/>
      <c r="AA119" s="421" t="s">
        <v>29</v>
      </c>
      <c r="AB119" s="421"/>
      <c r="AC119" s="421"/>
      <c r="AD119" s="421"/>
      <c r="AE119" s="421"/>
      <c r="AF119" s="421"/>
      <c r="AG119" s="421"/>
      <c r="AH119" s="421"/>
      <c r="AI119" s="421"/>
      <c r="AJ119" s="421"/>
      <c r="AK119" s="546"/>
      <c r="AL119" s="8" t="s">
        <v>29</v>
      </c>
      <c r="AM119" s="8"/>
      <c r="AN119" s="421"/>
      <c r="AO119" s="421"/>
      <c r="AP119" s="421"/>
      <c r="AQ119" s="421"/>
      <c r="AR119" s="421"/>
      <c r="AS119" s="421"/>
      <c r="AT119" s="421"/>
      <c r="AU119" s="421"/>
      <c r="AV119" s="421"/>
      <c r="AW119" s="421"/>
      <c r="AX119" s="421"/>
      <c r="AY119" s="421"/>
      <c r="AZ119" s="421"/>
      <c r="BA119" s="546"/>
      <c r="BB119" s="421"/>
      <c r="BC119" s="421"/>
      <c r="BD119" s="421"/>
      <c r="BE119" s="424"/>
      <c r="BF119" s="421"/>
      <c r="BG119" s="546"/>
      <c r="BH119" s="421"/>
      <c r="BI119" s="421"/>
      <c r="BJ119" s="421"/>
      <c r="BK119" s="421"/>
      <c r="BL119" s="541"/>
      <c r="BM119" s="421"/>
      <c r="BN119" s="421"/>
      <c r="BO119" s="421"/>
      <c r="BP119" s="421"/>
      <c r="BQ119" s="421"/>
      <c r="BR119" s="639"/>
      <c r="BS119" s="421"/>
      <c r="BT119" s="421"/>
      <c r="BU119" s="421"/>
    </row>
    <row r="120" spans="1:73" x14ac:dyDescent="0.25">
      <c r="A120" s="7" t="s">
        <v>5958</v>
      </c>
      <c r="B120" s="8">
        <v>4</v>
      </c>
      <c r="C120" s="8" t="s">
        <v>29</v>
      </c>
      <c r="D120" s="8" t="s">
        <v>29</v>
      </c>
      <c r="E120" s="8"/>
      <c r="F120" s="8"/>
      <c r="G120" s="8"/>
      <c r="H120" s="8"/>
      <c r="I120" s="421" t="s">
        <v>4612</v>
      </c>
      <c r="J120" s="421"/>
      <c r="K120" s="669"/>
      <c r="L120" s="125" t="s">
        <v>4614</v>
      </c>
      <c r="M120" s="8"/>
      <c r="N120" s="421"/>
      <c r="O120" s="421"/>
      <c r="P120" s="421"/>
      <c r="Q120" s="421"/>
      <c r="R120" s="421"/>
      <c r="S120" s="421"/>
      <c r="T120" s="421" t="s">
        <v>29</v>
      </c>
      <c r="U120" s="421" t="s">
        <v>1964</v>
      </c>
      <c r="V120" s="421"/>
      <c r="X120" s="421" t="s">
        <v>5952</v>
      </c>
      <c r="Y120" s="421" t="s">
        <v>29</v>
      </c>
      <c r="Z120" s="421"/>
      <c r="AA120" s="421" t="s">
        <v>29</v>
      </c>
      <c r="AB120" s="421"/>
      <c r="AC120" s="421"/>
      <c r="AD120" s="421"/>
      <c r="AE120" s="421"/>
      <c r="AF120" s="421"/>
      <c r="AG120" s="421"/>
      <c r="AH120" s="421"/>
      <c r="AI120" s="421"/>
      <c r="AJ120" s="421"/>
      <c r="AK120" s="546"/>
      <c r="AL120" s="8" t="s">
        <v>29</v>
      </c>
      <c r="AM120" s="8"/>
      <c r="AN120" s="421"/>
      <c r="AO120" s="421"/>
      <c r="AP120" s="421"/>
      <c r="AQ120" s="421"/>
      <c r="AR120" s="421"/>
      <c r="AS120" s="421"/>
      <c r="AT120" s="421"/>
      <c r="AU120" s="421"/>
      <c r="AV120" s="421"/>
      <c r="AW120" s="421"/>
      <c r="AX120" s="421"/>
      <c r="AY120" s="421"/>
      <c r="AZ120" s="421"/>
      <c r="BA120" s="546"/>
      <c r="BB120" s="421"/>
      <c r="BC120" s="421"/>
      <c r="BD120" s="421"/>
      <c r="BE120" s="424"/>
      <c r="BF120" s="421"/>
      <c r="BG120" s="546"/>
      <c r="BH120" s="421"/>
      <c r="BI120" s="421"/>
      <c r="BJ120" s="421"/>
      <c r="BK120" s="421"/>
      <c r="BL120" s="541"/>
      <c r="BM120" s="421"/>
      <c r="BN120" s="421"/>
      <c r="BO120" s="421"/>
      <c r="BP120" s="421"/>
      <c r="BQ120" s="421"/>
      <c r="BR120" s="639"/>
      <c r="BS120" s="421"/>
      <c r="BT120" s="421"/>
      <c r="BU120" s="421"/>
    </row>
    <row r="121" spans="1:73" x14ac:dyDescent="0.25">
      <c r="A121" s="7" t="s">
        <v>5958</v>
      </c>
      <c r="B121" s="8">
        <v>5</v>
      </c>
      <c r="C121" s="8" t="s">
        <v>29</v>
      </c>
      <c r="D121" s="8" t="s">
        <v>29</v>
      </c>
      <c r="E121" s="8"/>
      <c r="F121" s="8"/>
      <c r="G121" s="8"/>
      <c r="H121" s="8"/>
      <c r="I121" s="421" t="s">
        <v>4612</v>
      </c>
      <c r="J121" s="421"/>
      <c r="K121" s="669"/>
      <c r="L121" s="125" t="s">
        <v>4614</v>
      </c>
      <c r="M121" s="8"/>
      <c r="N121" s="421"/>
      <c r="O121" s="421"/>
      <c r="P121" s="421"/>
      <c r="Q121" s="421"/>
      <c r="R121" s="421"/>
      <c r="S121" s="421"/>
      <c r="T121" s="421" t="s">
        <v>29</v>
      </c>
      <c r="U121" s="421" t="s">
        <v>1964</v>
      </c>
      <c r="V121" s="421"/>
      <c r="X121" s="421" t="s">
        <v>5952</v>
      </c>
      <c r="Y121" s="421" t="s">
        <v>29</v>
      </c>
      <c r="Z121" s="421"/>
      <c r="AA121" s="421" t="s">
        <v>29</v>
      </c>
      <c r="AB121" s="421"/>
      <c r="AC121" s="421"/>
      <c r="AD121" s="421"/>
      <c r="AE121" s="421"/>
      <c r="AF121" s="421"/>
      <c r="AG121" s="421"/>
      <c r="AH121" s="421"/>
      <c r="AI121" s="421"/>
      <c r="AJ121" s="421"/>
      <c r="AK121" s="546"/>
      <c r="AL121" s="8" t="s">
        <v>29</v>
      </c>
      <c r="AM121" s="8"/>
      <c r="AN121" s="421"/>
      <c r="AO121" s="421"/>
      <c r="AP121" s="421"/>
      <c r="AQ121" s="421"/>
      <c r="AR121" s="421"/>
      <c r="AS121" s="421"/>
      <c r="AT121" s="421"/>
      <c r="AU121" s="421"/>
      <c r="AV121" s="421"/>
      <c r="AW121" s="421"/>
      <c r="AX121" s="421"/>
      <c r="AY121" s="421"/>
      <c r="AZ121" s="421"/>
      <c r="BA121" s="546"/>
      <c r="BB121" s="421"/>
      <c r="BC121" s="421"/>
      <c r="BD121" s="421"/>
      <c r="BE121" s="424"/>
      <c r="BF121" s="421"/>
      <c r="BG121" s="546"/>
      <c r="BH121" s="421"/>
      <c r="BI121" s="421"/>
      <c r="BJ121" s="421"/>
      <c r="BK121" s="421"/>
      <c r="BL121" s="541"/>
      <c r="BM121" s="421"/>
      <c r="BN121" s="421"/>
      <c r="BO121" s="421"/>
      <c r="BP121" s="421"/>
      <c r="BQ121" s="421"/>
      <c r="BR121" s="639"/>
      <c r="BS121" s="421"/>
      <c r="BT121" s="421"/>
      <c r="BU121" s="421"/>
    </row>
    <row r="122" spans="1:73" x14ac:dyDescent="0.25">
      <c r="A122" s="7" t="s">
        <v>5958</v>
      </c>
      <c r="B122" s="8">
        <v>6</v>
      </c>
      <c r="C122" s="8" t="s">
        <v>29</v>
      </c>
      <c r="D122" s="8" t="s">
        <v>29</v>
      </c>
      <c r="E122" s="8"/>
      <c r="F122" s="8"/>
      <c r="G122" s="8"/>
      <c r="H122" s="8"/>
      <c r="I122" s="421" t="s">
        <v>4612</v>
      </c>
      <c r="J122" s="421"/>
      <c r="K122" s="669"/>
      <c r="L122" s="125" t="s">
        <v>4614</v>
      </c>
      <c r="M122" s="8"/>
      <c r="N122" s="421"/>
      <c r="O122" s="421"/>
      <c r="P122" s="421"/>
      <c r="Q122" s="421"/>
      <c r="R122" s="421"/>
      <c r="S122" s="421"/>
      <c r="T122" s="421" t="s">
        <v>29</v>
      </c>
      <c r="U122" s="421" t="s">
        <v>1964</v>
      </c>
      <c r="V122" s="421"/>
      <c r="X122" s="421" t="s">
        <v>5952</v>
      </c>
      <c r="Y122" s="421" t="s">
        <v>29</v>
      </c>
      <c r="Z122" s="421"/>
      <c r="AA122" s="421" t="s">
        <v>29</v>
      </c>
      <c r="AB122" s="421"/>
      <c r="AC122" s="421"/>
      <c r="AD122" s="421"/>
      <c r="AE122" s="421"/>
      <c r="AF122" s="421"/>
      <c r="AG122" s="421"/>
      <c r="AH122" s="421"/>
      <c r="AI122" s="421"/>
      <c r="AJ122" s="421"/>
      <c r="AK122" s="546"/>
      <c r="AL122" s="8" t="s">
        <v>29</v>
      </c>
      <c r="AM122" s="8"/>
      <c r="AN122" s="421"/>
      <c r="AO122" s="421"/>
      <c r="AP122" s="421"/>
      <c r="AQ122" s="421"/>
      <c r="AR122" s="421"/>
      <c r="AS122" s="421"/>
      <c r="AT122" s="421"/>
      <c r="AU122" s="421"/>
      <c r="AV122" s="421"/>
      <c r="AW122" s="421"/>
      <c r="AX122" s="421"/>
      <c r="AY122" s="421"/>
      <c r="AZ122" s="421"/>
      <c r="BA122" s="546"/>
      <c r="BB122" s="421"/>
      <c r="BC122" s="421"/>
      <c r="BD122" s="421"/>
      <c r="BE122" s="424"/>
      <c r="BF122" s="421"/>
      <c r="BG122" s="546"/>
      <c r="BH122" s="421"/>
      <c r="BI122" s="421"/>
      <c r="BJ122" s="421"/>
      <c r="BK122" s="421"/>
      <c r="BL122" s="541"/>
      <c r="BM122" s="421"/>
      <c r="BN122" s="421"/>
      <c r="BO122" s="421"/>
      <c r="BP122" s="421"/>
      <c r="BQ122" s="421"/>
      <c r="BR122" s="639"/>
      <c r="BS122" s="421"/>
      <c r="BT122" s="421"/>
      <c r="BU122" s="421"/>
    </row>
    <row r="123" spans="1:73" x14ac:dyDescent="0.25">
      <c r="A123" s="7" t="s">
        <v>5958</v>
      </c>
      <c r="B123" s="8">
        <v>7</v>
      </c>
      <c r="C123" s="8" t="s">
        <v>29</v>
      </c>
      <c r="D123" s="8" t="s">
        <v>29</v>
      </c>
      <c r="E123" s="8"/>
      <c r="F123" s="8"/>
      <c r="G123" s="8"/>
      <c r="H123" s="8"/>
      <c r="I123" s="421" t="s">
        <v>4612</v>
      </c>
      <c r="J123" s="421"/>
      <c r="K123" s="669"/>
      <c r="L123" s="125" t="s">
        <v>4614</v>
      </c>
      <c r="M123" s="8"/>
      <c r="N123" s="421"/>
      <c r="O123" s="421"/>
      <c r="P123" s="421"/>
      <c r="Q123" s="421"/>
      <c r="R123" s="421"/>
      <c r="S123" s="421"/>
      <c r="T123" s="421" t="s">
        <v>29</v>
      </c>
      <c r="U123" s="421" t="s">
        <v>1964</v>
      </c>
      <c r="V123" s="421"/>
      <c r="X123" s="421" t="s">
        <v>5952</v>
      </c>
      <c r="Y123" s="421" t="s">
        <v>29</v>
      </c>
      <c r="Z123" s="421"/>
      <c r="AA123" s="421" t="s">
        <v>29</v>
      </c>
      <c r="AB123" s="421"/>
      <c r="AC123" s="421"/>
      <c r="AD123" s="421"/>
      <c r="AE123" s="421"/>
      <c r="AF123" s="421"/>
      <c r="AG123" s="421"/>
      <c r="AH123" s="421"/>
      <c r="AI123" s="421"/>
      <c r="AJ123" s="421"/>
      <c r="AK123" s="546"/>
      <c r="AL123" s="8" t="s">
        <v>29</v>
      </c>
      <c r="AM123" s="8"/>
      <c r="AN123" s="421"/>
      <c r="AO123" s="421"/>
      <c r="AP123" s="421"/>
      <c r="AQ123" s="421"/>
      <c r="AR123" s="421"/>
      <c r="AS123" s="421"/>
      <c r="AT123" s="421"/>
      <c r="AU123" s="421"/>
      <c r="AV123" s="421"/>
      <c r="AW123" s="421"/>
      <c r="AX123" s="421"/>
      <c r="AY123" s="421"/>
      <c r="AZ123" s="421"/>
      <c r="BA123" s="546"/>
      <c r="BB123" s="421"/>
      <c r="BC123" s="421"/>
      <c r="BD123" s="421"/>
      <c r="BE123" s="424"/>
      <c r="BF123" s="421"/>
      <c r="BG123" s="546"/>
      <c r="BH123" s="421"/>
      <c r="BI123" s="421"/>
      <c r="BJ123" s="421"/>
      <c r="BK123" s="421"/>
      <c r="BL123" s="541"/>
      <c r="BM123" s="421"/>
      <c r="BN123" s="421"/>
      <c r="BO123" s="421"/>
      <c r="BP123" s="421"/>
      <c r="BQ123" s="421"/>
      <c r="BR123" s="639"/>
      <c r="BS123" s="421"/>
      <c r="BT123" s="421"/>
      <c r="BU123" s="421"/>
    </row>
    <row r="124" spans="1:73" x14ac:dyDescent="0.25">
      <c r="A124" s="7" t="s">
        <v>5958</v>
      </c>
      <c r="B124" s="8">
        <v>8</v>
      </c>
      <c r="C124" s="8" t="s">
        <v>29</v>
      </c>
      <c r="D124" s="8" t="s">
        <v>29</v>
      </c>
      <c r="E124" s="8"/>
      <c r="F124" s="8"/>
      <c r="G124" s="8"/>
      <c r="H124" s="8"/>
      <c r="I124" s="421" t="s">
        <v>4612</v>
      </c>
      <c r="J124" s="421"/>
      <c r="K124" s="669"/>
      <c r="L124" s="125" t="s">
        <v>4614</v>
      </c>
      <c r="M124" s="8"/>
      <c r="N124" s="421"/>
      <c r="O124" s="421"/>
      <c r="P124" s="421"/>
      <c r="Q124" s="421"/>
      <c r="R124" s="421"/>
      <c r="S124" s="421"/>
      <c r="T124" s="421" t="s">
        <v>29</v>
      </c>
      <c r="U124" s="421" t="s">
        <v>1964</v>
      </c>
      <c r="V124" s="421"/>
      <c r="X124" s="421" t="s">
        <v>5952</v>
      </c>
      <c r="Y124" s="421" t="s">
        <v>29</v>
      </c>
      <c r="Z124" s="421"/>
      <c r="AA124" s="421" t="s">
        <v>29</v>
      </c>
      <c r="AB124" s="421"/>
      <c r="AC124" s="421"/>
      <c r="AD124" s="421"/>
      <c r="AE124" s="421"/>
      <c r="AF124" s="421"/>
      <c r="AG124" s="421"/>
      <c r="AH124" s="421"/>
      <c r="AI124" s="421"/>
      <c r="AJ124" s="421"/>
      <c r="AK124" s="546"/>
      <c r="AL124" s="8" t="s">
        <v>29</v>
      </c>
      <c r="AM124" s="8"/>
      <c r="AN124" s="421"/>
      <c r="AO124" s="421"/>
      <c r="AP124" s="421"/>
      <c r="AQ124" s="421"/>
      <c r="AR124" s="421"/>
      <c r="AS124" s="421"/>
      <c r="AT124" s="421"/>
      <c r="AU124" s="421"/>
      <c r="AV124" s="421"/>
      <c r="AW124" s="421"/>
      <c r="AX124" s="421"/>
      <c r="AY124" s="421"/>
      <c r="AZ124" s="421"/>
      <c r="BA124" s="546"/>
      <c r="BB124" s="421"/>
      <c r="BC124" s="421"/>
      <c r="BD124" s="421"/>
      <c r="BE124" s="424"/>
      <c r="BF124" s="421"/>
      <c r="BG124" s="546"/>
      <c r="BH124" s="421"/>
      <c r="BI124" s="421"/>
      <c r="BJ124" s="421"/>
      <c r="BK124" s="421"/>
      <c r="BL124" s="541"/>
      <c r="BM124" s="421"/>
      <c r="BN124" s="421"/>
      <c r="BO124" s="421"/>
      <c r="BP124" s="421"/>
      <c r="BQ124" s="421"/>
      <c r="BR124" s="639"/>
      <c r="BS124" s="421"/>
      <c r="BT124" s="421"/>
      <c r="BU124" s="421"/>
    </row>
    <row r="125" spans="1:73" x14ac:dyDescent="0.25">
      <c r="A125" s="7" t="s">
        <v>5958</v>
      </c>
      <c r="B125" s="8">
        <v>9</v>
      </c>
      <c r="C125" s="8" t="s">
        <v>29</v>
      </c>
      <c r="D125" s="8" t="s">
        <v>29</v>
      </c>
      <c r="E125" s="8"/>
      <c r="F125" s="8"/>
      <c r="G125" s="8"/>
      <c r="H125" s="8"/>
      <c r="I125" s="421" t="s">
        <v>4612</v>
      </c>
      <c r="J125" s="421"/>
      <c r="K125" s="669"/>
      <c r="L125" s="125" t="s">
        <v>4614</v>
      </c>
      <c r="M125" s="8"/>
      <c r="N125" s="421"/>
      <c r="O125" s="421"/>
      <c r="P125" s="421"/>
      <c r="Q125" s="421"/>
      <c r="R125" s="421"/>
      <c r="S125" s="421"/>
      <c r="T125" s="421" t="s">
        <v>29</v>
      </c>
      <c r="U125" s="421" t="s">
        <v>1964</v>
      </c>
      <c r="V125" s="421"/>
      <c r="X125" s="421" t="s">
        <v>5952</v>
      </c>
      <c r="Y125" s="421" t="s">
        <v>29</v>
      </c>
      <c r="Z125" s="421"/>
      <c r="AA125" s="421" t="s">
        <v>29</v>
      </c>
      <c r="AB125" s="421"/>
      <c r="AC125" s="421"/>
      <c r="AD125" s="421"/>
      <c r="AE125" s="421"/>
      <c r="AF125" s="421"/>
      <c r="AG125" s="421"/>
      <c r="AH125" s="421"/>
      <c r="AI125" s="421"/>
      <c r="AJ125" s="421"/>
      <c r="AK125" s="546"/>
      <c r="AL125" s="8" t="s">
        <v>29</v>
      </c>
      <c r="AM125" s="8"/>
      <c r="AN125" s="421"/>
      <c r="AO125" s="421"/>
      <c r="AP125" s="421"/>
      <c r="AQ125" s="421"/>
      <c r="AR125" s="421"/>
      <c r="AS125" s="421"/>
      <c r="AT125" s="421"/>
      <c r="AU125" s="421"/>
      <c r="AV125" s="421"/>
      <c r="AW125" s="421"/>
      <c r="AX125" s="421"/>
      <c r="AY125" s="421"/>
      <c r="AZ125" s="421"/>
      <c r="BA125" s="546"/>
      <c r="BB125" s="421"/>
      <c r="BC125" s="421"/>
      <c r="BD125" s="421"/>
      <c r="BE125" s="424"/>
      <c r="BF125" s="421"/>
      <c r="BG125" s="546"/>
      <c r="BH125" s="421"/>
      <c r="BI125" s="421"/>
      <c r="BJ125" s="421"/>
      <c r="BK125" s="421"/>
      <c r="BL125" s="541"/>
      <c r="BM125" s="421"/>
      <c r="BN125" s="421"/>
      <c r="BO125" s="421"/>
      <c r="BP125" s="421"/>
      <c r="BQ125" s="421"/>
      <c r="BR125" s="639"/>
      <c r="BS125" s="421"/>
      <c r="BT125" s="421"/>
      <c r="BU125" s="421"/>
    </row>
    <row r="126" spans="1:73" x14ac:dyDescent="0.25">
      <c r="A126" s="7" t="s">
        <v>5958</v>
      </c>
      <c r="B126" s="8">
        <v>10</v>
      </c>
      <c r="C126" s="8" t="s">
        <v>29</v>
      </c>
      <c r="D126" s="8" t="s">
        <v>29</v>
      </c>
      <c r="E126" s="8"/>
      <c r="F126" s="8"/>
      <c r="G126" s="8"/>
      <c r="H126" s="8"/>
      <c r="I126" s="421" t="s">
        <v>4612</v>
      </c>
      <c r="J126" s="421"/>
      <c r="K126" s="669"/>
      <c r="L126" s="125" t="s">
        <v>4614</v>
      </c>
      <c r="M126" s="8"/>
      <c r="N126" s="421"/>
      <c r="O126" s="421"/>
      <c r="P126" s="421"/>
      <c r="Q126" s="421"/>
      <c r="R126" s="421"/>
      <c r="S126" s="421"/>
      <c r="T126" s="421" t="s">
        <v>29</v>
      </c>
      <c r="U126" s="421" t="s">
        <v>1964</v>
      </c>
      <c r="V126" s="421"/>
      <c r="X126" s="421" t="s">
        <v>5952</v>
      </c>
      <c r="Y126" s="421" t="s">
        <v>29</v>
      </c>
      <c r="Z126" s="421"/>
      <c r="AA126" s="421" t="s">
        <v>29</v>
      </c>
      <c r="AB126" s="421"/>
      <c r="AC126" s="421"/>
      <c r="AD126" s="421"/>
      <c r="AE126" s="421"/>
      <c r="AF126" s="421"/>
      <c r="AG126" s="421"/>
      <c r="AH126" s="421"/>
      <c r="AI126" s="421"/>
      <c r="AJ126" s="421"/>
      <c r="AK126" s="546"/>
      <c r="AL126" s="8" t="s">
        <v>29</v>
      </c>
      <c r="AM126" s="8"/>
      <c r="AN126" s="421"/>
      <c r="AO126" s="421"/>
      <c r="AP126" s="421"/>
      <c r="AQ126" s="421"/>
      <c r="AR126" s="421"/>
      <c r="AS126" s="421"/>
      <c r="AT126" s="421"/>
      <c r="AU126" s="421"/>
      <c r="AV126" s="421"/>
      <c r="AW126" s="421"/>
      <c r="AX126" s="421"/>
      <c r="AY126" s="421"/>
      <c r="AZ126" s="421"/>
      <c r="BA126" s="546"/>
      <c r="BB126" s="421"/>
      <c r="BC126" s="421"/>
      <c r="BD126" s="421"/>
      <c r="BE126" s="424"/>
      <c r="BF126" s="421"/>
      <c r="BG126" s="546"/>
      <c r="BH126" s="421"/>
      <c r="BI126" s="421"/>
      <c r="BJ126" s="421"/>
      <c r="BK126" s="421"/>
      <c r="BL126" s="541"/>
      <c r="BM126" s="421"/>
      <c r="BN126" s="421"/>
      <c r="BO126" s="421"/>
      <c r="BP126" s="421"/>
      <c r="BQ126" s="421"/>
      <c r="BR126" s="639"/>
      <c r="BS126" s="421"/>
      <c r="BT126" s="421"/>
      <c r="BU126" s="421"/>
    </row>
    <row r="127" spans="1:73" x14ac:dyDescent="0.25">
      <c r="A127" s="7" t="s">
        <v>5958</v>
      </c>
      <c r="B127" s="8">
        <v>11</v>
      </c>
      <c r="C127" s="8" t="s">
        <v>29</v>
      </c>
      <c r="D127" s="8" t="s">
        <v>29</v>
      </c>
      <c r="E127" s="8"/>
      <c r="F127" s="8"/>
      <c r="G127" s="8"/>
      <c r="H127" s="8"/>
      <c r="I127" s="421" t="s">
        <v>4612</v>
      </c>
      <c r="J127" s="421"/>
      <c r="K127" s="669"/>
      <c r="L127" s="125" t="s">
        <v>4614</v>
      </c>
      <c r="M127" s="8"/>
      <c r="N127" s="421"/>
      <c r="O127" s="421"/>
      <c r="P127" s="421"/>
      <c r="Q127" s="421"/>
      <c r="R127" s="421"/>
      <c r="S127" s="421"/>
      <c r="T127" s="421" t="s">
        <v>29</v>
      </c>
      <c r="U127" s="421" t="s">
        <v>1964</v>
      </c>
      <c r="V127" s="421"/>
      <c r="X127" s="421" t="s">
        <v>5952</v>
      </c>
      <c r="Y127" s="421" t="s">
        <v>29</v>
      </c>
      <c r="Z127" s="421"/>
      <c r="AA127" s="421" t="s">
        <v>29</v>
      </c>
      <c r="AB127" s="421"/>
      <c r="AC127" s="421"/>
      <c r="AD127" s="421"/>
      <c r="AE127" s="421"/>
      <c r="AF127" s="421"/>
      <c r="AG127" s="421"/>
      <c r="AH127" s="421"/>
      <c r="AI127" s="421"/>
      <c r="AJ127" s="421"/>
      <c r="AK127" s="546"/>
      <c r="AL127" s="8" t="s">
        <v>29</v>
      </c>
      <c r="AM127" s="8"/>
      <c r="AN127" s="421"/>
      <c r="AO127" s="421"/>
      <c r="AP127" s="421"/>
      <c r="AQ127" s="421"/>
      <c r="AR127" s="421"/>
      <c r="AS127" s="421"/>
      <c r="AT127" s="421"/>
      <c r="AU127" s="421"/>
      <c r="AV127" s="421"/>
      <c r="AW127" s="421"/>
      <c r="AX127" s="421"/>
      <c r="AY127" s="421"/>
      <c r="AZ127" s="421"/>
      <c r="BA127" s="546"/>
      <c r="BB127" s="421"/>
      <c r="BC127" s="421"/>
      <c r="BD127" s="421"/>
      <c r="BE127" s="424"/>
      <c r="BF127" s="421"/>
      <c r="BG127" s="546"/>
      <c r="BH127" s="421"/>
      <c r="BI127" s="421"/>
      <c r="BJ127" s="421"/>
      <c r="BK127" s="421"/>
      <c r="BL127" s="541"/>
      <c r="BM127" s="421"/>
      <c r="BN127" s="421"/>
      <c r="BO127" s="421"/>
      <c r="BP127" s="421"/>
      <c r="BQ127" s="421"/>
      <c r="BR127" s="639"/>
      <c r="BS127" s="421"/>
      <c r="BT127" s="421"/>
      <c r="BU127" s="421"/>
    </row>
    <row r="128" spans="1:73" x14ac:dyDescent="0.25">
      <c r="A128" s="7" t="s">
        <v>5958</v>
      </c>
      <c r="B128" s="8">
        <v>12</v>
      </c>
      <c r="C128" s="8" t="s">
        <v>29</v>
      </c>
      <c r="D128" s="8" t="s">
        <v>29</v>
      </c>
      <c r="E128" s="8"/>
      <c r="F128" s="8"/>
      <c r="G128" s="8"/>
      <c r="H128" s="8"/>
      <c r="I128" s="421" t="s">
        <v>4612</v>
      </c>
      <c r="J128" s="421"/>
      <c r="K128" s="669"/>
      <c r="L128" s="125" t="s">
        <v>4614</v>
      </c>
      <c r="M128" s="8"/>
      <c r="N128" s="421"/>
      <c r="O128" s="421"/>
      <c r="P128" s="421"/>
      <c r="Q128" s="421"/>
      <c r="R128" s="421"/>
      <c r="S128" s="421"/>
      <c r="T128" s="421" t="s">
        <v>29</v>
      </c>
      <c r="U128" s="421" t="s">
        <v>1964</v>
      </c>
      <c r="V128" s="421"/>
      <c r="X128" s="421" t="s">
        <v>5952</v>
      </c>
      <c r="Y128" s="421" t="s">
        <v>29</v>
      </c>
      <c r="Z128" s="421"/>
      <c r="AA128" s="421" t="s">
        <v>29</v>
      </c>
      <c r="AB128" s="421"/>
      <c r="AC128" s="421"/>
      <c r="AD128" s="421"/>
      <c r="AE128" s="421"/>
      <c r="AF128" s="421"/>
      <c r="AG128" s="421"/>
      <c r="AH128" s="421"/>
      <c r="AI128" s="421"/>
      <c r="AJ128" s="421"/>
      <c r="AK128" s="546"/>
      <c r="AL128" s="8" t="s">
        <v>29</v>
      </c>
      <c r="AM128" s="8"/>
      <c r="AN128" s="421"/>
      <c r="AO128" s="421"/>
      <c r="AP128" s="421"/>
      <c r="AQ128" s="421"/>
      <c r="AR128" s="421"/>
      <c r="AS128" s="421"/>
      <c r="AT128" s="421"/>
      <c r="AU128" s="421"/>
      <c r="AV128" s="421"/>
      <c r="AW128" s="421"/>
      <c r="AX128" s="421"/>
      <c r="AY128" s="421"/>
      <c r="AZ128" s="421"/>
      <c r="BA128" s="546"/>
      <c r="BB128" s="421"/>
      <c r="BC128" s="421"/>
      <c r="BD128" s="421"/>
      <c r="BE128" s="424"/>
      <c r="BF128" s="421"/>
      <c r="BG128" s="546"/>
      <c r="BH128" s="421"/>
      <c r="BI128" s="421"/>
      <c r="BJ128" s="421"/>
      <c r="BK128" s="421"/>
      <c r="BL128" s="541"/>
      <c r="BM128" s="421"/>
      <c r="BN128" s="421"/>
      <c r="BO128" s="421"/>
      <c r="BP128" s="421"/>
      <c r="BQ128" s="421"/>
      <c r="BR128" s="639"/>
      <c r="BS128" s="421"/>
      <c r="BT128" s="421"/>
      <c r="BU128" s="421"/>
    </row>
    <row r="129" spans="1:73" x14ac:dyDescent="0.25">
      <c r="A129" s="7" t="s">
        <v>5958</v>
      </c>
      <c r="B129" s="8">
        <v>13</v>
      </c>
      <c r="C129" s="8" t="s">
        <v>29</v>
      </c>
      <c r="D129" s="8" t="s">
        <v>29</v>
      </c>
      <c r="E129" s="8"/>
      <c r="F129" s="8"/>
      <c r="G129" s="8"/>
      <c r="H129" s="8"/>
      <c r="I129" s="421" t="s">
        <v>4612</v>
      </c>
      <c r="J129" s="421"/>
      <c r="K129" s="669"/>
      <c r="L129" s="125" t="s">
        <v>4614</v>
      </c>
      <c r="M129" s="8"/>
      <c r="N129" s="421"/>
      <c r="O129" s="421"/>
      <c r="P129" s="421"/>
      <c r="Q129" s="421"/>
      <c r="R129" s="421"/>
      <c r="S129" s="421"/>
      <c r="T129" s="421" t="s">
        <v>29</v>
      </c>
      <c r="U129" s="421" t="s">
        <v>1964</v>
      </c>
      <c r="V129" s="421"/>
      <c r="X129" s="421" t="s">
        <v>5952</v>
      </c>
      <c r="Y129" s="421" t="s">
        <v>29</v>
      </c>
      <c r="Z129" s="421"/>
      <c r="AA129" s="421" t="s">
        <v>29</v>
      </c>
      <c r="AB129" s="421"/>
      <c r="AC129" s="421"/>
      <c r="AD129" s="421"/>
      <c r="AE129" s="421"/>
      <c r="AF129" s="421"/>
      <c r="AG129" s="421"/>
      <c r="AH129" s="421"/>
      <c r="AI129" s="421"/>
      <c r="AJ129" s="421"/>
      <c r="AK129" s="546"/>
      <c r="AL129" s="8" t="s">
        <v>29</v>
      </c>
      <c r="AM129" s="8"/>
      <c r="AN129" s="421"/>
      <c r="AO129" s="421"/>
      <c r="AP129" s="421"/>
      <c r="AQ129" s="421"/>
      <c r="AR129" s="421"/>
      <c r="AS129" s="421"/>
      <c r="AT129" s="421"/>
      <c r="AU129" s="421"/>
      <c r="AV129" s="421"/>
      <c r="AW129" s="421"/>
      <c r="AX129" s="421"/>
      <c r="AY129" s="421"/>
      <c r="AZ129" s="421"/>
      <c r="BA129" s="546"/>
      <c r="BB129" s="421"/>
      <c r="BC129" s="421"/>
      <c r="BD129" s="421"/>
      <c r="BE129" s="424"/>
      <c r="BF129" s="421"/>
      <c r="BG129" s="546"/>
      <c r="BH129" s="421"/>
      <c r="BI129" s="421"/>
      <c r="BJ129" s="421"/>
      <c r="BK129" s="421"/>
      <c r="BL129" s="541"/>
      <c r="BM129" s="421"/>
      <c r="BN129" s="421"/>
      <c r="BO129" s="421"/>
      <c r="BP129" s="421"/>
      <c r="BQ129" s="421"/>
      <c r="BR129" s="639"/>
      <c r="BS129" s="421"/>
      <c r="BT129" s="421"/>
      <c r="BU129" s="421"/>
    </row>
    <row r="130" spans="1:73" x14ac:dyDescent="0.25">
      <c r="A130" s="7" t="s">
        <v>5958</v>
      </c>
      <c r="B130" s="8">
        <v>14</v>
      </c>
      <c r="C130" s="8" t="s">
        <v>29</v>
      </c>
      <c r="D130" s="8" t="s">
        <v>29</v>
      </c>
      <c r="E130" s="8"/>
      <c r="F130" s="8"/>
      <c r="G130" s="8"/>
      <c r="H130" s="8"/>
      <c r="I130" s="421" t="s">
        <v>4612</v>
      </c>
      <c r="J130" s="421"/>
      <c r="K130" s="669"/>
      <c r="L130" s="125" t="s">
        <v>4614</v>
      </c>
      <c r="M130" s="8"/>
      <c r="N130" s="421"/>
      <c r="O130" s="421"/>
      <c r="P130" s="421"/>
      <c r="Q130" s="421"/>
      <c r="R130" s="421"/>
      <c r="S130" s="421"/>
      <c r="T130" s="421" t="s">
        <v>29</v>
      </c>
      <c r="U130" s="421" t="s">
        <v>1964</v>
      </c>
      <c r="V130" s="421"/>
      <c r="X130" s="421" t="s">
        <v>5952</v>
      </c>
      <c r="Y130" s="421" t="s">
        <v>29</v>
      </c>
      <c r="Z130" s="421"/>
      <c r="AA130" s="421" t="s">
        <v>29</v>
      </c>
      <c r="AB130" s="421"/>
      <c r="AC130" s="421"/>
      <c r="AD130" s="421"/>
      <c r="AE130" s="421"/>
      <c r="AF130" s="421"/>
      <c r="AG130" s="421"/>
      <c r="AH130" s="421"/>
      <c r="AI130" s="421"/>
      <c r="AJ130" s="421"/>
      <c r="AK130" s="546"/>
      <c r="AL130" s="8" t="s">
        <v>29</v>
      </c>
      <c r="AM130" s="8"/>
      <c r="AN130" s="421"/>
      <c r="AO130" s="421"/>
      <c r="AP130" s="421"/>
      <c r="AQ130" s="421"/>
      <c r="AR130" s="421"/>
      <c r="AS130" s="421"/>
      <c r="AT130" s="421"/>
      <c r="AU130" s="421"/>
      <c r="AV130" s="421"/>
      <c r="AW130" s="421"/>
      <c r="AX130" s="421"/>
      <c r="AY130" s="421"/>
      <c r="AZ130" s="421"/>
      <c r="BA130" s="546"/>
      <c r="BB130" s="421"/>
      <c r="BC130" s="421"/>
      <c r="BD130" s="421"/>
      <c r="BE130" s="424"/>
      <c r="BF130" s="421"/>
      <c r="BG130" s="546"/>
      <c r="BH130" s="421"/>
      <c r="BI130" s="421"/>
      <c r="BJ130" s="421"/>
      <c r="BK130" s="421"/>
      <c r="BL130" s="541"/>
      <c r="BM130" s="421"/>
      <c r="BN130" s="421"/>
      <c r="BO130" s="421"/>
      <c r="BP130" s="421"/>
      <c r="BQ130" s="421"/>
      <c r="BR130" s="639"/>
      <c r="BS130" s="421"/>
      <c r="BT130" s="421"/>
      <c r="BU130" s="421"/>
    </row>
    <row r="131" spans="1:73" x14ac:dyDescent="0.25">
      <c r="A131" s="7" t="s">
        <v>5958</v>
      </c>
      <c r="B131" s="8">
        <v>15</v>
      </c>
      <c r="C131" s="8" t="s">
        <v>29</v>
      </c>
      <c r="D131" s="8" t="s">
        <v>29</v>
      </c>
      <c r="E131" s="8"/>
      <c r="F131" s="8"/>
      <c r="G131" s="8"/>
      <c r="H131" s="8"/>
      <c r="I131" s="421" t="s">
        <v>4612</v>
      </c>
      <c r="J131" s="421"/>
      <c r="K131" s="669"/>
      <c r="L131" s="125" t="s">
        <v>4614</v>
      </c>
      <c r="M131" s="8"/>
      <c r="N131" s="421"/>
      <c r="O131" s="421"/>
      <c r="P131" s="421"/>
      <c r="Q131" s="421"/>
      <c r="R131" s="421"/>
      <c r="S131" s="421"/>
      <c r="T131" s="421" t="s">
        <v>29</v>
      </c>
      <c r="U131" s="421" t="s">
        <v>1964</v>
      </c>
      <c r="V131" s="421"/>
      <c r="X131" s="421" t="s">
        <v>5952</v>
      </c>
      <c r="Y131" s="421" t="s">
        <v>29</v>
      </c>
      <c r="Z131" s="421"/>
      <c r="AA131" s="421" t="s">
        <v>29</v>
      </c>
      <c r="AB131" s="421"/>
      <c r="AC131" s="421"/>
      <c r="AD131" s="421"/>
      <c r="AE131" s="421"/>
      <c r="AF131" s="421"/>
      <c r="AG131" s="421"/>
      <c r="AH131" s="421"/>
      <c r="AI131" s="421"/>
      <c r="AJ131" s="421"/>
      <c r="AK131" s="546"/>
      <c r="AL131" s="8" t="s">
        <v>29</v>
      </c>
      <c r="AM131" s="8"/>
      <c r="AN131" s="421"/>
      <c r="AO131" s="421"/>
      <c r="AP131" s="421"/>
      <c r="AQ131" s="421"/>
      <c r="AR131" s="421"/>
      <c r="AS131" s="421"/>
      <c r="AT131" s="421"/>
      <c r="AU131" s="421"/>
      <c r="AV131" s="421"/>
      <c r="AW131" s="421"/>
      <c r="AX131" s="421"/>
      <c r="AY131" s="421"/>
      <c r="AZ131" s="421"/>
      <c r="BA131" s="546"/>
      <c r="BB131" s="421"/>
      <c r="BC131" s="421"/>
      <c r="BD131" s="421"/>
      <c r="BE131" s="424"/>
      <c r="BF131" s="421"/>
      <c r="BG131" s="546"/>
      <c r="BH131" s="421"/>
      <c r="BI131" s="421"/>
      <c r="BJ131" s="421"/>
      <c r="BK131" s="421"/>
      <c r="BL131" s="541"/>
      <c r="BM131" s="421"/>
      <c r="BN131" s="421"/>
      <c r="BO131" s="421"/>
      <c r="BP131" s="421"/>
      <c r="BQ131" s="421"/>
      <c r="BR131" s="639"/>
      <c r="BS131" s="421"/>
      <c r="BT131" s="421"/>
      <c r="BU131" s="421"/>
    </row>
    <row r="132" spans="1:73" x14ac:dyDescent="0.25">
      <c r="A132" s="7" t="s">
        <v>5958</v>
      </c>
      <c r="B132" s="8">
        <v>16</v>
      </c>
      <c r="C132" s="8" t="s">
        <v>29</v>
      </c>
      <c r="D132" s="8" t="s">
        <v>29</v>
      </c>
      <c r="E132" s="8"/>
      <c r="F132" s="8"/>
      <c r="G132" s="8"/>
      <c r="H132" s="8"/>
      <c r="I132" s="421" t="s">
        <v>4612</v>
      </c>
      <c r="J132" s="421"/>
      <c r="K132" s="669"/>
      <c r="L132" s="125" t="s">
        <v>4614</v>
      </c>
      <c r="M132" s="8"/>
      <c r="N132" s="421"/>
      <c r="O132" s="421"/>
      <c r="P132" s="421"/>
      <c r="Q132" s="421"/>
      <c r="R132" s="421"/>
      <c r="S132" s="421"/>
      <c r="T132" s="421" t="s">
        <v>29</v>
      </c>
      <c r="U132" s="421" t="s">
        <v>1964</v>
      </c>
      <c r="V132" s="421"/>
      <c r="X132" s="421" t="s">
        <v>5952</v>
      </c>
      <c r="Y132" s="421" t="s">
        <v>29</v>
      </c>
      <c r="Z132" s="421"/>
      <c r="AA132" s="421" t="s">
        <v>29</v>
      </c>
      <c r="AB132" s="421"/>
      <c r="AC132" s="421"/>
      <c r="AD132" s="421"/>
      <c r="AE132" s="421"/>
      <c r="AF132" s="421"/>
      <c r="AG132" s="421"/>
      <c r="AH132" s="421"/>
      <c r="AI132" s="421"/>
      <c r="AJ132" s="421"/>
      <c r="AK132" s="546"/>
      <c r="AL132" s="8" t="s">
        <v>29</v>
      </c>
      <c r="AM132" s="8"/>
      <c r="AN132" s="421"/>
      <c r="AO132" s="421"/>
      <c r="AP132" s="421"/>
      <c r="AQ132" s="421"/>
      <c r="AR132" s="421"/>
      <c r="AS132" s="421"/>
      <c r="AT132" s="421"/>
      <c r="AU132" s="421"/>
      <c r="AV132" s="421"/>
      <c r="AW132" s="421"/>
      <c r="AX132" s="421"/>
      <c r="AY132" s="421"/>
      <c r="AZ132" s="421"/>
      <c r="BA132" s="546"/>
      <c r="BB132" s="421"/>
      <c r="BC132" s="421"/>
      <c r="BD132" s="421"/>
      <c r="BE132" s="424"/>
      <c r="BF132" s="421"/>
      <c r="BG132" s="546"/>
      <c r="BH132" s="421"/>
      <c r="BI132" s="421"/>
      <c r="BJ132" s="421"/>
      <c r="BK132" s="421"/>
      <c r="BL132" s="541"/>
      <c r="BM132" s="421"/>
      <c r="BN132" s="421"/>
      <c r="BO132" s="421"/>
      <c r="BP132" s="421"/>
      <c r="BQ132" s="421"/>
      <c r="BR132" s="639"/>
      <c r="BS132" s="421"/>
      <c r="BT132" s="421"/>
      <c r="BU132" s="421"/>
    </row>
    <row r="133" spans="1:73" x14ac:dyDescent="0.25">
      <c r="A133" s="7" t="s">
        <v>5958</v>
      </c>
      <c r="B133" s="8">
        <v>17</v>
      </c>
      <c r="C133" s="8" t="s">
        <v>29</v>
      </c>
      <c r="D133" s="8" t="s">
        <v>29</v>
      </c>
      <c r="E133" s="8"/>
      <c r="F133" s="8"/>
      <c r="G133" s="8"/>
      <c r="H133" s="8"/>
      <c r="I133" s="421" t="s">
        <v>4612</v>
      </c>
      <c r="J133" s="421"/>
      <c r="K133" s="669"/>
      <c r="L133" s="125" t="s">
        <v>4614</v>
      </c>
      <c r="M133" s="8"/>
      <c r="N133" s="421"/>
      <c r="O133" s="421"/>
      <c r="P133" s="421"/>
      <c r="Q133" s="421"/>
      <c r="R133" s="421"/>
      <c r="S133" s="421"/>
      <c r="T133" s="421" t="s">
        <v>29</v>
      </c>
      <c r="U133" s="421" t="s">
        <v>1964</v>
      </c>
      <c r="V133" s="421"/>
      <c r="X133" s="421" t="s">
        <v>5952</v>
      </c>
      <c r="Y133" s="421" t="s">
        <v>29</v>
      </c>
      <c r="Z133" s="421"/>
      <c r="AA133" s="421" t="s">
        <v>29</v>
      </c>
      <c r="AB133" s="421"/>
      <c r="AC133" s="421"/>
      <c r="AD133" s="421"/>
      <c r="AE133" s="421"/>
      <c r="AF133" s="421"/>
      <c r="AG133" s="421"/>
      <c r="AH133" s="421"/>
      <c r="AI133" s="421"/>
      <c r="AJ133" s="421"/>
      <c r="AK133" s="546"/>
      <c r="AL133" s="8" t="s">
        <v>29</v>
      </c>
      <c r="AM133" s="8"/>
      <c r="AN133" s="421"/>
      <c r="AO133" s="421"/>
      <c r="AP133" s="421"/>
      <c r="AQ133" s="421"/>
      <c r="AR133" s="421"/>
      <c r="AS133" s="421"/>
      <c r="AT133" s="421"/>
      <c r="AU133" s="421"/>
      <c r="AV133" s="421"/>
      <c r="AW133" s="421"/>
      <c r="AX133" s="421"/>
      <c r="AY133" s="421"/>
      <c r="AZ133" s="421"/>
      <c r="BA133" s="546"/>
      <c r="BB133" s="421"/>
      <c r="BC133" s="421"/>
      <c r="BD133" s="421"/>
      <c r="BE133" s="424"/>
      <c r="BF133" s="421"/>
      <c r="BG133" s="546"/>
      <c r="BH133" s="421"/>
      <c r="BI133" s="421"/>
      <c r="BJ133" s="421"/>
      <c r="BK133" s="421"/>
      <c r="BL133" s="541"/>
      <c r="BM133" s="421"/>
      <c r="BN133" s="421"/>
      <c r="BO133" s="421"/>
      <c r="BP133" s="421"/>
      <c r="BQ133" s="421"/>
      <c r="BR133" s="639"/>
      <c r="BS133" s="421"/>
      <c r="BT133" s="421"/>
      <c r="BU133" s="421"/>
    </row>
    <row r="134" spans="1:73" x14ac:dyDescent="0.25">
      <c r="A134" s="7" t="s">
        <v>5958</v>
      </c>
      <c r="B134" s="8">
        <v>18</v>
      </c>
      <c r="C134" s="8" t="s">
        <v>29</v>
      </c>
      <c r="D134" s="8" t="s">
        <v>29</v>
      </c>
      <c r="E134" s="8"/>
      <c r="F134" s="8"/>
      <c r="G134" s="8"/>
      <c r="H134" s="8"/>
      <c r="I134" s="421" t="s">
        <v>4612</v>
      </c>
      <c r="J134" s="421"/>
      <c r="K134" s="669"/>
      <c r="L134" s="125" t="s">
        <v>4614</v>
      </c>
      <c r="M134" s="8"/>
      <c r="N134" s="421"/>
      <c r="O134" s="421"/>
      <c r="P134" s="421"/>
      <c r="Q134" s="421"/>
      <c r="R134" s="421"/>
      <c r="S134" s="421"/>
      <c r="T134" s="421" t="s">
        <v>29</v>
      </c>
      <c r="U134" s="421" t="s">
        <v>1964</v>
      </c>
      <c r="V134" s="421"/>
      <c r="X134" s="421" t="s">
        <v>5952</v>
      </c>
      <c r="Y134" s="421" t="s">
        <v>29</v>
      </c>
      <c r="Z134" s="421"/>
      <c r="AA134" s="421" t="s">
        <v>29</v>
      </c>
      <c r="AB134" s="421"/>
      <c r="AC134" s="421"/>
      <c r="AD134" s="421"/>
      <c r="AE134" s="421"/>
      <c r="AF134" s="421"/>
      <c r="AG134" s="421"/>
      <c r="AH134" s="421"/>
      <c r="AI134" s="421"/>
      <c r="AJ134" s="421"/>
      <c r="AK134" s="546"/>
      <c r="AL134" s="8" t="s">
        <v>29</v>
      </c>
      <c r="AM134" s="8"/>
      <c r="AN134" s="421"/>
      <c r="AO134" s="421"/>
      <c r="AP134" s="421"/>
      <c r="AQ134" s="421"/>
      <c r="AR134" s="421"/>
      <c r="AS134" s="421"/>
      <c r="AT134" s="421"/>
      <c r="AU134" s="421"/>
      <c r="AV134" s="421"/>
      <c r="AW134" s="421"/>
      <c r="AX134" s="421"/>
      <c r="AY134" s="421"/>
      <c r="AZ134" s="421"/>
      <c r="BA134" s="546"/>
      <c r="BB134" s="421"/>
      <c r="BC134" s="421"/>
      <c r="BD134" s="421"/>
      <c r="BE134" s="424"/>
      <c r="BF134" s="421"/>
      <c r="BG134" s="546"/>
      <c r="BH134" s="421"/>
      <c r="BI134" s="421"/>
      <c r="BJ134" s="421"/>
      <c r="BK134" s="421"/>
      <c r="BL134" s="541"/>
      <c r="BM134" s="421"/>
      <c r="BN134" s="421"/>
      <c r="BO134" s="421"/>
      <c r="BP134" s="421"/>
      <c r="BQ134" s="421"/>
      <c r="BR134" s="639"/>
      <c r="BS134" s="421"/>
      <c r="BT134" s="421"/>
      <c r="BU134" s="421"/>
    </row>
    <row r="135" spans="1:73" x14ac:dyDescent="0.25">
      <c r="A135" s="7" t="s">
        <v>5958</v>
      </c>
      <c r="B135" s="8">
        <v>19</v>
      </c>
      <c r="C135" s="8" t="s">
        <v>29</v>
      </c>
      <c r="D135" s="8" t="s">
        <v>29</v>
      </c>
      <c r="E135" s="8"/>
      <c r="F135" s="8"/>
      <c r="G135" s="8"/>
      <c r="H135" s="8"/>
      <c r="I135" s="421" t="s">
        <v>4612</v>
      </c>
      <c r="J135" s="421"/>
      <c r="K135" s="669"/>
      <c r="L135" s="125" t="s">
        <v>4614</v>
      </c>
      <c r="M135" s="8"/>
      <c r="N135" s="421"/>
      <c r="O135" s="421"/>
      <c r="P135" s="421"/>
      <c r="Q135" s="421"/>
      <c r="R135" s="421"/>
      <c r="S135" s="421"/>
      <c r="T135" s="421" t="s">
        <v>29</v>
      </c>
      <c r="U135" s="421" t="s">
        <v>1964</v>
      </c>
      <c r="V135" s="421"/>
      <c r="X135" s="421" t="s">
        <v>5952</v>
      </c>
      <c r="Y135" s="421" t="s">
        <v>29</v>
      </c>
      <c r="Z135" s="421"/>
      <c r="AA135" s="421" t="s">
        <v>29</v>
      </c>
      <c r="AB135" s="421"/>
      <c r="AC135" s="421"/>
      <c r="AD135" s="421"/>
      <c r="AE135" s="421"/>
      <c r="AF135" s="421"/>
      <c r="AG135" s="421"/>
      <c r="AH135" s="421"/>
      <c r="AI135" s="421"/>
      <c r="AJ135" s="421"/>
      <c r="AK135" s="546"/>
      <c r="AL135" s="8" t="s">
        <v>29</v>
      </c>
      <c r="AM135" s="8"/>
      <c r="AN135" s="421"/>
      <c r="AO135" s="421"/>
      <c r="AP135" s="421"/>
      <c r="AQ135" s="421"/>
      <c r="AR135" s="421"/>
      <c r="AS135" s="421"/>
      <c r="AT135" s="421"/>
      <c r="AU135" s="421"/>
      <c r="AV135" s="421"/>
      <c r="AW135" s="421"/>
      <c r="AX135" s="421"/>
      <c r="AY135" s="421"/>
      <c r="AZ135" s="421"/>
      <c r="BA135" s="546"/>
      <c r="BB135" s="421"/>
      <c r="BC135" s="421"/>
      <c r="BD135" s="421"/>
      <c r="BE135" s="424"/>
      <c r="BF135" s="421"/>
      <c r="BG135" s="546"/>
      <c r="BH135" s="421"/>
      <c r="BI135" s="421"/>
      <c r="BJ135" s="421"/>
      <c r="BK135" s="421"/>
      <c r="BL135" s="541"/>
      <c r="BM135" s="421"/>
      <c r="BN135" s="421"/>
      <c r="BO135" s="421"/>
      <c r="BP135" s="421"/>
      <c r="BQ135" s="421"/>
      <c r="BR135" s="639"/>
      <c r="BS135" s="421"/>
      <c r="BT135" s="421"/>
      <c r="BU135" s="421"/>
    </row>
    <row r="136" spans="1:73" x14ac:dyDescent="0.25">
      <c r="A136" s="7" t="s">
        <v>5958</v>
      </c>
      <c r="B136" s="8">
        <v>20</v>
      </c>
      <c r="C136" s="8" t="s">
        <v>29</v>
      </c>
      <c r="D136" s="8" t="s">
        <v>29</v>
      </c>
      <c r="E136" s="8"/>
      <c r="F136" s="8"/>
      <c r="G136" s="8"/>
      <c r="H136" s="8"/>
      <c r="I136" s="421" t="s">
        <v>4612</v>
      </c>
      <c r="J136" s="421"/>
      <c r="K136" s="669"/>
      <c r="L136" s="125" t="s">
        <v>4614</v>
      </c>
      <c r="M136" s="8"/>
      <c r="N136" s="421"/>
      <c r="O136" s="421"/>
      <c r="P136" s="421"/>
      <c r="Q136" s="421"/>
      <c r="R136" s="421"/>
      <c r="S136" s="421"/>
      <c r="T136" s="421" t="s">
        <v>29</v>
      </c>
      <c r="U136" s="421" t="s">
        <v>1964</v>
      </c>
      <c r="V136" s="421"/>
      <c r="X136" s="421" t="s">
        <v>5952</v>
      </c>
      <c r="Y136" s="421" t="s">
        <v>29</v>
      </c>
      <c r="Z136" s="421"/>
      <c r="AA136" s="421" t="s">
        <v>29</v>
      </c>
      <c r="AB136" s="421"/>
      <c r="AC136" s="421"/>
      <c r="AD136" s="421"/>
      <c r="AE136" s="421"/>
      <c r="AF136" s="421"/>
      <c r="AG136" s="421"/>
      <c r="AH136" s="421"/>
      <c r="AI136" s="421"/>
      <c r="AJ136" s="421"/>
      <c r="AK136" s="546"/>
      <c r="AL136" s="8" t="s">
        <v>29</v>
      </c>
      <c r="AM136" s="8"/>
      <c r="AN136" s="421"/>
      <c r="AO136" s="421"/>
      <c r="AP136" s="421"/>
      <c r="AQ136" s="421"/>
      <c r="AR136" s="421"/>
      <c r="AS136" s="421"/>
      <c r="AT136" s="421"/>
      <c r="AU136" s="421"/>
      <c r="AV136" s="421"/>
      <c r="AW136" s="421"/>
      <c r="AX136" s="421"/>
      <c r="AY136" s="421"/>
      <c r="AZ136" s="421"/>
      <c r="BA136" s="546"/>
      <c r="BB136" s="421"/>
      <c r="BC136" s="421"/>
      <c r="BD136" s="421"/>
      <c r="BE136" s="424"/>
      <c r="BF136" s="421"/>
      <c r="BG136" s="546"/>
      <c r="BH136" s="421"/>
      <c r="BI136" s="421"/>
      <c r="BJ136" s="421"/>
      <c r="BK136" s="421"/>
      <c r="BL136" s="541"/>
      <c r="BM136" s="421"/>
      <c r="BN136" s="421"/>
      <c r="BO136" s="421"/>
      <c r="BP136" s="421"/>
      <c r="BQ136" s="421"/>
      <c r="BR136" s="639"/>
      <c r="BS136" s="421"/>
      <c r="BT136" s="421"/>
      <c r="BU136" s="421"/>
    </row>
    <row r="137" spans="1:73" x14ac:dyDescent="0.25">
      <c r="A137" s="7" t="s">
        <v>5958</v>
      </c>
      <c r="B137" s="8">
        <v>21</v>
      </c>
      <c r="C137" s="8" t="s">
        <v>29</v>
      </c>
      <c r="D137" s="8" t="s">
        <v>29</v>
      </c>
      <c r="E137" s="8"/>
      <c r="F137" s="8"/>
      <c r="G137" s="8"/>
      <c r="H137" s="8"/>
      <c r="I137" s="421" t="s">
        <v>4612</v>
      </c>
      <c r="J137" s="421"/>
      <c r="K137" s="669"/>
      <c r="L137" s="125" t="s">
        <v>4614</v>
      </c>
      <c r="M137" s="8"/>
      <c r="N137" s="421"/>
      <c r="O137" s="421"/>
      <c r="P137" s="421"/>
      <c r="Q137" s="421"/>
      <c r="R137" s="421"/>
      <c r="S137" s="421"/>
      <c r="T137" s="421" t="s">
        <v>29</v>
      </c>
      <c r="U137" s="421" t="s">
        <v>1964</v>
      </c>
      <c r="V137" s="421"/>
      <c r="X137" s="421" t="s">
        <v>5952</v>
      </c>
      <c r="Y137" s="421" t="s">
        <v>29</v>
      </c>
      <c r="Z137" s="421"/>
      <c r="AA137" s="421" t="s">
        <v>29</v>
      </c>
      <c r="AB137" s="421"/>
      <c r="AC137" s="421"/>
      <c r="AD137" s="421"/>
      <c r="AE137" s="421"/>
      <c r="AF137" s="421"/>
      <c r="AG137" s="421"/>
      <c r="AH137" s="421"/>
      <c r="AI137" s="421"/>
      <c r="AJ137" s="421"/>
      <c r="AK137" s="546"/>
      <c r="AL137" s="8" t="s">
        <v>29</v>
      </c>
      <c r="AM137" s="8"/>
      <c r="AN137" s="421"/>
      <c r="AO137" s="421"/>
      <c r="AP137" s="421"/>
      <c r="AQ137" s="421"/>
      <c r="AR137" s="421"/>
      <c r="AS137" s="421"/>
      <c r="AT137" s="421"/>
      <c r="AU137" s="421"/>
      <c r="AV137" s="421"/>
      <c r="AW137" s="421"/>
      <c r="AX137" s="421"/>
      <c r="AY137" s="421"/>
      <c r="AZ137" s="421"/>
      <c r="BA137" s="546"/>
      <c r="BB137" s="421"/>
      <c r="BC137" s="421"/>
      <c r="BD137" s="421"/>
      <c r="BE137" s="424"/>
      <c r="BF137" s="421"/>
      <c r="BG137" s="546"/>
      <c r="BH137" s="421"/>
      <c r="BI137" s="421"/>
      <c r="BJ137" s="421"/>
      <c r="BK137" s="421"/>
      <c r="BL137" s="541"/>
      <c r="BM137" s="421"/>
      <c r="BN137" s="421"/>
      <c r="BO137" s="421"/>
      <c r="BP137" s="421"/>
      <c r="BQ137" s="421"/>
      <c r="BR137" s="639"/>
      <c r="BS137" s="421"/>
      <c r="BT137" s="421"/>
      <c r="BU137" s="421"/>
    </row>
    <row r="138" spans="1:73" x14ac:dyDescent="0.25">
      <c r="A138" s="7" t="s">
        <v>5958</v>
      </c>
      <c r="B138" s="8">
        <v>22</v>
      </c>
      <c r="C138" s="8" t="s">
        <v>29</v>
      </c>
      <c r="D138" s="8" t="s">
        <v>29</v>
      </c>
      <c r="E138" s="8"/>
      <c r="F138" s="8"/>
      <c r="G138" s="8"/>
      <c r="H138" s="8"/>
      <c r="I138" s="421" t="s">
        <v>4612</v>
      </c>
      <c r="J138" s="421"/>
      <c r="K138" s="669"/>
      <c r="L138" s="125" t="s">
        <v>4614</v>
      </c>
      <c r="M138" s="8"/>
      <c r="N138" s="421"/>
      <c r="O138" s="421"/>
      <c r="P138" s="421"/>
      <c r="Q138" s="421"/>
      <c r="R138" s="421"/>
      <c r="S138" s="421"/>
      <c r="T138" s="421" t="s">
        <v>29</v>
      </c>
      <c r="U138" s="421" t="s">
        <v>1964</v>
      </c>
      <c r="V138" s="421"/>
      <c r="X138" s="421" t="s">
        <v>5952</v>
      </c>
      <c r="Y138" s="421" t="s">
        <v>29</v>
      </c>
      <c r="Z138" s="421"/>
      <c r="AA138" s="421" t="s">
        <v>29</v>
      </c>
      <c r="AB138" s="421"/>
      <c r="AC138" s="421"/>
      <c r="AD138" s="421"/>
      <c r="AE138" s="421"/>
      <c r="AF138" s="421"/>
      <c r="AG138" s="421"/>
      <c r="AH138" s="421"/>
      <c r="AI138" s="421"/>
      <c r="AJ138" s="421"/>
      <c r="AK138" s="546"/>
      <c r="AL138" s="8" t="s">
        <v>29</v>
      </c>
      <c r="AM138" s="8"/>
      <c r="AN138" s="421"/>
      <c r="AO138" s="421"/>
      <c r="AP138" s="421"/>
      <c r="AQ138" s="421"/>
      <c r="AR138" s="421"/>
      <c r="AS138" s="421"/>
      <c r="AT138" s="421"/>
      <c r="AU138" s="421"/>
      <c r="AV138" s="421"/>
      <c r="AW138" s="421"/>
      <c r="AX138" s="421"/>
      <c r="AY138" s="421"/>
      <c r="AZ138" s="421"/>
      <c r="BA138" s="546"/>
      <c r="BB138" s="421"/>
      <c r="BC138" s="421"/>
      <c r="BD138" s="421"/>
      <c r="BE138" s="424"/>
      <c r="BF138" s="421"/>
      <c r="BG138" s="546"/>
      <c r="BH138" s="421"/>
      <c r="BI138" s="421"/>
      <c r="BJ138" s="421"/>
      <c r="BK138" s="421"/>
      <c r="BL138" s="541"/>
      <c r="BM138" s="421"/>
      <c r="BN138" s="421"/>
      <c r="BO138" s="421"/>
      <c r="BP138" s="421"/>
      <c r="BQ138" s="421"/>
      <c r="BR138" s="639"/>
      <c r="BS138" s="421"/>
      <c r="BT138" s="421"/>
      <c r="BU138" s="421"/>
    </row>
    <row r="139" spans="1:73" x14ac:dyDescent="0.25">
      <c r="A139" s="7" t="s">
        <v>5958</v>
      </c>
      <c r="B139" s="8">
        <v>23</v>
      </c>
      <c r="C139" s="8" t="s">
        <v>29</v>
      </c>
      <c r="D139" s="8" t="s">
        <v>29</v>
      </c>
      <c r="E139" s="8"/>
      <c r="F139" s="8"/>
      <c r="G139" s="8"/>
      <c r="H139" s="8"/>
      <c r="I139" s="421" t="s">
        <v>4612</v>
      </c>
      <c r="J139" s="421"/>
      <c r="K139" s="669"/>
      <c r="L139" s="125" t="s">
        <v>4614</v>
      </c>
      <c r="M139" s="8"/>
      <c r="N139" s="421"/>
      <c r="O139" s="421"/>
      <c r="P139" s="421"/>
      <c r="Q139" s="421"/>
      <c r="R139" s="421"/>
      <c r="S139" s="421"/>
      <c r="T139" s="421" t="s">
        <v>29</v>
      </c>
      <c r="U139" s="421" t="s">
        <v>1964</v>
      </c>
      <c r="V139" s="421"/>
      <c r="X139" s="421" t="s">
        <v>5952</v>
      </c>
      <c r="Y139" s="421" t="s">
        <v>29</v>
      </c>
      <c r="Z139" s="421"/>
      <c r="AA139" s="421" t="s">
        <v>29</v>
      </c>
      <c r="AB139" s="421"/>
      <c r="AC139" s="421"/>
      <c r="AD139" s="421"/>
      <c r="AE139" s="421"/>
      <c r="AF139" s="421"/>
      <c r="AG139" s="421"/>
      <c r="AH139" s="421"/>
      <c r="AI139" s="421"/>
      <c r="AJ139" s="421"/>
      <c r="AK139" s="546"/>
      <c r="AL139" s="8" t="s">
        <v>29</v>
      </c>
      <c r="AM139" s="8"/>
      <c r="AN139" s="421"/>
      <c r="AO139" s="421"/>
      <c r="AP139" s="421"/>
      <c r="AQ139" s="421"/>
      <c r="AR139" s="421"/>
      <c r="AS139" s="421"/>
      <c r="AT139" s="421"/>
      <c r="AU139" s="421"/>
      <c r="AV139" s="421"/>
      <c r="AW139" s="421"/>
      <c r="AX139" s="421"/>
      <c r="AY139" s="421"/>
      <c r="AZ139" s="421"/>
      <c r="BA139" s="546"/>
      <c r="BB139" s="421"/>
      <c r="BC139" s="421"/>
      <c r="BD139" s="421"/>
      <c r="BE139" s="424"/>
      <c r="BF139" s="421"/>
      <c r="BG139" s="546"/>
      <c r="BH139" s="421"/>
      <c r="BI139" s="421"/>
      <c r="BJ139" s="421"/>
      <c r="BK139" s="421"/>
      <c r="BL139" s="541"/>
      <c r="BM139" s="421"/>
      <c r="BN139" s="421"/>
      <c r="BO139" s="421"/>
      <c r="BP139" s="421"/>
      <c r="BQ139" s="421"/>
      <c r="BR139" s="639"/>
      <c r="BS139" s="421"/>
      <c r="BT139" s="421"/>
      <c r="BU139" s="421"/>
    </row>
    <row r="140" spans="1:73" x14ac:dyDescent="0.25">
      <c r="A140" s="7" t="s">
        <v>5958</v>
      </c>
      <c r="B140" s="8">
        <v>24</v>
      </c>
      <c r="C140" s="8" t="s">
        <v>29</v>
      </c>
      <c r="D140" s="8" t="s">
        <v>29</v>
      </c>
      <c r="E140" s="8"/>
      <c r="F140" s="8"/>
      <c r="G140" s="8"/>
      <c r="H140" s="8"/>
      <c r="I140" s="421" t="s">
        <v>4612</v>
      </c>
      <c r="J140" s="421"/>
      <c r="K140" s="669"/>
      <c r="L140" s="125" t="s">
        <v>4614</v>
      </c>
      <c r="M140" s="8"/>
      <c r="N140" s="421"/>
      <c r="O140" s="421"/>
      <c r="P140" s="421"/>
      <c r="Q140" s="421"/>
      <c r="R140" s="421"/>
      <c r="S140" s="421"/>
      <c r="T140" s="421" t="s">
        <v>29</v>
      </c>
      <c r="U140" s="421" t="s">
        <v>1964</v>
      </c>
      <c r="V140" s="421"/>
      <c r="X140" s="421" t="s">
        <v>5952</v>
      </c>
      <c r="Y140" s="421" t="s">
        <v>29</v>
      </c>
      <c r="Z140" s="421"/>
      <c r="AA140" s="421" t="s">
        <v>29</v>
      </c>
      <c r="AB140" s="421"/>
      <c r="AC140" s="421"/>
      <c r="AD140" s="421"/>
      <c r="AE140" s="421"/>
      <c r="AF140" s="421"/>
      <c r="AG140" s="421"/>
      <c r="AH140" s="421"/>
      <c r="AI140" s="421"/>
      <c r="AJ140" s="421"/>
      <c r="AK140" s="546"/>
      <c r="AL140" s="8" t="s">
        <v>29</v>
      </c>
      <c r="AM140" s="8"/>
      <c r="AN140" s="421"/>
      <c r="AO140" s="421"/>
      <c r="AP140" s="421"/>
      <c r="AQ140" s="421"/>
      <c r="AR140" s="421"/>
      <c r="AS140" s="421"/>
      <c r="AT140" s="421"/>
      <c r="AU140" s="421"/>
      <c r="AV140" s="421"/>
      <c r="AW140" s="421"/>
      <c r="AX140" s="421"/>
      <c r="AY140" s="421"/>
      <c r="AZ140" s="421"/>
      <c r="BA140" s="546"/>
      <c r="BB140" s="421"/>
      <c r="BC140" s="421"/>
      <c r="BD140" s="421"/>
      <c r="BE140" s="424"/>
      <c r="BF140" s="421"/>
      <c r="BG140" s="546"/>
      <c r="BH140" s="421"/>
      <c r="BI140" s="421"/>
      <c r="BJ140" s="421"/>
      <c r="BK140" s="421"/>
      <c r="BL140" s="541"/>
      <c r="BM140" s="421"/>
      <c r="BN140" s="421"/>
      <c r="BO140" s="421"/>
      <c r="BP140" s="421"/>
      <c r="BQ140" s="421"/>
      <c r="BR140" s="639"/>
      <c r="BS140" s="421"/>
      <c r="BT140" s="421"/>
      <c r="BU140" s="421"/>
    </row>
    <row r="141" spans="1:73" x14ac:dyDescent="0.25">
      <c r="A141" s="7" t="s">
        <v>5958</v>
      </c>
      <c r="B141" s="8">
        <v>25</v>
      </c>
      <c r="C141" s="8" t="s">
        <v>29</v>
      </c>
      <c r="D141" s="8" t="s">
        <v>29</v>
      </c>
      <c r="E141" s="8"/>
      <c r="F141" s="8"/>
      <c r="G141" s="8"/>
      <c r="H141" s="8"/>
      <c r="I141" s="421" t="s">
        <v>4612</v>
      </c>
      <c r="J141" s="421"/>
      <c r="K141" s="669"/>
      <c r="L141" s="125" t="s">
        <v>4614</v>
      </c>
      <c r="M141" s="8"/>
      <c r="N141" s="421"/>
      <c r="O141" s="421"/>
      <c r="P141" s="421"/>
      <c r="Q141" s="421"/>
      <c r="R141" s="421"/>
      <c r="S141" s="421"/>
      <c r="T141" s="421" t="s">
        <v>29</v>
      </c>
      <c r="U141" s="421" t="s">
        <v>1964</v>
      </c>
      <c r="V141" s="421"/>
      <c r="X141" s="421" t="s">
        <v>5952</v>
      </c>
      <c r="Y141" s="421" t="s">
        <v>29</v>
      </c>
      <c r="Z141" s="421"/>
      <c r="AA141" s="421" t="s">
        <v>29</v>
      </c>
      <c r="AB141" s="421"/>
      <c r="AC141" s="421"/>
      <c r="AD141" s="421"/>
      <c r="AE141" s="421"/>
      <c r="AF141" s="421"/>
      <c r="AG141" s="421"/>
      <c r="AH141" s="421"/>
      <c r="AI141" s="421"/>
      <c r="AJ141" s="421"/>
      <c r="AK141" s="546"/>
      <c r="AL141" s="8" t="s">
        <v>29</v>
      </c>
      <c r="AM141" s="8"/>
      <c r="AN141" s="421"/>
      <c r="AO141" s="421"/>
      <c r="AP141" s="421"/>
      <c r="AQ141" s="421"/>
      <c r="AR141" s="421"/>
      <c r="AS141" s="421"/>
      <c r="AT141" s="421"/>
      <c r="AU141" s="421"/>
      <c r="AV141" s="421"/>
      <c r="AW141" s="421"/>
      <c r="AX141" s="421"/>
      <c r="AY141" s="421"/>
      <c r="AZ141" s="421"/>
      <c r="BA141" s="546"/>
      <c r="BB141" s="421"/>
      <c r="BC141" s="421"/>
      <c r="BD141" s="421"/>
      <c r="BE141" s="424"/>
      <c r="BF141" s="421"/>
      <c r="BG141" s="546"/>
      <c r="BH141" s="421"/>
      <c r="BI141" s="421"/>
      <c r="BJ141" s="421"/>
      <c r="BK141" s="421"/>
      <c r="BL141" s="541"/>
      <c r="BM141" s="421"/>
      <c r="BN141" s="421"/>
      <c r="BO141" s="421"/>
      <c r="BP141" s="421"/>
      <c r="BQ141" s="421"/>
      <c r="BR141" s="639"/>
      <c r="BS141" s="421"/>
      <c r="BT141" s="421"/>
      <c r="BU141" s="421"/>
    </row>
    <row r="142" spans="1:73" x14ac:dyDescent="0.25">
      <c r="A142" s="7" t="s">
        <v>5958</v>
      </c>
      <c r="B142" s="8">
        <v>26</v>
      </c>
      <c r="C142" s="8" t="s">
        <v>29</v>
      </c>
      <c r="D142" s="8" t="s">
        <v>29</v>
      </c>
      <c r="E142" s="8"/>
      <c r="F142" s="8"/>
      <c r="G142" s="8"/>
      <c r="H142" s="8"/>
      <c r="I142" s="421" t="s">
        <v>4612</v>
      </c>
      <c r="J142" s="421"/>
      <c r="K142" s="669"/>
      <c r="L142" s="125" t="s">
        <v>4614</v>
      </c>
      <c r="M142" s="8"/>
      <c r="N142" s="421"/>
      <c r="O142" s="421"/>
      <c r="P142" s="421"/>
      <c r="Q142" s="421"/>
      <c r="R142" s="421"/>
      <c r="S142" s="421"/>
      <c r="T142" s="421" t="s">
        <v>29</v>
      </c>
      <c r="U142" s="421" t="s">
        <v>1964</v>
      </c>
      <c r="V142" s="421"/>
      <c r="X142" s="421" t="s">
        <v>5952</v>
      </c>
      <c r="Y142" s="421" t="s">
        <v>29</v>
      </c>
      <c r="Z142" s="421"/>
      <c r="AA142" s="421" t="s">
        <v>29</v>
      </c>
      <c r="AB142" s="421"/>
      <c r="AC142" s="421"/>
      <c r="AD142" s="421"/>
      <c r="AE142" s="421"/>
      <c r="AF142" s="421"/>
      <c r="AG142" s="421"/>
      <c r="AH142" s="421"/>
      <c r="AI142" s="421"/>
      <c r="AJ142" s="421"/>
      <c r="AK142" s="546"/>
      <c r="AL142" s="8" t="s">
        <v>29</v>
      </c>
      <c r="AM142" s="8"/>
      <c r="AN142" s="421"/>
      <c r="AO142" s="421"/>
      <c r="AP142" s="421"/>
      <c r="AQ142" s="421"/>
      <c r="AR142" s="421"/>
      <c r="AS142" s="421"/>
      <c r="AT142" s="421"/>
      <c r="AU142" s="421"/>
      <c r="AV142" s="421"/>
      <c r="AW142" s="421"/>
      <c r="AX142" s="421"/>
      <c r="AY142" s="421"/>
      <c r="AZ142" s="421"/>
      <c r="BA142" s="546"/>
      <c r="BB142" s="421"/>
      <c r="BC142" s="421"/>
      <c r="BD142" s="421"/>
      <c r="BE142" s="424"/>
      <c r="BF142" s="421"/>
      <c r="BG142" s="546"/>
      <c r="BH142" s="421"/>
      <c r="BI142" s="421"/>
      <c r="BJ142" s="421"/>
      <c r="BK142" s="421"/>
      <c r="BL142" s="541"/>
      <c r="BM142" s="421"/>
      <c r="BN142" s="421"/>
      <c r="BO142" s="421"/>
      <c r="BP142" s="421"/>
      <c r="BQ142" s="421"/>
      <c r="BR142" s="639"/>
      <c r="BS142" s="421"/>
      <c r="BT142" s="421"/>
      <c r="BU142" s="421"/>
    </row>
    <row r="143" spans="1:73" x14ac:dyDescent="0.25">
      <c r="A143" s="7" t="s">
        <v>5958</v>
      </c>
      <c r="B143" s="8">
        <v>27</v>
      </c>
      <c r="C143" s="8" t="s">
        <v>29</v>
      </c>
      <c r="D143" s="8" t="s">
        <v>29</v>
      </c>
      <c r="E143" s="8"/>
      <c r="F143" s="8"/>
      <c r="G143" s="8"/>
      <c r="H143" s="8"/>
      <c r="I143" s="421" t="s">
        <v>4612</v>
      </c>
      <c r="J143" s="421"/>
      <c r="K143" s="669"/>
      <c r="L143" s="125" t="s">
        <v>4614</v>
      </c>
      <c r="M143" s="8"/>
      <c r="N143" s="421"/>
      <c r="O143" s="421"/>
      <c r="P143" s="421"/>
      <c r="Q143" s="421"/>
      <c r="R143" s="421"/>
      <c r="S143" s="421"/>
      <c r="T143" s="421" t="s">
        <v>29</v>
      </c>
      <c r="U143" s="421" t="s">
        <v>1964</v>
      </c>
      <c r="V143" s="421"/>
      <c r="X143" s="421" t="s">
        <v>5952</v>
      </c>
      <c r="Y143" s="421" t="s">
        <v>29</v>
      </c>
      <c r="Z143" s="421"/>
      <c r="AA143" s="421" t="s">
        <v>29</v>
      </c>
      <c r="AB143" s="421"/>
      <c r="AC143" s="421"/>
      <c r="AD143" s="421"/>
      <c r="AE143" s="421"/>
      <c r="AF143" s="421"/>
      <c r="AG143" s="421"/>
      <c r="AH143" s="421"/>
      <c r="AI143" s="421"/>
      <c r="AJ143" s="421"/>
      <c r="AK143" s="546"/>
      <c r="AL143" s="8" t="s">
        <v>29</v>
      </c>
      <c r="AM143" s="8"/>
      <c r="AN143" s="421"/>
      <c r="AO143" s="421"/>
      <c r="AP143" s="421"/>
      <c r="AQ143" s="421"/>
      <c r="AR143" s="421"/>
      <c r="AS143" s="421"/>
      <c r="AT143" s="421"/>
      <c r="AU143" s="421"/>
      <c r="AV143" s="421"/>
      <c r="AW143" s="421"/>
      <c r="AX143" s="421"/>
      <c r="AY143" s="421"/>
      <c r="AZ143" s="421"/>
      <c r="BA143" s="546"/>
      <c r="BB143" s="421"/>
      <c r="BC143" s="421"/>
      <c r="BD143" s="421"/>
      <c r="BE143" s="424"/>
      <c r="BF143" s="421"/>
      <c r="BG143" s="546"/>
      <c r="BH143" s="421"/>
      <c r="BI143" s="421"/>
      <c r="BJ143" s="421"/>
      <c r="BK143" s="421"/>
      <c r="BL143" s="541"/>
      <c r="BM143" s="421"/>
      <c r="BN143" s="421"/>
      <c r="BO143" s="421"/>
      <c r="BP143" s="421"/>
      <c r="BQ143" s="421"/>
      <c r="BR143" s="639"/>
      <c r="BS143" s="421"/>
      <c r="BT143" s="421"/>
      <c r="BU143" s="421"/>
    </row>
    <row r="144" spans="1:73" x14ac:dyDescent="0.25">
      <c r="A144" s="7" t="s">
        <v>5958</v>
      </c>
      <c r="B144" s="8">
        <v>28</v>
      </c>
      <c r="C144" s="8" t="s">
        <v>29</v>
      </c>
      <c r="D144" s="8" t="s">
        <v>29</v>
      </c>
      <c r="E144" s="8"/>
      <c r="F144" s="8"/>
      <c r="G144" s="8"/>
      <c r="H144" s="8"/>
      <c r="I144" s="421" t="s">
        <v>4612</v>
      </c>
      <c r="J144" s="421"/>
      <c r="K144" s="669"/>
      <c r="L144" s="125" t="s">
        <v>4614</v>
      </c>
      <c r="M144" s="8"/>
      <c r="N144" s="421"/>
      <c r="O144" s="421"/>
      <c r="P144" s="421"/>
      <c r="Q144" s="421"/>
      <c r="R144" s="421"/>
      <c r="S144" s="421"/>
      <c r="T144" s="421" t="s">
        <v>29</v>
      </c>
      <c r="U144" s="421" t="s">
        <v>1964</v>
      </c>
      <c r="V144" s="421"/>
      <c r="X144" s="421" t="s">
        <v>5952</v>
      </c>
      <c r="Y144" s="421" t="s">
        <v>29</v>
      </c>
      <c r="Z144" s="421"/>
      <c r="AA144" s="421" t="s">
        <v>29</v>
      </c>
      <c r="AB144" s="421"/>
      <c r="AC144" s="421"/>
      <c r="AD144" s="421"/>
      <c r="AE144" s="421"/>
      <c r="AF144" s="421"/>
      <c r="AG144" s="421"/>
      <c r="AH144" s="421"/>
      <c r="AI144" s="421"/>
      <c r="AJ144" s="421"/>
      <c r="AK144" s="546"/>
      <c r="AL144" s="8" t="s">
        <v>29</v>
      </c>
      <c r="AM144" s="8"/>
      <c r="AN144" s="421"/>
      <c r="AO144" s="421"/>
      <c r="AP144" s="421"/>
      <c r="AQ144" s="421"/>
      <c r="AR144" s="421"/>
      <c r="AS144" s="421"/>
      <c r="AT144" s="421"/>
      <c r="AU144" s="421"/>
      <c r="AV144" s="421"/>
      <c r="AW144" s="421"/>
      <c r="AX144" s="421"/>
      <c r="AY144" s="421"/>
      <c r="AZ144" s="421"/>
      <c r="BA144" s="546"/>
      <c r="BB144" s="421"/>
      <c r="BC144" s="421"/>
      <c r="BD144" s="421"/>
      <c r="BE144" s="424"/>
      <c r="BF144" s="421"/>
      <c r="BG144" s="546"/>
      <c r="BH144" s="421"/>
      <c r="BI144" s="421"/>
      <c r="BJ144" s="421"/>
      <c r="BK144" s="421"/>
      <c r="BL144" s="541"/>
      <c r="BM144" s="421"/>
      <c r="BN144" s="421"/>
      <c r="BO144" s="421"/>
      <c r="BP144" s="421"/>
      <c r="BQ144" s="421"/>
      <c r="BR144" s="639"/>
      <c r="BS144" s="421"/>
      <c r="BT144" s="421"/>
      <c r="BU144" s="421"/>
    </row>
    <row r="145" spans="1:73" x14ac:dyDescent="0.25">
      <c r="A145" s="7" t="s">
        <v>5958</v>
      </c>
      <c r="B145" s="8">
        <v>29</v>
      </c>
      <c r="C145" s="8" t="s">
        <v>29</v>
      </c>
      <c r="D145" s="8" t="s">
        <v>29</v>
      </c>
      <c r="E145" s="8"/>
      <c r="F145" s="8"/>
      <c r="G145" s="8"/>
      <c r="H145" s="8"/>
      <c r="I145" s="421" t="s">
        <v>4612</v>
      </c>
      <c r="J145" s="421"/>
      <c r="K145" s="669"/>
      <c r="L145" s="125" t="s">
        <v>4614</v>
      </c>
      <c r="M145" s="8"/>
      <c r="N145" s="421"/>
      <c r="O145" s="421"/>
      <c r="P145" s="421"/>
      <c r="Q145" s="421"/>
      <c r="R145" s="421"/>
      <c r="S145" s="421"/>
      <c r="T145" s="421" t="s">
        <v>29</v>
      </c>
      <c r="U145" s="421" t="s">
        <v>1964</v>
      </c>
      <c r="V145" s="421"/>
      <c r="X145" s="421" t="s">
        <v>5952</v>
      </c>
      <c r="Y145" s="421" t="s">
        <v>29</v>
      </c>
      <c r="Z145" s="421"/>
      <c r="AA145" s="421" t="s">
        <v>29</v>
      </c>
      <c r="AB145" s="421"/>
      <c r="AC145" s="421"/>
      <c r="AD145" s="421"/>
      <c r="AE145" s="421"/>
      <c r="AF145" s="421"/>
      <c r="AG145" s="421"/>
      <c r="AH145" s="421"/>
      <c r="AI145" s="421"/>
      <c r="AJ145" s="421"/>
      <c r="AK145" s="546"/>
      <c r="AL145" s="8" t="s">
        <v>29</v>
      </c>
      <c r="AM145" s="8"/>
      <c r="AN145" s="421"/>
      <c r="AO145" s="421"/>
      <c r="AP145" s="421"/>
      <c r="AQ145" s="421"/>
      <c r="AR145" s="421"/>
      <c r="AS145" s="421"/>
      <c r="AT145" s="421"/>
      <c r="AU145" s="421"/>
      <c r="AV145" s="421"/>
      <c r="AW145" s="421"/>
      <c r="AX145" s="421"/>
      <c r="AY145" s="421"/>
      <c r="AZ145" s="421"/>
      <c r="BA145" s="546"/>
      <c r="BB145" s="421"/>
      <c r="BC145" s="421"/>
      <c r="BD145" s="421"/>
      <c r="BE145" s="424"/>
      <c r="BF145" s="421"/>
      <c r="BG145" s="546"/>
      <c r="BH145" s="421"/>
      <c r="BI145" s="421"/>
      <c r="BJ145" s="421"/>
      <c r="BK145" s="421"/>
      <c r="BL145" s="541"/>
      <c r="BM145" s="421"/>
      <c r="BN145" s="421"/>
      <c r="BO145" s="421"/>
      <c r="BP145" s="421"/>
      <c r="BQ145" s="421"/>
      <c r="BR145" s="639"/>
      <c r="BS145" s="421"/>
      <c r="BT145" s="421"/>
      <c r="BU145" s="421"/>
    </row>
    <row r="146" spans="1:73" x14ac:dyDescent="0.25">
      <c r="A146" s="7" t="s">
        <v>5958</v>
      </c>
      <c r="B146" s="8">
        <v>30</v>
      </c>
      <c r="C146" s="8" t="s">
        <v>29</v>
      </c>
      <c r="D146" s="8" t="s">
        <v>29</v>
      </c>
      <c r="E146" s="8"/>
      <c r="F146" s="8"/>
      <c r="G146" s="8"/>
      <c r="H146" s="8"/>
      <c r="I146" s="421" t="s">
        <v>4612</v>
      </c>
      <c r="J146" s="421"/>
      <c r="K146" s="669"/>
      <c r="L146" s="125" t="s">
        <v>4614</v>
      </c>
      <c r="M146" s="8"/>
      <c r="N146" s="421"/>
      <c r="O146" s="421"/>
      <c r="P146" s="421"/>
      <c r="Q146" s="421"/>
      <c r="R146" s="421"/>
      <c r="S146" s="421"/>
      <c r="T146" s="421" t="s">
        <v>29</v>
      </c>
      <c r="U146" s="421" t="s">
        <v>1964</v>
      </c>
      <c r="V146" s="421"/>
      <c r="X146" s="421" t="s">
        <v>5952</v>
      </c>
      <c r="Y146" s="421" t="s">
        <v>29</v>
      </c>
      <c r="Z146" s="421"/>
      <c r="AA146" s="421" t="s">
        <v>29</v>
      </c>
      <c r="AB146" s="421"/>
      <c r="AC146" s="421"/>
      <c r="AD146" s="421"/>
      <c r="AE146" s="421"/>
      <c r="AF146" s="421"/>
      <c r="AG146" s="421"/>
      <c r="AH146" s="421"/>
      <c r="AI146" s="421"/>
      <c r="AJ146" s="421"/>
      <c r="AK146" s="546"/>
      <c r="AL146" s="8" t="s">
        <v>29</v>
      </c>
      <c r="AM146" s="8"/>
      <c r="AN146" s="421"/>
      <c r="AO146" s="421"/>
      <c r="AP146" s="421"/>
      <c r="AQ146" s="421"/>
      <c r="AR146" s="421"/>
      <c r="AS146" s="421"/>
      <c r="AT146" s="421"/>
      <c r="AU146" s="421"/>
      <c r="AV146" s="421"/>
      <c r="AW146" s="421"/>
      <c r="AX146" s="421"/>
      <c r="AY146" s="421"/>
      <c r="AZ146" s="421"/>
      <c r="BA146" s="546"/>
      <c r="BB146" s="421"/>
      <c r="BC146" s="421"/>
      <c r="BD146" s="421"/>
      <c r="BE146" s="424"/>
      <c r="BF146" s="421"/>
      <c r="BG146" s="546"/>
      <c r="BH146" s="421"/>
      <c r="BI146" s="421"/>
      <c r="BJ146" s="421"/>
      <c r="BK146" s="421"/>
      <c r="BL146" s="541"/>
      <c r="BM146" s="421"/>
      <c r="BN146" s="421"/>
      <c r="BO146" s="421"/>
      <c r="BP146" s="421"/>
      <c r="BQ146" s="421"/>
      <c r="BR146" s="639"/>
      <c r="BS146" s="421"/>
      <c r="BT146" s="421"/>
      <c r="BU146" s="421"/>
    </row>
    <row r="147" spans="1:73" x14ac:dyDescent="0.25">
      <c r="A147" s="7" t="s">
        <v>5958</v>
      </c>
      <c r="B147" s="8">
        <v>31</v>
      </c>
      <c r="C147" s="8" t="s">
        <v>29</v>
      </c>
      <c r="D147" s="8" t="s">
        <v>29</v>
      </c>
      <c r="E147" s="8"/>
      <c r="F147" s="8"/>
      <c r="G147" s="8"/>
      <c r="H147" s="8"/>
      <c r="I147" s="421" t="s">
        <v>4612</v>
      </c>
      <c r="J147" s="421"/>
      <c r="K147" s="669"/>
      <c r="L147" s="125" t="s">
        <v>4614</v>
      </c>
      <c r="M147" s="8"/>
      <c r="N147" s="421"/>
      <c r="O147" s="421"/>
      <c r="P147" s="421"/>
      <c r="Q147" s="421"/>
      <c r="R147" s="421"/>
      <c r="S147" s="421"/>
      <c r="T147" s="421" t="s">
        <v>29</v>
      </c>
      <c r="U147" s="421" t="s">
        <v>1964</v>
      </c>
      <c r="V147" s="421"/>
      <c r="X147" s="421" t="s">
        <v>5952</v>
      </c>
      <c r="Y147" s="421" t="s">
        <v>29</v>
      </c>
      <c r="Z147" s="421"/>
      <c r="AA147" s="421" t="s">
        <v>29</v>
      </c>
      <c r="AB147" s="421"/>
      <c r="AC147" s="421"/>
      <c r="AD147" s="421"/>
      <c r="AE147" s="421"/>
      <c r="AF147" s="421"/>
      <c r="AG147" s="421"/>
      <c r="AH147" s="421"/>
      <c r="AI147" s="421"/>
      <c r="AJ147" s="421"/>
      <c r="AK147" s="546"/>
      <c r="AL147" s="8" t="s">
        <v>29</v>
      </c>
      <c r="AM147" s="8"/>
      <c r="AN147" s="421"/>
      <c r="AO147" s="421"/>
      <c r="AP147" s="421"/>
      <c r="AQ147" s="421"/>
      <c r="AR147" s="421"/>
      <c r="AS147" s="421"/>
      <c r="AT147" s="421"/>
      <c r="AU147" s="421"/>
      <c r="AV147" s="421"/>
      <c r="AW147" s="421"/>
      <c r="AX147" s="421"/>
      <c r="AY147" s="421"/>
      <c r="AZ147" s="421"/>
      <c r="BA147" s="546"/>
      <c r="BB147" s="421"/>
      <c r="BC147" s="421"/>
      <c r="BD147" s="421"/>
      <c r="BE147" s="424"/>
      <c r="BF147" s="421"/>
      <c r="BG147" s="546"/>
      <c r="BH147" s="421"/>
      <c r="BI147" s="421"/>
      <c r="BJ147" s="421"/>
      <c r="BK147" s="421"/>
      <c r="BL147" s="541"/>
      <c r="BM147" s="421"/>
      <c r="BN147" s="421"/>
      <c r="BO147" s="421"/>
      <c r="BP147" s="421"/>
      <c r="BQ147" s="421"/>
      <c r="BR147" s="639"/>
      <c r="BS147" s="421"/>
      <c r="BT147" s="421"/>
      <c r="BU147" s="421"/>
    </row>
    <row r="148" spans="1:73" x14ac:dyDescent="0.25">
      <c r="A148" s="7" t="s">
        <v>5958</v>
      </c>
      <c r="B148" s="8">
        <v>32</v>
      </c>
      <c r="C148" s="8" t="s">
        <v>29</v>
      </c>
      <c r="D148" s="8" t="s">
        <v>29</v>
      </c>
      <c r="E148" s="8"/>
      <c r="F148" s="8"/>
      <c r="G148" s="8"/>
      <c r="H148" s="8"/>
      <c r="I148" s="421" t="s">
        <v>4612</v>
      </c>
      <c r="J148" s="421"/>
      <c r="K148" s="669"/>
      <c r="L148" s="125" t="s">
        <v>4614</v>
      </c>
      <c r="M148" s="8"/>
      <c r="N148" s="421"/>
      <c r="O148" s="421"/>
      <c r="P148" s="421"/>
      <c r="Q148" s="421"/>
      <c r="R148" s="421"/>
      <c r="S148" s="421"/>
      <c r="T148" s="421" t="s">
        <v>29</v>
      </c>
      <c r="U148" s="421" t="s">
        <v>1964</v>
      </c>
      <c r="V148" s="421"/>
      <c r="X148" s="421" t="s">
        <v>5952</v>
      </c>
      <c r="Y148" s="421" t="s">
        <v>29</v>
      </c>
      <c r="Z148" s="421"/>
      <c r="AA148" s="421" t="s">
        <v>29</v>
      </c>
      <c r="AB148" s="421"/>
      <c r="AC148" s="421"/>
      <c r="AD148" s="421"/>
      <c r="AE148" s="421"/>
      <c r="AF148" s="421"/>
      <c r="AG148" s="421"/>
      <c r="AH148" s="421"/>
      <c r="AI148" s="421"/>
      <c r="AJ148" s="421"/>
      <c r="AK148" s="546"/>
      <c r="AL148" s="8" t="s">
        <v>29</v>
      </c>
      <c r="AM148" s="8"/>
      <c r="AN148" s="421"/>
      <c r="AO148" s="421"/>
      <c r="AP148" s="421"/>
      <c r="AQ148" s="421"/>
      <c r="AR148" s="421"/>
      <c r="AS148" s="421"/>
      <c r="AT148" s="421"/>
      <c r="AU148" s="421"/>
      <c r="AV148" s="421"/>
      <c r="AW148" s="421"/>
      <c r="AX148" s="421"/>
      <c r="AY148" s="421"/>
      <c r="AZ148" s="421"/>
      <c r="BA148" s="546"/>
      <c r="BB148" s="421"/>
      <c r="BC148" s="421"/>
      <c r="BD148" s="421"/>
      <c r="BE148" s="424"/>
      <c r="BF148" s="421"/>
      <c r="BG148" s="546"/>
      <c r="BH148" s="421"/>
      <c r="BI148" s="421"/>
      <c r="BJ148" s="421"/>
      <c r="BK148" s="421"/>
      <c r="BL148" s="541"/>
      <c r="BM148" s="421"/>
      <c r="BN148" s="421"/>
      <c r="BO148" s="421"/>
      <c r="BP148" s="421"/>
      <c r="BQ148" s="421"/>
      <c r="BR148" s="639"/>
      <c r="BS148" s="421"/>
      <c r="BT148" s="421"/>
      <c r="BU148" s="421"/>
    </row>
    <row r="149" spans="1:73" x14ac:dyDescent="0.25">
      <c r="A149" s="7" t="s">
        <v>5958</v>
      </c>
      <c r="B149" s="8">
        <v>33</v>
      </c>
      <c r="C149" s="8" t="s">
        <v>29</v>
      </c>
      <c r="D149" s="8" t="s">
        <v>29</v>
      </c>
      <c r="E149" s="8"/>
      <c r="F149" s="8"/>
      <c r="G149" s="8"/>
      <c r="H149" s="8"/>
      <c r="I149" s="421" t="s">
        <v>4612</v>
      </c>
      <c r="J149" s="421"/>
      <c r="K149" s="669"/>
      <c r="L149" s="125" t="s">
        <v>4614</v>
      </c>
      <c r="M149" s="8"/>
      <c r="N149" s="421"/>
      <c r="O149" s="421"/>
      <c r="P149" s="421"/>
      <c r="Q149" s="421"/>
      <c r="R149" s="421"/>
      <c r="S149" s="421"/>
      <c r="T149" s="421" t="s">
        <v>29</v>
      </c>
      <c r="U149" s="421" t="s">
        <v>1964</v>
      </c>
      <c r="V149" s="421"/>
      <c r="X149" s="421" t="s">
        <v>5952</v>
      </c>
      <c r="Y149" s="421" t="s">
        <v>29</v>
      </c>
      <c r="Z149" s="421"/>
      <c r="AA149" s="421" t="s">
        <v>29</v>
      </c>
      <c r="AB149" s="421"/>
      <c r="AC149" s="421"/>
      <c r="AD149" s="421"/>
      <c r="AE149" s="421"/>
      <c r="AF149" s="421"/>
      <c r="AG149" s="421"/>
      <c r="AH149" s="421"/>
      <c r="AI149" s="421"/>
      <c r="AJ149" s="421"/>
      <c r="AK149" s="546"/>
      <c r="AL149" s="8" t="s">
        <v>29</v>
      </c>
      <c r="AM149" s="8"/>
      <c r="AN149" s="421"/>
      <c r="AO149" s="421"/>
      <c r="AP149" s="421"/>
      <c r="AQ149" s="421"/>
      <c r="AR149" s="421"/>
      <c r="AS149" s="421"/>
      <c r="AT149" s="421"/>
      <c r="AU149" s="421"/>
      <c r="AV149" s="421"/>
      <c r="AW149" s="421"/>
      <c r="AX149" s="421"/>
      <c r="AY149" s="421"/>
      <c r="AZ149" s="421"/>
      <c r="BA149" s="546"/>
      <c r="BB149" s="421"/>
      <c r="BC149" s="421"/>
      <c r="BD149" s="421"/>
      <c r="BE149" s="424"/>
      <c r="BF149" s="421"/>
      <c r="BG149" s="546"/>
      <c r="BH149" s="421"/>
      <c r="BI149" s="421"/>
      <c r="BJ149" s="421"/>
      <c r="BK149" s="421"/>
      <c r="BL149" s="541"/>
      <c r="BM149" s="421"/>
      <c r="BN149" s="421"/>
      <c r="BO149" s="421"/>
      <c r="BP149" s="421"/>
      <c r="BQ149" s="421"/>
      <c r="BR149" s="639"/>
      <c r="BS149" s="421"/>
      <c r="BT149" s="421"/>
      <c r="BU149" s="421"/>
    </row>
    <row r="150" spans="1:73" x14ac:dyDescent="0.25">
      <c r="A150" s="7" t="s">
        <v>5958</v>
      </c>
      <c r="B150" s="8">
        <v>34</v>
      </c>
      <c r="C150" s="8" t="s">
        <v>29</v>
      </c>
      <c r="D150" s="8" t="s">
        <v>29</v>
      </c>
      <c r="E150" s="8"/>
      <c r="F150" s="8"/>
      <c r="G150" s="8"/>
      <c r="H150" s="8"/>
      <c r="I150" s="421" t="s">
        <v>4612</v>
      </c>
      <c r="J150" s="421"/>
      <c r="K150" s="669"/>
      <c r="L150" s="125" t="s">
        <v>4614</v>
      </c>
      <c r="M150" s="8"/>
      <c r="N150" s="421"/>
      <c r="O150" s="421"/>
      <c r="P150" s="421"/>
      <c r="Q150" s="421"/>
      <c r="R150" s="421"/>
      <c r="S150" s="421"/>
      <c r="T150" s="421" t="s">
        <v>29</v>
      </c>
      <c r="U150" s="421" t="s">
        <v>1964</v>
      </c>
      <c r="V150" s="421"/>
      <c r="X150" s="421" t="s">
        <v>5952</v>
      </c>
      <c r="Y150" s="421" t="s">
        <v>29</v>
      </c>
      <c r="Z150" s="421"/>
      <c r="AA150" s="421" t="s">
        <v>29</v>
      </c>
      <c r="AB150" s="421"/>
      <c r="AC150" s="421"/>
      <c r="AD150" s="421"/>
      <c r="AE150" s="421"/>
      <c r="AF150" s="421"/>
      <c r="AG150" s="421"/>
      <c r="AH150" s="421"/>
      <c r="AI150" s="421"/>
      <c r="AJ150" s="421"/>
      <c r="AK150" s="546"/>
      <c r="AL150" s="8" t="s">
        <v>29</v>
      </c>
      <c r="AM150" s="8"/>
      <c r="AN150" s="421"/>
      <c r="AO150" s="421"/>
      <c r="AP150" s="421"/>
      <c r="AQ150" s="421"/>
      <c r="AR150" s="421"/>
      <c r="AS150" s="421"/>
      <c r="AT150" s="421"/>
      <c r="AU150" s="421"/>
      <c r="AV150" s="421"/>
      <c r="AW150" s="421"/>
      <c r="AX150" s="421"/>
      <c r="AY150" s="421"/>
      <c r="AZ150" s="421"/>
      <c r="BA150" s="546"/>
      <c r="BB150" s="421"/>
      <c r="BC150" s="421"/>
      <c r="BD150" s="421"/>
      <c r="BE150" s="424"/>
      <c r="BF150" s="421"/>
      <c r="BG150" s="546"/>
      <c r="BH150" s="421"/>
      <c r="BI150" s="421"/>
      <c r="BJ150" s="421"/>
      <c r="BK150" s="421"/>
      <c r="BL150" s="541"/>
      <c r="BM150" s="421"/>
      <c r="BN150" s="421"/>
      <c r="BO150" s="421"/>
      <c r="BP150" s="421"/>
      <c r="BQ150" s="421"/>
      <c r="BR150" s="639"/>
      <c r="BS150" s="421"/>
      <c r="BT150" s="421"/>
      <c r="BU150" s="421"/>
    </row>
    <row r="151" spans="1:73" x14ac:dyDescent="0.25">
      <c r="A151" s="7" t="s">
        <v>5958</v>
      </c>
      <c r="B151" s="8">
        <v>35</v>
      </c>
      <c r="C151" s="8" t="s">
        <v>29</v>
      </c>
      <c r="D151" s="8" t="s">
        <v>29</v>
      </c>
      <c r="E151" s="8"/>
      <c r="F151" s="8"/>
      <c r="G151" s="8"/>
      <c r="H151" s="8"/>
      <c r="I151" s="421" t="s">
        <v>4612</v>
      </c>
      <c r="J151" s="421"/>
      <c r="K151" s="669"/>
      <c r="L151" s="125" t="s">
        <v>4614</v>
      </c>
      <c r="M151" s="8"/>
      <c r="N151" s="421"/>
      <c r="O151" s="421"/>
      <c r="P151" s="421"/>
      <c r="Q151" s="421"/>
      <c r="R151" s="421"/>
      <c r="S151" s="421"/>
      <c r="T151" s="421" t="s">
        <v>29</v>
      </c>
      <c r="U151" s="421" t="s">
        <v>1964</v>
      </c>
      <c r="V151" s="421"/>
      <c r="X151" s="421" t="s">
        <v>5952</v>
      </c>
      <c r="Y151" s="421" t="s">
        <v>29</v>
      </c>
      <c r="Z151" s="421"/>
      <c r="AA151" s="421" t="s">
        <v>29</v>
      </c>
      <c r="AB151" s="421"/>
      <c r="AC151" s="421"/>
      <c r="AD151" s="421"/>
      <c r="AE151" s="421"/>
      <c r="AF151" s="421"/>
      <c r="AG151" s="421"/>
      <c r="AH151" s="421"/>
      <c r="AI151" s="421"/>
      <c r="AJ151" s="421"/>
      <c r="AK151" s="546"/>
      <c r="AL151" s="8" t="s">
        <v>29</v>
      </c>
      <c r="AM151" s="8"/>
      <c r="AN151" s="421"/>
      <c r="AO151" s="421"/>
      <c r="AP151" s="421"/>
      <c r="AQ151" s="421"/>
      <c r="AR151" s="421"/>
      <c r="AS151" s="421"/>
      <c r="AT151" s="421"/>
      <c r="AU151" s="421"/>
      <c r="AV151" s="421"/>
      <c r="AW151" s="421"/>
      <c r="AX151" s="421"/>
      <c r="AY151" s="421"/>
      <c r="AZ151" s="421"/>
      <c r="BA151" s="546"/>
      <c r="BB151" s="421"/>
      <c r="BC151" s="421"/>
      <c r="BD151" s="421"/>
      <c r="BE151" s="424"/>
      <c r="BF151" s="421"/>
      <c r="BG151" s="546"/>
      <c r="BH151" s="421"/>
      <c r="BI151" s="421"/>
      <c r="BJ151" s="421"/>
      <c r="BK151" s="421"/>
      <c r="BL151" s="541"/>
      <c r="BM151" s="421"/>
      <c r="BN151" s="421"/>
      <c r="BO151" s="421"/>
      <c r="BP151" s="421"/>
      <c r="BQ151" s="421"/>
      <c r="BR151" s="639"/>
      <c r="BS151" s="421"/>
      <c r="BT151" s="421"/>
      <c r="BU151" s="421"/>
    </row>
    <row r="152" spans="1:73" x14ac:dyDescent="0.25">
      <c r="A152" s="7" t="s">
        <v>5958</v>
      </c>
      <c r="B152" s="8">
        <v>36</v>
      </c>
      <c r="C152" s="8" t="s">
        <v>29</v>
      </c>
      <c r="D152" s="8" t="s">
        <v>29</v>
      </c>
      <c r="E152" s="8"/>
      <c r="F152" s="8"/>
      <c r="G152" s="8"/>
      <c r="H152" s="8"/>
      <c r="I152" s="421" t="s">
        <v>4612</v>
      </c>
      <c r="J152" s="421"/>
      <c r="K152" s="669"/>
      <c r="L152" s="125" t="s">
        <v>4614</v>
      </c>
      <c r="M152" s="8"/>
      <c r="N152" s="421"/>
      <c r="O152" s="421"/>
      <c r="P152" s="421"/>
      <c r="Q152" s="421"/>
      <c r="R152" s="421"/>
      <c r="S152" s="421"/>
      <c r="T152" s="421" t="s">
        <v>29</v>
      </c>
      <c r="U152" s="421" t="s">
        <v>1964</v>
      </c>
      <c r="V152" s="421"/>
      <c r="X152" s="421" t="s">
        <v>5952</v>
      </c>
      <c r="Y152" s="421" t="s">
        <v>29</v>
      </c>
      <c r="Z152" s="421"/>
      <c r="AA152" s="421" t="s">
        <v>29</v>
      </c>
      <c r="AB152" s="421"/>
      <c r="AC152" s="421"/>
      <c r="AD152" s="421"/>
      <c r="AE152" s="421"/>
      <c r="AF152" s="421"/>
      <c r="AG152" s="421"/>
      <c r="AH152" s="421"/>
      <c r="AI152" s="421"/>
      <c r="AJ152" s="421"/>
      <c r="AK152" s="546"/>
      <c r="AL152" s="8" t="s">
        <v>29</v>
      </c>
      <c r="AM152" s="8"/>
      <c r="AN152" s="421"/>
      <c r="AO152" s="421"/>
      <c r="AP152" s="421"/>
      <c r="AQ152" s="421"/>
      <c r="AR152" s="421"/>
      <c r="AS152" s="421"/>
      <c r="AT152" s="421"/>
      <c r="AU152" s="421"/>
      <c r="AV152" s="421"/>
      <c r="AW152" s="421"/>
      <c r="AX152" s="421"/>
      <c r="AY152" s="421"/>
      <c r="AZ152" s="421"/>
      <c r="BA152" s="546"/>
      <c r="BB152" s="421"/>
      <c r="BC152" s="421"/>
      <c r="BD152" s="421"/>
      <c r="BE152" s="424"/>
      <c r="BF152" s="421"/>
      <c r="BG152" s="546"/>
      <c r="BH152" s="421"/>
      <c r="BI152" s="421"/>
      <c r="BJ152" s="421"/>
      <c r="BK152" s="421"/>
      <c r="BL152" s="541"/>
      <c r="BM152" s="421"/>
      <c r="BN152" s="421"/>
      <c r="BO152" s="421"/>
      <c r="BP152" s="421"/>
      <c r="BQ152" s="421"/>
      <c r="BR152" s="639"/>
      <c r="BS152" s="421"/>
      <c r="BT152" s="421"/>
      <c r="BU152" s="421"/>
    </row>
    <row r="153" spans="1:73" x14ac:dyDescent="0.25">
      <c r="A153" s="7" t="s">
        <v>5958</v>
      </c>
      <c r="B153" s="8">
        <v>37</v>
      </c>
      <c r="C153" s="8" t="s">
        <v>29</v>
      </c>
      <c r="D153" s="8" t="s">
        <v>29</v>
      </c>
      <c r="E153" s="8"/>
      <c r="F153" s="8"/>
      <c r="G153" s="8"/>
      <c r="H153" s="8"/>
      <c r="I153" s="421" t="s">
        <v>4612</v>
      </c>
      <c r="J153" s="421"/>
      <c r="K153" s="669"/>
      <c r="L153" s="125" t="s">
        <v>4614</v>
      </c>
      <c r="M153" s="8"/>
      <c r="N153" s="421"/>
      <c r="O153" s="421"/>
      <c r="P153" s="421"/>
      <c r="Q153" s="421"/>
      <c r="R153" s="421"/>
      <c r="S153" s="421"/>
      <c r="T153" s="421" t="s">
        <v>29</v>
      </c>
      <c r="U153" s="421" t="s">
        <v>1964</v>
      </c>
      <c r="V153" s="421"/>
      <c r="X153" s="421" t="s">
        <v>5952</v>
      </c>
      <c r="Y153" s="421" t="s">
        <v>29</v>
      </c>
      <c r="Z153" s="421"/>
      <c r="AA153" s="421" t="s">
        <v>29</v>
      </c>
      <c r="AB153" s="421"/>
      <c r="AC153" s="421"/>
      <c r="AD153" s="421"/>
      <c r="AE153" s="421"/>
      <c r="AF153" s="421"/>
      <c r="AG153" s="421"/>
      <c r="AH153" s="421"/>
      <c r="AI153" s="421"/>
      <c r="AJ153" s="421"/>
      <c r="AK153" s="546"/>
      <c r="AL153" s="8" t="s">
        <v>29</v>
      </c>
      <c r="AM153" s="8"/>
      <c r="AN153" s="421"/>
      <c r="AO153" s="421"/>
      <c r="AP153" s="421"/>
      <c r="AQ153" s="421"/>
      <c r="AR153" s="421"/>
      <c r="AS153" s="421"/>
      <c r="AT153" s="421"/>
      <c r="AU153" s="421"/>
      <c r="AV153" s="421"/>
      <c r="AW153" s="421"/>
      <c r="AX153" s="421"/>
      <c r="AY153" s="421"/>
      <c r="AZ153" s="421"/>
      <c r="BA153" s="546"/>
      <c r="BB153" s="421"/>
      <c r="BC153" s="421"/>
      <c r="BD153" s="421"/>
      <c r="BE153" s="424"/>
      <c r="BF153" s="421"/>
      <c r="BG153" s="546"/>
      <c r="BH153" s="421"/>
      <c r="BI153" s="421"/>
      <c r="BJ153" s="421"/>
      <c r="BK153" s="421"/>
      <c r="BL153" s="541"/>
      <c r="BM153" s="421"/>
      <c r="BN153" s="421"/>
      <c r="BO153" s="421"/>
      <c r="BP153" s="421"/>
      <c r="BQ153" s="421"/>
      <c r="BR153" s="639"/>
      <c r="BS153" s="421"/>
      <c r="BT153" s="421"/>
      <c r="BU153" s="421"/>
    </row>
    <row r="154" spans="1:73" x14ac:dyDescent="0.25">
      <c r="A154" s="7" t="s">
        <v>5958</v>
      </c>
      <c r="B154" s="8">
        <v>38</v>
      </c>
      <c r="C154" s="8" t="s">
        <v>29</v>
      </c>
      <c r="D154" s="8" t="s">
        <v>29</v>
      </c>
      <c r="E154" s="8"/>
      <c r="F154" s="8"/>
      <c r="G154" s="8"/>
      <c r="H154" s="8"/>
      <c r="I154" s="421" t="s">
        <v>4612</v>
      </c>
      <c r="J154" s="421"/>
      <c r="K154" s="669"/>
      <c r="L154" s="125" t="s">
        <v>4614</v>
      </c>
      <c r="M154" s="8"/>
      <c r="N154" s="421"/>
      <c r="O154" s="421"/>
      <c r="P154" s="421"/>
      <c r="Q154" s="421"/>
      <c r="R154" s="421"/>
      <c r="S154" s="421"/>
      <c r="T154" s="421" t="s">
        <v>29</v>
      </c>
      <c r="U154" s="421" t="s">
        <v>1964</v>
      </c>
      <c r="V154" s="421"/>
      <c r="X154" s="421" t="s">
        <v>5952</v>
      </c>
      <c r="Y154" s="421" t="s">
        <v>29</v>
      </c>
      <c r="Z154" s="421"/>
      <c r="AA154" s="421" t="s">
        <v>29</v>
      </c>
      <c r="AB154" s="421"/>
      <c r="AC154" s="421"/>
      <c r="AD154" s="421"/>
      <c r="AE154" s="421"/>
      <c r="AF154" s="421"/>
      <c r="AG154" s="421"/>
      <c r="AH154" s="421"/>
      <c r="AI154" s="421"/>
      <c r="AJ154" s="421"/>
      <c r="AK154" s="546"/>
      <c r="AL154" s="8" t="s">
        <v>29</v>
      </c>
      <c r="AM154" s="8"/>
      <c r="AN154" s="421"/>
      <c r="AO154" s="421"/>
      <c r="AP154" s="421"/>
      <c r="AQ154" s="421"/>
      <c r="AR154" s="421"/>
      <c r="AS154" s="421"/>
      <c r="AT154" s="421"/>
      <c r="AU154" s="421"/>
      <c r="AV154" s="421"/>
      <c r="AW154" s="421"/>
      <c r="AX154" s="421"/>
      <c r="AY154" s="421"/>
      <c r="AZ154" s="421"/>
      <c r="BA154" s="546"/>
      <c r="BB154" s="421"/>
      <c r="BC154" s="421"/>
      <c r="BD154" s="421"/>
      <c r="BE154" s="424"/>
      <c r="BF154" s="421"/>
      <c r="BG154" s="546"/>
      <c r="BH154" s="421"/>
      <c r="BI154" s="421"/>
      <c r="BJ154" s="421"/>
      <c r="BK154" s="421"/>
      <c r="BL154" s="541"/>
      <c r="BM154" s="421"/>
      <c r="BN154" s="421"/>
      <c r="BO154" s="421"/>
      <c r="BP154" s="421"/>
      <c r="BQ154" s="421"/>
      <c r="BR154" s="639"/>
      <c r="BS154" s="421"/>
      <c r="BT154" s="421"/>
      <c r="BU154" s="421"/>
    </row>
    <row r="155" spans="1:73" x14ac:dyDescent="0.25">
      <c r="A155" s="7" t="s">
        <v>5958</v>
      </c>
      <c r="B155" s="8">
        <v>39</v>
      </c>
      <c r="C155" s="8" t="s">
        <v>29</v>
      </c>
      <c r="D155" s="8" t="s">
        <v>29</v>
      </c>
      <c r="E155" s="8"/>
      <c r="F155" s="8"/>
      <c r="G155" s="8"/>
      <c r="H155" s="8"/>
      <c r="I155" s="421" t="s">
        <v>4612</v>
      </c>
      <c r="J155" s="421"/>
      <c r="K155" s="669"/>
      <c r="L155" s="125" t="s">
        <v>4614</v>
      </c>
      <c r="M155" s="8"/>
      <c r="N155" s="421"/>
      <c r="O155" s="421"/>
      <c r="P155" s="421"/>
      <c r="Q155" s="421"/>
      <c r="R155" s="421"/>
      <c r="S155" s="421"/>
      <c r="T155" s="421" t="s">
        <v>29</v>
      </c>
      <c r="U155" s="421" t="s">
        <v>1964</v>
      </c>
      <c r="V155" s="421"/>
      <c r="X155" s="421" t="s">
        <v>5952</v>
      </c>
      <c r="Y155" s="421" t="s">
        <v>29</v>
      </c>
      <c r="Z155" s="421"/>
      <c r="AA155" s="421" t="s">
        <v>29</v>
      </c>
      <c r="AB155" s="421"/>
      <c r="AC155" s="421"/>
      <c r="AD155" s="421"/>
      <c r="AE155" s="421"/>
      <c r="AF155" s="421"/>
      <c r="AG155" s="421"/>
      <c r="AH155" s="421"/>
      <c r="AI155" s="421"/>
      <c r="AJ155" s="421"/>
      <c r="AK155" s="546"/>
      <c r="AL155" s="8" t="s">
        <v>29</v>
      </c>
      <c r="AM155" s="8"/>
      <c r="AN155" s="421"/>
      <c r="AO155" s="421"/>
      <c r="AP155" s="421"/>
      <c r="AQ155" s="421"/>
      <c r="AR155" s="421"/>
      <c r="AS155" s="421"/>
      <c r="AT155" s="421"/>
      <c r="AU155" s="421"/>
      <c r="AV155" s="421"/>
      <c r="AW155" s="421"/>
      <c r="AX155" s="421"/>
      <c r="AY155" s="421"/>
      <c r="AZ155" s="421"/>
      <c r="BA155" s="546"/>
      <c r="BB155" s="421"/>
      <c r="BC155" s="421"/>
      <c r="BD155" s="421"/>
      <c r="BE155" s="424"/>
      <c r="BF155" s="421"/>
      <c r="BG155" s="546"/>
      <c r="BH155" s="421"/>
      <c r="BI155" s="421"/>
      <c r="BJ155" s="421"/>
      <c r="BK155" s="421"/>
      <c r="BL155" s="541"/>
      <c r="BM155" s="421"/>
      <c r="BN155" s="421"/>
      <c r="BO155" s="421"/>
      <c r="BP155" s="421"/>
      <c r="BQ155" s="421"/>
      <c r="BR155" s="639"/>
      <c r="BS155" s="421"/>
      <c r="BT155" s="421"/>
      <c r="BU155" s="421"/>
    </row>
    <row r="156" spans="1:73" x14ac:dyDescent="0.25">
      <c r="A156" s="7" t="s">
        <v>5958</v>
      </c>
      <c r="B156" s="8">
        <v>40</v>
      </c>
      <c r="C156" s="8" t="s">
        <v>29</v>
      </c>
      <c r="D156" s="8" t="s">
        <v>29</v>
      </c>
      <c r="E156" s="8"/>
      <c r="F156" s="8"/>
      <c r="G156" s="8"/>
      <c r="H156" s="8"/>
      <c r="I156" s="421" t="s">
        <v>4612</v>
      </c>
      <c r="J156" s="421"/>
      <c r="K156" s="669"/>
      <c r="L156" s="125" t="s">
        <v>4614</v>
      </c>
      <c r="M156" s="8"/>
      <c r="N156" s="421"/>
      <c r="O156" s="421"/>
      <c r="P156" s="421"/>
      <c r="Q156" s="421"/>
      <c r="R156" s="421"/>
      <c r="S156" s="421"/>
      <c r="T156" s="421" t="s">
        <v>29</v>
      </c>
      <c r="U156" s="421" t="s">
        <v>1964</v>
      </c>
      <c r="V156" s="421"/>
      <c r="X156" s="421" t="s">
        <v>5952</v>
      </c>
      <c r="Y156" s="421" t="s">
        <v>29</v>
      </c>
      <c r="Z156" s="421"/>
      <c r="AA156" s="421" t="s">
        <v>29</v>
      </c>
      <c r="AB156" s="421"/>
      <c r="AC156" s="421"/>
      <c r="AD156" s="421"/>
      <c r="AE156" s="421"/>
      <c r="AF156" s="421"/>
      <c r="AG156" s="421"/>
      <c r="AH156" s="421"/>
      <c r="AI156" s="421"/>
      <c r="AJ156" s="421"/>
      <c r="AK156" s="546"/>
      <c r="AL156" s="8" t="s">
        <v>29</v>
      </c>
      <c r="AM156" s="8"/>
      <c r="AN156" s="421"/>
      <c r="AO156" s="421"/>
      <c r="AP156" s="421"/>
      <c r="AQ156" s="421"/>
      <c r="AR156" s="421"/>
      <c r="AS156" s="421"/>
      <c r="AT156" s="421"/>
      <c r="AU156" s="421"/>
      <c r="AV156" s="421"/>
      <c r="AW156" s="421"/>
      <c r="AX156" s="421"/>
      <c r="AY156" s="421"/>
      <c r="AZ156" s="421"/>
      <c r="BA156" s="546"/>
      <c r="BB156" s="421"/>
      <c r="BC156" s="421"/>
      <c r="BD156" s="421"/>
      <c r="BE156" s="424"/>
      <c r="BF156" s="421"/>
      <c r="BG156" s="546"/>
      <c r="BH156" s="421"/>
      <c r="BI156" s="421"/>
      <c r="BJ156" s="421"/>
      <c r="BK156" s="421"/>
      <c r="BL156" s="541"/>
      <c r="BM156" s="421"/>
      <c r="BN156" s="421"/>
      <c r="BO156" s="421"/>
      <c r="BP156" s="421"/>
      <c r="BQ156" s="421"/>
      <c r="BR156" s="639"/>
      <c r="BS156" s="421"/>
      <c r="BT156" s="421"/>
      <c r="BU156" s="421"/>
    </row>
    <row r="157" spans="1:73" x14ac:dyDescent="0.25">
      <c r="A157" s="7" t="s">
        <v>5958</v>
      </c>
      <c r="B157" s="8">
        <v>41</v>
      </c>
      <c r="C157" s="8" t="s">
        <v>29</v>
      </c>
      <c r="D157" s="8" t="s">
        <v>29</v>
      </c>
      <c r="E157" s="8"/>
      <c r="F157" s="8"/>
      <c r="G157" s="8"/>
      <c r="H157" s="8"/>
      <c r="I157" s="421" t="s">
        <v>4612</v>
      </c>
      <c r="J157" s="421"/>
      <c r="K157" s="669"/>
      <c r="L157" s="125" t="s">
        <v>4614</v>
      </c>
      <c r="M157" s="8"/>
      <c r="N157" s="421"/>
      <c r="O157" s="421"/>
      <c r="P157" s="421"/>
      <c r="Q157" s="421"/>
      <c r="R157" s="421"/>
      <c r="S157" s="421"/>
      <c r="T157" s="421" t="s">
        <v>29</v>
      </c>
      <c r="U157" s="421" t="s">
        <v>1964</v>
      </c>
      <c r="V157" s="421"/>
      <c r="X157" s="421" t="s">
        <v>5952</v>
      </c>
      <c r="Y157" s="421" t="s">
        <v>29</v>
      </c>
      <c r="Z157" s="421"/>
      <c r="AA157" s="421" t="s">
        <v>29</v>
      </c>
      <c r="AB157" s="421"/>
      <c r="AC157" s="421"/>
      <c r="AD157" s="421"/>
      <c r="AE157" s="421"/>
      <c r="AF157" s="421"/>
      <c r="AG157" s="421"/>
      <c r="AH157" s="421"/>
      <c r="AI157" s="421"/>
      <c r="AJ157" s="421"/>
      <c r="AK157" s="546"/>
      <c r="AL157" s="8" t="s">
        <v>29</v>
      </c>
      <c r="AM157" s="8"/>
      <c r="AN157" s="421"/>
      <c r="AO157" s="421"/>
      <c r="AP157" s="421"/>
      <c r="AQ157" s="421"/>
      <c r="AR157" s="421"/>
      <c r="AS157" s="421"/>
      <c r="AT157" s="421"/>
      <c r="AU157" s="421"/>
      <c r="AV157" s="421"/>
      <c r="AW157" s="421"/>
      <c r="AX157" s="421"/>
      <c r="AY157" s="421"/>
      <c r="AZ157" s="421"/>
      <c r="BA157" s="546"/>
      <c r="BB157" s="421"/>
      <c r="BC157" s="421"/>
      <c r="BD157" s="421"/>
      <c r="BE157" s="424"/>
      <c r="BF157" s="421"/>
      <c r="BG157" s="546"/>
      <c r="BH157" s="421"/>
      <c r="BI157" s="421"/>
      <c r="BJ157" s="421"/>
      <c r="BK157" s="421"/>
      <c r="BL157" s="541"/>
      <c r="BM157" s="421"/>
      <c r="BN157" s="421"/>
      <c r="BO157" s="421"/>
      <c r="BP157" s="421"/>
      <c r="BQ157" s="421"/>
      <c r="BR157" s="639"/>
      <c r="BS157" s="421"/>
      <c r="BT157" s="421"/>
      <c r="BU157" s="421"/>
    </row>
    <row r="158" spans="1:73" x14ac:dyDescent="0.25">
      <c r="A158" s="7" t="s">
        <v>5958</v>
      </c>
      <c r="B158" s="8">
        <v>42</v>
      </c>
      <c r="C158" s="8" t="s">
        <v>29</v>
      </c>
      <c r="D158" s="8" t="s">
        <v>29</v>
      </c>
      <c r="E158" s="8"/>
      <c r="F158" s="8"/>
      <c r="G158" s="8"/>
      <c r="H158" s="8"/>
      <c r="I158" s="421" t="s">
        <v>4612</v>
      </c>
      <c r="J158" s="421"/>
      <c r="K158" s="669"/>
      <c r="L158" s="125" t="s">
        <v>4614</v>
      </c>
      <c r="M158" s="8"/>
      <c r="N158" s="421"/>
      <c r="O158" s="421"/>
      <c r="P158" s="421"/>
      <c r="Q158" s="421"/>
      <c r="R158" s="421"/>
      <c r="S158" s="421"/>
      <c r="T158" s="421" t="s">
        <v>29</v>
      </c>
      <c r="U158" s="421" t="s">
        <v>1964</v>
      </c>
      <c r="V158" s="421"/>
      <c r="X158" s="421" t="s">
        <v>5952</v>
      </c>
      <c r="Y158" s="421" t="s">
        <v>29</v>
      </c>
      <c r="Z158" s="421"/>
      <c r="AA158" s="421" t="s">
        <v>29</v>
      </c>
      <c r="AB158" s="421"/>
      <c r="AC158" s="421"/>
      <c r="AD158" s="421"/>
      <c r="AE158" s="421"/>
      <c r="AF158" s="421"/>
      <c r="AG158" s="421"/>
      <c r="AH158" s="421"/>
      <c r="AI158" s="421"/>
      <c r="AJ158" s="421"/>
      <c r="AK158" s="546"/>
      <c r="AL158" s="8" t="s">
        <v>29</v>
      </c>
      <c r="AM158" s="8"/>
      <c r="AN158" s="421"/>
      <c r="AO158" s="421"/>
      <c r="AP158" s="421"/>
      <c r="AQ158" s="421"/>
      <c r="AR158" s="421"/>
      <c r="AS158" s="421"/>
      <c r="AT158" s="421"/>
      <c r="AU158" s="421"/>
      <c r="AV158" s="421"/>
      <c r="AW158" s="421"/>
      <c r="AX158" s="421"/>
      <c r="AY158" s="421"/>
      <c r="AZ158" s="421"/>
      <c r="BA158" s="546"/>
      <c r="BB158" s="421"/>
      <c r="BC158" s="421"/>
      <c r="BD158" s="421"/>
      <c r="BE158" s="424"/>
      <c r="BF158" s="421"/>
      <c r="BG158" s="546"/>
      <c r="BH158" s="421"/>
      <c r="BI158" s="421"/>
      <c r="BJ158" s="421"/>
      <c r="BK158" s="421"/>
      <c r="BL158" s="541"/>
      <c r="BM158" s="421"/>
      <c r="BN158" s="421"/>
      <c r="BO158" s="421"/>
      <c r="BP158" s="421"/>
      <c r="BQ158" s="421"/>
      <c r="BR158" s="639"/>
      <c r="BS158" s="421"/>
      <c r="BT158" s="421"/>
      <c r="BU158" s="421"/>
    </row>
    <row r="159" spans="1:73" x14ac:dyDescent="0.25">
      <c r="A159" s="7" t="s">
        <v>5958</v>
      </c>
      <c r="B159" s="8">
        <v>43</v>
      </c>
      <c r="C159" s="8" t="s">
        <v>29</v>
      </c>
      <c r="D159" s="8" t="s">
        <v>29</v>
      </c>
      <c r="E159" s="8"/>
      <c r="F159" s="8"/>
      <c r="G159" s="8"/>
      <c r="H159" s="8"/>
      <c r="I159" s="421" t="s">
        <v>4612</v>
      </c>
      <c r="J159" s="421"/>
      <c r="K159" s="669"/>
      <c r="L159" s="125" t="s">
        <v>4614</v>
      </c>
      <c r="M159" s="8"/>
      <c r="N159" s="421"/>
      <c r="O159" s="421"/>
      <c r="P159" s="421"/>
      <c r="Q159" s="421"/>
      <c r="R159" s="421"/>
      <c r="S159" s="421"/>
      <c r="T159" s="421" t="s">
        <v>29</v>
      </c>
      <c r="U159" s="421" t="s">
        <v>1964</v>
      </c>
      <c r="V159" s="421"/>
      <c r="X159" s="421" t="s">
        <v>5952</v>
      </c>
      <c r="Y159" s="421" t="s">
        <v>29</v>
      </c>
      <c r="Z159" s="421"/>
      <c r="AA159" s="421" t="s">
        <v>29</v>
      </c>
      <c r="AB159" s="421"/>
      <c r="AC159" s="421"/>
      <c r="AD159" s="421"/>
      <c r="AE159" s="421"/>
      <c r="AF159" s="421"/>
      <c r="AG159" s="421"/>
      <c r="AH159" s="421"/>
      <c r="AI159" s="421"/>
      <c r="AJ159" s="421"/>
      <c r="AK159" s="546"/>
      <c r="AL159" s="8" t="s">
        <v>29</v>
      </c>
      <c r="AM159" s="8"/>
      <c r="AN159" s="421"/>
      <c r="AO159" s="421"/>
      <c r="AP159" s="421"/>
      <c r="AQ159" s="421"/>
      <c r="AR159" s="421"/>
      <c r="AS159" s="421"/>
      <c r="AT159" s="421"/>
      <c r="AU159" s="421"/>
      <c r="AV159" s="421"/>
      <c r="AW159" s="421"/>
      <c r="AX159" s="421"/>
      <c r="AY159" s="421"/>
      <c r="AZ159" s="421"/>
      <c r="BA159" s="546"/>
      <c r="BB159" s="421"/>
      <c r="BC159" s="421"/>
      <c r="BD159" s="421"/>
      <c r="BE159" s="424"/>
      <c r="BF159" s="421"/>
      <c r="BG159" s="546"/>
      <c r="BH159" s="421"/>
      <c r="BI159" s="421"/>
      <c r="BJ159" s="421"/>
      <c r="BK159" s="421"/>
      <c r="BL159" s="541"/>
      <c r="BM159" s="421"/>
      <c r="BN159" s="421"/>
      <c r="BO159" s="421"/>
      <c r="BP159" s="421"/>
      <c r="BQ159" s="421"/>
      <c r="BR159" s="639"/>
      <c r="BS159" s="421"/>
      <c r="BT159" s="421"/>
      <c r="BU159" s="421"/>
    </row>
    <row r="160" spans="1:73" x14ac:dyDescent="0.25">
      <c r="A160" s="7" t="s">
        <v>5958</v>
      </c>
      <c r="B160" s="8">
        <v>44</v>
      </c>
      <c r="C160" s="8" t="s">
        <v>29</v>
      </c>
      <c r="D160" s="8" t="s">
        <v>29</v>
      </c>
      <c r="E160" s="8"/>
      <c r="F160" s="8"/>
      <c r="G160" s="8"/>
      <c r="H160" s="8"/>
      <c r="I160" s="421" t="s">
        <v>4612</v>
      </c>
      <c r="J160" s="421"/>
      <c r="K160" s="669"/>
      <c r="L160" s="125" t="s">
        <v>4614</v>
      </c>
      <c r="M160" s="8"/>
      <c r="N160" s="421"/>
      <c r="O160" s="421"/>
      <c r="P160" s="421"/>
      <c r="Q160" s="421"/>
      <c r="R160" s="421"/>
      <c r="S160" s="421"/>
      <c r="T160" s="421" t="s">
        <v>29</v>
      </c>
      <c r="U160" s="421" t="s">
        <v>1964</v>
      </c>
      <c r="V160" s="421"/>
      <c r="X160" s="421" t="s">
        <v>5952</v>
      </c>
      <c r="Y160" s="421" t="s">
        <v>29</v>
      </c>
      <c r="Z160" s="421"/>
      <c r="AA160" s="421" t="s">
        <v>29</v>
      </c>
      <c r="AB160" s="421"/>
      <c r="AC160" s="421"/>
      <c r="AD160" s="421"/>
      <c r="AE160" s="421"/>
      <c r="AF160" s="421"/>
      <c r="AG160" s="421"/>
      <c r="AH160" s="421"/>
      <c r="AI160" s="421"/>
      <c r="AJ160" s="421"/>
      <c r="AK160" s="546"/>
      <c r="AL160" s="8" t="s">
        <v>29</v>
      </c>
      <c r="AM160" s="8"/>
      <c r="AN160" s="421"/>
      <c r="AO160" s="421"/>
      <c r="AP160" s="421"/>
      <c r="AQ160" s="421"/>
      <c r="AR160" s="421"/>
      <c r="AS160" s="421"/>
      <c r="AT160" s="421"/>
      <c r="AU160" s="421"/>
      <c r="AV160" s="421"/>
      <c r="AW160" s="421"/>
      <c r="AX160" s="421"/>
      <c r="AY160" s="421"/>
      <c r="AZ160" s="421"/>
      <c r="BA160" s="546"/>
      <c r="BB160" s="421"/>
      <c r="BC160" s="421"/>
      <c r="BD160" s="421"/>
      <c r="BE160" s="424"/>
      <c r="BF160" s="421"/>
      <c r="BG160" s="546"/>
      <c r="BH160" s="421"/>
      <c r="BI160" s="421"/>
      <c r="BJ160" s="421"/>
      <c r="BK160" s="421"/>
      <c r="BL160" s="541"/>
      <c r="BM160" s="421"/>
      <c r="BN160" s="421"/>
      <c r="BO160" s="421"/>
      <c r="BP160" s="421"/>
      <c r="BQ160" s="421"/>
      <c r="BR160" s="639"/>
      <c r="BS160" s="421"/>
      <c r="BT160" s="421"/>
      <c r="BU160" s="421"/>
    </row>
    <row r="161" spans="1:73" x14ac:dyDescent="0.25">
      <c r="A161" s="7" t="s">
        <v>5958</v>
      </c>
      <c r="B161" s="8">
        <v>45</v>
      </c>
      <c r="C161" s="8" t="s">
        <v>29</v>
      </c>
      <c r="D161" s="8" t="s">
        <v>29</v>
      </c>
      <c r="E161" s="8"/>
      <c r="F161" s="8"/>
      <c r="G161" s="8"/>
      <c r="H161" s="8"/>
      <c r="I161" s="421" t="s">
        <v>4612</v>
      </c>
      <c r="J161" s="421"/>
      <c r="K161" s="669"/>
      <c r="L161" s="125" t="s">
        <v>4614</v>
      </c>
      <c r="M161" s="8"/>
      <c r="N161" s="421"/>
      <c r="O161" s="421"/>
      <c r="P161" s="421"/>
      <c r="Q161" s="421"/>
      <c r="R161" s="421"/>
      <c r="S161" s="421"/>
      <c r="T161" s="421" t="s">
        <v>29</v>
      </c>
      <c r="U161" s="421" t="s">
        <v>1964</v>
      </c>
      <c r="V161" s="421"/>
      <c r="X161" s="421" t="s">
        <v>5952</v>
      </c>
      <c r="Y161" s="421" t="s">
        <v>29</v>
      </c>
      <c r="Z161" s="421"/>
      <c r="AA161" s="421" t="s">
        <v>29</v>
      </c>
      <c r="AB161" s="421"/>
      <c r="AC161" s="421"/>
      <c r="AD161" s="421"/>
      <c r="AE161" s="421"/>
      <c r="AF161" s="421"/>
      <c r="AG161" s="421"/>
      <c r="AH161" s="421"/>
      <c r="AI161" s="421"/>
      <c r="AJ161" s="421"/>
      <c r="AK161" s="546"/>
      <c r="AL161" s="8" t="s">
        <v>29</v>
      </c>
      <c r="AM161" s="8"/>
      <c r="AN161" s="421"/>
      <c r="AO161" s="421"/>
      <c r="AP161" s="421"/>
      <c r="AQ161" s="421"/>
      <c r="AR161" s="421"/>
      <c r="AS161" s="421"/>
      <c r="AT161" s="421"/>
      <c r="AU161" s="421"/>
      <c r="AV161" s="421"/>
      <c r="AW161" s="421"/>
      <c r="AX161" s="421"/>
      <c r="AY161" s="421"/>
      <c r="AZ161" s="421"/>
      <c r="BA161" s="546"/>
      <c r="BB161" s="421"/>
      <c r="BC161" s="421"/>
      <c r="BD161" s="421"/>
      <c r="BE161" s="424"/>
      <c r="BF161" s="421"/>
      <c r="BG161" s="546"/>
      <c r="BH161" s="421"/>
      <c r="BI161" s="421"/>
      <c r="BJ161" s="421"/>
      <c r="BK161" s="421"/>
      <c r="BL161" s="541"/>
      <c r="BM161" s="421"/>
      <c r="BN161" s="421"/>
      <c r="BO161" s="421"/>
      <c r="BP161" s="421"/>
      <c r="BQ161" s="421"/>
      <c r="BR161" s="639"/>
      <c r="BS161" s="421"/>
      <c r="BT161" s="421"/>
      <c r="BU161" s="421"/>
    </row>
    <row r="162" spans="1:73" x14ac:dyDescent="0.25">
      <c r="A162" s="7" t="s">
        <v>5958</v>
      </c>
      <c r="B162" s="8">
        <v>46</v>
      </c>
      <c r="C162" s="8" t="s">
        <v>29</v>
      </c>
      <c r="D162" s="8" t="s">
        <v>29</v>
      </c>
      <c r="E162" s="8"/>
      <c r="F162" s="8"/>
      <c r="G162" s="8"/>
      <c r="H162" s="8"/>
      <c r="I162" s="421" t="s">
        <v>4612</v>
      </c>
      <c r="J162" s="421"/>
      <c r="K162" s="669"/>
      <c r="L162" s="125" t="s">
        <v>4614</v>
      </c>
      <c r="M162" s="8"/>
      <c r="N162" s="421"/>
      <c r="O162" s="421"/>
      <c r="P162" s="421"/>
      <c r="Q162" s="421"/>
      <c r="R162" s="421"/>
      <c r="S162" s="421"/>
      <c r="T162" s="421" t="s">
        <v>29</v>
      </c>
      <c r="U162" s="421" t="s">
        <v>1964</v>
      </c>
      <c r="V162" s="421"/>
      <c r="X162" s="421" t="s">
        <v>5952</v>
      </c>
      <c r="Y162" s="421" t="s">
        <v>29</v>
      </c>
      <c r="Z162" s="421"/>
      <c r="AA162" s="421" t="s">
        <v>29</v>
      </c>
      <c r="AB162" s="421"/>
      <c r="AC162" s="421"/>
      <c r="AD162" s="421"/>
      <c r="AE162" s="421"/>
      <c r="AF162" s="421"/>
      <c r="AG162" s="421"/>
      <c r="AH162" s="421"/>
      <c r="AI162" s="421"/>
      <c r="AJ162" s="421"/>
      <c r="AK162" s="546"/>
      <c r="AL162" s="8" t="s">
        <v>29</v>
      </c>
      <c r="AM162" s="8"/>
      <c r="AN162" s="421"/>
      <c r="AO162" s="421"/>
      <c r="AP162" s="421"/>
      <c r="AQ162" s="421"/>
      <c r="AR162" s="421"/>
      <c r="AS162" s="421"/>
      <c r="AT162" s="421"/>
      <c r="AU162" s="421"/>
      <c r="AV162" s="421"/>
      <c r="AW162" s="421"/>
      <c r="AX162" s="421"/>
      <c r="AY162" s="421"/>
      <c r="AZ162" s="421"/>
      <c r="BA162" s="546"/>
      <c r="BB162" s="421"/>
      <c r="BC162" s="421"/>
      <c r="BD162" s="421"/>
      <c r="BE162" s="424"/>
      <c r="BF162" s="421"/>
      <c r="BG162" s="546"/>
      <c r="BH162" s="421"/>
      <c r="BI162" s="421"/>
      <c r="BJ162" s="421"/>
      <c r="BK162" s="421"/>
      <c r="BL162" s="541"/>
      <c r="BM162" s="421"/>
      <c r="BN162" s="421"/>
      <c r="BO162" s="421"/>
      <c r="BP162" s="421"/>
      <c r="BQ162" s="421"/>
      <c r="BR162" s="639"/>
      <c r="BS162" s="421"/>
      <c r="BT162" s="421"/>
      <c r="BU162" s="421"/>
    </row>
    <row r="163" spans="1:73" x14ac:dyDescent="0.25">
      <c r="A163" s="7" t="s">
        <v>5958</v>
      </c>
      <c r="B163" s="8">
        <v>47</v>
      </c>
      <c r="C163" s="8" t="s">
        <v>29</v>
      </c>
      <c r="D163" s="8" t="s">
        <v>29</v>
      </c>
      <c r="E163" s="8"/>
      <c r="F163" s="8"/>
      <c r="G163" s="8"/>
      <c r="H163" s="8"/>
      <c r="I163" s="421" t="s">
        <v>4612</v>
      </c>
      <c r="J163" s="421"/>
      <c r="K163" s="669"/>
      <c r="L163" s="125" t="s">
        <v>4614</v>
      </c>
      <c r="M163" s="8"/>
      <c r="N163" s="421"/>
      <c r="O163" s="421"/>
      <c r="P163" s="421"/>
      <c r="Q163" s="421"/>
      <c r="R163" s="421"/>
      <c r="S163" s="421"/>
      <c r="T163" s="421" t="s">
        <v>29</v>
      </c>
      <c r="U163" s="421" t="s">
        <v>1964</v>
      </c>
      <c r="V163" s="421"/>
      <c r="X163" s="421" t="s">
        <v>5952</v>
      </c>
      <c r="Y163" s="421" t="s">
        <v>29</v>
      </c>
      <c r="Z163" s="421"/>
      <c r="AA163" s="421" t="s">
        <v>29</v>
      </c>
      <c r="AB163" s="421"/>
      <c r="AC163" s="421"/>
      <c r="AD163" s="421"/>
      <c r="AE163" s="421"/>
      <c r="AF163" s="421"/>
      <c r="AG163" s="421"/>
      <c r="AH163" s="421"/>
      <c r="AI163" s="421"/>
      <c r="AJ163" s="421"/>
      <c r="AK163" s="546"/>
      <c r="AL163" s="8" t="s">
        <v>29</v>
      </c>
      <c r="AM163" s="8"/>
      <c r="AN163" s="421"/>
      <c r="AO163" s="421"/>
      <c r="AP163" s="421"/>
      <c r="AQ163" s="421"/>
      <c r="AR163" s="421"/>
      <c r="AS163" s="421"/>
      <c r="AT163" s="421"/>
      <c r="AU163" s="421"/>
      <c r="AV163" s="421"/>
      <c r="AW163" s="421"/>
      <c r="AX163" s="421"/>
      <c r="AY163" s="421"/>
      <c r="AZ163" s="421"/>
      <c r="BA163" s="546"/>
      <c r="BB163" s="421"/>
      <c r="BC163" s="421"/>
      <c r="BD163" s="421"/>
      <c r="BE163" s="424"/>
      <c r="BF163" s="421"/>
      <c r="BG163" s="546"/>
      <c r="BH163" s="421"/>
      <c r="BI163" s="421"/>
      <c r="BJ163" s="421"/>
      <c r="BK163" s="421"/>
      <c r="BL163" s="541"/>
      <c r="BM163" s="421"/>
      <c r="BN163" s="421"/>
      <c r="BO163" s="421"/>
      <c r="BP163" s="421"/>
      <c r="BQ163" s="421"/>
      <c r="BR163" s="639"/>
      <c r="BS163" s="421"/>
      <c r="BT163" s="421"/>
      <c r="BU163" s="421"/>
    </row>
    <row r="164" spans="1:73" x14ac:dyDescent="0.25">
      <c r="A164" s="7" t="s">
        <v>5958</v>
      </c>
      <c r="B164" s="8">
        <v>48</v>
      </c>
      <c r="C164" s="8" t="s">
        <v>29</v>
      </c>
      <c r="D164" s="8" t="s">
        <v>29</v>
      </c>
      <c r="E164" s="8"/>
      <c r="F164" s="8"/>
      <c r="G164" s="8"/>
      <c r="H164" s="8"/>
      <c r="I164" s="421" t="s">
        <v>4612</v>
      </c>
      <c r="J164" s="421"/>
      <c r="K164" s="669"/>
      <c r="L164" s="125" t="s">
        <v>4614</v>
      </c>
      <c r="M164" s="8"/>
      <c r="N164" s="421"/>
      <c r="O164" s="421"/>
      <c r="P164" s="421"/>
      <c r="Q164" s="421"/>
      <c r="R164" s="421"/>
      <c r="S164" s="421"/>
      <c r="T164" s="421" t="s">
        <v>29</v>
      </c>
      <c r="U164" s="421" t="s">
        <v>1964</v>
      </c>
      <c r="V164" s="421"/>
      <c r="X164" s="421" t="s">
        <v>5952</v>
      </c>
      <c r="Y164" s="421" t="s">
        <v>29</v>
      </c>
      <c r="Z164" s="421"/>
      <c r="AA164" s="421" t="s">
        <v>29</v>
      </c>
      <c r="AB164" s="421"/>
      <c r="AC164" s="421"/>
      <c r="AD164" s="421"/>
      <c r="AE164" s="421"/>
      <c r="AF164" s="421"/>
      <c r="AG164" s="421"/>
      <c r="AH164" s="421"/>
      <c r="AI164" s="421"/>
      <c r="AJ164" s="421"/>
      <c r="AK164" s="546"/>
      <c r="AL164" s="8" t="s">
        <v>29</v>
      </c>
      <c r="AM164" s="8"/>
      <c r="AN164" s="421"/>
      <c r="AO164" s="421"/>
      <c r="AP164" s="421"/>
      <c r="AQ164" s="421"/>
      <c r="AR164" s="421"/>
      <c r="AS164" s="421"/>
      <c r="AT164" s="421"/>
      <c r="AU164" s="421"/>
      <c r="AV164" s="421"/>
      <c r="AW164" s="421"/>
      <c r="AX164" s="421"/>
      <c r="AY164" s="421"/>
      <c r="AZ164" s="421"/>
      <c r="BA164" s="546"/>
      <c r="BB164" s="421"/>
      <c r="BC164" s="421"/>
      <c r="BD164" s="421"/>
      <c r="BE164" s="424"/>
      <c r="BF164" s="421"/>
      <c r="BG164" s="546"/>
      <c r="BH164" s="421"/>
      <c r="BI164" s="421"/>
      <c r="BJ164" s="421"/>
      <c r="BK164" s="421"/>
      <c r="BL164" s="541"/>
      <c r="BM164" s="421"/>
      <c r="BN164" s="421"/>
      <c r="BO164" s="421"/>
      <c r="BP164" s="421"/>
      <c r="BQ164" s="421"/>
      <c r="BR164" s="639"/>
      <c r="BS164" s="421"/>
      <c r="BT164" s="421"/>
      <c r="BU164" s="421"/>
    </row>
    <row r="165" spans="1:73" x14ac:dyDescent="0.25">
      <c r="A165" s="7" t="s">
        <v>5958</v>
      </c>
      <c r="B165" s="8">
        <v>49</v>
      </c>
      <c r="C165" s="8" t="s">
        <v>29</v>
      </c>
      <c r="D165" s="8" t="s">
        <v>29</v>
      </c>
      <c r="E165" s="8"/>
      <c r="F165" s="8"/>
      <c r="G165" s="8"/>
      <c r="H165" s="8"/>
      <c r="I165" s="421" t="s">
        <v>4612</v>
      </c>
      <c r="J165" s="421"/>
      <c r="K165" s="669"/>
      <c r="L165" s="125" t="s">
        <v>4614</v>
      </c>
      <c r="M165" s="8"/>
      <c r="N165" s="421"/>
      <c r="O165" s="421"/>
      <c r="P165" s="421"/>
      <c r="Q165" s="421"/>
      <c r="R165" s="421"/>
      <c r="S165" s="421"/>
      <c r="T165" s="421" t="s">
        <v>29</v>
      </c>
      <c r="U165" s="421" t="s">
        <v>1964</v>
      </c>
      <c r="V165" s="421"/>
      <c r="X165" s="421" t="s">
        <v>5952</v>
      </c>
      <c r="Y165" s="421" t="s">
        <v>29</v>
      </c>
      <c r="Z165" s="421"/>
      <c r="AA165" s="421" t="s">
        <v>29</v>
      </c>
      <c r="AB165" s="421"/>
      <c r="AC165" s="421"/>
      <c r="AD165" s="421"/>
      <c r="AE165" s="421"/>
      <c r="AF165" s="421"/>
      <c r="AG165" s="421"/>
      <c r="AH165" s="421"/>
      <c r="AI165" s="421"/>
      <c r="AJ165" s="421"/>
      <c r="AK165" s="546"/>
      <c r="AL165" s="8" t="s">
        <v>29</v>
      </c>
      <c r="AM165" s="8"/>
      <c r="AN165" s="421"/>
      <c r="AO165" s="421"/>
      <c r="AP165" s="421"/>
      <c r="AQ165" s="421"/>
      <c r="AR165" s="421"/>
      <c r="AS165" s="421"/>
      <c r="AT165" s="421"/>
      <c r="AU165" s="421"/>
      <c r="AV165" s="421"/>
      <c r="AW165" s="421"/>
      <c r="AX165" s="421"/>
      <c r="AY165" s="421"/>
      <c r="AZ165" s="421"/>
      <c r="BA165" s="546"/>
      <c r="BB165" s="421"/>
      <c r="BC165" s="421"/>
      <c r="BD165" s="421"/>
      <c r="BE165" s="424"/>
      <c r="BF165" s="421"/>
      <c r="BG165" s="546"/>
      <c r="BH165" s="421"/>
      <c r="BI165" s="421"/>
      <c r="BJ165" s="421"/>
      <c r="BK165" s="421"/>
      <c r="BL165" s="541"/>
      <c r="BM165" s="421"/>
      <c r="BN165" s="421"/>
      <c r="BO165" s="421"/>
      <c r="BP165" s="421"/>
      <c r="BQ165" s="421"/>
      <c r="BR165" s="639"/>
      <c r="BS165" s="421"/>
      <c r="BT165" s="421"/>
      <c r="BU165" s="421"/>
    </row>
    <row r="166" spans="1:73" x14ac:dyDescent="0.25">
      <c r="A166" s="7" t="s">
        <v>5958</v>
      </c>
      <c r="B166" s="8">
        <v>50</v>
      </c>
      <c r="C166" s="8" t="s">
        <v>29</v>
      </c>
      <c r="D166" s="8" t="s">
        <v>29</v>
      </c>
      <c r="E166" s="8"/>
      <c r="F166" s="8"/>
      <c r="G166" s="8"/>
      <c r="H166" s="8"/>
      <c r="I166" s="421" t="s">
        <v>4612</v>
      </c>
      <c r="J166" s="421"/>
      <c r="K166" s="669"/>
      <c r="L166" s="125" t="s">
        <v>4614</v>
      </c>
      <c r="M166" s="8"/>
      <c r="N166" s="421"/>
      <c r="O166" s="421"/>
      <c r="P166" s="421"/>
      <c r="Q166" s="421"/>
      <c r="R166" s="421"/>
      <c r="S166" s="421"/>
      <c r="T166" s="421" t="s">
        <v>29</v>
      </c>
      <c r="U166" s="421" t="s">
        <v>1964</v>
      </c>
      <c r="V166" s="421"/>
      <c r="X166" s="421" t="s">
        <v>5952</v>
      </c>
      <c r="Y166" s="421" t="s">
        <v>29</v>
      </c>
      <c r="Z166" s="421"/>
      <c r="AA166" s="421" t="s">
        <v>29</v>
      </c>
      <c r="AB166" s="421"/>
      <c r="AC166" s="421"/>
      <c r="AD166" s="421"/>
      <c r="AE166" s="421"/>
      <c r="AF166" s="421"/>
      <c r="AG166" s="421"/>
      <c r="AH166" s="421"/>
      <c r="AI166" s="421"/>
      <c r="AJ166" s="421"/>
      <c r="AK166" s="546"/>
      <c r="AL166" s="8" t="s">
        <v>29</v>
      </c>
      <c r="AM166" s="8"/>
      <c r="AN166" s="421"/>
      <c r="AO166" s="421"/>
      <c r="AP166" s="421"/>
      <c r="AQ166" s="421"/>
      <c r="AR166" s="421"/>
      <c r="AS166" s="421"/>
      <c r="AT166" s="421"/>
      <c r="AU166" s="421"/>
      <c r="AV166" s="421"/>
      <c r="AW166" s="421"/>
      <c r="AX166" s="421"/>
      <c r="AY166" s="421"/>
      <c r="AZ166" s="421"/>
      <c r="BA166" s="546"/>
      <c r="BB166" s="421"/>
      <c r="BC166" s="421"/>
      <c r="BD166" s="421"/>
      <c r="BE166" s="424"/>
      <c r="BF166" s="421"/>
      <c r="BG166" s="546"/>
      <c r="BH166" s="421"/>
      <c r="BI166" s="421"/>
      <c r="BJ166" s="421"/>
      <c r="BK166" s="421"/>
      <c r="BL166" s="541"/>
      <c r="BM166" s="421"/>
      <c r="BN166" s="421"/>
      <c r="BO166" s="421"/>
      <c r="BP166" s="421"/>
      <c r="BQ166" s="421"/>
      <c r="BR166" s="639"/>
      <c r="BS166" s="421"/>
      <c r="BT166" s="421"/>
      <c r="BU166" s="421"/>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14"/>
  <sheetViews>
    <sheetView zoomScale="85" zoomScaleNormal="85" workbookViewId="0">
      <pane xSplit="2" ySplit="1" topLeftCell="C2" activePane="bottomRight" state="frozen"/>
      <selection pane="topRight" activeCell="C1" sqref="C1"/>
      <selection pane="bottomLeft" activeCell="A2" sqref="A2"/>
      <selection pane="bottomRight" activeCell="C10" sqref="C10"/>
    </sheetView>
  </sheetViews>
  <sheetFormatPr defaultRowHeight="15" x14ac:dyDescent="0.25"/>
  <cols>
    <col min="1" max="2" width="9.140625" style="41" collapsed="1"/>
    <col min="3" max="4" width="23.85546875" style="41" customWidth="1" collapsed="1"/>
    <col min="5" max="5" width="13.85546875" style="41" bestFit="1" customWidth="1" collapsed="1"/>
    <col min="6" max="6" width="15.5703125" style="41" bestFit="1" customWidth="1" collapsed="1"/>
    <col min="7" max="7" width="22.5703125" style="41" bestFit="1" customWidth="1" collapsed="1"/>
    <col min="8" max="10" width="22.5703125" style="41" customWidth="1" collapsed="1"/>
    <col min="11" max="11" width="110.7109375" style="41" bestFit="1" customWidth="1" collapsed="1"/>
    <col min="12" max="16384" width="9.140625" style="41" collapsed="1"/>
  </cols>
  <sheetData>
    <row r="1" spans="1:11" x14ac:dyDescent="0.25">
      <c r="A1" s="1" t="s">
        <v>0</v>
      </c>
      <c r="B1" s="23" t="s">
        <v>95</v>
      </c>
      <c r="C1" s="23" t="s">
        <v>2212</v>
      </c>
      <c r="D1" s="23" t="s">
        <v>4586</v>
      </c>
      <c r="E1" s="23" t="s">
        <v>2213</v>
      </c>
      <c r="F1" s="23" t="s">
        <v>2182</v>
      </c>
      <c r="G1" s="23" t="s">
        <v>2214</v>
      </c>
      <c r="H1" s="23" t="s">
        <v>2215</v>
      </c>
      <c r="I1" s="23" t="s">
        <v>2216</v>
      </c>
      <c r="J1" s="23" t="s">
        <v>1105</v>
      </c>
      <c r="K1" s="23" t="s">
        <v>2217</v>
      </c>
    </row>
    <row r="2" spans="1:11" x14ac:dyDescent="0.25">
      <c r="A2" s="3" t="s">
        <v>251</v>
      </c>
      <c r="B2" s="3">
        <v>1</v>
      </c>
      <c r="C2" s="3" t="s">
        <v>2218</v>
      </c>
      <c r="D2" s="3"/>
      <c r="E2" s="3"/>
      <c r="F2" s="3"/>
      <c r="G2" s="3"/>
      <c r="H2" s="3"/>
      <c r="I2" s="3"/>
      <c r="J2" s="49" t="s">
        <v>5477</v>
      </c>
      <c r="K2" s="3" t="s">
        <v>2219</v>
      </c>
    </row>
    <row r="3" spans="1:11" x14ac:dyDescent="0.25">
      <c r="A3" s="3" t="s">
        <v>251</v>
      </c>
      <c r="B3" s="3">
        <v>2</v>
      </c>
      <c r="C3" s="3"/>
      <c r="D3" t="s">
        <v>3697</v>
      </c>
      <c r="E3" s="3"/>
      <c r="F3" s="3"/>
      <c r="G3" s="3"/>
      <c r="H3" s="3"/>
      <c r="I3" s="3"/>
      <c r="J3" s="3"/>
      <c r="K3" s="3" t="s">
        <v>2220</v>
      </c>
    </row>
    <row r="4" spans="1:11" x14ac:dyDescent="0.25">
      <c r="A4" s="3" t="s">
        <v>256</v>
      </c>
      <c r="B4" s="3">
        <v>1</v>
      </c>
      <c r="C4" s="3"/>
      <c r="D4" s="3"/>
      <c r="E4" s="3" t="s">
        <v>29</v>
      </c>
      <c r="F4" s="3"/>
      <c r="G4" s="3"/>
      <c r="H4" s="3"/>
      <c r="I4" s="3"/>
      <c r="J4" s="3"/>
      <c r="K4" s="3" t="s">
        <v>2221</v>
      </c>
    </row>
    <row r="5" spans="1:11" x14ac:dyDescent="0.25">
      <c r="A5" s="3" t="s">
        <v>256</v>
      </c>
      <c r="B5" s="3">
        <v>2</v>
      </c>
      <c r="C5" s="3"/>
      <c r="D5" s="3"/>
      <c r="E5" s="3"/>
      <c r="F5" s="3" t="s">
        <v>29</v>
      </c>
      <c r="G5" s="3"/>
      <c r="H5" s="3"/>
      <c r="I5" s="3"/>
      <c r="J5" s="3"/>
      <c r="K5" s="3"/>
    </row>
    <row r="6" spans="1:11" x14ac:dyDescent="0.25">
      <c r="A6" s="3" t="s">
        <v>259</v>
      </c>
      <c r="B6" s="3">
        <v>1</v>
      </c>
      <c r="C6" s="3"/>
      <c r="D6" s="3"/>
      <c r="E6" s="3" t="s">
        <v>29</v>
      </c>
      <c r="F6" s="3"/>
      <c r="G6" s="3"/>
      <c r="H6" s="3"/>
      <c r="I6" s="3"/>
      <c r="J6" s="3"/>
      <c r="K6" s="3" t="s">
        <v>2222</v>
      </c>
    </row>
    <row r="7" spans="1:11" x14ac:dyDescent="0.25">
      <c r="A7" s="3" t="s">
        <v>259</v>
      </c>
      <c r="B7" s="3">
        <v>2</v>
      </c>
      <c r="C7" s="3"/>
      <c r="D7" s="3"/>
      <c r="E7" s="3"/>
      <c r="F7" s="3" t="s">
        <v>29</v>
      </c>
      <c r="G7" s="3"/>
      <c r="H7" s="3"/>
      <c r="I7" s="3"/>
      <c r="J7" s="3"/>
      <c r="K7" s="3"/>
    </row>
    <row r="8" spans="1:11" x14ac:dyDescent="0.25">
      <c r="A8" s="3" t="s">
        <v>262</v>
      </c>
      <c r="B8" s="3">
        <v>1</v>
      </c>
      <c r="C8" s="3"/>
      <c r="D8" s="3"/>
      <c r="E8" s="3"/>
      <c r="F8" s="3"/>
      <c r="G8" s="3"/>
      <c r="H8" s="3"/>
      <c r="I8" s="3"/>
      <c r="J8" s="3"/>
      <c r="K8" s="3" t="s">
        <v>2223</v>
      </c>
    </row>
    <row r="9" spans="1:11" x14ac:dyDescent="0.25">
      <c r="A9" s="3" t="s">
        <v>265</v>
      </c>
      <c r="B9" s="3">
        <v>1</v>
      </c>
      <c r="C9" s="3"/>
      <c r="D9" s="3"/>
      <c r="E9" s="3"/>
      <c r="F9" s="3"/>
      <c r="G9" s="3"/>
      <c r="H9" s="3"/>
      <c r="I9" s="3"/>
      <c r="J9" s="3"/>
      <c r="K9" s="3" t="s">
        <v>2223</v>
      </c>
    </row>
    <row r="10" spans="1:11" x14ac:dyDescent="0.25">
      <c r="A10" s="3" t="s">
        <v>267</v>
      </c>
      <c r="B10" s="3">
        <v>1</v>
      </c>
      <c r="C10" s="3" t="s">
        <v>2218</v>
      </c>
      <c r="D10" t="s">
        <v>3697</v>
      </c>
      <c r="E10" s="3"/>
      <c r="F10" s="3"/>
      <c r="G10" s="3"/>
      <c r="H10" s="3"/>
      <c r="I10" s="3"/>
      <c r="J10" s="49" t="s">
        <v>5521</v>
      </c>
      <c r="K10" s="3" t="s">
        <v>2220</v>
      </c>
    </row>
    <row r="11" spans="1:11" x14ac:dyDescent="0.25">
      <c r="A11" s="3" t="s">
        <v>267</v>
      </c>
      <c r="B11" s="3">
        <v>2</v>
      </c>
      <c r="C11" s="3"/>
      <c r="D11"/>
      <c r="E11" s="3"/>
      <c r="F11" s="3"/>
      <c r="G11" s="3"/>
      <c r="H11" s="3"/>
      <c r="I11" s="3"/>
      <c r="J11" s="49"/>
      <c r="K11" s="3"/>
    </row>
    <row r="12" spans="1:11" x14ac:dyDescent="0.25">
      <c r="A12" s="3" t="s">
        <v>270</v>
      </c>
      <c r="B12" s="3">
        <v>1</v>
      </c>
      <c r="C12" s="3" t="s">
        <v>2218</v>
      </c>
      <c r="D12" s="3"/>
      <c r="E12" s="3"/>
      <c r="F12" s="3"/>
      <c r="G12" s="3"/>
      <c r="H12" s="3"/>
      <c r="I12" s="3"/>
      <c r="J12" s="3"/>
      <c r="K12" s="3"/>
    </row>
    <row r="13" spans="1:11" x14ac:dyDescent="0.25">
      <c r="A13" s="3" t="s">
        <v>270</v>
      </c>
      <c r="B13" s="3">
        <v>2</v>
      </c>
      <c r="C13" s="3"/>
      <c r="D13" t="s">
        <v>3697</v>
      </c>
      <c r="E13" s="3"/>
      <c r="F13" s="3"/>
      <c r="G13" s="3"/>
      <c r="H13" s="3"/>
      <c r="I13" s="3"/>
      <c r="J13" s="49" t="s">
        <v>5521</v>
      </c>
      <c r="K13" s="3" t="s">
        <v>5522</v>
      </c>
    </row>
    <row r="14" spans="1:11" x14ac:dyDescent="0.25">
      <c r="A14" s="3" t="s">
        <v>272</v>
      </c>
      <c r="B14" s="3">
        <v>1</v>
      </c>
      <c r="C14" s="3" t="s">
        <v>2218</v>
      </c>
      <c r="D14" t="s">
        <v>3697</v>
      </c>
      <c r="E14" s="3"/>
      <c r="F14" s="3"/>
      <c r="G14" s="3"/>
      <c r="H14" s="3"/>
      <c r="I14" s="3"/>
      <c r="J14" s="49" t="s">
        <v>5521</v>
      </c>
      <c r="K14" s="3" t="s">
        <v>2224</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BW8"/>
  <sheetViews>
    <sheetView topLeftCell="BS1" zoomScale="85" zoomScaleNormal="85" workbookViewId="0">
      <selection activeCell="BS5" sqref="BS5"/>
    </sheetView>
  </sheetViews>
  <sheetFormatPr defaultRowHeight="15" x14ac:dyDescent="0.25"/>
  <cols>
    <col min="1" max="1" width="8.140625" style="5" bestFit="1" customWidth="1" collapsed="1"/>
    <col min="2" max="2" width="8.7109375" style="5" bestFit="1" customWidth="1" collapsed="1"/>
    <col min="3" max="3" width="22.7109375" style="5" bestFit="1" customWidth="1" collapsed="1"/>
    <col min="4" max="4" width="29.7109375" style="5" bestFit="1" customWidth="1" collapsed="1"/>
    <col min="5" max="5" width="146.7109375" style="5" bestFit="1" customWidth="1" collapsed="1"/>
    <col min="6" max="6" width="22.5703125" style="5" bestFit="1" customWidth="1" collapsed="1"/>
    <col min="7" max="7" width="70.7109375" style="5" bestFit="1" customWidth="1" collapsed="1"/>
    <col min="8" max="8" width="23" style="5" bestFit="1" customWidth="1" collapsed="1"/>
    <col min="9" max="9" width="26.42578125" style="5" bestFit="1" customWidth="1" collapsed="1"/>
    <col min="10" max="10" width="16" style="5" bestFit="1" customWidth="1" collapsed="1"/>
    <col min="11" max="11" width="32" style="5" bestFit="1" customWidth="1" collapsed="1"/>
    <col min="12" max="12" width="26.42578125" style="5" bestFit="1" customWidth="1" collapsed="1"/>
    <col min="13" max="13" width="27.28515625" style="5" bestFit="1" customWidth="1" collapsed="1"/>
    <col min="14" max="14" width="34.7109375" style="5" bestFit="1" customWidth="1" collapsed="1"/>
    <col min="15" max="15" width="32.5703125" style="5" bestFit="1" customWidth="1" collapsed="1"/>
    <col min="16" max="16" width="17.28515625" style="5" bestFit="1" customWidth="1" collapsed="1"/>
    <col min="17" max="17" width="45.28515625" style="5" bestFit="1" customWidth="1" collapsed="1"/>
    <col min="18" max="18" width="36" style="5" bestFit="1" customWidth="1" collapsed="1"/>
    <col min="19" max="19" width="26.85546875" style="5" bestFit="1" customWidth="1" collapsed="1"/>
    <col min="20" max="20" width="47.85546875" style="5" bestFit="1" customWidth="1" collapsed="1"/>
    <col min="21" max="21" width="16.140625" style="5" bestFit="1" customWidth="1" collapsed="1"/>
    <col min="22" max="22" width="17.5703125" style="5" bestFit="1" customWidth="1" collapsed="1"/>
    <col min="23" max="23" width="22.85546875" style="5" bestFit="1" customWidth="1" collapsed="1"/>
    <col min="24" max="24" width="29.28515625" style="5" bestFit="1" customWidth="1" collapsed="1"/>
    <col min="25" max="25" width="24.140625" style="5" bestFit="1" customWidth="1" collapsed="1"/>
    <col min="26" max="26" width="20.85546875" style="5" bestFit="1" customWidth="1" collapsed="1"/>
    <col min="27" max="27" width="25.28515625" style="5" bestFit="1" customWidth="1" collapsed="1"/>
    <col min="28" max="28" width="28.28515625" style="5" bestFit="1" customWidth="1" collapsed="1"/>
    <col min="29" max="29" width="12.5703125" style="5" bestFit="1" customWidth="1" collapsed="1"/>
    <col min="30" max="30" width="14.28515625" style="5" bestFit="1" customWidth="1" collapsed="1"/>
    <col min="31" max="31" width="42.7109375" style="5" bestFit="1" customWidth="1" collapsed="1"/>
    <col min="32" max="32" width="30.85546875" style="5" bestFit="1" customWidth="1" collapsed="1"/>
    <col min="33" max="33" width="29.28515625" style="5" bestFit="1" customWidth="1" collapsed="1"/>
    <col min="34" max="34" width="40.140625" style="5" bestFit="1" customWidth="1" collapsed="1"/>
    <col min="35" max="35" width="30.5703125" style="5" bestFit="1" customWidth="1" collapsed="1"/>
    <col min="36" max="36" width="21.42578125" style="5" bestFit="1" customWidth="1" collapsed="1"/>
    <col min="37" max="37" width="42.42578125" style="5" bestFit="1" customWidth="1" collapsed="1"/>
    <col min="38" max="38" width="18.5703125" style="5" bestFit="1" customWidth="1" collapsed="1"/>
    <col min="39" max="39" width="24.42578125" style="5" bestFit="1" customWidth="1" collapsed="1"/>
    <col min="40" max="41" width="24.42578125" style="466" customWidth="1" collapsed="1"/>
    <col min="42" max="42" width="23.140625" style="5" bestFit="1" customWidth="1" collapsed="1"/>
    <col min="43" max="43" width="11.42578125" style="5" bestFit="1" customWidth="1" collapsed="1"/>
    <col min="44" max="44" width="14.28515625" style="5" bestFit="1" customWidth="1" collapsed="1"/>
    <col min="45" max="45" width="23.42578125" style="5" bestFit="1" customWidth="1" collapsed="1"/>
    <col min="46" max="46" width="16.140625" style="5" bestFit="1" customWidth="1" collapsed="1"/>
    <col min="47" max="47" width="22.28515625" style="5" bestFit="1" customWidth="1" collapsed="1"/>
    <col min="48" max="48" width="22.7109375" style="5" bestFit="1" customWidth="1" collapsed="1"/>
    <col min="49" max="49" width="36.28515625" style="5" bestFit="1" customWidth="1" collapsed="1"/>
    <col min="50" max="50" width="52.85546875" style="5" bestFit="1" customWidth="1" collapsed="1"/>
    <col min="51" max="51" width="43.5703125" style="5" bestFit="1" customWidth="1" collapsed="1"/>
    <col min="52" max="52" width="30.28515625" style="5" bestFit="1" customWidth="1" collapsed="1"/>
    <col min="53" max="53" width="55.42578125" style="5" bestFit="1" customWidth="1" collapsed="1"/>
    <col min="54" max="54" width="17.28515625" style="5" bestFit="1" customWidth="1" collapsed="1"/>
    <col min="55" max="55" width="24.85546875" style="5" bestFit="1" customWidth="1" collapsed="1"/>
    <col min="56" max="56" width="18.140625" style="5" bestFit="1" customWidth="1" collapsed="1"/>
    <col min="57" max="57" width="36.7109375" style="5" bestFit="1" customWidth="1" collapsed="1"/>
    <col min="58" max="58" width="24" style="5" bestFit="1" customWidth="1" collapsed="1"/>
    <col min="59" max="59" width="20.28515625" style="5" bestFit="1" customWidth="1" collapsed="1"/>
    <col min="60" max="60" width="28.85546875" style="5" bestFit="1" customWidth="1" collapsed="1"/>
    <col min="61" max="61" width="34.5703125" style="5" bestFit="1" customWidth="1" collapsed="1"/>
    <col min="62" max="62" width="26" style="5" bestFit="1" customWidth="1" collapsed="1"/>
    <col min="63" max="63" width="31.42578125" style="5" bestFit="1" customWidth="1" collapsed="1"/>
    <col min="64" max="64" width="34.42578125" style="5" bestFit="1" customWidth="1" collapsed="1"/>
    <col min="65" max="65" width="22.7109375" style="5" bestFit="1" customWidth="1" collapsed="1"/>
    <col min="66" max="66" width="26.7109375" style="5" bestFit="1" customWidth="1" collapsed="1"/>
    <col min="67" max="67" width="23.140625" style="5" bestFit="1" customWidth="1" collapsed="1"/>
    <col min="68" max="68" width="23.5703125" style="5" bestFit="1" customWidth="1" collapsed="1"/>
    <col min="69" max="69" width="33.140625" style="5" bestFit="1" customWidth="1" collapsed="1"/>
    <col min="70" max="70" width="29.85546875" style="5" bestFit="1" customWidth="1" collapsed="1"/>
    <col min="71" max="71" width="26.85546875" style="5" bestFit="1" customWidth="1" collapsed="1"/>
    <col min="72" max="72" width="39.85546875" style="5" bestFit="1" customWidth="1" collapsed="1"/>
    <col min="73" max="73" width="30.5703125" style="5" bestFit="1" customWidth="1" collapsed="1"/>
    <col min="74" max="74" width="27.42578125" style="5" bestFit="1" customWidth="1" collapsed="1"/>
    <col min="75" max="75" width="42.42578125" style="5" bestFit="1" customWidth="1" collapsed="1"/>
    <col min="76" max="16384" width="9.140625" style="5" collapsed="1"/>
  </cols>
  <sheetData>
    <row r="1" spans="1:75" ht="15.75" customHeight="1" x14ac:dyDescent="0.25">
      <c r="A1" s="420" t="s">
        <v>0</v>
      </c>
      <c r="B1" s="26" t="s">
        <v>95</v>
      </c>
      <c r="C1" s="422" t="s">
        <v>2965</v>
      </c>
      <c r="D1" s="532" t="s">
        <v>1105</v>
      </c>
      <c r="E1" s="532" t="s">
        <v>1192</v>
      </c>
      <c r="F1" s="422" t="s">
        <v>2966</v>
      </c>
      <c r="G1" s="532" t="s">
        <v>1192</v>
      </c>
      <c r="H1" s="422" t="s">
        <v>2967</v>
      </c>
      <c r="I1" s="422" t="s">
        <v>2968</v>
      </c>
      <c r="J1" s="532" t="s">
        <v>1105</v>
      </c>
      <c r="K1" s="420" t="s">
        <v>2969</v>
      </c>
      <c r="L1" s="420" t="s">
        <v>2970</v>
      </c>
      <c r="M1" s="420" t="s">
        <v>2971</v>
      </c>
      <c r="N1" s="532" t="s">
        <v>1192</v>
      </c>
      <c r="O1" s="420" t="s">
        <v>2972</v>
      </c>
      <c r="P1" s="420" t="s">
        <v>2973</v>
      </c>
      <c r="Q1" s="420" t="s">
        <v>2974</v>
      </c>
      <c r="R1" s="538" t="s">
        <v>2975</v>
      </c>
      <c r="S1" s="420" t="s">
        <v>2976</v>
      </c>
      <c r="T1" s="420" t="s">
        <v>2974</v>
      </c>
      <c r="U1" s="420" t="s">
        <v>2977</v>
      </c>
      <c r="V1" s="420" t="s">
        <v>2978</v>
      </c>
      <c r="W1" s="420" t="s">
        <v>2979</v>
      </c>
      <c r="X1" s="532" t="s">
        <v>1105</v>
      </c>
      <c r="Y1" s="420" t="s">
        <v>2980</v>
      </c>
      <c r="Z1" s="420" t="s">
        <v>2981</v>
      </c>
      <c r="AA1" s="420" t="s">
        <v>2982</v>
      </c>
      <c r="AB1" s="420" t="s">
        <v>2983</v>
      </c>
      <c r="AC1" s="420" t="s">
        <v>2984</v>
      </c>
      <c r="AD1" s="532" t="s">
        <v>1105</v>
      </c>
      <c r="AE1" s="420" t="s">
        <v>2974</v>
      </c>
      <c r="AF1" s="538" t="s">
        <v>2975</v>
      </c>
      <c r="AG1" s="420" t="s">
        <v>2985</v>
      </c>
      <c r="AH1" s="420" t="s">
        <v>2974</v>
      </c>
      <c r="AI1" s="420" t="s">
        <v>2975</v>
      </c>
      <c r="AJ1" s="420" t="s">
        <v>2986</v>
      </c>
      <c r="AK1" s="420" t="s">
        <v>2974</v>
      </c>
      <c r="AL1" s="420" t="s">
        <v>2987</v>
      </c>
      <c r="AM1" s="532" t="s">
        <v>1105</v>
      </c>
      <c r="AN1" s="539" t="s">
        <v>1081</v>
      </c>
      <c r="AO1" s="539" t="s">
        <v>1105</v>
      </c>
      <c r="AP1" s="422" t="s">
        <v>2864</v>
      </c>
      <c r="AQ1" s="422" t="s">
        <v>2988</v>
      </c>
      <c r="AR1" s="422" t="s">
        <v>2989</v>
      </c>
      <c r="AS1" s="422" t="s">
        <v>2990</v>
      </c>
      <c r="AT1" s="420" t="s">
        <v>2991</v>
      </c>
      <c r="AU1" s="420" t="s">
        <v>2992</v>
      </c>
      <c r="AV1" s="420" t="s">
        <v>2993</v>
      </c>
      <c r="AW1" s="420" t="s">
        <v>2994</v>
      </c>
      <c r="AX1" s="420" t="s">
        <v>2974</v>
      </c>
      <c r="AY1" s="420" t="s">
        <v>2975</v>
      </c>
      <c r="AZ1" s="420" t="s">
        <v>2995</v>
      </c>
      <c r="BA1" s="420" t="s">
        <v>2974</v>
      </c>
      <c r="BB1" s="420" t="s">
        <v>2996</v>
      </c>
      <c r="BC1" s="420" t="s">
        <v>2975</v>
      </c>
      <c r="BD1" s="420" t="s">
        <v>2997</v>
      </c>
      <c r="BE1" s="420" t="s">
        <v>2974</v>
      </c>
      <c r="BF1" s="420" t="s">
        <v>2998</v>
      </c>
      <c r="BG1" s="420" t="s">
        <v>2999</v>
      </c>
      <c r="BH1" s="420" t="s">
        <v>3000</v>
      </c>
      <c r="BI1" s="420" t="s">
        <v>3001</v>
      </c>
      <c r="BJ1" s="420" t="s">
        <v>3002</v>
      </c>
      <c r="BK1" s="420" t="s">
        <v>3003</v>
      </c>
      <c r="BL1" s="420" t="s">
        <v>3004</v>
      </c>
      <c r="BM1" s="420" t="s">
        <v>3005</v>
      </c>
      <c r="BN1" s="420" t="s">
        <v>2975</v>
      </c>
      <c r="BO1" s="420" t="s">
        <v>3006</v>
      </c>
      <c r="BP1" s="420" t="s">
        <v>3007</v>
      </c>
      <c r="BQ1" s="420" t="s">
        <v>3008</v>
      </c>
      <c r="BR1" s="420" t="s">
        <v>3009</v>
      </c>
      <c r="BS1" s="420" t="s">
        <v>3010</v>
      </c>
      <c r="BT1" s="420" t="s">
        <v>2974</v>
      </c>
      <c r="BU1" s="420" t="s">
        <v>2975</v>
      </c>
      <c r="BV1" s="420" t="s">
        <v>3011</v>
      </c>
      <c r="BW1" s="420" t="s">
        <v>2974</v>
      </c>
    </row>
    <row r="2" spans="1:75" x14ac:dyDescent="0.25">
      <c r="A2" s="3" t="s">
        <v>861</v>
      </c>
      <c r="B2" s="3">
        <v>1</v>
      </c>
      <c r="C2" s="3" t="s">
        <v>29</v>
      </c>
      <c r="D2" s="3" t="s">
        <v>3012</v>
      </c>
      <c r="E2" s="3" t="s">
        <v>3013</v>
      </c>
      <c r="F2" s="3" t="s">
        <v>29</v>
      </c>
      <c r="G2" s="3" t="s">
        <v>3014</v>
      </c>
      <c r="H2" s="3" t="s">
        <v>29</v>
      </c>
      <c r="I2" s="3" t="s">
        <v>29</v>
      </c>
      <c r="J2" s="3" t="s">
        <v>3015</v>
      </c>
      <c r="K2" s="3" t="s">
        <v>2236</v>
      </c>
      <c r="L2" s="3" t="s">
        <v>3016</v>
      </c>
      <c r="M2" s="3" t="s">
        <v>29</v>
      </c>
      <c r="N2" s="3" t="s">
        <v>3017</v>
      </c>
      <c r="O2" s="3" t="s">
        <v>3018</v>
      </c>
      <c r="P2" s="3" t="s">
        <v>29</v>
      </c>
      <c r="Q2" s="3" t="s">
        <v>3019</v>
      </c>
      <c r="R2" s="3"/>
      <c r="S2" s="3"/>
      <c r="T2" s="3"/>
      <c r="U2" s="3" t="s">
        <v>29</v>
      </c>
      <c r="V2" s="3"/>
      <c r="W2" s="3"/>
      <c r="X2" s="3"/>
      <c r="Y2" s="3"/>
      <c r="Z2" s="3"/>
      <c r="AA2" s="3"/>
      <c r="AB2" s="3"/>
      <c r="AC2" s="3"/>
      <c r="AD2" s="3" t="s">
        <v>2592</v>
      </c>
      <c r="AE2" s="3" t="s">
        <v>3020</v>
      </c>
      <c r="AF2" s="3" t="s">
        <v>3021</v>
      </c>
      <c r="AG2" s="3" t="s">
        <v>29</v>
      </c>
      <c r="AH2" s="3" t="s">
        <v>3020</v>
      </c>
      <c r="AI2" s="3"/>
      <c r="AJ2" s="3"/>
      <c r="AK2" s="3"/>
      <c r="AL2" s="3"/>
      <c r="AM2" s="3"/>
      <c r="AN2" s="536"/>
      <c r="AO2" s="536"/>
      <c r="AP2" s="3"/>
      <c r="AQ2" s="3"/>
      <c r="AR2" s="3"/>
      <c r="AS2" s="3"/>
      <c r="AT2" s="3"/>
      <c r="AU2" s="3"/>
      <c r="AV2" s="3"/>
      <c r="AW2" s="3"/>
      <c r="BB2" s="3"/>
      <c r="BC2" s="3"/>
      <c r="BD2" s="3"/>
      <c r="BE2" s="3"/>
      <c r="BF2" s="3"/>
      <c r="BG2" s="3"/>
      <c r="BH2" s="3"/>
      <c r="BI2" s="3"/>
      <c r="BJ2" s="3"/>
      <c r="BK2" s="3"/>
      <c r="BL2" s="3"/>
      <c r="BM2" s="3"/>
      <c r="BN2" s="3"/>
      <c r="BO2" s="3"/>
      <c r="BP2" s="3"/>
      <c r="BQ2" s="3"/>
      <c r="BR2" s="3"/>
      <c r="BS2" s="3"/>
      <c r="BT2" s="3"/>
      <c r="BU2" s="3"/>
      <c r="BV2" s="3"/>
      <c r="BW2" s="3"/>
    </row>
    <row r="3" spans="1:75" x14ac:dyDescent="0.25">
      <c r="A3" s="3" t="s">
        <v>865</v>
      </c>
      <c r="B3" s="3">
        <v>1</v>
      </c>
      <c r="C3" s="3" t="s">
        <v>29</v>
      </c>
      <c r="D3" s="3" t="s">
        <v>3012</v>
      </c>
      <c r="E3" s="3" t="s">
        <v>3013</v>
      </c>
      <c r="F3" s="3" t="s">
        <v>29</v>
      </c>
      <c r="G3" s="3" t="s">
        <v>3014</v>
      </c>
      <c r="H3" s="3" t="s">
        <v>29</v>
      </c>
      <c r="I3" s="3" t="s">
        <v>29</v>
      </c>
      <c r="J3" s="3" t="s">
        <v>3015</v>
      </c>
      <c r="K3" s="3" t="s">
        <v>2236</v>
      </c>
      <c r="L3" s="3" t="s">
        <v>3016</v>
      </c>
      <c r="M3" s="3" t="s">
        <v>29</v>
      </c>
      <c r="N3" s="3" t="s">
        <v>3017</v>
      </c>
      <c r="O3" s="3" t="s">
        <v>3018</v>
      </c>
      <c r="P3" s="3" t="s">
        <v>29</v>
      </c>
      <c r="Q3" s="3" t="s">
        <v>3019</v>
      </c>
      <c r="R3" s="3" t="s">
        <v>3022</v>
      </c>
      <c r="S3" s="3" t="s">
        <v>29</v>
      </c>
      <c r="T3" s="3" t="s">
        <v>3023</v>
      </c>
      <c r="U3" s="3" t="s">
        <v>29</v>
      </c>
      <c r="V3" s="3"/>
      <c r="W3" s="3"/>
      <c r="X3" s="3"/>
      <c r="Y3" s="3"/>
      <c r="Z3" s="3"/>
      <c r="AA3" s="3"/>
      <c r="AB3" s="3"/>
      <c r="AC3" s="3"/>
      <c r="AD3" s="3" t="s">
        <v>2592</v>
      </c>
      <c r="AE3" s="3" t="s">
        <v>3024</v>
      </c>
      <c r="AF3" s="3"/>
      <c r="AG3" s="3"/>
      <c r="AH3" s="3"/>
      <c r="AI3" s="3"/>
      <c r="AJ3" s="3"/>
      <c r="AK3" s="3"/>
      <c r="AL3" s="3"/>
      <c r="AM3" s="3"/>
      <c r="AN3" s="536"/>
      <c r="AO3" s="536"/>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row>
    <row r="4" spans="1:75" x14ac:dyDescent="0.25">
      <c r="A4" s="3" t="s">
        <v>868</v>
      </c>
      <c r="B4" s="3">
        <v>1</v>
      </c>
      <c r="C4" s="3"/>
      <c r="D4" s="3"/>
      <c r="E4" s="3"/>
      <c r="F4" s="3"/>
      <c r="G4" s="3"/>
      <c r="H4" s="3"/>
      <c r="I4" s="3"/>
      <c r="J4" s="3"/>
      <c r="K4" s="3"/>
      <c r="L4" s="3"/>
      <c r="M4" s="3"/>
      <c r="N4" s="3"/>
      <c r="O4" s="3"/>
      <c r="P4" s="3"/>
      <c r="Q4" s="3"/>
      <c r="R4" s="3"/>
      <c r="S4" s="3"/>
      <c r="T4" s="3"/>
      <c r="U4" s="3"/>
      <c r="V4" s="3" t="s">
        <v>29</v>
      </c>
      <c r="W4" s="3" t="s">
        <v>29</v>
      </c>
      <c r="X4" s="3" t="s">
        <v>3025</v>
      </c>
      <c r="Y4" s="3" t="s">
        <v>2236</v>
      </c>
      <c r="Z4" s="3" t="s">
        <v>29</v>
      </c>
      <c r="AA4" s="3" t="s">
        <v>29</v>
      </c>
      <c r="AB4" s="3" t="s">
        <v>29</v>
      </c>
      <c r="AC4" s="3" t="s">
        <v>29</v>
      </c>
      <c r="AD4" s="3" t="s">
        <v>2592</v>
      </c>
      <c r="AE4" s="3" t="s">
        <v>3026</v>
      </c>
      <c r="AF4" s="3"/>
      <c r="AG4" s="3"/>
      <c r="AH4" s="3"/>
      <c r="AI4" s="3" t="s">
        <v>3027</v>
      </c>
      <c r="AJ4" s="3" t="s">
        <v>29</v>
      </c>
      <c r="AK4" s="3" t="s">
        <v>3028</v>
      </c>
      <c r="AL4" s="3"/>
      <c r="AM4" s="3"/>
      <c r="AN4" s="536"/>
      <c r="AO4" s="536"/>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row>
    <row r="5" spans="1:75" x14ac:dyDescent="0.25">
      <c r="A5" s="3" t="s">
        <v>871</v>
      </c>
      <c r="B5" s="3">
        <v>1</v>
      </c>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t="s">
        <v>29</v>
      </c>
      <c r="AM5" s="3" t="s">
        <v>1202</v>
      </c>
      <c r="AN5" s="536" t="s">
        <v>29</v>
      </c>
      <c r="AO5" s="540" t="s">
        <v>1437</v>
      </c>
      <c r="AP5" s="3"/>
      <c r="AQ5" s="3" t="s">
        <v>29</v>
      </c>
      <c r="AR5" s="3" t="s">
        <v>29</v>
      </c>
      <c r="AS5" s="3" t="s">
        <v>29</v>
      </c>
      <c r="AT5" s="3" t="s">
        <v>2236</v>
      </c>
      <c r="AU5" s="3" t="s">
        <v>29</v>
      </c>
      <c r="AV5" s="3" t="s">
        <v>29</v>
      </c>
      <c r="AW5" s="3" t="s">
        <v>29</v>
      </c>
      <c r="AX5" s="3" t="s">
        <v>3030</v>
      </c>
      <c r="AY5" s="3" t="s">
        <v>3031</v>
      </c>
      <c r="AZ5" s="3" t="s">
        <v>29</v>
      </c>
      <c r="BA5" s="3" t="s">
        <v>3032</v>
      </c>
      <c r="BB5" s="3" t="s">
        <v>29</v>
      </c>
      <c r="BC5" s="3" t="s">
        <v>3033</v>
      </c>
      <c r="BD5" s="3" t="s">
        <v>29</v>
      </c>
      <c r="BE5" s="3" t="s">
        <v>3034</v>
      </c>
      <c r="BF5" s="3"/>
      <c r="BG5" s="3"/>
      <c r="BH5" s="3"/>
      <c r="BI5" s="3"/>
      <c r="BJ5" s="3"/>
      <c r="BK5" s="3"/>
      <c r="BL5" s="3"/>
      <c r="BM5" s="3"/>
      <c r="BN5" s="3"/>
      <c r="BO5" s="3"/>
      <c r="BP5" s="3"/>
      <c r="BQ5" s="3"/>
      <c r="BR5" s="3"/>
      <c r="BS5" s="3"/>
      <c r="BT5" s="3"/>
      <c r="BU5" s="3"/>
      <c r="BV5" s="3"/>
      <c r="BW5" s="3"/>
    </row>
    <row r="6" spans="1:75" x14ac:dyDescent="0.25">
      <c r="A6" s="3" t="s">
        <v>874</v>
      </c>
      <c r="B6" s="3">
        <v>1</v>
      </c>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t="s">
        <v>1202</v>
      </c>
      <c r="AN6" s="541" t="s">
        <v>29</v>
      </c>
      <c r="AO6" s="541" t="s">
        <v>1437</v>
      </c>
      <c r="AP6" s="3"/>
      <c r="AQ6" s="3"/>
      <c r="AR6" s="3"/>
      <c r="AS6" s="3"/>
      <c r="AT6" s="3"/>
      <c r="AU6" s="3"/>
      <c r="AV6" s="3"/>
      <c r="AW6" s="3"/>
      <c r="AX6" s="3"/>
      <c r="AY6" s="3"/>
      <c r="AZ6" s="3"/>
      <c r="BA6" s="3"/>
      <c r="BB6" s="3"/>
      <c r="BC6" s="3"/>
      <c r="BD6" s="3"/>
      <c r="BE6" s="3"/>
      <c r="BF6" s="3" t="s">
        <v>29</v>
      </c>
      <c r="BG6" s="3" t="s">
        <v>29</v>
      </c>
      <c r="BH6" s="3" t="s">
        <v>29</v>
      </c>
      <c r="BI6" s="3" t="s">
        <v>2236</v>
      </c>
      <c r="BJ6" s="3" t="s">
        <v>29</v>
      </c>
      <c r="BK6" s="3" t="s">
        <v>29</v>
      </c>
      <c r="BL6" s="3" t="s">
        <v>29</v>
      </c>
      <c r="BM6" s="3" t="s">
        <v>29</v>
      </c>
      <c r="BN6" s="3" t="s">
        <v>3035</v>
      </c>
      <c r="BO6" s="3" t="s">
        <v>29</v>
      </c>
      <c r="BP6" s="3" t="s">
        <v>29</v>
      </c>
      <c r="BQ6" s="3" t="s">
        <v>29</v>
      </c>
      <c r="BR6" s="3" t="s">
        <v>2236</v>
      </c>
      <c r="BS6" s="3" t="s">
        <v>29</v>
      </c>
      <c r="BT6" s="3" t="s">
        <v>3036</v>
      </c>
      <c r="BU6" s="3" t="s">
        <v>3037</v>
      </c>
      <c r="BV6" s="3" t="s">
        <v>29</v>
      </c>
      <c r="BW6" s="3" t="s">
        <v>3038</v>
      </c>
    </row>
    <row r="7" spans="1:75" x14ac:dyDescent="0.25">
      <c r="AP7" s="541" t="s">
        <v>3029</v>
      </c>
    </row>
    <row r="8" spans="1:75" x14ac:dyDescent="0.25">
      <c r="AP8" s="541" t="s">
        <v>3029</v>
      </c>
    </row>
  </sheetData>
  <pageMargins left="0.7" right="0.7" top="0.75" bottom="0.75" header="0.3" footer="0.3"/>
  <pageSetup orientation="portrait" verticalDpi="599"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Y7"/>
  <sheetViews>
    <sheetView zoomScale="85" zoomScaleNormal="85" workbookViewId="0"/>
  </sheetViews>
  <sheetFormatPr defaultRowHeight="15" x14ac:dyDescent="0.25"/>
  <cols>
    <col min="1" max="1" width="6.140625" style="5" bestFit="1" customWidth="1" collapsed="1"/>
    <col min="2" max="2" width="8.7109375" style="5" bestFit="1" customWidth="1" collapsed="1"/>
    <col min="3" max="3" width="22.85546875" style="5" bestFit="1" customWidth="1" collapsed="1"/>
    <col min="4" max="4" width="28.28515625" style="5" bestFit="1" customWidth="1" collapsed="1"/>
    <col min="5" max="6" width="28.28515625" style="5" customWidth="1" collapsed="1"/>
    <col min="7" max="7" width="19.5703125" style="5" bestFit="1" customWidth="1" collapsed="1"/>
    <col min="8" max="8" width="24.28515625" style="5" bestFit="1" customWidth="1" collapsed="1"/>
    <col min="9" max="10" width="18.140625" style="5" bestFit="1" customWidth="1" collapsed="1"/>
    <col min="11" max="11" width="34.140625" style="5" bestFit="1" customWidth="1" collapsed="1"/>
    <col min="12" max="12" width="27.42578125" style="5" bestFit="1" customWidth="1" collapsed="1"/>
    <col min="13" max="13" width="17.28515625" style="5" bestFit="1" customWidth="1" collapsed="1"/>
    <col min="14" max="14" width="103.140625" style="5" bestFit="1" customWidth="1" collapsed="1"/>
    <col min="15" max="15" width="20.85546875" style="5" bestFit="1" customWidth="1" collapsed="1"/>
    <col min="16" max="16" width="18.140625" style="5" bestFit="1" customWidth="1" collapsed="1"/>
    <col min="17" max="17" width="34.140625" style="5" bestFit="1" customWidth="1" collapsed="1"/>
    <col min="18" max="18" width="17.28515625" style="5" bestFit="1" customWidth="1" collapsed="1"/>
    <col min="19" max="19" width="25" style="5" bestFit="1" customWidth="1" collapsed="1"/>
    <col min="20" max="20" width="18.140625" style="5" bestFit="1" customWidth="1" collapsed="1"/>
    <col min="21" max="21" width="34.140625" style="5" bestFit="1" customWidth="1" collapsed="1"/>
    <col min="22" max="22" width="17.28515625" style="5" bestFit="1" customWidth="1" collapsed="1"/>
    <col min="23" max="23" width="25.7109375" style="5" bestFit="1" customWidth="1" collapsed="1"/>
    <col min="24" max="24" width="18.140625" style="5" bestFit="1" customWidth="1" collapsed="1"/>
    <col min="25" max="25" width="34.140625" style="5" bestFit="1" customWidth="1" collapsed="1"/>
    <col min="26" max="16384" width="9.140625" style="5" collapsed="1"/>
  </cols>
  <sheetData>
    <row r="1" spans="1:25" s="46" customFormat="1" x14ac:dyDescent="0.25">
      <c r="A1" s="2" t="s">
        <v>0</v>
      </c>
      <c r="B1" s="43" t="s">
        <v>95</v>
      </c>
      <c r="C1" s="43" t="s">
        <v>2937</v>
      </c>
      <c r="D1" s="23" t="s">
        <v>2864</v>
      </c>
      <c r="E1" s="30" t="s">
        <v>1105</v>
      </c>
      <c r="F1" s="23" t="s">
        <v>2938</v>
      </c>
      <c r="G1" s="23" t="s">
        <v>2939</v>
      </c>
      <c r="H1" s="43" t="s">
        <v>2940</v>
      </c>
      <c r="I1" s="43" t="s">
        <v>2941</v>
      </c>
      <c r="J1" s="43" t="s">
        <v>2941</v>
      </c>
      <c r="K1" s="30" t="s">
        <v>1192</v>
      </c>
      <c r="L1" s="30" t="s">
        <v>1192</v>
      </c>
      <c r="M1" s="95" t="s">
        <v>2942</v>
      </c>
      <c r="N1" s="24" t="s">
        <v>1101</v>
      </c>
      <c r="O1" s="43" t="s">
        <v>2943</v>
      </c>
      <c r="P1" s="43" t="s">
        <v>2941</v>
      </c>
      <c r="Q1" s="30" t="s">
        <v>1192</v>
      </c>
      <c r="R1" s="30" t="s">
        <v>2942</v>
      </c>
      <c r="S1" s="43" t="s">
        <v>2944</v>
      </c>
      <c r="T1" s="43" t="s">
        <v>2941</v>
      </c>
      <c r="U1" s="30" t="s">
        <v>1192</v>
      </c>
      <c r="V1" s="30" t="s">
        <v>2942</v>
      </c>
      <c r="W1" s="43" t="s">
        <v>2945</v>
      </c>
      <c r="X1" s="43" t="s">
        <v>2941</v>
      </c>
      <c r="Y1" s="30" t="s">
        <v>1192</v>
      </c>
    </row>
    <row r="2" spans="1:25" x14ac:dyDescent="0.25">
      <c r="A2" s="3" t="s">
        <v>832</v>
      </c>
      <c r="B2" s="25">
        <v>1</v>
      </c>
      <c r="C2" s="4" t="s">
        <v>29</v>
      </c>
      <c r="D2" s="3" t="s">
        <v>2946</v>
      </c>
      <c r="E2" s="3" t="s">
        <v>2947</v>
      </c>
      <c r="F2" s="3"/>
      <c r="G2" s="3"/>
      <c r="H2" s="4" t="s">
        <v>2948</v>
      </c>
      <c r="I2" s="4"/>
      <c r="J2" s="4" t="s">
        <v>29</v>
      </c>
      <c r="K2" s="4" t="s">
        <v>2949</v>
      </c>
      <c r="L2" s="4"/>
      <c r="M2" s="4" t="s">
        <v>29</v>
      </c>
      <c r="N2" s="4"/>
      <c r="O2" s="34" t="s">
        <v>2950</v>
      </c>
      <c r="P2" s="4" t="s">
        <v>29</v>
      </c>
      <c r="Q2" s="4" t="s">
        <v>2949</v>
      </c>
      <c r="R2" s="4" t="s">
        <v>29</v>
      </c>
      <c r="S2" s="34" t="s">
        <v>2950</v>
      </c>
      <c r="T2" s="4" t="s">
        <v>29</v>
      </c>
      <c r="U2" s="4" t="s">
        <v>2949</v>
      </c>
      <c r="V2" s="4" t="s">
        <v>29</v>
      </c>
      <c r="W2" s="4">
        <v>7709420093</v>
      </c>
      <c r="X2" s="4" t="s">
        <v>29</v>
      </c>
      <c r="Y2" s="4" t="s">
        <v>2949</v>
      </c>
    </row>
    <row r="3" spans="1:25" x14ac:dyDescent="0.25">
      <c r="A3" s="3" t="s">
        <v>836</v>
      </c>
      <c r="B3" s="25">
        <v>1</v>
      </c>
      <c r="C3" s="4" t="s">
        <v>29</v>
      </c>
      <c r="D3" s="3" t="s">
        <v>2946</v>
      </c>
      <c r="E3" s="3" t="s">
        <v>2947</v>
      </c>
      <c r="F3" s="3"/>
      <c r="G3" s="3"/>
      <c r="H3" s="4"/>
      <c r="I3" s="4"/>
      <c r="J3" s="4" t="s">
        <v>29</v>
      </c>
      <c r="K3" s="4"/>
      <c r="L3" s="4"/>
      <c r="M3" s="4"/>
      <c r="N3" s="4" t="s">
        <v>2951</v>
      </c>
      <c r="O3" s="34"/>
      <c r="P3" s="4"/>
      <c r="Q3" s="4"/>
      <c r="R3" s="4"/>
      <c r="S3" s="34"/>
      <c r="T3" s="4"/>
      <c r="U3" s="4"/>
      <c r="V3" s="4"/>
      <c r="W3" s="4"/>
      <c r="X3" s="4"/>
      <c r="Y3" s="4"/>
    </row>
    <row r="4" spans="1:25" x14ac:dyDescent="0.25">
      <c r="A4" s="3" t="s">
        <v>849</v>
      </c>
      <c r="B4" s="25">
        <v>1</v>
      </c>
      <c r="C4" s="4" t="s">
        <v>29</v>
      </c>
      <c r="D4" s="3" t="s">
        <v>2946</v>
      </c>
      <c r="E4" s="3" t="s">
        <v>2947</v>
      </c>
      <c r="F4" s="3" t="s">
        <v>2952</v>
      </c>
      <c r="G4" s="3"/>
      <c r="H4" s="4"/>
      <c r="I4" s="4"/>
      <c r="J4" s="4"/>
      <c r="K4" s="4"/>
      <c r="L4" s="4"/>
      <c r="M4" s="4"/>
      <c r="N4" s="4"/>
      <c r="O4" s="34"/>
      <c r="P4" s="4"/>
      <c r="Q4" s="4"/>
      <c r="R4" s="4"/>
      <c r="S4" s="34"/>
      <c r="T4" s="4"/>
      <c r="U4" s="4"/>
      <c r="V4" s="4"/>
      <c r="W4" s="4"/>
      <c r="X4" s="4"/>
      <c r="Y4" s="4"/>
    </row>
    <row r="5" spans="1:25" x14ac:dyDescent="0.25">
      <c r="A5" s="3" t="s">
        <v>852</v>
      </c>
      <c r="B5" s="25">
        <v>1</v>
      </c>
      <c r="C5" s="4" t="s">
        <v>29</v>
      </c>
      <c r="D5" s="3" t="s">
        <v>2946</v>
      </c>
      <c r="E5" s="3" t="s">
        <v>2947</v>
      </c>
      <c r="F5" s="3" t="s">
        <v>2953</v>
      </c>
      <c r="G5" s="3"/>
      <c r="H5" s="4"/>
      <c r="I5" s="4"/>
      <c r="J5" s="4"/>
      <c r="K5" s="4"/>
      <c r="L5" s="4"/>
      <c r="M5" s="4"/>
      <c r="N5" s="4"/>
      <c r="O5" s="34"/>
      <c r="P5" s="4"/>
      <c r="Q5" s="4"/>
      <c r="R5" s="4"/>
      <c r="S5" s="34"/>
      <c r="T5" s="4"/>
      <c r="U5" s="4"/>
      <c r="V5" s="4"/>
      <c r="W5" s="4"/>
      <c r="X5" s="4"/>
      <c r="Y5" s="4"/>
    </row>
    <row r="6" spans="1:25" x14ac:dyDescent="0.25">
      <c r="A6" s="3" t="s">
        <v>855</v>
      </c>
      <c r="B6" s="25">
        <v>1</v>
      </c>
      <c r="C6" s="4" t="s">
        <v>29</v>
      </c>
      <c r="D6" s="3" t="s">
        <v>2946</v>
      </c>
      <c r="E6" s="3" t="s">
        <v>2947</v>
      </c>
      <c r="F6" s="3"/>
      <c r="G6" s="3"/>
      <c r="H6" s="4" t="s">
        <v>2948</v>
      </c>
      <c r="I6" s="4"/>
      <c r="J6" s="4" t="s">
        <v>29</v>
      </c>
      <c r="K6" s="4" t="s">
        <v>2949</v>
      </c>
      <c r="L6" s="34" t="s">
        <v>2954</v>
      </c>
      <c r="M6" s="4"/>
      <c r="N6" s="4"/>
      <c r="O6" s="34"/>
      <c r="P6" s="4"/>
      <c r="Q6" s="4"/>
      <c r="R6" s="4"/>
      <c r="S6" s="34"/>
      <c r="T6" s="4"/>
      <c r="U6" s="4"/>
      <c r="V6" s="4"/>
      <c r="W6" s="4"/>
      <c r="X6" s="4"/>
      <c r="Y6" s="4"/>
    </row>
    <row r="7" spans="1:25" x14ac:dyDescent="0.25">
      <c r="A7" s="3" t="s">
        <v>858</v>
      </c>
      <c r="B7" s="25">
        <v>1</v>
      </c>
      <c r="C7" s="4" t="s">
        <v>29</v>
      </c>
      <c r="D7" s="3" t="s">
        <v>2946</v>
      </c>
      <c r="E7" s="3" t="s">
        <v>2947</v>
      </c>
      <c r="F7" s="3"/>
      <c r="G7" s="3">
        <v>12345</v>
      </c>
      <c r="H7" s="4"/>
      <c r="I7" s="4" t="s">
        <v>29</v>
      </c>
      <c r="J7" s="4" t="s">
        <v>29</v>
      </c>
      <c r="K7" s="4"/>
      <c r="L7" s="34"/>
      <c r="M7" s="4"/>
      <c r="N7" s="4" t="s">
        <v>2955</v>
      </c>
      <c r="O7" s="34"/>
      <c r="P7" s="4"/>
      <c r="Q7" s="4"/>
      <c r="R7" s="4"/>
      <c r="S7" s="34"/>
      <c r="T7" s="4"/>
      <c r="U7" s="4"/>
      <c r="V7" s="4"/>
      <c r="W7" s="4"/>
      <c r="X7" s="4"/>
      <c r="Y7" s="4"/>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M5"/>
  <sheetViews>
    <sheetView topLeftCell="D1" zoomScale="85" zoomScaleNormal="85" workbookViewId="0">
      <selection activeCell="H4" sqref="H4"/>
    </sheetView>
  </sheetViews>
  <sheetFormatPr defaultRowHeight="15" x14ac:dyDescent="0.25"/>
  <cols>
    <col min="1" max="1" width="6.42578125" style="5" bestFit="1" customWidth="1" collapsed="1"/>
    <col min="2" max="2" width="9" style="5" bestFit="1" customWidth="1" collapsed="1"/>
    <col min="3" max="3" width="14.85546875" style="5" bestFit="1" customWidth="1" collapsed="1"/>
    <col min="4" max="4" width="7.28515625" style="5" bestFit="1" customWidth="1" collapsed="1"/>
    <col min="5" max="5" width="7.42578125" style="5" bestFit="1" customWidth="1" collapsed="1"/>
    <col min="6" max="6" width="51.28515625" style="5" bestFit="1" customWidth="1" collapsed="1"/>
    <col min="7" max="7" width="21.7109375" style="5" bestFit="1" customWidth="1" collapsed="1"/>
    <col min="8" max="8" width="68.5703125" style="5" customWidth="1" collapsed="1"/>
    <col min="9" max="9" width="7.28515625" style="5" bestFit="1" customWidth="1" collapsed="1"/>
    <col min="10" max="10" width="26.5703125" style="5" bestFit="1" customWidth="1" collapsed="1"/>
    <col min="11" max="11" width="22.140625" style="5" bestFit="1" customWidth="1" collapsed="1"/>
    <col min="12" max="12" width="21.7109375" style="5" bestFit="1" customWidth="1" collapsed="1"/>
    <col min="13" max="16384" width="9.140625" style="5" collapsed="1"/>
  </cols>
  <sheetData>
    <row r="1" spans="1:13" s="46" customFormat="1" x14ac:dyDescent="0.25">
      <c r="A1" s="2" t="s">
        <v>0</v>
      </c>
      <c r="B1" s="43" t="s">
        <v>95</v>
      </c>
      <c r="C1" s="43" t="s">
        <v>2929</v>
      </c>
      <c r="D1" s="43" t="s">
        <v>2930</v>
      </c>
      <c r="E1" s="43" t="s">
        <v>2931</v>
      </c>
      <c r="F1" s="43" t="s">
        <v>2932</v>
      </c>
      <c r="G1" s="43" t="s">
        <v>2933</v>
      </c>
      <c r="H1" s="43" t="s">
        <v>1101</v>
      </c>
      <c r="I1" s="43" t="s">
        <v>2930</v>
      </c>
      <c r="J1" s="43" t="s">
        <v>2934</v>
      </c>
      <c r="K1" s="43" t="s">
        <v>2935</v>
      </c>
      <c r="L1" s="43" t="s">
        <v>2933</v>
      </c>
      <c r="M1" s="43"/>
    </row>
    <row r="2" spans="1:13" x14ac:dyDescent="0.25">
      <c r="A2" s="3" t="s">
        <v>3130</v>
      </c>
      <c r="B2" s="25">
        <v>1</v>
      </c>
      <c r="C2" s="4" t="s">
        <v>29</v>
      </c>
      <c r="D2" s="4" t="s">
        <v>29</v>
      </c>
      <c r="E2" s="4" t="s">
        <v>29</v>
      </c>
      <c r="F2" s="525" t="s">
        <v>6164</v>
      </c>
      <c r="G2" s="4" t="s">
        <v>29</v>
      </c>
      <c r="H2" s="4"/>
      <c r="I2" s="4"/>
      <c r="J2" s="4"/>
      <c r="K2" s="4"/>
      <c r="L2" s="4"/>
    </row>
    <row r="3" spans="1:13" x14ac:dyDescent="0.25">
      <c r="A3" s="3" t="s">
        <v>806</v>
      </c>
      <c r="B3" s="25">
        <v>1</v>
      </c>
      <c r="C3" s="4" t="s">
        <v>29</v>
      </c>
      <c r="D3" s="4" t="s">
        <v>29</v>
      </c>
      <c r="E3" s="4" t="s">
        <v>29</v>
      </c>
      <c r="F3" s="525" t="s">
        <v>6164</v>
      </c>
      <c r="G3" s="4" t="s">
        <v>29</v>
      </c>
      <c r="H3" s="4"/>
      <c r="I3" s="4"/>
      <c r="J3" s="4"/>
      <c r="K3" s="4"/>
      <c r="L3" s="4"/>
    </row>
    <row r="4" spans="1:13" ht="45" x14ac:dyDescent="0.25">
      <c r="A4" s="3" t="s">
        <v>811</v>
      </c>
      <c r="B4" s="25">
        <v>1</v>
      </c>
      <c r="C4" s="4" t="s">
        <v>29</v>
      </c>
      <c r="D4" s="4" t="s">
        <v>29</v>
      </c>
      <c r="E4" s="4" t="s">
        <v>29</v>
      </c>
      <c r="F4" s="525"/>
      <c r="G4" s="4" t="s">
        <v>29</v>
      </c>
      <c r="H4" s="527" t="s">
        <v>2936</v>
      </c>
      <c r="I4" s="4"/>
      <c r="J4" s="4"/>
      <c r="K4" s="4"/>
      <c r="L4" s="4"/>
    </row>
    <row r="5" spans="1:13" x14ac:dyDescent="0.25">
      <c r="A5" s="3" t="s">
        <v>814</v>
      </c>
      <c r="B5" s="25">
        <v>1</v>
      </c>
      <c r="C5" s="4" t="s">
        <v>29</v>
      </c>
      <c r="D5" s="4" t="s">
        <v>29</v>
      </c>
      <c r="E5" s="4" t="s">
        <v>29</v>
      </c>
      <c r="F5" s="525" t="s">
        <v>6164</v>
      </c>
      <c r="G5" s="4" t="s">
        <v>29</v>
      </c>
      <c r="H5" s="4"/>
      <c r="I5" s="4" t="s">
        <v>29</v>
      </c>
      <c r="J5" s="526" t="s">
        <v>6165</v>
      </c>
      <c r="K5" s="4" t="s">
        <v>29</v>
      </c>
      <c r="L5" s="4" t="s">
        <v>29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CH15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1" max="1" width="6.140625" style="131" bestFit="1" customWidth="1" collapsed="1"/>
    <col min="2" max="2" width="8.7109375" style="131" bestFit="1" customWidth="1" collapsed="1"/>
    <col min="3" max="3" width="16.5703125" style="131" bestFit="1" customWidth="1" collapsed="1"/>
    <col min="4" max="5" width="16.5703125" style="131" customWidth="1" collapsed="1"/>
    <col min="6" max="6" width="10.42578125" style="131" bestFit="1" customWidth="1" collapsed="1"/>
    <col min="7" max="7" width="15.42578125" style="131" bestFit="1" customWidth="1" collapsed="1"/>
    <col min="8" max="8" width="14.5703125" style="131" bestFit="1" customWidth="1" collapsed="1"/>
    <col min="9" max="9" width="14.5703125" style="410" customWidth="1" collapsed="1"/>
    <col min="10" max="10" width="14.140625" style="131" bestFit="1" customWidth="1" collapsed="1"/>
    <col min="11" max="11" width="18" style="131" bestFit="1" customWidth="1" collapsed="1"/>
    <col min="12" max="12" width="27.42578125" style="131" bestFit="1" customWidth="1" collapsed="1"/>
    <col min="13" max="13" width="13.140625" style="131" bestFit="1" customWidth="1" collapsed="1"/>
    <col min="14" max="14" width="13.85546875" style="131" bestFit="1" customWidth="1" collapsed="1"/>
    <col min="15" max="15" width="19.5703125" style="131" bestFit="1" customWidth="1" collapsed="1"/>
    <col min="16" max="16" width="15.28515625" style="131" bestFit="1" customWidth="1" collapsed="1"/>
    <col min="17" max="17" width="18.85546875" style="131" bestFit="1" customWidth="1" collapsed="1"/>
    <col min="18" max="18" width="8.7109375" style="131" bestFit="1" customWidth="1" collapsed="1"/>
    <col min="19" max="19" width="9.42578125" style="131" bestFit="1" customWidth="1" collapsed="1"/>
    <col min="20" max="20" width="17" style="131" bestFit="1" customWidth="1" collapsed="1"/>
    <col min="21" max="21" width="22.5703125" style="131" bestFit="1" customWidth="1" collapsed="1"/>
    <col min="22" max="22" width="22.42578125" style="131" bestFit="1" customWidth="1" collapsed="1"/>
    <col min="23" max="25" width="22.42578125" style="131" customWidth="1" collapsed="1"/>
    <col min="26" max="26" width="20.7109375" style="131" bestFit="1" customWidth="1" collapsed="1"/>
    <col min="27" max="35" width="20.7109375" style="131" customWidth="1" collapsed="1"/>
    <col min="36" max="36" width="17.5703125" style="131" bestFit="1" customWidth="1" collapsed="1"/>
    <col min="37" max="37" width="14.28515625" style="131" bestFit="1" customWidth="1" collapsed="1"/>
    <col min="38" max="38" width="16.5703125" style="131" bestFit="1" customWidth="1" collapsed="1"/>
    <col min="39" max="40" width="24.85546875" style="131" bestFit="1" customWidth="1" collapsed="1"/>
    <col min="41" max="41" width="19.85546875" style="131" bestFit="1" customWidth="1" collapsed="1"/>
    <col min="42" max="42" width="18.42578125" style="131" bestFit="1" customWidth="1" collapsed="1"/>
    <col min="43" max="43" width="27.7109375" style="131" bestFit="1" customWidth="1" collapsed="1"/>
    <col min="44" max="51" width="27.7109375" style="131" customWidth="1" collapsed="1"/>
    <col min="52" max="52" width="14.7109375" style="131" bestFit="1" customWidth="1" collapsed="1"/>
    <col min="53" max="53" width="18.28515625" style="131" bestFit="1" customWidth="1" collapsed="1"/>
    <col min="54" max="54" width="20.85546875" style="131" bestFit="1" customWidth="1" collapsed="1"/>
    <col min="55" max="55" width="22.42578125" style="131" bestFit="1" customWidth="1" collapsed="1"/>
    <col min="56" max="56" width="20" style="131" bestFit="1" customWidth="1" collapsed="1"/>
    <col min="57" max="57" width="18.85546875" style="131" bestFit="1" customWidth="1" collapsed="1"/>
    <col min="58" max="58" width="21.5703125" style="131" bestFit="1" customWidth="1" collapsed="1"/>
    <col min="59" max="59" width="14.140625" style="131" bestFit="1" customWidth="1" collapsed="1"/>
    <col min="60" max="60" width="18" style="131" bestFit="1" customWidth="1" collapsed="1"/>
    <col min="61" max="61" width="19.42578125" style="131" bestFit="1" customWidth="1" collapsed="1"/>
    <col min="62" max="62" width="10.140625" style="131" bestFit="1" customWidth="1" collapsed="1"/>
    <col min="63" max="63" width="35" style="131" bestFit="1" customWidth="1" collapsed="1"/>
    <col min="64" max="64" width="148.7109375" style="131" bestFit="1" customWidth="1" collapsed="1"/>
    <col min="65" max="65" width="38.28515625" style="131" bestFit="1" customWidth="1" collapsed="1"/>
    <col min="66" max="66" width="44.7109375" style="131" customWidth="1" collapsed="1"/>
    <col min="67" max="67" width="27.5703125" style="131" bestFit="1" customWidth="1" collapsed="1"/>
    <col min="68" max="68" width="18.42578125" style="131" bestFit="1" customWidth="1" collapsed="1"/>
    <col min="69" max="69" width="23" style="131" bestFit="1" customWidth="1" collapsed="1"/>
    <col min="70" max="70" width="18.42578125" style="131" bestFit="1" customWidth="1" collapsed="1"/>
    <col min="71" max="71" width="13.42578125" style="131" bestFit="1" customWidth="1" collapsed="1"/>
    <col min="72" max="72" width="27.85546875" style="131" bestFit="1" customWidth="1" collapsed="1"/>
    <col min="73" max="73" width="18.5703125" style="131" bestFit="1" customWidth="1" collapsed="1"/>
    <col min="74" max="74" width="27.85546875" style="131" bestFit="1" customWidth="1" collapsed="1"/>
    <col min="75" max="75" width="23.5703125" style="131" bestFit="1" customWidth="1" collapsed="1"/>
    <col min="76" max="76" width="18" style="131" bestFit="1" customWidth="1" collapsed="1"/>
    <col min="77" max="77" width="17.5703125" style="131" bestFit="1" customWidth="1" collapsed="1"/>
    <col min="78" max="78" width="21.85546875" style="131" bestFit="1" customWidth="1" collapsed="1"/>
    <col min="79" max="79" width="14" style="131" bestFit="1" customWidth="1" collapsed="1"/>
    <col min="80" max="80" width="14.7109375" style="131" bestFit="1" customWidth="1" collapsed="1"/>
    <col min="81" max="81" width="26.85546875" style="131" bestFit="1" customWidth="1" collapsed="1"/>
    <col min="82" max="82" width="20.7109375" style="131" bestFit="1" customWidth="1" collapsed="1"/>
    <col min="83" max="83" width="17.5703125" style="131" bestFit="1" customWidth="1" collapsed="1"/>
    <col min="84" max="84" width="19.85546875" style="131" bestFit="1" customWidth="1" collapsed="1"/>
    <col min="85" max="85" width="14.140625" style="131" bestFit="1" customWidth="1" collapsed="1"/>
    <col min="86" max="86" width="18.5703125" style="131" bestFit="1" customWidth="1" collapsed="1"/>
    <col min="87" max="16384" width="9.140625" style="131" collapsed="1"/>
  </cols>
  <sheetData>
    <row r="1" spans="1:86" x14ac:dyDescent="0.25">
      <c r="A1" s="79" t="s">
        <v>0</v>
      </c>
      <c r="B1" s="79" t="s">
        <v>95</v>
      </c>
      <c r="C1" s="79" t="s">
        <v>3058</v>
      </c>
      <c r="D1" s="341" t="s">
        <v>4463</v>
      </c>
      <c r="E1" s="342" t="s">
        <v>2390</v>
      </c>
      <c r="F1" s="79" t="s">
        <v>1276</v>
      </c>
      <c r="G1" s="79" t="s">
        <v>3059</v>
      </c>
      <c r="H1" s="79" t="s">
        <v>3060</v>
      </c>
      <c r="I1" s="408" t="s">
        <v>1331</v>
      </c>
      <c r="J1" s="79"/>
      <c r="K1" s="79" t="s">
        <v>1573</v>
      </c>
      <c r="L1" s="92" t="s">
        <v>1323</v>
      </c>
      <c r="M1" s="92" t="s">
        <v>3061</v>
      </c>
      <c r="N1" s="92" t="s">
        <v>3062</v>
      </c>
      <c r="O1" s="256" t="s">
        <v>4936</v>
      </c>
      <c r="P1" s="256" t="s">
        <v>4937</v>
      </c>
      <c r="Q1" s="92" t="s">
        <v>3673</v>
      </c>
      <c r="R1" s="92" t="s">
        <v>3674</v>
      </c>
      <c r="S1" s="92" t="s">
        <v>3675</v>
      </c>
      <c r="T1" s="92" t="s">
        <v>3066</v>
      </c>
      <c r="U1" s="92" t="s">
        <v>3067</v>
      </c>
      <c r="V1" s="92" t="s">
        <v>3068</v>
      </c>
      <c r="W1" s="92"/>
      <c r="X1" s="344" t="s">
        <v>4937</v>
      </c>
      <c r="Y1" s="23" t="s">
        <v>4549</v>
      </c>
      <c r="Z1" s="23" t="s">
        <v>3316</v>
      </c>
      <c r="AA1" s="345" t="s">
        <v>5379</v>
      </c>
      <c r="AB1" s="23" t="s">
        <v>4549</v>
      </c>
      <c r="AC1" s="23" t="s">
        <v>4536</v>
      </c>
      <c r="AD1" s="92" t="s">
        <v>1105</v>
      </c>
      <c r="AE1" s="23" t="s">
        <v>4550</v>
      </c>
      <c r="AF1" s="23" t="s">
        <v>4542</v>
      </c>
      <c r="AG1" s="92" t="s">
        <v>1105</v>
      </c>
      <c r="AH1" s="23" t="s">
        <v>2390</v>
      </c>
      <c r="AI1" s="92" t="s">
        <v>1105</v>
      </c>
      <c r="AJ1" s="92" t="s">
        <v>1325</v>
      </c>
      <c r="AK1" s="79" t="s">
        <v>1326</v>
      </c>
      <c r="AL1" s="79" t="s">
        <v>1327</v>
      </c>
      <c r="AM1" s="79" t="s">
        <v>1328</v>
      </c>
      <c r="AN1" s="92" t="s">
        <v>1329</v>
      </c>
      <c r="AO1" s="92" t="s">
        <v>1330</v>
      </c>
      <c r="AP1" s="92" t="s">
        <v>1332</v>
      </c>
      <c r="AQ1" s="92" t="s">
        <v>1341</v>
      </c>
      <c r="AR1" s="346" t="s">
        <v>1337</v>
      </c>
      <c r="AS1" s="345" t="s">
        <v>5380</v>
      </c>
      <c r="AT1" s="346" t="s">
        <v>1338</v>
      </c>
      <c r="AU1" s="347" t="s">
        <v>1339</v>
      </c>
      <c r="AV1" s="346" t="s">
        <v>5337</v>
      </c>
      <c r="AW1" s="346" t="s">
        <v>3978</v>
      </c>
      <c r="AX1" s="346" t="s">
        <v>3979</v>
      </c>
      <c r="AY1" s="346" t="s">
        <v>1340</v>
      </c>
      <c r="AZ1" s="79" t="s">
        <v>3069</v>
      </c>
      <c r="BA1" s="79" t="s">
        <v>3070</v>
      </c>
      <c r="BB1" s="79" t="s">
        <v>3071</v>
      </c>
      <c r="BC1" s="79" t="s">
        <v>4551</v>
      </c>
      <c r="BD1" s="79" t="s">
        <v>2961</v>
      </c>
      <c r="BE1" s="79" t="s">
        <v>3073</v>
      </c>
      <c r="BF1" s="79" t="s">
        <v>3074</v>
      </c>
      <c r="BG1" s="79" t="s">
        <v>1331</v>
      </c>
      <c r="BH1" s="79" t="s">
        <v>1573</v>
      </c>
      <c r="BI1" s="79" t="s">
        <v>3075</v>
      </c>
      <c r="BJ1" s="79" t="s">
        <v>3076</v>
      </c>
      <c r="BK1" s="79" t="s">
        <v>1105</v>
      </c>
      <c r="BL1" s="79" t="s">
        <v>1275</v>
      </c>
      <c r="BM1" s="79" t="s">
        <v>1192</v>
      </c>
      <c r="BN1" s="79" t="s">
        <v>1101</v>
      </c>
      <c r="BO1" s="79" t="s">
        <v>3077</v>
      </c>
      <c r="BP1" s="92" t="s">
        <v>2288</v>
      </c>
      <c r="BQ1" s="92" t="s">
        <v>2151</v>
      </c>
      <c r="BR1" s="92" t="s">
        <v>2295</v>
      </c>
      <c r="BS1" s="92" t="s">
        <v>2296</v>
      </c>
      <c r="BT1" s="92" t="s">
        <v>2297</v>
      </c>
      <c r="BU1" s="92" t="s">
        <v>1318</v>
      </c>
      <c r="BV1" s="92" t="s">
        <v>1320</v>
      </c>
      <c r="BW1" s="92" t="s">
        <v>1321</v>
      </c>
      <c r="BX1" s="92" t="s">
        <v>1257</v>
      </c>
      <c r="BY1" s="92" t="s">
        <v>1322</v>
      </c>
      <c r="BZ1" s="92" t="s">
        <v>2323</v>
      </c>
      <c r="CA1" s="92" t="s">
        <v>2324</v>
      </c>
      <c r="CB1" s="92" t="s">
        <v>2325</v>
      </c>
      <c r="CC1" s="92" t="s">
        <v>2326</v>
      </c>
      <c r="CD1" s="92" t="s">
        <v>3316</v>
      </c>
      <c r="CE1" s="92" t="s">
        <v>1325</v>
      </c>
      <c r="CF1" s="92" t="s">
        <v>1330</v>
      </c>
      <c r="CG1" s="92" t="s">
        <v>1331</v>
      </c>
      <c r="CH1" s="269" t="s">
        <v>2987</v>
      </c>
    </row>
    <row r="2" spans="1:86" x14ac:dyDescent="0.25">
      <c r="A2" s="42" t="s">
        <v>961</v>
      </c>
      <c r="B2" s="42">
        <v>1</v>
      </c>
      <c r="C2" s="42"/>
      <c r="D2" s="42"/>
      <c r="E2" s="42"/>
      <c r="F2" s="42" t="s">
        <v>29</v>
      </c>
      <c r="G2" s="42"/>
      <c r="H2" s="42"/>
      <c r="I2" s="407"/>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t="s">
        <v>29</v>
      </c>
      <c r="BA2" s="42" t="s">
        <v>29</v>
      </c>
      <c r="BB2" s="42"/>
      <c r="BC2" s="42" t="s">
        <v>3078</v>
      </c>
      <c r="BD2" s="42"/>
      <c r="BE2" s="42" t="s">
        <v>1363</v>
      </c>
      <c r="BF2" s="42" t="s">
        <v>29</v>
      </c>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row>
    <row r="3" spans="1:86" x14ac:dyDescent="0.25">
      <c r="A3" s="42" t="s">
        <v>963</v>
      </c>
      <c r="B3" s="42">
        <v>1</v>
      </c>
      <c r="C3" s="42"/>
      <c r="D3" s="42"/>
      <c r="E3" s="42"/>
      <c r="F3" s="42" t="s">
        <v>29</v>
      </c>
      <c r="G3" s="42"/>
      <c r="H3" s="42"/>
      <c r="I3" s="407"/>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t="s">
        <v>29</v>
      </c>
      <c r="BA3" s="42"/>
      <c r="BB3" s="42" t="s">
        <v>29</v>
      </c>
      <c r="BC3" s="42"/>
      <c r="BD3" s="42"/>
      <c r="BE3" s="42"/>
      <c r="BF3" s="42"/>
      <c r="BG3" s="42" t="s">
        <v>29</v>
      </c>
      <c r="BH3" s="42"/>
      <c r="BI3" s="42"/>
      <c r="BJ3" s="42" t="s">
        <v>29</v>
      </c>
      <c r="BK3" s="42"/>
      <c r="BL3" s="42" t="s">
        <v>3079</v>
      </c>
      <c r="BM3" s="79"/>
      <c r="BN3" s="79"/>
      <c r="BO3" s="42"/>
      <c r="BP3" s="42"/>
      <c r="BQ3" s="42"/>
      <c r="BR3" s="42"/>
      <c r="BS3" s="42"/>
      <c r="BT3" s="42"/>
      <c r="BU3" s="42"/>
      <c r="BV3" s="42"/>
      <c r="BW3" s="42"/>
      <c r="BX3" s="42"/>
      <c r="BY3" s="42"/>
      <c r="BZ3" s="42"/>
      <c r="CA3" s="42"/>
      <c r="CB3" s="42"/>
      <c r="CC3" s="42"/>
      <c r="CD3" s="42"/>
      <c r="CE3" s="42"/>
      <c r="CF3" s="42"/>
      <c r="CG3" s="42"/>
    </row>
    <row r="4" spans="1:86" x14ac:dyDescent="0.25">
      <c r="A4" s="42" t="s">
        <v>966</v>
      </c>
      <c r="B4" s="42">
        <v>1</v>
      </c>
      <c r="C4" s="42"/>
      <c r="D4" s="42"/>
      <c r="E4" s="42"/>
      <c r="F4" s="42" t="s">
        <v>29</v>
      </c>
      <c r="G4" s="42"/>
      <c r="H4" s="42"/>
      <c r="I4" s="407"/>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t="s">
        <v>29</v>
      </c>
      <c r="BA4" s="42"/>
      <c r="BB4" s="42"/>
      <c r="BC4" s="42"/>
      <c r="BD4" s="42"/>
      <c r="BE4" s="42"/>
      <c r="BF4" s="42"/>
      <c r="BG4" s="42"/>
      <c r="BH4" s="42"/>
      <c r="BI4" s="42" t="s">
        <v>29</v>
      </c>
      <c r="BJ4" s="42"/>
      <c r="BK4" s="42"/>
      <c r="BL4" s="136" t="s">
        <v>3080</v>
      </c>
      <c r="BM4" s="42"/>
      <c r="BN4" s="42"/>
      <c r="BO4" s="42"/>
      <c r="BP4" s="42"/>
      <c r="BQ4" s="42"/>
      <c r="BR4" s="42"/>
      <c r="BS4" s="42"/>
      <c r="BT4" s="42"/>
      <c r="BU4" s="42"/>
      <c r="BV4" s="42"/>
      <c r="BW4" s="42"/>
      <c r="BX4" s="42"/>
      <c r="BY4" s="42"/>
      <c r="BZ4" s="42"/>
      <c r="CA4" s="42"/>
      <c r="CB4" s="42"/>
      <c r="CC4" s="42"/>
      <c r="CD4" s="42"/>
      <c r="CE4" s="42"/>
      <c r="CF4" s="42"/>
      <c r="CG4" s="42"/>
    </row>
    <row r="5" spans="1:86" x14ac:dyDescent="0.25">
      <c r="A5" s="42" t="s">
        <v>969</v>
      </c>
      <c r="B5" s="42">
        <v>1</v>
      </c>
      <c r="C5" s="42"/>
      <c r="D5" s="42"/>
      <c r="E5" s="42"/>
      <c r="F5" s="42" t="s">
        <v>29</v>
      </c>
      <c r="G5" s="42" t="s">
        <v>29</v>
      </c>
      <c r="H5" s="42" t="s">
        <v>29</v>
      </c>
      <c r="I5" s="407"/>
      <c r="J5" s="42" t="s">
        <v>29</v>
      </c>
      <c r="K5" s="42"/>
      <c r="L5" s="42"/>
      <c r="M5" s="42"/>
      <c r="N5" s="42"/>
      <c r="O5" s="42"/>
      <c r="P5" s="42"/>
      <c r="Q5" s="42"/>
      <c r="R5" s="42"/>
      <c r="S5" s="42"/>
      <c r="T5" s="42"/>
      <c r="U5" s="42"/>
      <c r="V5" s="42"/>
      <c r="W5" s="42"/>
      <c r="X5" s="42"/>
      <c r="Y5" s="42"/>
      <c r="Z5" s="42"/>
      <c r="AA5" s="42"/>
      <c r="AB5" s="42"/>
      <c r="AC5" s="42"/>
      <c r="AD5" s="42"/>
      <c r="AE5" s="42"/>
      <c r="AF5" s="42"/>
      <c r="AG5" s="42"/>
      <c r="AH5" s="42"/>
      <c r="AI5" s="42"/>
      <c r="AJ5" s="42" t="s">
        <v>2094</v>
      </c>
      <c r="AK5" s="42"/>
      <c r="AL5" s="42"/>
      <c r="AM5" s="42"/>
      <c r="AN5" s="42"/>
      <c r="AO5" s="42"/>
      <c r="AP5" s="42" t="s">
        <v>29</v>
      </c>
      <c r="AQ5" s="42" t="s">
        <v>29</v>
      </c>
      <c r="AR5" s="42"/>
      <c r="AS5" s="42"/>
      <c r="AT5" s="42"/>
      <c r="AU5" s="42"/>
      <c r="AV5" s="42"/>
      <c r="AW5" s="42"/>
      <c r="AX5" s="42"/>
      <c r="AY5" s="42"/>
      <c r="AZ5" s="42"/>
      <c r="BA5" s="42"/>
      <c r="BB5" s="42"/>
      <c r="BC5" s="42"/>
      <c r="BD5" s="42"/>
      <c r="BE5" s="42"/>
      <c r="BF5" s="42"/>
      <c r="BG5" s="42"/>
      <c r="BH5" s="42" t="s">
        <v>29</v>
      </c>
      <c r="BI5" s="42"/>
      <c r="BJ5" s="42"/>
      <c r="BK5" s="42"/>
      <c r="BL5" s="42"/>
      <c r="BM5" s="42"/>
      <c r="BN5" s="42"/>
      <c r="BO5" s="42"/>
      <c r="BP5" s="42"/>
      <c r="BQ5" s="42"/>
      <c r="BR5" s="42"/>
      <c r="BS5" s="42"/>
      <c r="BT5" s="42"/>
      <c r="BU5" s="42"/>
      <c r="BV5" s="42"/>
      <c r="BW5" s="42"/>
      <c r="BX5" s="42"/>
      <c r="BY5" s="42"/>
      <c r="BZ5" s="42"/>
      <c r="CA5" s="42"/>
      <c r="CB5" s="42"/>
      <c r="CC5" s="42"/>
      <c r="CD5" s="42"/>
      <c r="CE5" s="42"/>
      <c r="CF5" s="42"/>
      <c r="CG5" s="42"/>
    </row>
    <row r="6" spans="1:86" x14ac:dyDescent="0.25">
      <c r="A6" s="42" t="s">
        <v>969</v>
      </c>
      <c r="B6" s="42">
        <v>2</v>
      </c>
      <c r="C6" s="42"/>
      <c r="D6" s="42"/>
      <c r="E6" s="42"/>
      <c r="F6" s="42"/>
      <c r="G6" s="42"/>
      <c r="H6" s="42"/>
      <c r="I6" s="407"/>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t="s">
        <v>29</v>
      </c>
      <c r="AQ6" s="42" t="s">
        <v>29</v>
      </c>
      <c r="AR6" s="42"/>
      <c r="AS6" s="42"/>
      <c r="AT6" s="42"/>
      <c r="AU6" s="42"/>
      <c r="AV6" s="42"/>
      <c r="AW6" s="42"/>
      <c r="AX6" s="42"/>
      <c r="AY6" s="42"/>
      <c r="AZ6" s="42"/>
      <c r="BA6" s="42"/>
      <c r="BB6" s="42"/>
      <c r="BC6" s="42"/>
      <c r="BD6" s="42"/>
      <c r="BE6" s="42"/>
      <c r="BF6" s="42"/>
      <c r="BG6" s="42" t="s">
        <v>29</v>
      </c>
      <c r="BH6" s="42"/>
      <c r="BI6" s="42"/>
      <c r="BJ6" s="42"/>
      <c r="BK6" s="42"/>
      <c r="BL6" s="42" t="s">
        <v>3158</v>
      </c>
      <c r="BM6" s="42"/>
      <c r="BN6" s="42"/>
      <c r="BO6" s="42"/>
      <c r="BP6" s="42"/>
      <c r="BQ6" s="42"/>
      <c r="BR6" s="42"/>
      <c r="BS6" s="42"/>
      <c r="BT6" s="42"/>
      <c r="BU6" s="42"/>
      <c r="BV6" s="42"/>
      <c r="BW6" s="42"/>
      <c r="BX6" s="42"/>
      <c r="BY6" s="42"/>
      <c r="BZ6" s="42"/>
      <c r="CA6" s="42"/>
      <c r="CB6" s="42"/>
      <c r="CC6" s="42"/>
      <c r="CD6" s="42"/>
      <c r="CE6" s="42"/>
      <c r="CF6" s="42"/>
      <c r="CG6" s="42"/>
    </row>
    <row r="7" spans="1:86" x14ac:dyDescent="0.25">
      <c r="A7" s="42" t="s">
        <v>969</v>
      </c>
      <c r="B7" s="42">
        <v>3</v>
      </c>
      <c r="C7" s="42"/>
      <c r="D7" s="42"/>
      <c r="E7" s="42"/>
      <c r="F7" s="42" t="s">
        <v>29</v>
      </c>
      <c r="G7" s="42" t="s">
        <v>29</v>
      </c>
      <c r="H7" s="42" t="s">
        <v>29</v>
      </c>
      <c r="I7" s="407"/>
      <c r="J7" s="42" t="s">
        <v>29</v>
      </c>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t="s">
        <v>3092</v>
      </c>
      <c r="BM7" s="42"/>
      <c r="BN7" s="42"/>
      <c r="BO7" s="42"/>
      <c r="BP7" s="42"/>
      <c r="BQ7" s="42"/>
      <c r="BR7" s="42"/>
      <c r="BS7" s="42"/>
      <c r="BT7" s="42"/>
      <c r="BU7" s="42"/>
      <c r="BV7" s="42"/>
      <c r="BW7" s="42"/>
      <c r="BX7" s="42"/>
      <c r="BY7" s="42"/>
      <c r="BZ7" s="42"/>
      <c r="CA7" s="42"/>
      <c r="CB7" s="42"/>
      <c r="CC7" s="42"/>
      <c r="CD7" s="42"/>
      <c r="CE7" s="42"/>
      <c r="CF7" s="42"/>
      <c r="CG7" s="42"/>
    </row>
    <row r="8" spans="1:86" x14ac:dyDescent="0.25">
      <c r="A8" s="42" t="s">
        <v>969</v>
      </c>
      <c r="B8" s="42">
        <v>4</v>
      </c>
      <c r="C8" s="42"/>
      <c r="D8" s="42"/>
      <c r="E8" s="42"/>
      <c r="F8" s="42"/>
      <c r="G8" s="42"/>
      <c r="H8" s="42"/>
      <c r="I8" s="407"/>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136" t="s">
        <v>3093</v>
      </c>
      <c r="BM8" s="42"/>
      <c r="BN8" s="42"/>
      <c r="BO8" s="42"/>
      <c r="BP8" s="42"/>
      <c r="BQ8" s="42"/>
      <c r="BR8" s="42"/>
      <c r="BS8" s="42"/>
      <c r="BT8" s="42"/>
      <c r="BU8" s="42"/>
      <c r="BV8" s="42"/>
      <c r="BW8" s="42"/>
      <c r="BX8" s="42"/>
      <c r="BY8" s="42"/>
      <c r="BZ8" s="42"/>
      <c r="CA8" s="42"/>
      <c r="CB8" s="42"/>
      <c r="CC8" s="42"/>
      <c r="CD8" s="42"/>
      <c r="CE8" s="42"/>
      <c r="CF8" s="42"/>
      <c r="CG8" s="42"/>
    </row>
    <row r="9" spans="1:86" x14ac:dyDescent="0.25">
      <c r="A9" s="42" t="s">
        <v>970</v>
      </c>
      <c r="B9" s="42">
        <v>1</v>
      </c>
      <c r="C9" s="42"/>
      <c r="D9" s="42"/>
      <c r="E9" s="42"/>
      <c r="F9" s="42" t="s">
        <v>29</v>
      </c>
      <c r="G9" s="42" t="s">
        <v>29</v>
      </c>
      <c r="H9" s="42" t="s">
        <v>29</v>
      </c>
      <c r="I9" s="407"/>
      <c r="J9" s="42" t="s">
        <v>29</v>
      </c>
      <c r="K9" s="42"/>
      <c r="L9" s="42"/>
      <c r="M9" s="42"/>
      <c r="N9" s="42"/>
      <c r="O9" s="42"/>
      <c r="P9" s="42"/>
      <c r="Q9" s="42"/>
      <c r="R9" s="42"/>
      <c r="S9" s="42"/>
      <c r="T9" s="42"/>
      <c r="U9" s="42"/>
      <c r="V9" s="42"/>
      <c r="W9" s="42"/>
      <c r="X9" s="42"/>
      <c r="Y9" s="42"/>
      <c r="Z9" s="42"/>
      <c r="AA9" s="42"/>
      <c r="AB9" s="42"/>
      <c r="AC9" s="42"/>
      <c r="AD9" s="42"/>
      <c r="AE9" s="42"/>
      <c r="AF9" s="42"/>
      <c r="AG9" s="42"/>
      <c r="AH9" s="42"/>
      <c r="AI9" s="42"/>
      <c r="AJ9" s="42" t="s">
        <v>29</v>
      </c>
      <c r="AK9" s="42"/>
      <c r="AL9" s="42"/>
      <c r="AM9" s="42"/>
      <c r="AN9" s="42"/>
      <c r="AO9" s="42" t="s">
        <v>29</v>
      </c>
      <c r="AP9" s="42"/>
      <c r="AQ9" s="42"/>
      <c r="AR9" s="42"/>
      <c r="AS9" s="42"/>
      <c r="AT9" s="42"/>
      <c r="AU9" s="42"/>
      <c r="AV9" s="42"/>
      <c r="AW9" s="42"/>
      <c r="AX9" s="42"/>
      <c r="AY9" s="42"/>
      <c r="AZ9" s="42"/>
      <c r="BA9" s="42"/>
      <c r="BB9" s="42"/>
      <c r="BC9" s="42"/>
      <c r="BD9" s="42"/>
      <c r="BE9" s="42"/>
      <c r="BF9" s="42"/>
      <c r="BG9" s="42" t="s">
        <v>29</v>
      </c>
      <c r="BH9" s="42"/>
      <c r="BI9" s="42"/>
      <c r="BJ9" s="42"/>
      <c r="BK9" s="42"/>
      <c r="BL9" s="136"/>
      <c r="BM9" s="42"/>
      <c r="BN9" s="42"/>
      <c r="BO9" s="42"/>
      <c r="BP9" s="42"/>
      <c r="BQ9" s="42"/>
      <c r="BR9" s="42"/>
      <c r="BS9" s="42"/>
      <c r="BT9" s="42"/>
      <c r="BU9" s="42"/>
      <c r="BV9" s="42"/>
      <c r="BW9" s="42"/>
      <c r="BX9" s="42"/>
      <c r="BY9" s="42"/>
      <c r="BZ9" s="42"/>
      <c r="CA9" s="42"/>
      <c r="CB9" s="42"/>
      <c r="CC9" s="42"/>
      <c r="CD9" s="42"/>
      <c r="CE9" s="42"/>
      <c r="CF9" s="42"/>
      <c r="CG9" s="42"/>
    </row>
    <row r="10" spans="1:86" x14ac:dyDescent="0.25">
      <c r="A10" s="42" t="s">
        <v>970</v>
      </c>
      <c r="B10" s="42">
        <v>2</v>
      </c>
      <c r="C10" s="42"/>
      <c r="D10" s="42"/>
      <c r="E10" s="42"/>
      <c r="F10" s="42" t="s">
        <v>29</v>
      </c>
      <c r="G10" s="42" t="s">
        <v>29</v>
      </c>
      <c r="H10" s="42" t="s">
        <v>29</v>
      </c>
      <c r="I10" s="407"/>
      <c r="J10" s="42" t="s">
        <v>29</v>
      </c>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t="s">
        <v>29</v>
      </c>
      <c r="AK10" s="42"/>
      <c r="AL10" s="42"/>
      <c r="AM10" s="42"/>
      <c r="AN10" s="42"/>
      <c r="AO10" s="42" t="s">
        <v>29</v>
      </c>
      <c r="AP10" s="42"/>
      <c r="AQ10" s="42"/>
      <c r="AR10" s="42"/>
      <c r="AS10" s="42"/>
      <c r="AT10" s="42"/>
      <c r="AU10" s="42"/>
      <c r="AV10" s="42"/>
      <c r="AW10" s="42"/>
      <c r="AX10" s="42"/>
      <c r="AY10" s="42"/>
      <c r="AZ10" s="42"/>
      <c r="BA10" s="42"/>
      <c r="BB10" s="42"/>
      <c r="BC10" s="42"/>
      <c r="BD10" s="42"/>
      <c r="BE10" s="42"/>
      <c r="BF10" s="42"/>
      <c r="BG10" s="42" t="s">
        <v>29</v>
      </c>
      <c r="BH10" s="42"/>
      <c r="BI10" s="42"/>
      <c r="BJ10" s="42"/>
      <c r="BK10" s="42"/>
      <c r="BL10" s="42"/>
      <c r="BM10" s="42"/>
      <c r="BN10" s="42" t="s">
        <v>3103</v>
      </c>
      <c r="BO10" s="42" t="s">
        <v>29</v>
      </c>
      <c r="BP10" s="42"/>
      <c r="BQ10" s="42"/>
      <c r="BR10" s="42"/>
      <c r="BS10" s="42"/>
      <c r="BT10" s="42"/>
      <c r="BU10" s="42"/>
      <c r="BV10" s="42"/>
      <c r="BW10" s="42"/>
      <c r="BX10" s="42"/>
      <c r="BY10" s="42"/>
      <c r="BZ10" s="42"/>
      <c r="CA10" s="42"/>
      <c r="CB10" s="42"/>
      <c r="CC10" s="42"/>
      <c r="CD10" s="42"/>
      <c r="CE10" s="42"/>
      <c r="CF10" s="42"/>
      <c r="CG10" s="42"/>
    </row>
    <row r="11" spans="1:86" s="42" customFormat="1" x14ac:dyDescent="0.25">
      <c r="A11" s="42" t="s">
        <v>971</v>
      </c>
      <c r="B11" s="42">
        <v>1</v>
      </c>
      <c r="F11" s="42" t="s">
        <v>29</v>
      </c>
      <c r="G11" s="42" t="s">
        <v>29</v>
      </c>
      <c r="H11" s="42" t="s">
        <v>29</v>
      </c>
      <c r="I11" s="407"/>
      <c r="J11" s="42" t="s">
        <v>29</v>
      </c>
      <c r="BL11" s="136"/>
      <c r="BM11" s="42" t="s">
        <v>3087</v>
      </c>
      <c r="CH11" s="133"/>
    </row>
    <row r="12" spans="1:86" x14ac:dyDescent="0.25">
      <c r="A12" s="42" t="s">
        <v>971</v>
      </c>
      <c r="B12" s="42">
        <v>2</v>
      </c>
      <c r="C12" s="42"/>
      <c r="D12" s="42"/>
      <c r="E12" s="42"/>
      <c r="F12" s="42"/>
      <c r="G12" s="42"/>
      <c r="H12" s="42"/>
      <c r="I12" s="407"/>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t="s">
        <v>3088</v>
      </c>
      <c r="BN12" s="42"/>
      <c r="BO12" s="42"/>
      <c r="BP12" s="42"/>
      <c r="BQ12" s="42"/>
      <c r="BR12" s="42"/>
      <c r="BS12" s="42"/>
      <c r="BT12" s="42"/>
      <c r="BU12" s="42"/>
      <c r="BV12" s="42"/>
      <c r="BW12" s="42"/>
      <c r="BX12" s="42"/>
      <c r="BY12" s="42"/>
      <c r="BZ12" s="42"/>
      <c r="CA12" s="42"/>
      <c r="CB12" s="42"/>
      <c r="CC12" s="42"/>
      <c r="CD12" s="42"/>
      <c r="CE12" s="42"/>
      <c r="CF12" s="42"/>
      <c r="CG12" s="42"/>
    </row>
    <row r="13" spans="1:86" x14ac:dyDescent="0.25">
      <c r="A13" s="42" t="s">
        <v>971</v>
      </c>
      <c r="B13" s="42">
        <v>3</v>
      </c>
      <c r="C13" s="42"/>
      <c r="D13" s="42"/>
      <c r="E13" s="42"/>
      <c r="F13" s="42"/>
      <c r="G13" s="42"/>
      <c r="H13" s="42"/>
      <c r="I13" s="407"/>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t="s">
        <v>3089</v>
      </c>
      <c r="BN13" s="42"/>
      <c r="BO13" s="42"/>
      <c r="BP13" s="42"/>
      <c r="BQ13" s="42"/>
      <c r="BR13" s="42"/>
      <c r="BS13" s="42"/>
      <c r="BT13" s="42"/>
      <c r="BU13" s="42"/>
      <c r="BV13" s="42"/>
      <c r="BW13" s="42"/>
      <c r="BX13" s="42"/>
      <c r="BY13" s="42"/>
      <c r="BZ13" s="42"/>
      <c r="CA13" s="42"/>
      <c r="CB13" s="42"/>
      <c r="CC13" s="42"/>
      <c r="CD13" s="42"/>
      <c r="CE13" s="42"/>
      <c r="CF13" s="42"/>
      <c r="CG13" s="42"/>
    </row>
    <row r="14" spans="1:86" x14ac:dyDescent="0.25">
      <c r="A14" s="42" t="s">
        <v>971</v>
      </c>
      <c r="B14" s="42">
        <v>4</v>
      </c>
      <c r="C14" s="42"/>
      <c r="D14" s="42"/>
      <c r="E14" s="42"/>
      <c r="F14" s="42"/>
      <c r="G14" s="42"/>
      <c r="H14" s="42"/>
      <c r="I14" s="407"/>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92"/>
      <c r="BM14" s="42" t="s">
        <v>3090</v>
      </c>
      <c r="BN14" s="42"/>
      <c r="BO14" s="42"/>
      <c r="BP14" s="42"/>
      <c r="BQ14" s="42"/>
      <c r="BR14" s="42"/>
      <c r="BS14" s="42"/>
      <c r="BT14" s="42"/>
      <c r="BU14" s="42"/>
      <c r="BV14" s="42"/>
      <c r="BW14" s="42"/>
      <c r="BX14" s="42"/>
      <c r="BY14" s="42"/>
      <c r="BZ14" s="42"/>
      <c r="CA14" s="42"/>
      <c r="CB14" s="42"/>
      <c r="CC14" s="42"/>
      <c r="CD14" s="42"/>
      <c r="CE14" s="42"/>
      <c r="CF14" s="42"/>
      <c r="CG14" s="42"/>
    </row>
    <row r="15" spans="1:86" s="42" customFormat="1" x14ac:dyDescent="0.25">
      <c r="A15" s="42" t="s">
        <v>974</v>
      </c>
      <c r="B15" s="42">
        <v>1</v>
      </c>
      <c r="F15" s="42" t="s">
        <v>29</v>
      </c>
      <c r="G15" s="42" t="s">
        <v>29</v>
      </c>
      <c r="H15" s="42" t="s">
        <v>29</v>
      </c>
      <c r="I15" s="407"/>
      <c r="K15" s="42" t="s">
        <v>29</v>
      </c>
      <c r="BL15" s="136"/>
      <c r="BM15" s="42" t="s">
        <v>3091</v>
      </c>
      <c r="CH15" s="133"/>
    </row>
    <row r="16" spans="1:86" s="42" customFormat="1" x14ac:dyDescent="0.25">
      <c r="A16" s="42" t="s">
        <v>976</v>
      </c>
      <c r="B16" s="42">
        <v>1</v>
      </c>
      <c r="F16" s="42" t="s">
        <v>29</v>
      </c>
      <c r="G16" s="42" t="s">
        <v>29</v>
      </c>
      <c r="H16" s="42" t="s">
        <v>29</v>
      </c>
      <c r="I16" s="407"/>
      <c r="K16" s="42" t="s">
        <v>29</v>
      </c>
      <c r="BM16" s="42" t="s">
        <v>3091</v>
      </c>
      <c r="CH16" s="133"/>
    </row>
    <row r="17" spans="1:86" s="42" customFormat="1" x14ac:dyDescent="0.25">
      <c r="A17" s="42" t="s">
        <v>976</v>
      </c>
      <c r="B17" s="42">
        <v>2</v>
      </c>
      <c r="F17" s="42" t="s">
        <v>29</v>
      </c>
      <c r="G17" s="42" t="s">
        <v>29</v>
      </c>
      <c r="H17" s="42" t="s">
        <v>29</v>
      </c>
      <c r="I17" s="407"/>
      <c r="BL17" s="42" t="s">
        <v>3092</v>
      </c>
      <c r="CH17" s="133"/>
    </row>
    <row r="18" spans="1:86" s="42" customFormat="1" x14ac:dyDescent="0.25">
      <c r="A18" s="42" t="s">
        <v>976</v>
      </c>
      <c r="B18" s="42">
        <v>3</v>
      </c>
      <c r="I18" s="407"/>
      <c r="J18" s="42" t="s">
        <v>29</v>
      </c>
      <c r="BI18" s="92"/>
      <c r="BJ18" s="92"/>
      <c r="BK18" s="92"/>
      <c r="BL18" s="136" t="s">
        <v>3093</v>
      </c>
      <c r="CH18" s="133"/>
    </row>
    <row r="19" spans="1:86" s="42" customFormat="1" x14ac:dyDescent="0.25">
      <c r="A19" s="42" t="s">
        <v>976</v>
      </c>
      <c r="B19" s="42">
        <v>4</v>
      </c>
      <c r="I19" s="407"/>
      <c r="AJ19" s="42" t="s">
        <v>29</v>
      </c>
      <c r="AN19" s="42" t="s">
        <v>29</v>
      </c>
      <c r="BI19" s="92"/>
      <c r="BJ19" s="92"/>
      <c r="BK19" s="92"/>
      <c r="BL19" s="42" t="s">
        <v>3094</v>
      </c>
      <c r="CH19" s="133"/>
    </row>
    <row r="20" spans="1:86" s="42" customFormat="1" x14ac:dyDescent="0.25">
      <c r="A20" s="42" t="s">
        <v>976</v>
      </c>
      <c r="B20" s="42">
        <v>5</v>
      </c>
      <c r="I20" s="407"/>
      <c r="BG20" s="42" t="s">
        <v>29</v>
      </c>
      <c r="BI20" s="92"/>
      <c r="BJ20" s="92"/>
      <c r="BK20" s="6" t="s">
        <v>3314</v>
      </c>
      <c r="CH20" s="133"/>
    </row>
    <row r="21" spans="1:86" s="42" customFormat="1" x14ac:dyDescent="0.25">
      <c r="A21" s="42" t="s">
        <v>976</v>
      </c>
      <c r="B21" s="42">
        <v>6</v>
      </c>
      <c r="I21" s="407"/>
      <c r="Y21" s="140" t="s">
        <v>4546</v>
      </c>
      <c r="Z21" s="42" t="s">
        <v>29</v>
      </c>
      <c r="AB21" s="140"/>
      <c r="AC21" s="42" t="s">
        <v>29</v>
      </c>
      <c r="AD21" s="3" t="s">
        <v>4537</v>
      </c>
      <c r="AE21" s="140" t="s">
        <v>1519</v>
      </c>
      <c r="AF21" s="4" t="s">
        <v>29</v>
      </c>
      <c r="AG21" s="4" t="s">
        <v>4541</v>
      </c>
      <c r="AH21" s="42" t="s">
        <v>29</v>
      </c>
      <c r="AI21" s="4" t="s">
        <v>2336</v>
      </c>
      <c r="AJ21" s="42" t="s">
        <v>29</v>
      </c>
      <c r="AO21" s="42" t="s">
        <v>29</v>
      </c>
      <c r="BI21" s="92"/>
      <c r="BJ21" s="92"/>
      <c r="BK21" s="92"/>
      <c r="BL21" s="42" t="s">
        <v>3095</v>
      </c>
      <c r="CH21" s="133"/>
    </row>
    <row r="22" spans="1:86" s="42" customFormat="1" x14ac:dyDescent="0.25">
      <c r="A22" s="42" t="s">
        <v>976</v>
      </c>
      <c r="B22" s="42">
        <v>7</v>
      </c>
      <c r="I22" s="407"/>
      <c r="BG22" s="42" t="s">
        <v>29</v>
      </c>
      <c r="BI22" s="92"/>
      <c r="BJ22" s="92"/>
      <c r="BK22" s="3" t="s">
        <v>3315</v>
      </c>
      <c r="BL22" s="42" t="s">
        <v>3159</v>
      </c>
      <c r="CH22" s="133"/>
    </row>
    <row r="23" spans="1:86" x14ac:dyDescent="0.25">
      <c r="A23" s="42" t="s">
        <v>976</v>
      </c>
      <c r="B23" s="42">
        <v>8</v>
      </c>
      <c r="C23" s="42"/>
      <c r="D23" s="42"/>
      <c r="E23" s="42"/>
      <c r="F23" s="42"/>
      <c r="G23" s="42"/>
      <c r="H23" s="42"/>
      <c r="I23" s="407"/>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t="s">
        <v>3097</v>
      </c>
      <c r="BN23" s="42"/>
      <c r="BO23" s="42"/>
      <c r="BP23" s="42"/>
      <c r="BQ23" s="42"/>
      <c r="BR23" s="42"/>
      <c r="BS23" s="42"/>
      <c r="BT23" s="42"/>
      <c r="BU23" s="42"/>
      <c r="BV23" s="42"/>
      <c r="BW23" s="42"/>
      <c r="BX23" s="42"/>
      <c r="BY23" s="42"/>
      <c r="BZ23" s="42"/>
      <c r="CA23" s="42"/>
      <c r="CB23" s="42"/>
      <c r="CC23" s="42"/>
      <c r="CD23" s="42"/>
      <c r="CE23" s="42"/>
      <c r="CF23" s="42"/>
      <c r="CG23" s="42"/>
    </row>
    <row r="24" spans="1:86" x14ac:dyDescent="0.25">
      <c r="A24" s="42" t="s">
        <v>976</v>
      </c>
      <c r="B24" s="42">
        <v>9</v>
      </c>
      <c r="C24" s="42"/>
      <c r="D24" s="42"/>
      <c r="E24" s="42"/>
      <c r="F24" s="42"/>
      <c r="G24" s="42"/>
      <c r="H24" s="42"/>
      <c r="I24" s="407"/>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t="s">
        <v>3098</v>
      </c>
      <c r="BN24" s="42"/>
      <c r="BO24" s="42"/>
      <c r="BP24" s="42"/>
      <c r="BQ24" s="42"/>
      <c r="BR24" s="42"/>
      <c r="BS24" s="42"/>
      <c r="BT24" s="42"/>
      <c r="BU24" s="42"/>
      <c r="BV24" s="42"/>
      <c r="BW24" s="42"/>
      <c r="BX24" s="42"/>
      <c r="BY24" s="42"/>
      <c r="BZ24" s="42"/>
      <c r="CA24" s="42"/>
      <c r="CB24" s="42"/>
      <c r="CC24" s="42"/>
      <c r="CD24" s="42"/>
      <c r="CE24" s="42"/>
      <c r="CF24" s="42"/>
      <c r="CG24" s="42"/>
    </row>
    <row r="25" spans="1:86" x14ac:dyDescent="0.25">
      <c r="A25" s="42" t="s">
        <v>976</v>
      </c>
      <c r="B25" s="42">
        <v>10</v>
      </c>
      <c r="C25" s="42"/>
      <c r="D25" s="42"/>
      <c r="E25" s="42"/>
      <c r="F25" s="42"/>
      <c r="G25" s="42"/>
      <c r="H25" s="42"/>
      <c r="I25" s="407"/>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t="s">
        <v>3099</v>
      </c>
      <c r="BN25" s="42"/>
      <c r="BO25" s="42"/>
      <c r="BP25" s="42"/>
      <c r="BQ25" s="42"/>
      <c r="BR25" s="42"/>
      <c r="BS25" s="42"/>
      <c r="BT25" s="42"/>
      <c r="BU25" s="42"/>
      <c r="BV25" s="42"/>
      <c r="BW25" s="42"/>
      <c r="BX25" s="42"/>
      <c r="BY25" s="42"/>
      <c r="BZ25" s="42"/>
      <c r="CA25" s="42"/>
      <c r="CB25" s="42"/>
      <c r="CC25" s="42"/>
      <c r="CD25" s="42"/>
      <c r="CE25" s="42"/>
      <c r="CF25" s="42"/>
      <c r="CG25" s="42"/>
    </row>
    <row r="26" spans="1:86" x14ac:dyDescent="0.25">
      <c r="A26" s="42" t="s">
        <v>976</v>
      </c>
      <c r="B26" s="42">
        <v>11</v>
      </c>
      <c r="C26" s="42"/>
      <c r="D26" s="42"/>
      <c r="E26" s="42"/>
      <c r="F26" s="42"/>
      <c r="G26" s="42"/>
      <c r="H26" s="42"/>
      <c r="I26" s="407"/>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t="s">
        <v>3100</v>
      </c>
      <c r="BN26" s="42"/>
      <c r="BO26" s="42"/>
      <c r="BP26" s="42"/>
      <c r="BQ26" s="42"/>
      <c r="BR26" s="42"/>
      <c r="BS26" s="42"/>
      <c r="BT26" s="42"/>
      <c r="BU26" s="42"/>
      <c r="BV26" s="42"/>
      <c r="BW26" s="42"/>
      <c r="BX26" s="42"/>
      <c r="BY26" s="42"/>
      <c r="BZ26" s="42"/>
      <c r="CA26" s="42"/>
      <c r="CB26" s="42"/>
      <c r="CC26" s="42"/>
      <c r="CD26" s="42"/>
      <c r="CE26" s="42"/>
      <c r="CF26" s="42"/>
      <c r="CG26" s="42"/>
    </row>
    <row r="27" spans="1:86" x14ac:dyDescent="0.25">
      <c r="A27" s="42" t="s">
        <v>976</v>
      </c>
      <c r="B27" s="42">
        <v>12</v>
      </c>
      <c r="C27" s="42"/>
      <c r="D27" s="42"/>
      <c r="E27" s="42"/>
      <c r="F27" s="42"/>
      <c r="G27" s="42"/>
      <c r="H27" s="42"/>
      <c r="I27" s="407"/>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t="s">
        <v>3160</v>
      </c>
      <c r="BN27" s="92"/>
      <c r="BO27" s="92"/>
      <c r="BP27" s="92"/>
      <c r="BQ27" s="42"/>
      <c r="BR27" s="42"/>
      <c r="BS27" s="42"/>
      <c r="BT27" s="42"/>
      <c r="BU27" s="42"/>
      <c r="BV27" s="42"/>
      <c r="BW27" s="42"/>
      <c r="BX27" s="42"/>
      <c r="BY27" s="42"/>
      <c r="BZ27" s="42"/>
      <c r="CA27" s="42"/>
      <c r="CB27" s="42"/>
      <c r="CC27" s="42"/>
      <c r="CD27" s="42"/>
      <c r="CE27" s="42"/>
      <c r="CF27" s="42"/>
      <c r="CG27" s="42"/>
    </row>
    <row r="28" spans="1:86" x14ac:dyDescent="0.25">
      <c r="A28" s="42" t="s">
        <v>976</v>
      </c>
      <c r="B28" s="42">
        <v>13</v>
      </c>
      <c r="C28" s="42"/>
      <c r="D28" s="42"/>
      <c r="E28" s="42"/>
      <c r="F28" s="42"/>
      <c r="G28" s="42"/>
      <c r="H28" s="42"/>
      <c r="I28" s="407"/>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t="s">
        <v>3161</v>
      </c>
      <c r="BN28" s="42"/>
      <c r="BO28" s="42"/>
      <c r="BP28" s="42"/>
      <c r="BQ28" s="42"/>
      <c r="BR28" s="42"/>
      <c r="BS28" s="42"/>
      <c r="BT28" s="42"/>
      <c r="BU28" s="42"/>
      <c r="BV28" s="42"/>
      <c r="BW28" s="42"/>
      <c r="BX28" s="42"/>
      <c r="BY28" s="42"/>
      <c r="BZ28" s="42"/>
      <c r="CA28" s="42"/>
      <c r="CB28" s="42"/>
      <c r="CC28" s="42"/>
      <c r="CD28" s="42"/>
      <c r="CE28" s="42"/>
      <c r="CF28" s="42"/>
      <c r="CG28" s="42"/>
    </row>
    <row r="29" spans="1:86" x14ac:dyDescent="0.25">
      <c r="A29" s="42" t="s">
        <v>976</v>
      </c>
      <c r="B29" s="42">
        <v>14</v>
      </c>
      <c r="C29" s="42"/>
      <c r="D29" s="42"/>
      <c r="E29" s="42"/>
      <c r="F29" s="42"/>
      <c r="G29" s="42"/>
      <c r="H29" s="42"/>
      <c r="I29" s="407"/>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t="s">
        <v>3162</v>
      </c>
      <c r="BN29" s="42"/>
      <c r="BO29" s="42"/>
      <c r="BP29" s="42"/>
      <c r="BQ29" s="42"/>
      <c r="BR29" s="42"/>
      <c r="BS29" s="42"/>
      <c r="BT29" s="42"/>
      <c r="BU29" s="42"/>
      <c r="BV29" s="42"/>
      <c r="BW29" s="42"/>
      <c r="BX29" s="42"/>
      <c r="BY29" s="42"/>
      <c r="BZ29" s="42"/>
      <c r="CA29" s="42"/>
      <c r="CB29" s="42"/>
      <c r="CC29" s="42"/>
      <c r="CD29" s="42"/>
      <c r="CE29" s="42"/>
      <c r="CF29" s="42"/>
      <c r="CG29" s="42"/>
    </row>
    <row r="30" spans="1:86" x14ac:dyDescent="0.25">
      <c r="A30" s="42" t="s">
        <v>976</v>
      </c>
      <c r="B30" s="42">
        <v>15</v>
      </c>
      <c r="C30" s="42"/>
      <c r="D30" s="42"/>
      <c r="E30" s="42"/>
      <c r="F30" s="42"/>
      <c r="G30" s="42"/>
      <c r="H30" s="42"/>
      <c r="I30" s="407"/>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t="s">
        <v>3163</v>
      </c>
      <c r="BN30" s="42"/>
      <c r="BO30" s="42"/>
      <c r="BP30" s="42"/>
      <c r="BQ30" s="42"/>
      <c r="BR30" s="42"/>
      <c r="BS30" s="42"/>
      <c r="BT30" s="42"/>
      <c r="BU30" s="42"/>
      <c r="BV30" s="42"/>
      <c r="BW30" s="42"/>
      <c r="BX30" s="42"/>
      <c r="BY30" s="42"/>
      <c r="BZ30" s="42"/>
      <c r="CA30" s="42"/>
      <c r="CB30" s="42"/>
      <c r="CC30" s="42"/>
      <c r="CD30" s="42"/>
      <c r="CE30" s="42"/>
      <c r="CF30" s="42"/>
      <c r="CG30" s="42"/>
    </row>
    <row r="31" spans="1:86" x14ac:dyDescent="0.25">
      <c r="A31" s="42" t="s">
        <v>976</v>
      </c>
      <c r="B31" s="42">
        <v>16</v>
      </c>
      <c r="C31" s="42"/>
      <c r="D31" s="42"/>
      <c r="E31" s="42"/>
      <c r="F31" s="42"/>
      <c r="G31" s="42"/>
      <c r="H31" s="42"/>
      <c r="I31" s="407"/>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t="s">
        <v>3164</v>
      </c>
      <c r="BN31" s="42"/>
      <c r="BO31" s="42"/>
      <c r="BP31" s="42"/>
      <c r="BQ31" s="42"/>
      <c r="BR31" s="42"/>
      <c r="BS31" s="42"/>
      <c r="BT31" s="42"/>
      <c r="BU31" s="42"/>
      <c r="BV31" s="42"/>
      <c r="BW31" s="42"/>
      <c r="BX31" s="42"/>
      <c r="BY31" s="42"/>
      <c r="BZ31" s="42"/>
      <c r="CA31" s="42"/>
      <c r="CB31" s="42"/>
      <c r="CC31" s="42"/>
      <c r="CD31" s="42"/>
      <c r="CE31" s="42"/>
      <c r="CF31" s="42"/>
      <c r="CG31" s="42"/>
    </row>
    <row r="32" spans="1:86" x14ac:dyDescent="0.25">
      <c r="A32" s="42" t="s">
        <v>976</v>
      </c>
      <c r="B32" s="42">
        <v>17</v>
      </c>
      <c r="C32" s="42"/>
      <c r="D32" s="42"/>
      <c r="E32" s="42"/>
      <c r="F32" s="42"/>
      <c r="G32" s="42"/>
      <c r="H32" s="42"/>
      <c r="I32" s="407"/>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t="s">
        <v>3165</v>
      </c>
      <c r="BN32" s="42"/>
      <c r="BO32" s="42"/>
      <c r="BP32" s="42"/>
      <c r="BQ32" s="42"/>
      <c r="BR32" s="42"/>
      <c r="BS32" s="42"/>
      <c r="BT32" s="42"/>
      <c r="BU32" s="42"/>
      <c r="BV32" s="42"/>
      <c r="BW32" s="42"/>
      <c r="BX32" s="42"/>
      <c r="BY32" s="42"/>
      <c r="BZ32" s="42"/>
      <c r="CA32" s="42"/>
      <c r="CB32" s="42"/>
      <c r="CC32" s="42"/>
      <c r="CD32" s="42"/>
      <c r="CE32" s="42"/>
      <c r="CF32" s="42"/>
      <c r="CG32" s="42"/>
    </row>
    <row r="33" spans="1:86" x14ac:dyDescent="0.25">
      <c r="A33" s="42" t="s">
        <v>976</v>
      </c>
      <c r="B33" s="42">
        <v>18</v>
      </c>
      <c r="C33" s="42"/>
      <c r="D33" s="42"/>
      <c r="E33" s="42"/>
      <c r="F33" s="42"/>
      <c r="G33" s="42"/>
      <c r="H33" s="42"/>
      <c r="I33" s="407"/>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t="s">
        <v>3166</v>
      </c>
      <c r="BN33" s="42"/>
      <c r="BO33" s="42"/>
      <c r="BP33" s="42"/>
      <c r="BQ33" s="42"/>
      <c r="BR33" s="42"/>
      <c r="BS33" s="42"/>
      <c r="BT33" s="42"/>
      <c r="BU33" s="42"/>
      <c r="BV33" s="42"/>
      <c r="BW33" s="42"/>
      <c r="BX33" s="42"/>
      <c r="BY33" s="42"/>
      <c r="BZ33" s="42"/>
      <c r="CA33" s="42"/>
      <c r="CB33" s="42"/>
      <c r="CC33" s="42"/>
      <c r="CD33" s="42"/>
      <c r="CE33" s="42"/>
      <c r="CF33" s="42"/>
      <c r="CG33" s="42"/>
    </row>
    <row r="34" spans="1:86" x14ac:dyDescent="0.25">
      <c r="A34" s="42" t="s">
        <v>976</v>
      </c>
      <c r="B34" s="42">
        <v>19</v>
      </c>
      <c r="C34" s="42"/>
      <c r="D34" s="42"/>
      <c r="E34" s="42"/>
      <c r="F34" s="42"/>
      <c r="G34" s="42"/>
      <c r="H34" s="42"/>
      <c r="I34" s="407"/>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t="s">
        <v>3167</v>
      </c>
      <c r="BN34" s="42"/>
      <c r="BO34" s="42"/>
      <c r="BP34" s="42"/>
      <c r="BQ34" s="42"/>
      <c r="BR34" s="42"/>
      <c r="BS34" s="42"/>
      <c r="BT34" s="42"/>
      <c r="BU34" s="42"/>
      <c r="BV34" s="42"/>
      <c r="BW34" s="42"/>
      <c r="BX34" s="42"/>
      <c r="BY34" s="42"/>
      <c r="BZ34" s="42"/>
      <c r="CA34" s="42"/>
      <c r="CB34" s="42"/>
      <c r="CC34" s="42"/>
      <c r="CD34" s="42"/>
      <c r="CE34" s="42"/>
      <c r="CF34" s="42"/>
      <c r="CG34" s="42"/>
    </row>
    <row r="35" spans="1:86" ht="75" x14ac:dyDescent="0.25">
      <c r="A35" s="42" t="s">
        <v>979</v>
      </c>
      <c r="B35" s="42">
        <v>1</v>
      </c>
      <c r="C35" s="42"/>
      <c r="D35" s="42"/>
      <c r="E35" s="42"/>
      <c r="F35" s="42" t="s">
        <v>29</v>
      </c>
      <c r="G35" s="42" t="s">
        <v>29</v>
      </c>
      <c r="H35" s="42" t="s">
        <v>29</v>
      </c>
      <c r="I35" s="407"/>
      <c r="J35" s="42" t="s">
        <v>29</v>
      </c>
      <c r="K35" s="42"/>
      <c r="L35" s="42"/>
      <c r="M35" s="42"/>
      <c r="N35" s="42"/>
      <c r="O35" s="42"/>
      <c r="P35" s="42"/>
      <c r="Q35" s="42"/>
      <c r="R35" s="42" t="s">
        <v>29</v>
      </c>
      <c r="S35" s="42"/>
      <c r="T35" s="42"/>
      <c r="U35" s="42"/>
      <c r="V35" s="42"/>
      <c r="W35" s="42"/>
      <c r="X35" s="42"/>
      <c r="Y35" s="42"/>
      <c r="Z35" s="42"/>
      <c r="AA35" s="42"/>
      <c r="AB35" s="140" t="s">
        <v>4558</v>
      </c>
      <c r="AC35" s="42" t="s">
        <v>29</v>
      </c>
      <c r="AD35" s="3" t="s">
        <v>4537</v>
      </c>
      <c r="AE35" s="140" t="s">
        <v>1519</v>
      </c>
      <c r="AF35" s="140" t="s">
        <v>29</v>
      </c>
      <c r="AG35" s="4" t="s">
        <v>4541</v>
      </c>
      <c r="AH35" s="42" t="s">
        <v>29</v>
      </c>
      <c r="AI35" s="4" t="s">
        <v>2336</v>
      </c>
      <c r="AJ35" s="42" t="s">
        <v>29</v>
      </c>
      <c r="AK35" s="42"/>
      <c r="AL35" s="42"/>
      <c r="AM35" s="42"/>
      <c r="AN35" s="42"/>
      <c r="AO35" s="42" t="s">
        <v>29</v>
      </c>
      <c r="AP35" s="42"/>
      <c r="AQ35" s="42"/>
      <c r="AR35" s="42"/>
      <c r="AS35" s="42"/>
      <c r="AT35" s="42"/>
      <c r="AU35" s="42"/>
      <c r="AV35" s="42"/>
      <c r="AW35" s="42"/>
      <c r="AX35" s="42"/>
      <c r="AY35" s="42"/>
      <c r="AZ35" s="42"/>
      <c r="BA35" s="42"/>
      <c r="BB35" s="42"/>
      <c r="BC35" s="42"/>
      <c r="BD35" s="42"/>
      <c r="BE35" s="42"/>
      <c r="BF35" s="42"/>
      <c r="BG35" s="42" t="s">
        <v>29</v>
      </c>
      <c r="BH35" s="42"/>
      <c r="BI35" s="42"/>
      <c r="BJ35" s="42"/>
      <c r="BK35" s="42"/>
      <c r="BL35" s="136"/>
      <c r="BM35" s="42"/>
      <c r="BN35" s="188" t="s">
        <v>5967</v>
      </c>
      <c r="BO35" s="42"/>
      <c r="BP35" s="42"/>
      <c r="BQ35" s="42"/>
      <c r="BR35" s="42"/>
      <c r="BS35" s="42"/>
      <c r="BT35" s="42"/>
      <c r="BU35" s="42"/>
      <c r="BV35" s="42"/>
      <c r="BW35" s="42"/>
      <c r="BX35" s="42"/>
      <c r="BY35" s="42"/>
      <c r="BZ35" s="42"/>
      <c r="CA35" s="42"/>
      <c r="CB35" s="42"/>
      <c r="CC35" s="42"/>
      <c r="CD35" s="42"/>
      <c r="CE35" s="42"/>
      <c r="CF35" s="42"/>
      <c r="CG35" s="42"/>
    </row>
    <row r="36" spans="1:86" x14ac:dyDescent="0.25">
      <c r="A36" s="42" t="s">
        <v>982</v>
      </c>
      <c r="B36" s="42">
        <v>1</v>
      </c>
      <c r="C36" s="42"/>
      <c r="D36" s="42"/>
      <c r="E36" s="42"/>
      <c r="F36" s="42" t="s">
        <v>29</v>
      </c>
      <c r="G36" s="42" t="s">
        <v>29</v>
      </c>
      <c r="H36" s="42" t="s">
        <v>29</v>
      </c>
      <c r="I36" s="407"/>
      <c r="J36" s="42" t="s">
        <v>29</v>
      </c>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t="s">
        <v>29</v>
      </c>
      <c r="AK36" s="42"/>
      <c r="AL36" s="42"/>
      <c r="AM36" s="42"/>
      <c r="AN36" s="42"/>
      <c r="AO36" s="42" t="s">
        <v>29</v>
      </c>
      <c r="AP36" s="42"/>
      <c r="AQ36" s="42"/>
      <c r="AR36" s="42"/>
      <c r="AS36" s="42"/>
      <c r="AT36" s="42"/>
      <c r="AU36" s="42"/>
      <c r="AV36" s="42"/>
      <c r="AW36" s="42"/>
      <c r="AX36" s="42"/>
      <c r="AY36" s="42"/>
      <c r="AZ36" s="42"/>
      <c r="BA36" s="42"/>
      <c r="BB36" s="42"/>
      <c r="BC36" s="42"/>
      <c r="BD36" s="42"/>
      <c r="BE36" s="42"/>
      <c r="BF36" s="42"/>
      <c r="BG36" s="42" t="s">
        <v>29</v>
      </c>
      <c r="BH36" s="42"/>
      <c r="BI36" s="42"/>
      <c r="BJ36" s="42"/>
      <c r="BK36" s="42"/>
      <c r="BL36" s="136"/>
      <c r="BM36" s="42"/>
      <c r="BN36" s="42"/>
      <c r="BO36" s="42"/>
      <c r="BP36" s="42"/>
      <c r="BQ36" s="42"/>
      <c r="BR36" s="42"/>
      <c r="BS36" s="42"/>
      <c r="BT36" s="42"/>
      <c r="BU36" s="42"/>
      <c r="BV36" s="42"/>
      <c r="BW36" s="42"/>
      <c r="BX36" s="42"/>
      <c r="BY36" s="42"/>
      <c r="BZ36" s="42"/>
      <c r="CA36" s="42"/>
      <c r="CB36" s="42"/>
      <c r="CC36" s="42"/>
      <c r="CD36" s="42"/>
      <c r="CE36" s="42"/>
      <c r="CF36" s="42"/>
      <c r="CG36" s="42"/>
    </row>
    <row r="37" spans="1:86" x14ac:dyDescent="0.25">
      <c r="A37" s="42" t="s">
        <v>982</v>
      </c>
      <c r="B37" s="42">
        <v>2</v>
      </c>
      <c r="C37" s="42" t="s">
        <v>29</v>
      </c>
      <c r="D37" s="42"/>
      <c r="E37" s="42"/>
      <c r="F37" s="42" t="s">
        <v>29</v>
      </c>
      <c r="G37" s="42"/>
      <c r="H37" s="42"/>
      <c r="I37" s="407"/>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136"/>
      <c r="BM37" s="42"/>
      <c r="BN37" s="42"/>
      <c r="BO37" s="42"/>
      <c r="BP37" s="42" t="s">
        <v>29</v>
      </c>
      <c r="BQ37" s="42" t="s">
        <v>29</v>
      </c>
      <c r="BR37" s="42" t="s">
        <v>2307</v>
      </c>
      <c r="BS37" s="139" t="s">
        <v>2302</v>
      </c>
      <c r="BT37" s="42" t="s">
        <v>2308</v>
      </c>
      <c r="BU37" s="42" t="s">
        <v>1353</v>
      </c>
      <c r="BV37" s="140" t="s">
        <v>29</v>
      </c>
      <c r="BW37" s="42" t="s">
        <v>1355</v>
      </c>
      <c r="BX37" s="141" t="s">
        <v>29</v>
      </c>
      <c r="BY37" s="42" t="s">
        <v>29</v>
      </c>
      <c r="BZ37" s="42" t="s">
        <v>2372</v>
      </c>
      <c r="CA37" s="142" t="s">
        <v>2373</v>
      </c>
      <c r="CB37" s="142" t="s">
        <v>2374</v>
      </c>
      <c r="CC37" s="142" t="s">
        <v>2375</v>
      </c>
      <c r="CD37" s="42" t="s">
        <v>29</v>
      </c>
      <c r="CE37" s="42" t="s">
        <v>29</v>
      </c>
      <c r="CF37" s="42" t="s">
        <v>29</v>
      </c>
      <c r="CG37" s="42" t="s">
        <v>29</v>
      </c>
    </row>
    <row r="38" spans="1:86" x14ac:dyDescent="0.25">
      <c r="A38" s="42" t="s">
        <v>982</v>
      </c>
      <c r="B38" s="42">
        <v>3</v>
      </c>
      <c r="C38" s="42"/>
      <c r="D38" s="42"/>
      <c r="E38" s="42"/>
      <c r="F38" s="42" t="s">
        <v>29</v>
      </c>
      <c r="G38" s="42" t="s">
        <v>29</v>
      </c>
      <c r="H38" s="42" t="s">
        <v>29</v>
      </c>
      <c r="I38" s="407"/>
      <c r="J38" s="42" t="s">
        <v>29</v>
      </c>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t="s">
        <v>29</v>
      </c>
      <c r="AK38" s="42"/>
      <c r="AL38" s="42"/>
      <c r="AM38" s="42"/>
      <c r="AN38" s="42"/>
      <c r="AO38" s="42" t="s">
        <v>29</v>
      </c>
      <c r="AP38" s="42"/>
      <c r="AQ38" s="42"/>
      <c r="AR38" s="42"/>
      <c r="AS38" s="42"/>
      <c r="AT38" s="42"/>
      <c r="AU38" s="42"/>
      <c r="AV38" s="42"/>
      <c r="AW38" s="42"/>
      <c r="AX38" s="42"/>
      <c r="AY38" s="42"/>
      <c r="AZ38" s="42"/>
      <c r="BA38" s="42"/>
      <c r="BB38" s="42"/>
      <c r="BC38" s="42"/>
      <c r="BD38" s="42"/>
      <c r="BE38" s="42"/>
      <c r="BF38" s="42"/>
      <c r="BG38" s="42" t="s">
        <v>29</v>
      </c>
      <c r="BH38" s="42"/>
      <c r="BI38" s="42"/>
      <c r="BJ38" s="42"/>
      <c r="BK38" s="42"/>
      <c r="BL38" s="136"/>
      <c r="BM38" s="42"/>
      <c r="BN38" s="42" t="s">
        <v>3103</v>
      </c>
      <c r="BO38" s="42"/>
      <c r="BP38" s="42"/>
      <c r="BQ38" s="42"/>
      <c r="BR38" s="42"/>
      <c r="BS38" s="42"/>
      <c r="BT38" s="42"/>
      <c r="BU38" s="42"/>
      <c r="BV38" s="42"/>
      <c r="BW38" s="42"/>
      <c r="BX38" s="42"/>
      <c r="BY38" s="42"/>
      <c r="BZ38" s="42"/>
      <c r="CA38" s="42"/>
      <c r="CB38" s="42"/>
      <c r="CC38" s="42"/>
      <c r="CD38" s="42"/>
      <c r="CE38" s="42"/>
      <c r="CF38" s="42"/>
      <c r="CG38" s="42"/>
    </row>
    <row r="39" spans="1:86" x14ac:dyDescent="0.25">
      <c r="A39" s="42" t="s">
        <v>983</v>
      </c>
      <c r="B39" s="42">
        <v>1</v>
      </c>
      <c r="C39" s="42"/>
      <c r="D39" s="42"/>
      <c r="E39" s="42"/>
      <c r="F39" s="42" t="s">
        <v>29</v>
      </c>
      <c r="G39" s="42" t="s">
        <v>29</v>
      </c>
      <c r="H39" s="42" t="s">
        <v>29</v>
      </c>
      <c r="I39" s="407"/>
      <c r="J39" s="42" t="s">
        <v>29</v>
      </c>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t="s">
        <v>29</v>
      </c>
      <c r="AK39" s="42" t="s">
        <v>29</v>
      </c>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c r="BK39" s="3"/>
      <c r="BL39" s="257" t="s">
        <v>3104</v>
      </c>
      <c r="BM39" s="42"/>
      <c r="BN39" s="42"/>
      <c r="BO39" s="42"/>
      <c r="BP39" s="42"/>
      <c r="BQ39" s="42"/>
      <c r="BR39" s="42"/>
      <c r="BS39" s="42"/>
      <c r="BT39" s="42"/>
      <c r="BU39" s="42"/>
      <c r="BV39" s="42"/>
      <c r="BW39" s="42"/>
      <c r="BX39" s="42"/>
      <c r="BY39" s="42"/>
      <c r="BZ39" s="42"/>
      <c r="CA39" s="42"/>
      <c r="CB39" s="42"/>
      <c r="CC39" s="42"/>
      <c r="CD39" s="42"/>
      <c r="CE39" s="42"/>
      <c r="CF39" s="42"/>
      <c r="CG39" s="42"/>
    </row>
    <row r="40" spans="1:86" s="42" customFormat="1" x14ac:dyDescent="0.25">
      <c r="A40" s="42" t="s">
        <v>983</v>
      </c>
      <c r="B40" s="42">
        <v>2</v>
      </c>
      <c r="I40" s="407"/>
      <c r="BG40" s="42" t="s">
        <v>29</v>
      </c>
      <c r="BK40" s="3" t="s">
        <v>3497</v>
      </c>
      <c r="BL40" s="136" t="s">
        <v>3093</v>
      </c>
      <c r="BN40" s="79"/>
      <c r="CH40" s="133"/>
    </row>
    <row r="41" spans="1:86" s="42" customFormat="1" x14ac:dyDescent="0.25">
      <c r="A41" s="42" t="s">
        <v>986</v>
      </c>
      <c r="B41" s="42">
        <v>1</v>
      </c>
      <c r="F41" s="42" t="s">
        <v>29</v>
      </c>
      <c r="G41" s="42" t="s">
        <v>29</v>
      </c>
      <c r="H41" s="42" t="s">
        <v>29</v>
      </c>
      <c r="I41" s="407"/>
      <c r="J41" s="42" t="s">
        <v>29</v>
      </c>
      <c r="AJ41" s="42" t="s">
        <v>29</v>
      </c>
      <c r="AN41" s="42" t="s">
        <v>29</v>
      </c>
      <c r="BG41" s="42" t="s">
        <v>29</v>
      </c>
      <c r="BK41" s="6" t="s">
        <v>3314</v>
      </c>
      <c r="BL41" s="136"/>
      <c r="BN41" s="79"/>
      <c r="CH41" s="133"/>
    </row>
    <row r="42" spans="1:86" s="42" customFormat="1" x14ac:dyDescent="0.25">
      <c r="A42" s="42" t="s">
        <v>986</v>
      </c>
      <c r="B42" s="42">
        <v>2</v>
      </c>
      <c r="I42" s="407"/>
      <c r="Z42" s="42" t="s">
        <v>29</v>
      </c>
      <c r="AJ42" s="42" t="s">
        <v>29</v>
      </c>
      <c r="AK42" s="42" t="s">
        <v>29</v>
      </c>
      <c r="BL42" s="257" t="s">
        <v>3104</v>
      </c>
      <c r="BN42" s="79"/>
      <c r="CH42" s="133"/>
    </row>
    <row r="43" spans="1:86" x14ac:dyDescent="0.25">
      <c r="A43" s="42" t="s">
        <v>986</v>
      </c>
      <c r="B43" s="42">
        <v>3</v>
      </c>
      <c r="C43" s="42"/>
      <c r="D43" s="42"/>
      <c r="E43" s="42"/>
      <c r="F43" s="42"/>
      <c r="G43" s="42"/>
      <c r="H43" s="42"/>
      <c r="I43" s="407"/>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t="s">
        <v>29</v>
      </c>
      <c r="BH43" s="42"/>
      <c r="BI43" s="42"/>
      <c r="BJ43" s="42"/>
      <c r="BK43" s="3" t="s">
        <v>3497</v>
      </c>
      <c r="BL43" s="136" t="s">
        <v>3093</v>
      </c>
      <c r="BM43" s="42"/>
      <c r="BN43" s="42"/>
      <c r="BO43" s="42"/>
      <c r="BP43" s="42"/>
      <c r="BQ43" s="42"/>
      <c r="BR43" s="42"/>
      <c r="BS43" s="42"/>
      <c r="BT43" s="42"/>
      <c r="BU43" s="42"/>
      <c r="BV43" s="42"/>
      <c r="BW43" s="42"/>
      <c r="BX43" s="42"/>
      <c r="BY43" s="42"/>
      <c r="BZ43" s="42"/>
      <c r="CA43" s="42"/>
      <c r="CB43" s="42"/>
      <c r="CC43" s="42"/>
      <c r="CD43" s="42"/>
      <c r="CE43" s="42"/>
      <c r="CF43" s="42"/>
      <c r="CG43" s="42"/>
    </row>
    <row r="44" spans="1:86" x14ac:dyDescent="0.25">
      <c r="A44" s="42" t="s">
        <v>986</v>
      </c>
      <c r="B44" s="42">
        <v>4</v>
      </c>
      <c r="C44" s="42"/>
      <c r="D44" s="42"/>
      <c r="E44" s="42"/>
      <c r="F44" s="42"/>
      <c r="G44" s="42"/>
      <c r="H44" s="42"/>
      <c r="I44" s="407"/>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42"/>
      <c r="AJ44" s="42"/>
      <c r="AK44" s="42"/>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136" t="s">
        <v>3105</v>
      </c>
      <c r="BM44" s="42"/>
      <c r="BN44" s="42"/>
      <c r="BO44" s="42"/>
      <c r="BP44" s="42"/>
      <c r="BQ44" s="42"/>
      <c r="BR44" s="42"/>
      <c r="BS44" s="42"/>
      <c r="BT44" s="42"/>
      <c r="BU44" s="42"/>
      <c r="BV44" s="42"/>
      <c r="BW44" s="42"/>
      <c r="BX44" s="42"/>
      <c r="BY44" s="42"/>
      <c r="BZ44" s="42"/>
      <c r="CA44" s="42"/>
      <c r="CB44" s="42"/>
      <c r="CC44" s="42"/>
      <c r="CD44" s="42"/>
      <c r="CE44" s="42"/>
      <c r="CF44" s="42"/>
      <c r="CG44" s="42"/>
    </row>
    <row r="45" spans="1:86" x14ac:dyDescent="0.25">
      <c r="A45" s="42" t="s">
        <v>986</v>
      </c>
      <c r="B45" s="42">
        <v>5</v>
      </c>
      <c r="C45" s="42"/>
      <c r="D45" s="42"/>
      <c r="E45" s="42"/>
      <c r="F45" s="42"/>
      <c r="G45" s="42"/>
      <c r="H45" s="42"/>
      <c r="I45" s="407"/>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t="s">
        <v>3106</v>
      </c>
      <c r="BM45" s="42" t="s">
        <v>3169</v>
      </c>
      <c r="BN45" s="42"/>
      <c r="BO45" s="42"/>
      <c r="BP45" s="42"/>
      <c r="BQ45" s="42"/>
      <c r="BR45" s="42"/>
      <c r="BS45" s="42"/>
      <c r="BT45" s="42"/>
      <c r="BU45" s="42"/>
      <c r="BV45" s="42"/>
      <c r="BW45" s="42"/>
      <c r="BX45" s="42"/>
      <c r="BY45" s="42"/>
      <c r="BZ45" s="42"/>
      <c r="CA45" s="42"/>
      <c r="CB45" s="42"/>
      <c r="CC45" s="42"/>
      <c r="CD45" s="42"/>
      <c r="CE45" s="42"/>
      <c r="CF45" s="42"/>
      <c r="CG45" s="42"/>
    </row>
    <row r="46" spans="1:86" x14ac:dyDescent="0.25">
      <c r="A46" s="42" t="s">
        <v>1037</v>
      </c>
      <c r="B46" s="42">
        <v>1</v>
      </c>
      <c r="C46" s="42"/>
      <c r="D46" s="42"/>
      <c r="E46" s="42"/>
      <c r="F46" s="42" t="s">
        <v>29</v>
      </c>
      <c r="G46" s="42" t="s">
        <v>29</v>
      </c>
      <c r="H46" s="42" t="s">
        <v>29</v>
      </c>
      <c r="I46" s="407"/>
      <c r="J46" s="42" t="s">
        <v>29</v>
      </c>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42" t="s">
        <v>29</v>
      </c>
      <c r="AK46" s="42" t="s">
        <v>29</v>
      </c>
      <c r="AL46" s="42"/>
      <c r="AM46" s="42"/>
      <c r="AN46" s="42"/>
      <c r="AO46" s="42"/>
      <c r="AP46" s="42"/>
      <c r="AQ46" s="42"/>
      <c r="AR46" s="42"/>
      <c r="AS46" s="42"/>
      <c r="AT46" s="42"/>
      <c r="AU46" s="42"/>
      <c r="AV46" s="42"/>
      <c r="AW46" s="42"/>
      <c r="AX46" s="42"/>
      <c r="AY46" s="42"/>
      <c r="AZ46" s="42"/>
      <c r="BA46" s="42"/>
      <c r="BB46" s="42"/>
      <c r="BC46" s="42"/>
      <c r="BD46" s="42"/>
      <c r="BE46" s="42"/>
      <c r="BF46" s="42"/>
      <c r="BG46" s="42" t="s">
        <v>29</v>
      </c>
      <c r="BH46" s="42"/>
      <c r="BI46" s="42"/>
      <c r="BJ46" s="42"/>
      <c r="BK46" s="3" t="s">
        <v>3497</v>
      </c>
      <c r="BL46" s="136" t="s">
        <v>3093</v>
      </c>
      <c r="BM46" s="42"/>
      <c r="BN46" s="42"/>
      <c r="BO46" s="42"/>
      <c r="BP46" s="42"/>
      <c r="BQ46" s="42"/>
      <c r="BR46" s="42"/>
      <c r="BS46" s="42"/>
      <c r="BT46" s="42"/>
      <c r="BU46" s="42"/>
      <c r="BV46" s="42"/>
      <c r="BW46" s="42"/>
      <c r="BX46" s="42"/>
      <c r="BY46" s="42"/>
      <c r="BZ46" s="42"/>
      <c r="CA46" s="42"/>
      <c r="CB46" s="42"/>
      <c r="CC46" s="42"/>
      <c r="CD46" s="42"/>
      <c r="CE46" s="42"/>
      <c r="CF46" s="42"/>
      <c r="CG46" s="42"/>
    </row>
    <row r="47" spans="1:86" x14ac:dyDescent="0.25">
      <c r="A47" s="42" t="s">
        <v>1038</v>
      </c>
      <c r="B47" s="42">
        <v>1</v>
      </c>
      <c r="C47" s="42"/>
      <c r="D47" s="42"/>
      <c r="E47" s="42"/>
      <c r="F47" s="42" t="s">
        <v>29</v>
      </c>
      <c r="G47" s="42" t="s">
        <v>29</v>
      </c>
      <c r="H47" s="42" t="s">
        <v>29</v>
      </c>
      <c r="I47" s="407"/>
      <c r="J47" s="42" t="s">
        <v>29</v>
      </c>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42" t="s">
        <v>29</v>
      </c>
      <c r="AK47" s="42" t="s">
        <v>29</v>
      </c>
      <c r="AL47" s="42"/>
      <c r="AM47" s="42"/>
      <c r="AN47" s="42"/>
      <c r="AO47" s="42"/>
      <c r="AP47" s="42"/>
      <c r="AQ47" s="42"/>
      <c r="AR47" s="42"/>
      <c r="AS47" s="42"/>
      <c r="AT47" s="42"/>
      <c r="AU47" s="42"/>
      <c r="AV47" s="42"/>
      <c r="AW47" s="42"/>
      <c r="AX47" s="42"/>
      <c r="AY47" s="42"/>
      <c r="AZ47" s="42"/>
      <c r="BA47" s="42"/>
      <c r="BB47" s="42"/>
      <c r="BC47" s="42"/>
      <c r="BD47" s="42"/>
      <c r="BE47" s="42"/>
      <c r="BF47" s="42"/>
      <c r="BG47" s="42" t="s">
        <v>29</v>
      </c>
      <c r="BH47" s="42"/>
      <c r="BI47" s="42"/>
      <c r="BJ47" s="42"/>
      <c r="BK47" s="3" t="s">
        <v>3497</v>
      </c>
      <c r="BL47" s="136" t="s">
        <v>3093</v>
      </c>
      <c r="BM47" s="42"/>
      <c r="BN47" s="42"/>
      <c r="BO47" s="42"/>
      <c r="BP47" s="42"/>
      <c r="BQ47" s="42"/>
      <c r="BR47" s="42"/>
      <c r="BS47" s="42"/>
      <c r="BT47" s="42"/>
      <c r="BU47" s="42"/>
      <c r="BV47" s="42"/>
      <c r="BW47" s="42"/>
      <c r="BX47" s="42"/>
      <c r="BY47" s="42"/>
      <c r="BZ47" s="42"/>
      <c r="CA47" s="42"/>
      <c r="CB47" s="42"/>
      <c r="CC47" s="42"/>
      <c r="CD47" s="42"/>
      <c r="CE47" s="42"/>
      <c r="CF47" s="42"/>
      <c r="CG47" s="42"/>
    </row>
    <row r="48" spans="1:86" x14ac:dyDescent="0.25">
      <c r="A48" s="42" t="s">
        <v>1039</v>
      </c>
      <c r="B48" s="42">
        <v>1</v>
      </c>
      <c r="C48" s="42"/>
      <c r="D48" s="42"/>
      <c r="E48" s="42"/>
      <c r="F48" s="42" t="s">
        <v>29</v>
      </c>
      <c r="G48" s="42" t="s">
        <v>29</v>
      </c>
      <c r="H48" s="42" t="s">
        <v>29</v>
      </c>
      <c r="I48" s="407"/>
      <c r="J48" s="42" t="s">
        <v>29</v>
      </c>
      <c r="K48" s="42"/>
      <c r="L48" s="42"/>
      <c r="M48" s="42"/>
      <c r="N48" s="42"/>
      <c r="O48" s="42"/>
      <c r="P48" s="42"/>
      <c r="Q48" s="42"/>
      <c r="R48" s="42"/>
      <c r="S48" s="42"/>
      <c r="T48" s="42"/>
      <c r="U48" s="42"/>
      <c r="V48" s="42"/>
      <c r="W48" s="42"/>
      <c r="X48" s="42"/>
      <c r="Y48" s="42"/>
      <c r="Z48" s="42"/>
      <c r="AA48" s="42"/>
      <c r="AB48" s="42"/>
      <c r="AC48" s="42"/>
      <c r="AD48" s="42"/>
      <c r="AE48" s="42"/>
      <c r="AF48" s="42"/>
      <c r="AG48" s="42"/>
      <c r="AH48" s="42"/>
      <c r="AI48" s="42"/>
      <c r="AJ48" s="42" t="s">
        <v>29</v>
      </c>
      <c r="AK48" s="42" t="s">
        <v>29</v>
      </c>
      <c r="AL48" s="42"/>
      <c r="AM48" s="42"/>
      <c r="AN48" s="42"/>
      <c r="AO48" s="42"/>
      <c r="AP48" s="42"/>
      <c r="AQ48" s="42"/>
      <c r="AR48" s="42"/>
      <c r="AS48" s="42"/>
      <c r="AT48" s="42"/>
      <c r="AU48" s="42"/>
      <c r="AV48" s="42"/>
      <c r="AW48" s="42"/>
      <c r="AX48" s="42"/>
      <c r="AY48" s="42"/>
      <c r="AZ48" s="42"/>
      <c r="BA48" s="42"/>
      <c r="BB48" s="42"/>
      <c r="BC48" s="42"/>
      <c r="BD48" s="42"/>
      <c r="BE48" s="42"/>
      <c r="BF48" s="42"/>
      <c r="BG48" s="42" t="s">
        <v>29</v>
      </c>
      <c r="BH48" s="42"/>
      <c r="BI48" s="42"/>
      <c r="BJ48" s="42"/>
      <c r="BK48" s="3" t="s">
        <v>3497</v>
      </c>
      <c r="BL48" s="136" t="s">
        <v>3093</v>
      </c>
      <c r="BM48" s="42"/>
      <c r="BN48" s="42"/>
      <c r="BO48" s="42"/>
      <c r="BP48" s="42"/>
      <c r="BQ48" s="42"/>
      <c r="BR48" s="42"/>
      <c r="BS48" s="42"/>
      <c r="BT48" s="42"/>
      <c r="BU48" s="42"/>
      <c r="BV48" s="42"/>
      <c r="BW48" s="42"/>
      <c r="BX48" s="42"/>
      <c r="BY48" s="42"/>
      <c r="BZ48" s="42"/>
      <c r="CA48" s="42"/>
      <c r="CB48" s="42"/>
      <c r="CC48" s="42"/>
      <c r="CD48" s="42"/>
      <c r="CE48" s="42"/>
      <c r="CF48" s="42"/>
      <c r="CG48" s="42"/>
    </row>
    <row r="49" spans="1:85" x14ac:dyDescent="0.25">
      <c r="A49" s="42" t="s">
        <v>1040</v>
      </c>
      <c r="B49" s="42">
        <v>1</v>
      </c>
      <c r="C49" s="42"/>
      <c r="D49" s="42"/>
      <c r="E49" s="42"/>
      <c r="F49" s="42" t="s">
        <v>29</v>
      </c>
      <c r="G49" s="42" t="s">
        <v>29</v>
      </c>
      <c r="H49" s="42" t="s">
        <v>29</v>
      </c>
      <c r="I49" s="407"/>
      <c r="J49" s="42" t="s">
        <v>29</v>
      </c>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42" t="s">
        <v>29</v>
      </c>
      <c r="AK49" s="42" t="s">
        <v>29</v>
      </c>
      <c r="AL49" s="42"/>
      <c r="AM49" s="42"/>
      <c r="AN49" s="42"/>
      <c r="AO49" s="42"/>
      <c r="AP49" s="42"/>
      <c r="AQ49" s="42"/>
      <c r="AR49" s="42"/>
      <c r="AS49" s="42"/>
      <c r="AT49" s="42"/>
      <c r="AU49" s="42"/>
      <c r="AV49" s="42"/>
      <c r="AW49" s="42"/>
      <c r="AX49" s="42"/>
      <c r="AY49" s="42"/>
      <c r="AZ49" s="42"/>
      <c r="BA49" s="42"/>
      <c r="BB49" s="42"/>
      <c r="BC49" s="42"/>
      <c r="BD49" s="42"/>
      <c r="BE49" s="42"/>
      <c r="BF49" s="42"/>
      <c r="BG49" s="42" t="s">
        <v>29</v>
      </c>
      <c r="BH49" s="42"/>
      <c r="BI49" s="42"/>
      <c r="BJ49" s="42"/>
      <c r="BK49" s="3" t="s">
        <v>3497</v>
      </c>
      <c r="BL49" s="136" t="s">
        <v>3093</v>
      </c>
      <c r="BM49" s="42"/>
      <c r="BN49" s="42"/>
      <c r="BO49" s="42"/>
      <c r="BP49" s="42"/>
      <c r="BQ49" s="42"/>
      <c r="BR49" s="42"/>
      <c r="BS49" s="42"/>
      <c r="BT49" s="42"/>
      <c r="BU49" s="42"/>
      <c r="BV49" s="42"/>
      <c r="BW49" s="42"/>
      <c r="BX49" s="42"/>
      <c r="BY49" s="42"/>
      <c r="BZ49" s="42"/>
      <c r="CA49" s="42"/>
      <c r="CB49" s="42"/>
      <c r="CC49" s="42"/>
      <c r="CD49" s="42"/>
      <c r="CE49" s="42"/>
      <c r="CF49" s="42"/>
      <c r="CG49" s="42"/>
    </row>
    <row r="50" spans="1:85" x14ac:dyDescent="0.25">
      <c r="A50" s="42" t="s">
        <v>1041</v>
      </c>
      <c r="B50" s="42">
        <v>1</v>
      </c>
      <c r="C50" s="42"/>
      <c r="D50" s="42"/>
      <c r="E50" s="42"/>
      <c r="F50" s="42" t="s">
        <v>29</v>
      </c>
      <c r="G50" s="42" t="s">
        <v>29</v>
      </c>
      <c r="H50" s="42" t="s">
        <v>29</v>
      </c>
      <c r="I50" s="407"/>
      <c r="J50" s="42" t="s">
        <v>29</v>
      </c>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t="s">
        <v>29</v>
      </c>
      <c r="AK50" s="42" t="s">
        <v>29</v>
      </c>
      <c r="AL50" s="42"/>
      <c r="AM50" s="42"/>
      <c r="AN50" s="42"/>
      <c r="AO50" s="42"/>
      <c r="AP50" s="42"/>
      <c r="AQ50" s="42"/>
      <c r="AR50" s="42"/>
      <c r="AS50" s="42"/>
      <c r="AT50" s="42"/>
      <c r="AU50" s="42"/>
      <c r="AV50" s="42"/>
      <c r="AW50" s="42"/>
      <c r="AX50" s="42"/>
      <c r="AY50" s="42"/>
      <c r="AZ50" s="42"/>
      <c r="BA50" s="42"/>
      <c r="BB50" s="42"/>
      <c r="BC50" s="42"/>
      <c r="BD50" s="42"/>
      <c r="BE50" s="42"/>
      <c r="BF50" s="42"/>
      <c r="BG50" s="42" t="s">
        <v>29</v>
      </c>
      <c r="BH50" s="42"/>
      <c r="BI50" s="42"/>
      <c r="BJ50" s="42"/>
      <c r="BK50" s="3" t="s">
        <v>3497</v>
      </c>
      <c r="BL50" s="136" t="s">
        <v>3093</v>
      </c>
      <c r="BM50" s="42"/>
      <c r="BN50" s="42"/>
      <c r="BO50" s="42"/>
      <c r="BP50" s="42"/>
      <c r="BQ50" s="42"/>
      <c r="BR50" s="42"/>
      <c r="BS50" s="42"/>
      <c r="BT50" s="42"/>
      <c r="BU50" s="42"/>
      <c r="BV50" s="42"/>
      <c r="BW50" s="42"/>
      <c r="BX50" s="42"/>
      <c r="BY50" s="42"/>
      <c r="BZ50" s="42"/>
      <c r="CA50" s="42"/>
      <c r="CB50" s="42"/>
      <c r="CC50" s="42"/>
      <c r="CD50" s="42"/>
      <c r="CE50" s="42"/>
      <c r="CF50" s="42"/>
      <c r="CG50" s="42"/>
    </row>
    <row r="51" spans="1:85" x14ac:dyDescent="0.25">
      <c r="A51" s="42" t="s">
        <v>1042</v>
      </c>
      <c r="B51" s="42">
        <v>1</v>
      </c>
      <c r="C51" s="42"/>
      <c r="D51" s="42"/>
      <c r="E51" s="42"/>
      <c r="F51" s="42" t="s">
        <v>29</v>
      </c>
      <c r="G51" s="42" t="s">
        <v>29</v>
      </c>
      <c r="H51" s="42" t="s">
        <v>29</v>
      </c>
      <c r="I51" s="407"/>
      <c r="J51" s="42" t="s">
        <v>29</v>
      </c>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t="s">
        <v>29</v>
      </c>
      <c r="AK51" s="42" t="s">
        <v>29</v>
      </c>
      <c r="AL51" s="42"/>
      <c r="AM51" s="42"/>
      <c r="AN51" s="42"/>
      <c r="AO51" s="42"/>
      <c r="AP51" s="42"/>
      <c r="AQ51" s="42"/>
      <c r="AR51" s="42"/>
      <c r="AS51" s="42"/>
      <c r="AT51" s="42"/>
      <c r="AU51" s="42"/>
      <c r="AV51" s="42"/>
      <c r="AW51" s="42"/>
      <c r="AX51" s="42"/>
      <c r="AY51" s="42"/>
      <c r="AZ51" s="42"/>
      <c r="BA51" s="42"/>
      <c r="BB51" s="42"/>
      <c r="BC51" s="42"/>
      <c r="BD51" s="42"/>
      <c r="BE51" s="42"/>
      <c r="BF51" s="42"/>
      <c r="BG51" s="42" t="s">
        <v>29</v>
      </c>
      <c r="BH51" s="42"/>
      <c r="BI51" s="42"/>
      <c r="BJ51" s="42"/>
      <c r="BK51" s="3" t="s">
        <v>3497</v>
      </c>
      <c r="BL51" s="136" t="s">
        <v>3093</v>
      </c>
      <c r="BM51" s="42"/>
      <c r="BN51" s="42"/>
      <c r="BO51" s="42"/>
      <c r="BP51" s="42"/>
      <c r="BQ51" s="42"/>
      <c r="BR51" s="42"/>
      <c r="BS51" s="42"/>
      <c r="BT51" s="42"/>
      <c r="BU51" s="42"/>
      <c r="BV51" s="42"/>
      <c r="BW51" s="42"/>
      <c r="BX51" s="42"/>
      <c r="BY51" s="42"/>
      <c r="BZ51" s="42"/>
      <c r="CA51" s="42"/>
      <c r="CB51" s="42"/>
      <c r="CC51" s="42"/>
      <c r="CD51" s="42"/>
      <c r="CE51" s="42"/>
      <c r="CF51" s="42"/>
      <c r="CG51" s="42"/>
    </row>
    <row r="52" spans="1:85" x14ac:dyDescent="0.25">
      <c r="A52" s="42" t="s">
        <v>1043</v>
      </c>
      <c r="B52" s="42">
        <v>1</v>
      </c>
      <c r="C52" s="42"/>
      <c r="D52" s="42"/>
      <c r="E52" s="42"/>
      <c r="F52" s="42" t="s">
        <v>29</v>
      </c>
      <c r="G52" s="42" t="s">
        <v>29</v>
      </c>
      <c r="H52" s="42" t="s">
        <v>29</v>
      </c>
      <c r="I52" s="407"/>
      <c r="J52" s="42" t="s">
        <v>29</v>
      </c>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t="s">
        <v>29</v>
      </c>
      <c r="AK52" s="42" t="s">
        <v>29</v>
      </c>
      <c r="AL52" s="42"/>
      <c r="AM52" s="42"/>
      <c r="AN52" s="42"/>
      <c r="AO52" s="42"/>
      <c r="AP52" s="42"/>
      <c r="AQ52" s="42"/>
      <c r="AR52" s="42"/>
      <c r="AS52" s="42"/>
      <c r="AT52" s="42"/>
      <c r="AU52" s="42"/>
      <c r="AV52" s="42"/>
      <c r="AW52" s="42"/>
      <c r="AX52" s="42"/>
      <c r="AY52" s="42"/>
      <c r="AZ52" s="42"/>
      <c r="BA52" s="42"/>
      <c r="BB52" s="42"/>
      <c r="BC52" s="42"/>
      <c r="BD52" s="42"/>
      <c r="BE52" s="42"/>
      <c r="BF52" s="42"/>
      <c r="BG52" s="42" t="s">
        <v>29</v>
      </c>
      <c r="BH52" s="42"/>
      <c r="BI52" s="42"/>
      <c r="BJ52" s="42"/>
      <c r="BK52" s="3" t="s">
        <v>3497</v>
      </c>
      <c r="BL52" s="136" t="s">
        <v>3093</v>
      </c>
      <c r="BM52" s="42"/>
      <c r="BN52" s="42"/>
      <c r="BO52" s="42"/>
      <c r="BP52" s="42"/>
      <c r="BQ52" s="42"/>
      <c r="BR52" s="42"/>
      <c r="BS52" s="42"/>
      <c r="BT52" s="42"/>
      <c r="BU52" s="42"/>
      <c r="BV52" s="42"/>
      <c r="BW52" s="42"/>
      <c r="BX52" s="42"/>
      <c r="BY52" s="42"/>
      <c r="BZ52" s="42"/>
      <c r="CA52" s="42"/>
      <c r="CB52" s="42"/>
      <c r="CC52" s="42"/>
      <c r="CD52" s="42"/>
      <c r="CE52" s="42"/>
      <c r="CF52" s="42"/>
      <c r="CG52" s="42"/>
    </row>
    <row r="53" spans="1:85" x14ac:dyDescent="0.25">
      <c r="A53" s="42" t="s">
        <v>1044</v>
      </c>
      <c r="B53" s="42">
        <v>1</v>
      </c>
      <c r="C53" s="42"/>
      <c r="D53" s="42"/>
      <c r="E53" s="42"/>
      <c r="F53" s="42" t="s">
        <v>29</v>
      </c>
      <c r="G53" s="42" t="s">
        <v>29</v>
      </c>
      <c r="H53" s="42" t="s">
        <v>29</v>
      </c>
      <c r="I53" s="407"/>
      <c r="J53" s="42" t="s">
        <v>29</v>
      </c>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t="s">
        <v>29</v>
      </c>
      <c r="AK53" s="42" t="s">
        <v>29</v>
      </c>
      <c r="AL53" s="42"/>
      <c r="AM53" s="42"/>
      <c r="AN53" s="42"/>
      <c r="AO53" s="42"/>
      <c r="AP53" s="42"/>
      <c r="AQ53" s="42"/>
      <c r="AR53" s="42"/>
      <c r="AS53" s="42"/>
      <c r="AT53" s="42"/>
      <c r="AU53" s="42"/>
      <c r="AV53" s="42"/>
      <c r="AW53" s="42"/>
      <c r="AX53" s="42"/>
      <c r="AY53" s="42"/>
      <c r="AZ53" s="42"/>
      <c r="BA53" s="42"/>
      <c r="BB53" s="42"/>
      <c r="BC53" s="42"/>
      <c r="BD53" s="42"/>
      <c r="BE53" s="42"/>
      <c r="BF53" s="42"/>
      <c r="BG53" s="42" t="s">
        <v>29</v>
      </c>
      <c r="BH53" s="42"/>
      <c r="BI53" s="42"/>
      <c r="BJ53" s="42"/>
      <c r="BK53" s="3" t="s">
        <v>3497</v>
      </c>
      <c r="BL53" s="136" t="s">
        <v>3093</v>
      </c>
      <c r="BM53" s="42"/>
      <c r="BN53" s="42"/>
      <c r="BO53" s="42"/>
      <c r="BP53" s="42"/>
      <c r="BQ53" s="42"/>
      <c r="BR53" s="42"/>
      <c r="BS53" s="42"/>
      <c r="BT53" s="42"/>
      <c r="BU53" s="42"/>
      <c r="BV53" s="42"/>
      <c r="BW53" s="42"/>
      <c r="BX53" s="42"/>
      <c r="BY53" s="42"/>
      <c r="BZ53" s="42"/>
      <c r="CA53" s="42"/>
      <c r="CB53" s="42"/>
      <c r="CC53" s="42"/>
      <c r="CD53" s="42"/>
      <c r="CE53" s="42"/>
      <c r="CF53" s="42"/>
      <c r="CG53" s="42"/>
    </row>
    <row r="54" spans="1:85" x14ac:dyDescent="0.25">
      <c r="A54" s="42" t="s">
        <v>1045</v>
      </c>
      <c r="B54" s="42">
        <v>1</v>
      </c>
      <c r="C54" s="42"/>
      <c r="D54" s="42"/>
      <c r="E54" s="42"/>
      <c r="F54" s="42" t="s">
        <v>29</v>
      </c>
      <c r="G54" s="42" t="s">
        <v>29</v>
      </c>
      <c r="H54" s="42" t="s">
        <v>29</v>
      </c>
      <c r="I54" s="407"/>
      <c r="J54" s="42" t="s">
        <v>29</v>
      </c>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t="s">
        <v>29</v>
      </c>
      <c r="AK54" s="42" t="s">
        <v>29</v>
      </c>
      <c r="AL54" s="42"/>
      <c r="AM54" s="42"/>
      <c r="AN54" s="42"/>
      <c r="AO54" s="42"/>
      <c r="AP54" s="42"/>
      <c r="AQ54" s="42"/>
      <c r="AR54" s="42"/>
      <c r="AS54" s="42"/>
      <c r="AT54" s="42"/>
      <c r="AU54" s="42"/>
      <c r="AV54" s="42"/>
      <c r="AW54" s="42"/>
      <c r="AX54" s="42"/>
      <c r="AY54" s="42"/>
      <c r="AZ54" s="42"/>
      <c r="BA54" s="42"/>
      <c r="BB54" s="42"/>
      <c r="BC54" s="42"/>
      <c r="BD54" s="42"/>
      <c r="BE54" s="42"/>
      <c r="BF54" s="42"/>
      <c r="BG54" s="42" t="s">
        <v>29</v>
      </c>
      <c r="BH54" s="42"/>
      <c r="BI54" s="42"/>
      <c r="BJ54" s="42"/>
      <c r="BK54" s="3" t="s">
        <v>3497</v>
      </c>
      <c r="BL54" s="136" t="s">
        <v>3093</v>
      </c>
      <c r="BM54" s="42"/>
      <c r="BN54" s="42"/>
      <c r="BO54" s="42"/>
      <c r="BP54" s="42"/>
      <c r="BQ54" s="42"/>
      <c r="BR54" s="42"/>
      <c r="BS54" s="42"/>
      <c r="BT54" s="42"/>
      <c r="BU54" s="42"/>
      <c r="BV54" s="42"/>
      <c r="BW54" s="42"/>
      <c r="BX54" s="42"/>
      <c r="BY54" s="42"/>
      <c r="BZ54" s="42"/>
      <c r="CA54" s="42"/>
      <c r="CB54" s="42"/>
      <c r="CC54" s="42"/>
      <c r="CD54" s="42"/>
      <c r="CE54" s="42"/>
      <c r="CF54" s="42"/>
      <c r="CG54" s="42"/>
    </row>
    <row r="55" spans="1:85" x14ac:dyDescent="0.25">
      <c r="A55" s="42" t="s">
        <v>1046</v>
      </c>
      <c r="B55" s="42">
        <v>1</v>
      </c>
      <c r="C55" s="42"/>
      <c r="D55" s="42"/>
      <c r="E55" s="42"/>
      <c r="F55" s="42" t="s">
        <v>29</v>
      </c>
      <c r="G55" s="42" t="s">
        <v>29</v>
      </c>
      <c r="H55" s="42" t="s">
        <v>29</v>
      </c>
      <c r="I55" s="407"/>
      <c r="J55" s="42" t="s">
        <v>29</v>
      </c>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t="s">
        <v>29</v>
      </c>
      <c r="AK55" s="42" t="s">
        <v>29</v>
      </c>
      <c r="AL55" s="42"/>
      <c r="AM55" s="42"/>
      <c r="AN55" s="42"/>
      <c r="AO55" s="42"/>
      <c r="AP55" s="42"/>
      <c r="AQ55" s="42"/>
      <c r="AR55" s="42"/>
      <c r="AS55" s="42"/>
      <c r="AT55" s="42"/>
      <c r="AU55" s="42"/>
      <c r="AV55" s="42"/>
      <c r="AW55" s="42"/>
      <c r="AX55" s="42"/>
      <c r="AY55" s="42"/>
      <c r="AZ55" s="42"/>
      <c r="BA55" s="42"/>
      <c r="BB55" s="42"/>
      <c r="BC55" s="42"/>
      <c r="BD55" s="42"/>
      <c r="BE55" s="42"/>
      <c r="BF55" s="42"/>
      <c r="BG55" s="42" t="s">
        <v>29</v>
      </c>
      <c r="BH55" s="42"/>
      <c r="BI55" s="42"/>
      <c r="BJ55" s="42"/>
      <c r="BK55" s="3" t="s">
        <v>3497</v>
      </c>
      <c r="BL55" s="136" t="s">
        <v>3093</v>
      </c>
      <c r="BM55" s="42"/>
      <c r="BN55" s="42"/>
      <c r="BO55" s="42"/>
      <c r="BP55" s="42"/>
      <c r="BQ55" s="42"/>
      <c r="BR55" s="42"/>
      <c r="BS55" s="42"/>
      <c r="BT55" s="42"/>
      <c r="BU55" s="42"/>
      <c r="BV55" s="42"/>
      <c r="BW55" s="42"/>
      <c r="BX55" s="42"/>
      <c r="BY55" s="42"/>
      <c r="BZ55" s="42"/>
      <c r="CA55" s="42"/>
      <c r="CB55" s="42"/>
      <c r="CC55" s="42"/>
      <c r="CD55" s="42"/>
      <c r="CE55" s="42"/>
      <c r="CF55" s="42"/>
      <c r="CG55" s="42"/>
    </row>
    <row r="56" spans="1:85" x14ac:dyDescent="0.25">
      <c r="A56" s="42" t="s">
        <v>1047</v>
      </c>
      <c r="B56" s="42">
        <v>1</v>
      </c>
      <c r="C56" s="42"/>
      <c r="D56" s="42"/>
      <c r="E56" s="42"/>
      <c r="F56" s="42" t="s">
        <v>29</v>
      </c>
      <c r="G56" s="42" t="s">
        <v>29</v>
      </c>
      <c r="H56" s="42" t="s">
        <v>29</v>
      </c>
      <c r="I56" s="407"/>
      <c r="J56" s="42" t="s">
        <v>29</v>
      </c>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t="s">
        <v>29</v>
      </c>
      <c r="AK56" s="42" t="s">
        <v>29</v>
      </c>
      <c r="AL56" s="42"/>
      <c r="AM56" s="42"/>
      <c r="AN56" s="42"/>
      <c r="AO56" s="42"/>
      <c r="AP56" s="42"/>
      <c r="AQ56" s="42"/>
      <c r="AR56" s="42"/>
      <c r="AS56" s="42"/>
      <c r="AT56" s="42"/>
      <c r="AU56" s="42"/>
      <c r="AV56" s="42"/>
      <c r="AW56" s="42"/>
      <c r="AX56" s="42"/>
      <c r="AY56" s="42"/>
      <c r="AZ56" s="42"/>
      <c r="BA56" s="42"/>
      <c r="BB56" s="42"/>
      <c r="BC56" s="42"/>
      <c r="BD56" s="42"/>
      <c r="BE56" s="42"/>
      <c r="BF56" s="42"/>
      <c r="BG56" s="42" t="s">
        <v>29</v>
      </c>
      <c r="BH56" s="42"/>
      <c r="BI56" s="42"/>
      <c r="BJ56" s="42"/>
      <c r="BK56" s="3" t="s">
        <v>3497</v>
      </c>
      <c r="BL56" s="136" t="s">
        <v>3093</v>
      </c>
      <c r="BM56" s="42"/>
      <c r="BN56" s="42"/>
      <c r="BO56" s="42"/>
      <c r="BP56" s="42"/>
      <c r="BQ56" s="42"/>
      <c r="BR56" s="42"/>
      <c r="BS56" s="42"/>
      <c r="BT56" s="42"/>
      <c r="BU56" s="42"/>
      <c r="BV56" s="42"/>
      <c r="BW56" s="42"/>
      <c r="BX56" s="42"/>
      <c r="BY56" s="42"/>
      <c r="BZ56" s="42"/>
      <c r="CA56" s="42"/>
      <c r="CB56" s="42"/>
      <c r="CC56" s="42"/>
      <c r="CD56" s="42"/>
      <c r="CE56" s="42"/>
      <c r="CF56" s="42"/>
      <c r="CG56" s="42"/>
    </row>
    <row r="57" spans="1:85" x14ac:dyDescent="0.25">
      <c r="A57" s="42" t="s">
        <v>1047</v>
      </c>
      <c r="B57" s="42">
        <v>2</v>
      </c>
      <c r="C57" s="42"/>
      <c r="D57" s="42"/>
      <c r="E57" s="42"/>
      <c r="F57" s="42"/>
      <c r="G57" s="42"/>
      <c r="H57" s="42"/>
      <c r="I57" s="407"/>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6"/>
      <c r="BL57" s="136" t="s">
        <v>3105</v>
      </c>
      <c r="BM57" s="42"/>
      <c r="BN57" s="42"/>
      <c r="BO57" s="42"/>
      <c r="BP57" s="42"/>
      <c r="BQ57" s="42"/>
      <c r="BR57" s="42"/>
      <c r="BS57" s="42"/>
      <c r="BT57" s="42"/>
      <c r="BU57" s="42"/>
      <c r="BV57" s="42"/>
      <c r="BW57" s="42"/>
      <c r="BX57" s="42"/>
      <c r="BY57" s="42"/>
      <c r="BZ57" s="42"/>
      <c r="CA57" s="42"/>
      <c r="CB57" s="42"/>
      <c r="CC57" s="42"/>
      <c r="CD57" s="42"/>
      <c r="CE57" s="42"/>
      <c r="CF57" s="42"/>
      <c r="CG57" s="42"/>
    </row>
    <row r="58" spans="1:85" x14ac:dyDescent="0.25">
      <c r="A58" s="42" t="s">
        <v>1047</v>
      </c>
      <c r="B58" s="42">
        <v>3</v>
      </c>
      <c r="C58" s="42"/>
      <c r="D58" s="42"/>
      <c r="E58" s="42"/>
      <c r="F58" s="42"/>
      <c r="G58" s="42"/>
      <c r="H58" s="42"/>
      <c r="I58" s="407"/>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6"/>
      <c r="BL58" s="42" t="s">
        <v>3106</v>
      </c>
      <c r="BM58" s="42" t="s">
        <v>3169</v>
      </c>
      <c r="BN58" s="42"/>
      <c r="BO58" s="42"/>
      <c r="BP58" s="42"/>
      <c r="BQ58" s="42"/>
      <c r="BR58" s="42"/>
      <c r="BS58" s="42"/>
      <c r="BT58" s="42"/>
      <c r="BU58" s="42"/>
      <c r="BV58" s="42"/>
      <c r="BW58" s="42"/>
      <c r="BX58" s="42"/>
      <c r="BY58" s="42"/>
      <c r="BZ58" s="42"/>
      <c r="CA58" s="42"/>
      <c r="CB58" s="42"/>
      <c r="CC58" s="42"/>
      <c r="CD58" s="42"/>
      <c r="CE58" s="42"/>
      <c r="CF58" s="42"/>
      <c r="CG58" s="42"/>
    </row>
    <row r="59" spans="1:85" x14ac:dyDescent="0.25">
      <c r="A59" s="42" t="s">
        <v>1047</v>
      </c>
      <c r="B59" s="42">
        <v>4</v>
      </c>
      <c r="C59" s="42"/>
      <c r="D59" s="42"/>
      <c r="E59" s="42"/>
      <c r="F59" s="42"/>
      <c r="G59" s="42"/>
      <c r="H59" s="42"/>
      <c r="I59" s="407"/>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t="s">
        <v>29</v>
      </c>
      <c r="AK59" s="42"/>
      <c r="AL59" s="42"/>
      <c r="AM59" s="42" t="s">
        <v>29</v>
      </c>
      <c r="AN59" s="42"/>
      <c r="AO59" s="42"/>
      <c r="AP59" s="42"/>
      <c r="AQ59" s="42"/>
      <c r="AR59" s="42"/>
      <c r="AS59" s="42"/>
      <c r="AT59" s="42"/>
      <c r="AU59" s="42"/>
      <c r="AV59" s="42"/>
      <c r="AW59" s="42"/>
      <c r="AX59" s="42"/>
      <c r="AY59" s="42"/>
      <c r="AZ59" s="42"/>
      <c r="BA59" s="42"/>
      <c r="BB59" s="42"/>
      <c r="BC59" s="42"/>
      <c r="BD59" s="42"/>
      <c r="BE59" s="42"/>
      <c r="BF59" s="42"/>
      <c r="BG59" s="42" t="s">
        <v>29</v>
      </c>
      <c r="BH59" s="42"/>
      <c r="BI59" s="42"/>
      <c r="BJ59" s="42"/>
      <c r="BK59" s="42"/>
      <c r="BL59" s="136" t="s">
        <v>3170</v>
      </c>
      <c r="BM59" s="42"/>
      <c r="BN59" s="42"/>
      <c r="BO59" s="42"/>
      <c r="BP59" s="42"/>
      <c r="BQ59" s="42"/>
      <c r="BR59" s="42"/>
      <c r="BS59" s="42"/>
      <c r="BT59" s="42"/>
      <c r="BU59" s="42"/>
      <c r="BV59" s="42"/>
      <c r="BW59" s="42"/>
      <c r="BX59" s="42"/>
      <c r="BY59" s="42"/>
      <c r="BZ59" s="42"/>
      <c r="CA59" s="42"/>
      <c r="CB59" s="42"/>
      <c r="CC59" s="42"/>
      <c r="CD59" s="42"/>
      <c r="CE59" s="42"/>
      <c r="CF59" s="42"/>
      <c r="CG59" s="42"/>
    </row>
    <row r="60" spans="1:85" x14ac:dyDescent="0.25">
      <c r="A60" s="42" t="s">
        <v>1048</v>
      </c>
      <c r="B60" s="42">
        <v>1</v>
      </c>
      <c r="C60" s="42"/>
      <c r="D60" s="42"/>
      <c r="E60" s="42"/>
      <c r="F60" s="42" t="s">
        <v>29</v>
      </c>
      <c r="G60" s="42" t="s">
        <v>29</v>
      </c>
      <c r="H60" s="42" t="s">
        <v>29</v>
      </c>
      <c r="I60" s="407"/>
      <c r="J60" s="42" t="s">
        <v>29</v>
      </c>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t="s">
        <v>29</v>
      </c>
      <c r="AK60" s="42"/>
      <c r="AL60" s="42" t="s">
        <v>29</v>
      </c>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6" t="s">
        <v>3314</v>
      </c>
      <c r="BL60" s="136" t="s">
        <v>3171</v>
      </c>
      <c r="BM60" s="42"/>
      <c r="BN60" s="42"/>
      <c r="BO60" s="42"/>
      <c r="BP60" s="42"/>
      <c r="BQ60" s="42"/>
      <c r="BR60" s="42"/>
      <c r="BS60" s="42"/>
      <c r="BT60" s="42"/>
      <c r="BU60" s="42"/>
      <c r="BV60" s="42"/>
      <c r="BW60" s="42"/>
      <c r="BX60" s="42"/>
      <c r="BY60" s="42"/>
      <c r="BZ60" s="42"/>
      <c r="CA60" s="42"/>
      <c r="CB60" s="42"/>
      <c r="CC60" s="42"/>
      <c r="CD60" s="42"/>
      <c r="CE60" s="42"/>
      <c r="CF60" s="42"/>
      <c r="CG60" s="42"/>
    </row>
    <row r="61" spans="1:85" x14ac:dyDescent="0.25">
      <c r="A61" s="42" t="s">
        <v>1048</v>
      </c>
      <c r="B61" s="42">
        <v>2</v>
      </c>
      <c r="C61" s="42"/>
      <c r="D61" s="42"/>
      <c r="E61" s="42"/>
      <c r="F61" s="42"/>
      <c r="G61" s="42"/>
      <c r="H61" s="42"/>
      <c r="I61" s="407"/>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42"/>
      <c r="BL61" s="136" t="s">
        <v>3105</v>
      </c>
      <c r="BM61" s="42"/>
      <c r="BN61" s="42"/>
      <c r="BO61" s="42"/>
      <c r="BP61" s="42"/>
      <c r="BQ61" s="42"/>
      <c r="BR61" s="42"/>
      <c r="BS61" s="42"/>
      <c r="BT61" s="42"/>
      <c r="BU61" s="42"/>
      <c r="BV61" s="42"/>
      <c r="BW61" s="42"/>
      <c r="BX61" s="42"/>
      <c r="BY61" s="42"/>
      <c r="BZ61" s="42"/>
      <c r="CA61" s="42"/>
      <c r="CB61" s="42"/>
      <c r="CC61" s="42"/>
      <c r="CD61" s="42"/>
      <c r="CE61" s="42"/>
      <c r="CF61" s="42"/>
      <c r="CG61" s="42"/>
    </row>
    <row r="62" spans="1:85" x14ac:dyDescent="0.25">
      <c r="A62" s="42" t="s">
        <v>1048</v>
      </c>
      <c r="B62" s="42">
        <v>3</v>
      </c>
      <c r="C62" s="42"/>
      <c r="D62" s="42"/>
      <c r="E62" s="42"/>
      <c r="F62" s="42"/>
      <c r="G62" s="42"/>
      <c r="H62" s="42"/>
      <c r="I62" s="407"/>
      <c r="J62" s="42"/>
      <c r="K62" s="42"/>
      <c r="L62" s="42"/>
      <c r="M62" s="42"/>
      <c r="N62" s="42"/>
      <c r="O62" s="42"/>
      <c r="P62" s="42"/>
      <c r="Q62" s="42"/>
      <c r="R62" s="42"/>
      <c r="S62" s="42"/>
      <c r="T62" s="42"/>
      <c r="U62" s="42"/>
      <c r="V62" s="42"/>
      <c r="W62" s="42"/>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42"/>
      <c r="BL62" s="42" t="s">
        <v>3106</v>
      </c>
      <c r="BM62" s="42" t="s">
        <v>3169</v>
      </c>
      <c r="BN62" s="42"/>
      <c r="BO62" s="42"/>
      <c r="BP62" s="42"/>
      <c r="BQ62" s="42"/>
      <c r="BR62" s="42"/>
      <c r="BS62" s="42"/>
      <c r="BT62" s="42"/>
      <c r="BU62" s="42"/>
      <c r="BV62" s="42"/>
      <c r="BW62" s="42"/>
      <c r="BX62" s="42"/>
      <c r="BY62" s="42"/>
      <c r="BZ62" s="42"/>
      <c r="CA62" s="42"/>
      <c r="CB62" s="42"/>
      <c r="CC62" s="42"/>
      <c r="CD62" s="42"/>
      <c r="CE62" s="42"/>
      <c r="CF62" s="42"/>
      <c r="CG62" s="42"/>
    </row>
    <row r="63" spans="1:85" x14ac:dyDescent="0.25">
      <c r="A63" s="42" t="s">
        <v>1049</v>
      </c>
      <c r="B63" s="42">
        <v>1</v>
      </c>
      <c r="C63" s="42"/>
      <c r="D63" s="42"/>
      <c r="E63" s="42"/>
      <c r="F63" s="42" t="s">
        <v>29</v>
      </c>
      <c r="G63" s="42" t="s">
        <v>29</v>
      </c>
      <c r="H63" s="42" t="s">
        <v>29</v>
      </c>
      <c r="I63" s="407"/>
      <c r="J63" s="42" t="s">
        <v>29</v>
      </c>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t="s">
        <v>29</v>
      </c>
      <c r="AQ63" s="42" t="s">
        <v>29</v>
      </c>
      <c r="AR63" s="42"/>
      <c r="AS63" s="42"/>
      <c r="AT63" s="42"/>
      <c r="AU63" s="42"/>
      <c r="AV63" s="42"/>
      <c r="AW63" s="42"/>
      <c r="AX63" s="42"/>
      <c r="AY63" s="42"/>
      <c r="AZ63" s="42"/>
      <c r="BA63" s="42"/>
      <c r="BB63" s="42"/>
      <c r="BC63" s="42"/>
      <c r="BD63" s="42"/>
      <c r="BE63" s="42"/>
      <c r="BF63" s="42"/>
      <c r="BG63" s="42"/>
      <c r="BH63" s="42"/>
      <c r="BI63" s="42"/>
      <c r="BJ63" s="42"/>
      <c r="BK63" s="42"/>
      <c r="BL63" s="42" t="s">
        <v>3172</v>
      </c>
      <c r="BM63" s="42"/>
      <c r="BN63" s="42"/>
      <c r="BO63" s="42"/>
      <c r="BP63" s="42"/>
      <c r="BQ63" s="42"/>
      <c r="BR63" s="42"/>
      <c r="BS63" s="42"/>
      <c r="BT63" s="42"/>
      <c r="BU63" s="42"/>
      <c r="BV63" s="42"/>
      <c r="BW63" s="42"/>
      <c r="BX63" s="42"/>
      <c r="BY63" s="42"/>
      <c r="BZ63" s="42"/>
      <c r="CA63" s="42"/>
      <c r="CB63" s="42"/>
      <c r="CC63" s="42"/>
      <c r="CD63" s="42"/>
      <c r="CE63" s="42"/>
      <c r="CF63" s="42"/>
      <c r="CG63" s="42"/>
    </row>
    <row r="64" spans="1:85" x14ac:dyDescent="0.25">
      <c r="A64" s="42" t="s">
        <v>1049</v>
      </c>
      <c r="B64" s="42">
        <v>2</v>
      </c>
      <c r="C64" s="42"/>
      <c r="D64" s="42"/>
      <c r="E64" s="42"/>
      <c r="F64" s="42"/>
      <c r="G64" s="42"/>
      <c r="H64" s="42"/>
      <c r="I64" s="407"/>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t="s">
        <v>29</v>
      </c>
      <c r="BH64" s="42"/>
      <c r="BI64" s="42"/>
      <c r="BJ64" s="42"/>
      <c r="BK64" s="3" t="s">
        <v>4563</v>
      </c>
      <c r="BL64" s="136"/>
      <c r="BM64" s="42" t="s">
        <v>3097</v>
      </c>
      <c r="BN64" s="42"/>
      <c r="BO64" s="42"/>
      <c r="BP64" s="42"/>
      <c r="BQ64" s="42"/>
      <c r="BR64" s="42"/>
      <c r="BS64" s="42"/>
      <c r="BT64" s="42"/>
      <c r="BU64" s="42"/>
      <c r="BV64" s="42"/>
      <c r="BW64" s="42"/>
      <c r="BX64" s="42"/>
      <c r="BY64" s="42"/>
      <c r="BZ64" s="42"/>
      <c r="CA64" s="42"/>
      <c r="CB64" s="42"/>
      <c r="CC64" s="42"/>
      <c r="CD64" s="42"/>
      <c r="CE64" s="42"/>
      <c r="CF64" s="42"/>
      <c r="CG64" s="42"/>
    </row>
    <row r="65" spans="1:86" x14ac:dyDescent="0.25">
      <c r="A65" s="42" t="s">
        <v>1049</v>
      </c>
      <c r="B65" s="42">
        <v>3</v>
      </c>
      <c r="C65" s="42"/>
      <c r="D65" s="42"/>
      <c r="E65" s="42"/>
      <c r="F65" s="42"/>
      <c r="G65" s="42"/>
      <c r="H65" s="42"/>
      <c r="I65" s="407"/>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t="s">
        <v>3098</v>
      </c>
      <c r="BN65" s="42"/>
      <c r="BO65" s="42"/>
      <c r="BP65" s="42"/>
      <c r="BQ65" s="42"/>
      <c r="BR65" s="42"/>
      <c r="BS65" s="42"/>
      <c r="BT65" s="42"/>
      <c r="BU65" s="42"/>
      <c r="BV65" s="42"/>
      <c r="BW65" s="42"/>
      <c r="BX65" s="42"/>
      <c r="BY65" s="42"/>
      <c r="BZ65" s="42"/>
      <c r="CA65" s="42"/>
      <c r="CB65" s="42"/>
      <c r="CC65" s="42"/>
      <c r="CD65" s="42"/>
      <c r="CE65" s="42"/>
      <c r="CF65" s="42"/>
      <c r="CG65" s="42"/>
    </row>
    <row r="66" spans="1:86" x14ac:dyDescent="0.25">
      <c r="A66" s="42" t="s">
        <v>1049</v>
      </c>
      <c r="B66" s="42">
        <v>4</v>
      </c>
      <c r="C66" s="42"/>
      <c r="D66" s="42"/>
      <c r="E66" s="42"/>
      <c r="F66" s="42"/>
      <c r="G66" s="42"/>
      <c r="H66" s="42"/>
      <c r="I66" s="407"/>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42"/>
      <c r="BL66" s="42"/>
      <c r="BM66" s="42" t="s">
        <v>3099</v>
      </c>
      <c r="BN66" s="42"/>
      <c r="BO66" s="42"/>
      <c r="BP66" s="42"/>
      <c r="BQ66" s="42"/>
      <c r="BR66" s="42"/>
      <c r="BS66" s="42"/>
      <c r="BT66" s="42"/>
      <c r="BU66" s="42"/>
      <c r="BV66" s="42"/>
      <c r="BW66" s="42"/>
      <c r="BX66" s="42"/>
      <c r="BY66" s="42"/>
      <c r="BZ66" s="42"/>
      <c r="CA66" s="42"/>
      <c r="CB66" s="42"/>
      <c r="CC66" s="42"/>
      <c r="CD66" s="42"/>
      <c r="CE66" s="42"/>
      <c r="CF66" s="42"/>
      <c r="CG66" s="42"/>
    </row>
    <row r="67" spans="1:86" x14ac:dyDescent="0.25">
      <c r="A67" s="42" t="s">
        <v>1049</v>
      </c>
      <c r="B67" s="42">
        <v>5</v>
      </c>
      <c r="C67" s="42"/>
      <c r="D67" s="42"/>
      <c r="E67" s="42"/>
      <c r="F67" s="42"/>
      <c r="G67" s="42"/>
      <c r="H67" s="42"/>
      <c r="I67" s="407"/>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42"/>
      <c r="BL67" s="144"/>
      <c r="BM67" s="42" t="s">
        <v>3100</v>
      </c>
      <c r="BN67" s="42"/>
      <c r="BO67" s="42"/>
      <c r="BP67" s="42"/>
      <c r="BQ67" s="42"/>
      <c r="BR67" s="42"/>
      <c r="BS67" s="42"/>
      <c r="BT67" s="42"/>
      <c r="BU67" s="42"/>
      <c r="BV67" s="42"/>
      <c r="BW67" s="42"/>
      <c r="BX67" s="42"/>
      <c r="BY67" s="42"/>
      <c r="BZ67" s="42"/>
      <c r="CA67" s="42"/>
      <c r="CB67" s="42"/>
      <c r="CC67" s="42"/>
      <c r="CD67" s="42"/>
      <c r="CE67" s="42"/>
      <c r="CF67" s="42"/>
      <c r="CG67" s="42"/>
    </row>
    <row r="68" spans="1:86" x14ac:dyDescent="0.25">
      <c r="A68" s="42" t="s">
        <v>1049</v>
      </c>
      <c r="B68" s="42">
        <v>6</v>
      </c>
      <c r="C68" s="42"/>
      <c r="D68" s="42"/>
      <c r="E68" s="42"/>
      <c r="F68" s="42"/>
      <c r="G68" s="42"/>
      <c r="H68" s="42"/>
      <c r="I68" s="407"/>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42"/>
      <c r="BL68" s="136" t="s">
        <v>3105</v>
      </c>
      <c r="BM68" s="42"/>
      <c r="BN68" s="42"/>
      <c r="BO68" s="42"/>
      <c r="BP68" s="42"/>
      <c r="BQ68" s="42"/>
      <c r="BR68" s="42"/>
      <c r="BS68" s="42"/>
      <c r="BT68" s="42"/>
      <c r="BU68" s="42"/>
      <c r="BV68" s="42"/>
      <c r="BW68" s="42"/>
      <c r="BX68" s="42"/>
      <c r="BY68" s="42"/>
      <c r="BZ68" s="42"/>
      <c r="CA68" s="42"/>
      <c r="CB68" s="42"/>
      <c r="CC68" s="42"/>
      <c r="CD68" s="42"/>
      <c r="CE68" s="42"/>
      <c r="CF68" s="42"/>
      <c r="CG68" s="42"/>
    </row>
    <row r="69" spans="1:86" x14ac:dyDescent="0.25">
      <c r="A69" s="42" t="s">
        <v>1049</v>
      </c>
      <c r="B69" s="42">
        <v>7</v>
      </c>
      <c r="C69" s="42"/>
      <c r="D69" s="42"/>
      <c r="E69" s="42"/>
      <c r="F69" s="42"/>
      <c r="G69" s="42"/>
      <c r="H69" s="42"/>
      <c r="I69" s="407"/>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42"/>
      <c r="BL69" s="42" t="s">
        <v>3106</v>
      </c>
      <c r="BM69" s="42"/>
      <c r="BN69" s="42"/>
      <c r="BO69" s="42"/>
      <c r="BP69" s="42"/>
      <c r="BQ69" s="42"/>
      <c r="BR69" s="42"/>
      <c r="BS69" s="42"/>
      <c r="BT69" s="42"/>
      <c r="BU69" s="42"/>
      <c r="BV69" s="42"/>
      <c r="BW69" s="42"/>
      <c r="BX69" s="42"/>
      <c r="BY69" s="42"/>
      <c r="BZ69" s="42"/>
      <c r="CA69" s="42"/>
      <c r="CB69" s="42"/>
      <c r="CC69" s="42"/>
      <c r="CD69" s="42"/>
      <c r="CE69" s="42"/>
      <c r="CF69" s="42"/>
      <c r="CG69" s="42"/>
    </row>
    <row r="70" spans="1:86" x14ac:dyDescent="0.25">
      <c r="A70" s="42" t="s">
        <v>3924</v>
      </c>
      <c r="B70" s="42">
        <v>1</v>
      </c>
      <c r="C70" s="42"/>
      <c r="D70" s="42"/>
      <c r="E70" s="42"/>
      <c r="F70" s="42" t="s">
        <v>29</v>
      </c>
      <c r="G70" s="42" t="s">
        <v>29</v>
      </c>
      <c r="H70" s="42" t="s">
        <v>29</v>
      </c>
      <c r="I70" s="407"/>
      <c r="J70" s="42"/>
      <c r="K70" s="42"/>
      <c r="L70" s="42"/>
      <c r="M70" s="42"/>
      <c r="N70" s="42"/>
      <c r="O70" s="12" t="s">
        <v>4938</v>
      </c>
      <c r="P70" s="12" t="s">
        <v>4939</v>
      </c>
      <c r="Q70" s="42"/>
      <c r="R70" s="42"/>
      <c r="S70" s="42"/>
      <c r="T70" s="42"/>
      <c r="U70" s="42"/>
      <c r="V70" s="42"/>
      <c r="W70" s="42"/>
      <c r="X70" s="42"/>
      <c r="Y70" s="42"/>
      <c r="Z70" s="42" t="s">
        <v>29</v>
      </c>
      <c r="AA70" s="42"/>
      <c r="AB70" s="42"/>
      <c r="AC70" s="42"/>
      <c r="AD70" s="42"/>
      <c r="AE70" s="42"/>
      <c r="AF70" s="42"/>
      <c r="AG70" s="42"/>
      <c r="AH70" s="42"/>
      <c r="AI70" s="42"/>
      <c r="AJ70" s="42" t="s">
        <v>29</v>
      </c>
      <c r="AK70" s="42"/>
      <c r="AL70" s="42"/>
      <c r="AM70" s="42"/>
      <c r="AN70" s="42"/>
      <c r="AO70" s="42" t="s">
        <v>29</v>
      </c>
      <c r="AP70" s="42"/>
      <c r="AQ70" s="42"/>
      <c r="AR70" s="42"/>
      <c r="AS70" s="42"/>
      <c r="AT70" s="42"/>
      <c r="AU70" s="42"/>
      <c r="AV70" s="42"/>
      <c r="AW70" s="42"/>
      <c r="AX70" s="42"/>
      <c r="AY70" s="42"/>
      <c r="AZ70" s="42"/>
      <c r="BA70" s="42"/>
      <c r="BB70" s="42"/>
      <c r="BC70" s="42"/>
      <c r="BD70" s="42"/>
      <c r="BE70" s="42"/>
      <c r="BF70" s="42"/>
      <c r="BG70" s="42" t="s">
        <v>29</v>
      </c>
      <c r="BH70" s="42"/>
      <c r="BI70" s="42"/>
      <c r="BJ70" s="42"/>
      <c r="BK70" s="42"/>
      <c r="BL70" s="42"/>
      <c r="BM70" s="42"/>
      <c r="BN70" s="42"/>
      <c r="BO70" s="42"/>
      <c r="BP70" s="42"/>
      <c r="BQ70" s="42"/>
      <c r="BR70" s="42"/>
      <c r="BS70" s="42"/>
      <c r="BT70" s="42"/>
      <c r="BU70" s="42"/>
      <c r="BV70" s="42"/>
      <c r="BW70" s="42"/>
      <c r="BX70" s="42"/>
      <c r="BY70" s="42"/>
      <c r="BZ70" s="42"/>
      <c r="CA70" s="42"/>
      <c r="CB70" s="42"/>
      <c r="CC70" s="42"/>
      <c r="CD70" s="42"/>
      <c r="CE70" s="42"/>
      <c r="CF70" s="42"/>
      <c r="CG70" s="42"/>
    </row>
    <row r="71" spans="1:86" x14ac:dyDescent="0.25">
      <c r="A71" s="42" t="s">
        <v>3924</v>
      </c>
      <c r="B71" s="42">
        <v>2</v>
      </c>
      <c r="C71" s="42"/>
      <c r="D71" s="42"/>
      <c r="E71" s="42"/>
      <c r="F71" s="42"/>
      <c r="G71" s="42"/>
      <c r="H71" s="42"/>
      <c r="I71" s="407"/>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42"/>
      <c r="BL71" s="42" t="s">
        <v>4940</v>
      </c>
      <c r="BM71" s="42"/>
      <c r="BN71" s="42"/>
      <c r="BO71" s="42"/>
      <c r="BP71" s="42"/>
      <c r="BQ71" s="42"/>
      <c r="BR71" s="42"/>
      <c r="BS71" s="42"/>
      <c r="BT71" s="42"/>
      <c r="BU71" s="42"/>
      <c r="BV71" s="42"/>
      <c r="BW71" s="42"/>
      <c r="BX71" s="42"/>
      <c r="BY71" s="42"/>
      <c r="BZ71" s="42"/>
      <c r="CA71" s="42"/>
      <c r="CB71" s="42"/>
      <c r="CC71" s="42"/>
      <c r="CD71" s="42"/>
      <c r="CE71" s="42"/>
      <c r="CF71" s="42"/>
      <c r="CG71" s="42"/>
    </row>
    <row r="72" spans="1:86" x14ac:dyDescent="0.25">
      <c r="A72" s="163" t="s">
        <v>5020</v>
      </c>
      <c r="B72" s="163">
        <v>1</v>
      </c>
      <c r="C72" s="163"/>
      <c r="D72" s="163"/>
      <c r="E72" s="163"/>
      <c r="F72" s="163" t="s">
        <v>29</v>
      </c>
      <c r="G72" s="163" t="s">
        <v>29</v>
      </c>
      <c r="H72" s="163" t="s">
        <v>29</v>
      </c>
      <c r="I72" s="163"/>
      <c r="J72" s="163"/>
      <c r="K72" s="163"/>
      <c r="L72" s="163"/>
      <c r="M72" s="163"/>
      <c r="N72" s="163"/>
      <c r="O72" s="163"/>
      <c r="P72" s="163" t="s">
        <v>4939</v>
      </c>
      <c r="Q72" s="163"/>
      <c r="R72" s="163"/>
      <c r="S72" s="163"/>
      <c r="T72" s="163"/>
      <c r="U72" s="163"/>
      <c r="V72" s="163"/>
      <c r="W72" s="163"/>
      <c r="X72" s="163"/>
      <c r="Y72" s="163"/>
      <c r="Z72" s="163" t="s">
        <v>29</v>
      </c>
      <c r="AA72" s="163"/>
      <c r="AB72" s="163"/>
      <c r="AC72" s="163"/>
      <c r="AD72" s="163"/>
      <c r="AE72" s="163"/>
      <c r="AF72" s="163"/>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3"/>
      <c r="BJ72" s="163"/>
      <c r="BK72" s="163"/>
      <c r="BL72" s="168" t="s">
        <v>3093</v>
      </c>
      <c r="BM72" s="163"/>
      <c r="BN72" s="163"/>
      <c r="BO72" s="163"/>
      <c r="BP72" s="163"/>
      <c r="BQ72" s="163"/>
      <c r="BR72" s="163"/>
      <c r="BS72" s="163"/>
      <c r="BT72" s="163"/>
      <c r="BU72" s="163"/>
      <c r="BV72" s="163"/>
      <c r="BW72" s="163"/>
      <c r="BX72" s="163"/>
      <c r="BY72" s="163"/>
      <c r="BZ72" s="163"/>
      <c r="CA72" s="163"/>
      <c r="CB72" s="163"/>
      <c r="CC72" s="163"/>
      <c r="CD72" s="163"/>
      <c r="CE72" s="163"/>
      <c r="CF72" s="163"/>
      <c r="CG72" s="163"/>
      <c r="CH72" s="163" t="s">
        <v>29</v>
      </c>
    </row>
    <row r="73" spans="1:86" x14ac:dyDescent="0.25">
      <c r="A73" s="163" t="s">
        <v>5023</v>
      </c>
      <c r="B73" s="163">
        <v>1</v>
      </c>
      <c r="C73" s="163"/>
      <c r="D73" s="163"/>
      <c r="E73" s="163"/>
      <c r="F73" s="163" t="s">
        <v>29</v>
      </c>
      <c r="G73" s="163" t="s">
        <v>29</v>
      </c>
      <c r="H73" s="163" t="s">
        <v>29</v>
      </c>
      <c r="I73" s="163"/>
      <c r="J73" s="163"/>
      <c r="K73" s="163"/>
      <c r="L73" s="163"/>
      <c r="M73" s="163"/>
      <c r="N73" s="163"/>
      <c r="O73" s="163"/>
      <c r="P73" s="163" t="s">
        <v>4939</v>
      </c>
      <c r="Q73" s="163"/>
      <c r="R73" s="163"/>
      <c r="S73" s="163"/>
      <c r="T73" s="163"/>
      <c r="U73" s="163"/>
      <c r="V73" s="163"/>
      <c r="W73" s="163"/>
      <c r="X73" s="163"/>
      <c r="Y73" s="163"/>
      <c r="Z73" s="163" t="s">
        <v>29</v>
      </c>
      <c r="AA73" s="163"/>
      <c r="AB73" s="163"/>
      <c r="AC73" s="163"/>
      <c r="AD73" s="163"/>
      <c r="AE73" s="163"/>
      <c r="AF73" s="163"/>
      <c r="AG73" s="163"/>
      <c r="AH73" s="163"/>
      <c r="AI73" s="163"/>
      <c r="AJ73" s="163"/>
      <c r="AK73" s="163"/>
      <c r="AL73" s="163"/>
      <c r="AM73" s="163"/>
      <c r="AN73" s="163"/>
      <c r="AO73" s="163"/>
      <c r="AP73" s="163"/>
      <c r="AQ73" s="163"/>
      <c r="AR73" s="163"/>
      <c r="AS73" s="163"/>
      <c r="AT73" s="163"/>
      <c r="AU73" s="163"/>
      <c r="AV73" s="163"/>
      <c r="AW73" s="163"/>
      <c r="AX73" s="163"/>
      <c r="AY73" s="163"/>
      <c r="AZ73" s="163"/>
      <c r="BA73" s="163"/>
      <c r="BB73" s="163"/>
      <c r="BC73" s="163"/>
      <c r="BD73" s="163"/>
      <c r="BE73" s="163"/>
      <c r="BF73" s="163"/>
      <c r="BG73" s="163"/>
      <c r="BH73" s="163"/>
      <c r="BI73" s="163"/>
      <c r="BJ73" s="163"/>
      <c r="BK73" s="163"/>
      <c r="BL73" s="168" t="s">
        <v>3093</v>
      </c>
      <c r="BM73" s="163"/>
      <c r="BN73" s="163"/>
      <c r="BO73" s="163"/>
      <c r="BP73" s="163"/>
      <c r="BQ73" s="163"/>
      <c r="BR73" s="163"/>
      <c r="BS73" s="163"/>
      <c r="BT73" s="163"/>
      <c r="BU73" s="163"/>
      <c r="BV73" s="163"/>
      <c r="BW73" s="163"/>
      <c r="BX73" s="163"/>
      <c r="BY73" s="163"/>
      <c r="BZ73" s="163"/>
      <c r="CA73" s="163"/>
      <c r="CB73" s="163"/>
      <c r="CC73" s="163"/>
      <c r="CD73" s="163"/>
      <c r="CE73" s="163"/>
      <c r="CF73" s="163"/>
      <c r="CG73" s="163"/>
      <c r="CH73" s="163" t="s">
        <v>29</v>
      </c>
    </row>
    <row r="74" spans="1:86" x14ac:dyDescent="0.25">
      <c r="A74" s="163" t="s">
        <v>5027</v>
      </c>
      <c r="B74" s="163">
        <v>1</v>
      </c>
      <c r="C74" s="163"/>
      <c r="D74" s="163"/>
      <c r="E74" s="163"/>
      <c r="F74" s="163" t="s">
        <v>29</v>
      </c>
      <c r="G74" s="163" t="s">
        <v>29</v>
      </c>
      <c r="H74" s="163" t="s">
        <v>29</v>
      </c>
      <c r="I74" s="163"/>
      <c r="J74" s="163"/>
      <c r="K74" s="163"/>
      <c r="L74" s="163"/>
      <c r="M74" s="163"/>
      <c r="N74" s="163"/>
      <c r="O74" s="163"/>
      <c r="P74" s="163" t="s">
        <v>4939</v>
      </c>
      <c r="Q74" s="163"/>
      <c r="R74" s="163"/>
      <c r="S74" s="163"/>
      <c r="T74" s="163"/>
      <c r="U74" s="163"/>
      <c r="V74" s="163"/>
      <c r="W74" s="163"/>
      <c r="X74" s="163"/>
      <c r="Y74" s="163"/>
      <c r="Z74" s="163" t="s">
        <v>29</v>
      </c>
      <c r="AA74" s="163"/>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3"/>
      <c r="BJ74" s="163"/>
      <c r="BK74" s="163"/>
      <c r="BL74" s="168" t="s">
        <v>3093</v>
      </c>
      <c r="BM74" s="163"/>
      <c r="BN74" s="163"/>
      <c r="BO74" s="163"/>
      <c r="BP74" s="163"/>
      <c r="BQ74" s="163"/>
      <c r="BR74" s="163"/>
      <c r="BS74" s="163"/>
      <c r="BT74" s="163"/>
      <c r="BU74" s="163"/>
      <c r="BV74" s="163"/>
      <c r="BW74" s="163"/>
      <c r="BX74" s="163"/>
      <c r="BY74" s="163"/>
      <c r="BZ74" s="163"/>
      <c r="CA74" s="163"/>
      <c r="CB74" s="163"/>
      <c r="CC74" s="163"/>
      <c r="CD74" s="163"/>
      <c r="CE74" s="163"/>
      <c r="CF74" s="163"/>
      <c r="CG74" s="163"/>
      <c r="CH74" s="163" t="s">
        <v>29</v>
      </c>
    </row>
    <row r="75" spans="1:86" x14ac:dyDescent="0.25">
      <c r="A75" s="163" t="s">
        <v>5025</v>
      </c>
      <c r="B75" s="163">
        <v>1</v>
      </c>
      <c r="C75" s="163"/>
      <c r="D75" s="163"/>
      <c r="E75" s="163"/>
      <c r="F75" s="163" t="s">
        <v>29</v>
      </c>
      <c r="G75" s="163" t="s">
        <v>29</v>
      </c>
      <c r="H75" s="163" t="s">
        <v>29</v>
      </c>
      <c r="I75" s="163"/>
      <c r="J75" s="163"/>
      <c r="K75" s="163"/>
      <c r="L75" s="163"/>
      <c r="M75" s="163"/>
      <c r="N75" s="163"/>
      <c r="O75" s="163"/>
      <c r="P75" s="163" t="s">
        <v>4939</v>
      </c>
      <c r="Q75" s="163"/>
      <c r="R75" s="163"/>
      <c r="S75" s="163"/>
      <c r="T75" s="163"/>
      <c r="U75" s="163"/>
      <c r="V75" s="163"/>
      <c r="W75" s="163"/>
      <c r="X75" s="163"/>
      <c r="Y75" s="163"/>
      <c r="Z75" s="163" t="s">
        <v>29</v>
      </c>
      <c r="AA75" s="163"/>
      <c r="AB75" s="163"/>
      <c r="AC75" s="163"/>
      <c r="AD75" s="163"/>
      <c r="AE75" s="163"/>
      <c r="AF75" s="163"/>
      <c r="AG75" s="163"/>
      <c r="AH75" s="163"/>
      <c r="AI75" s="163"/>
      <c r="AJ75" s="163"/>
      <c r="AK75" s="163"/>
      <c r="AL75" s="163"/>
      <c r="AM75" s="163"/>
      <c r="AN75" s="163"/>
      <c r="AO75" s="163"/>
      <c r="AP75" s="163"/>
      <c r="AQ75" s="163"/>
      <c r="AR75" s="163"/>
      <c r="AS75" s="163"/>
      <c r="AT75" s="163"/>
      <c r="AU75" s="163"/>
      <c r="AV75" s="163"/>
      <c r="AW75" s="163"/>
      <c r="AX75" s="163"/>
      <c r="AY75" s="163"/>
      <c r="AZ75" s="163"/>
      <c r="BA75" s="163"/>
      <c r="BB75" s="163"/>
      <c r="BC75" s="163"/>
      <c r="BD75" s="163"/>
      <c r="BE75" s="163"/>
      <c r="BF75" s="163"/>
      <c r="BG75" s="163"/>
      <c r="BH75" s="163"/>
      <c r="BI75" s="163"/>
      <c r="BJ75" s="163"/>
      <c r="BK75" s="163"/>
      <c r="BL75" s="168" t="s">
        <v>3093</v>
      </c>
      <c r="BM75" s="163"/>
      <c r="BN75" s="163"/>
      <c r="BO75" s="163"/>
      <c r="BP75" s="163"/>
      <c r="BQ75" s="163"/>
      <c r="BR75" s="163"/>
      <c r="BS75" s="163"/>
      <c r="BT75" s="163"/>
      <c r="BU75" s="163"/>
      <c r="BV75" s="163"/>
      <c r="BW75" s="163"/>
      <c r="BX75" s="163"/>
      <c r="BY75" s="163"/>
      <c r="BZ75" s="163"/>
      <c r="CA75" s="163"/>
      <c r="CB75" s="163"/>
      <c r="CC75" s="163"/>
      <c r="CD75" s="163"/>
      <c r="CE75" s="163"/>
      <c r="CF75" s="163"/>
      <c r="CG75" s="163"/>
      <c r="CH75" s="163" t="s">
        <v>29</v>
      </c>
    </row>
    <row r="76" spans="1:86" x14ac:dyDescent="0.25">
      <c r="A76" s="327" t="s">
        <v>4353</v>
      </c>
      <c r="B76" s="327">
        <v>1</v>
      </c>
      <c r="C76" s="327"/>
      <c r="D76" s="327"/>
      <c r="E76" s="327"/>
      <c r="F76" s="327" t="s">
        <v>29</v>
      </c>
      <c r="G76" s="327" t="s">
        <v>29</v>
      </c>
      <c r="H76" s="327" t="s">
        <v>29</v>
      </c>
      <c r="I76" s="327"/>
      <c r="J76" s="327"/>
      <c r="X76" s="327" t="s">
        <v>5381</v>
      </c>
      <c r="Z76" s="327"/>
      <c r="AJ76" s="327"/>
      <c r="AK76" s="327"/>
      <c r="AL76" s="327"/>
      <c r="AM76" s="327"/>
      <c r="AN76" s="327"/>
      <c r="AO76" s="327"/>
      <c r="AP76" s="327"/>
      <c r="AQ76" s="327"/>
      <c r="AR76" s="4"/>
      <c r="AS76" s="4"/>
      <c r="AT76" s="4"/>
      <c r="AU76" s="4"/>
      <c r="AV76" s="4"/>
      <c r="AW76" s="4"/>
      <c r="AX76" s="4"/>
      <c r="AY76" s="4"/>
      <c r="BG76" s="327"/>
      <c r="BH76" s="327"/>
      <c r="BI76" s="327"/>
      <c r="BJ76" s="327"/>
      <c r="BL76" s="327"/>
      <c r="BN76" s="226"/>
      <c r="CA76" s="351" t="s">
        <v>5396</v>
      </c>
      <c r="CB76" s="351" t="s">
        <v>5397</v>
      </c>
    </row>
    <row r="77" spans="1:86" x14ac:dyDescent="0.25">
      <c r="A77" s="327" t="s">
        <v>4353</v>
      </c>
      <c r="B77" s="327">
        <v>2</v>
      </c>
      <c r="C77" s="327"/>
      <c r="D77" s="327"/>
      <c r="E77" s="327"/>
      <c r="F77" s="327"/>
      <c r="G77" s="327"/>
      <c r="H77" s="327"/>
      <c r="I77" s="327"/>
      <c r="J77" s="327"/>
      <c r="X77" s="327"/>
      <c r="Z77" s="327" t="s">
        <v>29</v>
      </c>
      <c r="AJ77" s="327" t="s">
        <v>29</v>
      </c>
      <c r="AK77" s="327"/>
      <c r="AL77" s="327"/>
      <c r="AM77" s="327"/>
      <c r="AN77" s="327"/>
      <c r="AO77" s="327" t="s">
        <v>29</v>
      </c>
      <c r="AP77" s="327"/>
      <c r="AQ77" s="327"/>
      <c r="AR77" s="4"/>
      <c r="AS77" s="4"/>
      <c r="AT77" s="4"/>
      <c r="AU77" s="4"/>
      <c r="AV77" s="4"/>
      <c r="AW77" s="4"/>
      <c r="AX77" s="4"/>
      <c r="AY77" s="4"/>
      <c r="BG77" s="327" t="s">
        <v>29</v>
      </c>
      <c r="BH77" s="327"/>
      <c r="BI77" s="327"/>
      <c r="BJ77" s="327"/>
      <c r="BL77" s="349" t="s">
        <v>5383</v>
      </c>
      <c r="BN77" s="226"/>
      <c r="CA77" s="351"/>
      <c r="CB77" s="351"/>
    </row>
    <row r="78" spans="1:86" x14ac:dyDescent="0.25">
      <c r="A78" s="327" t="s">
        <v>4354</v>
      </c>
      <c r="B78" s="327">
        <v>1</v>
      </c>
      <c r="C78" s="327"/>
      <c r="D78" s="327"/>
      <c r="E78" s="327"/>
      <c r="F78" s="327" t="s">
        <v>29</v>
      </c>
      <c r="G78" s="327" t="s">
        <v>29</v>
      </c>
      <c r="H78" s="327" t="s">
        <v>29</v>
      </c>
      <c r="I78" s="327"/>
      <c r="J78" s="327"/>
      <c r="X78" s="327" t="s">
        <v>5381</v>
      </c>
      <c r="Z78" s="327"/>
      <c r="AJ78" s="327"/>
      <c r="AK78" s="327"/>
      <c r="AL78" s="327"/>
      <c r="AM78" s="327"/>
      <c r="AN78" s="327"/>
      <c r="AO78" s="327"/>
      <c r="AP78" s="327"/>
      <c r="AQ78" s="327"/>
      <c r="AR78" s="4"/>
      <c r="AS78" s="4"/>
      <c r="AT78" s="4"/>
      <c r="AU78" s="4"/>
      <c r="AV78" s="4"/>
      <c r="AW78" s="4"/>
      <c r="AX78" s="4"/>
      <c r="AY78" s="4"/>
      <c r="BG78" s="327"/>
      <c r="BH78" s="327"/>
      <c r="BI78" s="327"/>
      <c r="BJ78" s="327"/>
      <c r="BL78" s="327"/>
      <c r="BN78" s="226"/>
      <c r="CA78" s="352" t="s">
        <v>5398</v>
      </c>
      <c r="CB78" s="352" t="s">
        <v>5399</v>
      </c>
    </row>
    <row r="79" spans="1:86" x14ac:dyDescent="0.25">
      <c r="A79" s="327" t="s">
        <v>4354</v>
      </c>
      <c r="B79" s="327">
        <v>2</v>
      </c>
      <c r="C79" s="327"/>
      <c r="D79" s="327"/>
      <c r="E79" s="327"/>
      <c r="F79" s="327"/>
      <c r="G79" s="327"/>
      <c r="H79" s="327"/>
      <c r="I79" s="327"/>
      <c r="J79" s="327"/>
      <c r="X79" s="327"/>
      <c r="Z79" s="327" t="s">
        <v>29</v>
      </c>
      <c r="AJ79" s="327" t="s">
        <v>29</v>
      </c>
      <c r="AK79" s="327"/>
      <c r="AL79" s="327"/>
      <c r="AM79" s="327"/>
      <c r="AN79" s="327"/>
      <c r="AO79" s="327" t="s">
        <v>29</v>
      </c>
      <c r="AP79" s="327"/>
      <c r="AQ79" s="327"/>
      <c r="AR79" s="4"/>
      <c r="AS79" s="4"/>
      <c r="AT79" s="4"/>
      <c r="AU79" s="4"/>
      <c r="AV79" s="4"/>
      <c r="AW79" s="4"/>
      <c r="AX79" s="4"/>
      <c r="AY79" s="4"/>
      <c r="BG79" s="327" t="s">
        <v>29</v>
      </c>
      <c r="BH79" s="327"/>
      <c r="BI79" s="327"/>
      <c r="BJ79" s="327"/>
      <c r="BL79" s="349" t="s">
        <v>5384</v>
      </c>
      <c r="BN79" s="226"/>
    </row>
    <row r="80" spans="1:86" x14ac:dyDescent="0.25">
      <c r="A80" s="327" t="s">
        <v>4355</v>
      </c>
      <c r="B80" s="327">
        <v>1</v>
      </c>
      <c r="C80" s="327"/>
      <c r="D80" s="327"/>
      <c r="E80" s="327"/>
      <c r="F80" s="327" t="s">
        <v>29</v>
      </c>
      <c r="G80" s="327" t="s">
        <v>29</v>
      </c>
      <c r="H80" s="327" t="s">
        <v>29</v>
      </c>
      <c r="I80" s="327"/>
      <c r="J80" s="327"/>
      <c r="X80" s="327" t="s">
        <v>5381</v>
      </c>
      <c r="Z80" s="327" t="s">
        <v>29</v>
      </c>
      <c r="AJ80" s="327" t="s">
        <v>29</v>
      </c>
      <c r="AK80" s="327"/>
      <c r="AL80" s="327"/>
      <c r="AM80" s="327" t="s">
        <v>29</v>
      </c>
      <c r="AN80" s="327"/>
      <c r="AO80" s="327"/>
      <c r="AP80" s="327"/>
      <c r="AQ80" s="327"/>
      <c r="AR80" s="4"/>
      <c r="AS80" s="4"/>
      <c r="AT80" s="4"/>
      <c r="AU80" s="4"/>
      <c r="AV80" s="4"/>
      <c r="AW80" s="4"/>
      <c r="AX80" s="4"/>
      <c r="AY80" s="4"/>
      <c r="BG80" s="327" t="s">
        <v>29</v>
      </c>
      <c r="BH80" s="327"/>
      <c r="BI80" s="327"/>
      <c r="BJ80" s="327"/>
      <c r="BL80" s="164" t="s">
        <v>5385</v>
      </c>
      <c r="BN80" s="327"/>
    </row>
    <row r="81" spans="1:66" x14ac:dyDescent="0.25">
      <c r="A81" s="164" t="s">
        <v>4355</v>
      </c>
      <c r="B81" s="164">
        <v>2</v>
      </c>
      <c r="C81" s="164"/>
      <c r="D81" s="164"/>
      <c r="E81" s="164"/>
      <c r="F81" s="164"/>
      <c r="G81" s="164"/>
      <c r="H81" s="164"/>
      <c r="I81" s="164"/>
      <c r="J81" s="164"/>
      <c r="X81" s="327"/>
      <c r="Z81" s="164"/>
      <c r="AJ81" s="164" t="s">
        <v>29</v>
      </c>
      <c r="AK81" s="164"/>
      <c r="AL81" s="164"/>
      <c r="AM81" s="164"/>
      <c r="AN81" s="164" t="s">
        <v>29</v>
      </c>
      <c r="AO81" s="164"/>
      <c r="AP81" s="164"/>
      <c r="AQ81" s="164"/>
      <c r="AR81" s="4"/>
      <c r="AS81" s="4"/>
      <c r="AT81" s="4"/>
      <c r="AU81" s="4"/>
      <c r="AV81" s="4"/>
      <c r="AW81" s="4"/>
      <c r="AX81" s="4"/>
      <c r="AY81" s="4"/>
      <c r="BG81" s="164" t="s">
        <v>29</v>
      </c>
      <c r="BH81" s="164"/>
      <c r="BI81" s="164"/>
      <c r="BJ81" s="164"/>
      <c r="BL81" s="164" t="s">
        <v>3094</v>
      </c>
      <c r="BN81" s="164"/>
    </row>
    <row r="82" spans="1:66" x14ac:dyDescent="0.25">
      <c r="A82" s="164" t="s">
        <v>4355</v>
      </c>
      <c r="B82" s="164">
        <v>3</v>
      </c>
      <c r="C82" s="164"/>
      <c r="D82" s="164"/>
      <c r="E82" s="164"/>
      <c r="F82" s="164"/>
      <c r="G82" s="164"/>
      <c r="H82" s="164"/>
      <c r="I82" s="164"/>
      <c r="J82" s="164"/>
      <c r="X82" s="327"/>
      <c r="Z82" s="164"/>
      <c r="AJ82" s="164" t="s">
        <v>29</v>
      </c>
      <c r="AK82" s="164"/>
      <c r="AL82" s="164" t="s">
        <v>29</v>
      </c>
      <c r="AM82" s="164"/>
      <c r="AN82" s="164"/>
      <c r="AO82" s="164"/>
      <c r="AP82" s="164"/>
      <c r="AQ82" s="164"/>
      <c r="AR82" s="4"/>
      <c r="AS82" s="4"/>
      <c r="AT82" s="4"/>
      <c r="AU82" s="4"/>
      <c r="AV82" s="4"/>
      <c r="AW82" s="4"/>
      <c r="AX82" s="4"/>
      <c r="AY82" s="4"/>
      <c r="BG82" s="164"/>
      <c r="BH82" s="164"/>
      <c r="BI82" s="164"/>
      <c r="BJ82" s="164"/>
      <c r="BL82" s="349" t="s">
        <v>3171</v>
      </c>
      <c r="BN82" s="164"/>
    </row>
    <row r="83" spans="1:66" x14ac:dyDescent="0.25">
      <c r="A83" s="164" t="s">
        <v>4355</v>
      </c>
      <c r="B83" s="164">
        <v>4</v>
      </c>
      <c r="C83" s="164"/>
      <c r="D83" s="164"/>
      <c r="E83" s="164"/>
      <c r="F83" s="164"/>
      <c r="G83" s="164"/>
      <c r="H83" s="164"/>
      <c r="I83" s="164"/>
      <c r="J83" s="164"/>
      <c r="X83" s="327"/>
      <c r="Z83" s="164"/>
      <c r="AJ83" s="164" t="s">
        <v>29</v>
      </c>
      <c r="AK83" s="164"/>
      <c r="AL83" s="164"/>
      <c r="AM83" s="164"/>
      <c r="AN83" s="164"/>
      <c r="AO83" s="164" t="s">
        <v>29</v>
      </c>
      <c r="AP83" s="164"/>
      <c r="AQ83" s="164"/>
      <c r="AR83" s="4"/>
      <c r="AS83" s="4"/>
      <c r="AT83" s="4"/>
      <c r="AU83" s="4"/>
      <c r="AV83" s="4"/>
      <c r="AW83" s="4"/>
      <c r="AX83" s="4"/>
      <c r="AY83" s="4"/>
      <c r="BG83" s="164"/>
      <c r="BH83" s="164"/>
      <c r="BI83" s="164"/>
      <c r="BJ83" s="164"/>
      <c r="BL83" s="349" t="s">
        <v>5386</v>
      </c>
      <c r="BN83" s="226"/>
    </row>
    <row r="84" spans="1:66" x14ac:dyDescent="0.25">
      <c r="A84" s="327" t="s">
        <v>4355</v>
      </c>
      <c r="B84" s="327">
        <v>5</v>
      </c>
      <c r="C84" s="327"/>
      <c r="D84" s="327"/>
      <c r="E84" s="327"/>
      <c r="F84" s="327"/>
      <c r="G84" s="327"/>
      <c r="H84" s="327"/>
      <c r="I84" s="327"/>
      <c r="J84" s="327"/>
      <c r="X84" s="327"/>
      <c r="Z84" s="327"/>
      <c r="AJ84" s="327"/>
      <c r="AK84" s="327"/>
      <c r="AL84" s="327"/>
      <c r="AM84" s="327"/>
      <c r="AN84" s="327"/>
      <c r="AO84" s="327"/>
      <c r="AP84" s="327"/>
      <c r="AQ84" s="327"/>
      <c r="AR84" s="348"/>
      <c r="AS84" s="348"/>
      <c r="AT84" s="348"/>
      <c r="AU84" s="348"/>
      <c r="AV84" s="348"/>
      <c r="AW84" s="348"/>
      <c r="AX84" s="348"/>
      <c r="AY84" s="348"/>
      <c r="BG84" s="327"/>
      <c r="BH84" s="327"/>
      <c r="BI84" s="327"/>
      <c r="BJ84" s="327"/>
      <c r="BL84" s="327" t="s">
        <v>3159</v>
      </c>
      <c r="BN84" s="226"/>
    </row>
    <row r="85" spans="1:66" x14ac:dyDescent="0.25">
      <c r="A85" s="164" t="s">
        <v>5971</v>
      </c>
      <c r="B85" s="164">
        <v>1</v>
      </c>
      <c r="C85" s="164"/>
      <c r="D85" s="164"/>
      <c r="E85" s="164"/>
      <c r="F85" s="164" t="s">
        <v>29</v>
      </c>
      <c r="G85" s="164" t="s">
        <v>29</v>
      </c>
      <c r="H85" s="164" t="s">
        <v>29</v>
      </c>
      <c r="I85" s="164"/>
      <c r="J85" s="164"/>
      <c r="X85" s="164" t="s">
        <v>5381</v>
      </c>
      <c r="Z85" s="164" t="s">
        <v>29</v>
      </c>
      <c r="AJ85" s="164"/>
      <c r="AK85" s="164"/>
      <c r="AL85" s="164"/>
      <c r="AM85" s="164"/>
      <c r="AN85" s="164"/>
      <c r="AO85" s="164"/>
      <c r="AP85" s="164" t="s">
        <v>29</v>
      </c>
      <c r="AQ85" s="164"/>
      <c r="AR85" s="164" t="s">
        <v>29</v>
      </c>
      <c r="AS85" s="164"/>
      <c r="AT85" s="164" t="s">
        <v>5353</v>
      </c>
      <c r="AU85" s="164"/>
      <c r="AV85" s="164" t="s">
        <v>29</v>
      </c>
      <c r="AW85" s="164" t="s">
        <v>1667</v>
      </c>
      <c r="AX85" s="225" t="s">
        <v>1896</v>
      </c>
      <c r="AY85" s="225" t="s">
        <v>29</v>
      </c>
      <c r="BG85" s="164"/>
      <c r="BH85" s="164"/>
      <c r="BI85" s="164"/>
      <c r="BJ85" s="164"/>
      <c r="BL85" s="164" t="s">
        <v>5387</v>
      </c>
      <c r="BN85" s="164"/>
    </row>
    <row r="86" spans="1:66" x14ac:dyDescent="0.25">
      <c r="A86" s="164" t="s">
        <v>5971</v>
      </c>
      <c r="B86" s="164">
        <v>2</v>
      </c>
      <c r="C86" s="164"/>
      <c r="D86" s="164"/>
      <c r="E86" s="164"/>
      <c r="F86" s="164"/>
      <c r="G86" s="164"/>
      <c r="H86" s="164"/>
      <c r="I86" s="164"/>
      <c r="J86" s="164"/>
      <c r="X86" s="164"/>
      <c r="Z86" s="164"/>
      <c r="AJ86" s="164"/>
      <c r="AK86" s="164"/>
      <c r="AL86" s="164"/>
      <c r="AM86" s="164"/>
      <c r="AN86" s="164"/>
      <c r="AO86" s="164"/>
      <c r="AP86" s="164"/>
      <c r="AQ86" s="164"/>
      <c r="AR86" s="164"/>
      <c r="AS86" s="164"/>
      <c r="AT86" s="164"/>
      <c r="AU86" s="164"/>
      <c r="AV86" s="164"/>
      <c r="AW86" s="164"/>
      <c r="AX86" s="164"/>
      <c r="AY86" s="164"/>
      <c r="BG86" s="164"/>
      <c r="BH86" s="164"/>
      <c r="BI86" s="164"/>
      <c r="BJ86" s="164"/>
      <c r="BL86" s="349" t="s">
        <v>5388</v>
      </c>
      <c r="BN86" s="164"/>
    </row>
    <row r="87" spans="1:66" x14ac:dyDescent="0.25">
      <c r="A87" s="164" t="s">
        <v>5971</v>
      </c>
      <c r="B87" s="164">
        <v>3</v>
      </c>
      <c r="C87" s="164"/>
      <c r="D87" s="164"/>
      <c r="E87" s="164"/>
      <c r="F87" s="164"/>
      <c r="G87" s="164"/>
      <c r="H87" s="164"/>
      <c r="I87" s="164"/>
      <c r="J87" s="164"/>
      <c r="X87" s="164"/>
      <c r="Z87" s="164"/>
      <c r="AJ87" s="164"/>
      <c r="AK87" s="164"/>
      <c r="AL87" s="164"/>
      <c r="AM87" s="164"/>
      <c r="AN87" s="164"/>
      <c r="AO87" s="164"/>
      <c r="AP87" s="164"/>
      <c r="AQ87" s="164"/>
      <c r="AR87" s="164"/>
      <c r="AS87" s="164"/>
      <c r="AT87" s="164"/>
      <c r="AU87" s="164"/>
      <c r="AV87" s="164"/>
      <c r="AW87" s="164"/>
      <c r="AX87" s="164"/>
      <c r="AY87" s="164"/>
      <c r="BG87" s="164"/>
      <c r="BH87" s="164"/>
      <c r="BI87" s="164"/>
      <c r="BJ87" s="164"/>
      <c r="BL87" s="164" t="s">
        <v>3106</v>
      </c>
      <c r="BN87" s="164"/>
    </row>
    <row r="88" spans="1:66" x14ac:dyDescent="0.25">
      <c r="A88" s="164" t="s">
        <v>5972</v>
      </c>
      <c r="B88" s="164">
        <v>1</v>
      </c>
      <c r="C88" s="164"/>
      <c r="D88" s="164"/>
      <c r="E88" s="164"/>
      <c r="F88" s="164" t="s">
        <v>29</v>
      </c>
      <c r="G88" s="164" t="s">
        <v>29</v>
      </c>
      <c r="H88" s="164" t="s">
        <v>29</v>
      </c>
      <c r="I88" s="164"/>
      <c r="J88" s="164"/>
      <c r="X88" s="164" t="s">
        <v>5381</v>
      </c>
      <c r="Z88" s="164" t="s">
        <v>29</v>
      </c>
      <c r="AJ88" s="164" t="s">
        <v>29</v>
      </c>
      <c r="AK88" s="164"/>
      <c r="AL88" s="164"/>
      <c r="AM88" s="164"/>
      <c r="AN88" s="164"/>
      <c r="AO88" s="164" t="s">
        <v>29</v>
      </c>
      <c r="AP88" s="164"/>
      <c r="AQ88" s="164"/>
      <c r="AR88" s="164"/>
      <c r="AS88" s="164"/>
      <c r="AT88" s="164"/>
      <c r="AU88" s="164"/>
      <c r="AV88" s="164"/>
      <c r="AW88" s="164"/>
      <c r="AX88" s="164"/>
      <c r="AY88" s="164"/>
      <c r="BG88" s="164" t="s">
        <v>29</v>
      </c>
      <c r="BH88" s="164"/>
      <c r="BI88" s="164"/>
      <c r="BJ88" s="164"/>
      <c r="BL88" s="164"/>
      <c r="BN88" s="164"/>
    </row>
    <row r="89" spans="1:66" x14ac:dyDescent="0.25">
      <c r="A89" s="164" t="s">
        <v>5973</v>
      </c>
      <c r="B89" s="164">
        <v>1</v>
      </c>
      <c r="C89" s="164"/>
      <c r="D89" s="164"/>
      <c r="E89" s="164"/>
      <c r="F89" s="164" t="s">
        <v>29</v>
      </c>
      <c r="G89" s="164" t="s">
        <v>29</v>
      </c>
      <c r="H89" s="164" t="s">
        <v>29</v>
      </c>
      <c r="I89" s="164"/>
      <c r="J89" s="164"/>
      <c r="X89" s="164"/>
      <c r="Z89" s="164" t="s">
        <v>29</v>
      </c>
      <c r="AJ89" s="164" t="s">
        <v>29</v>
      </c>
      <c r="AK89" s="164"/>
      <c r="AL89" s="164"/>
      <c r="AM89" s="164"/>
      <c r="AN89" s="164"/>
      <c r="AO89" s="164" t="s">
        <v>29</v>
      </c>
      <c r="AP89" s="164"/>
      <c r="AQ89" s="164"/>
      <c r="AR89" s="164"/>
      <c r="AS89" s="164"/>
      <c r="AT89" s="164"/>
      <c r="AU89" s="164"/>
      <c r="AV89" s="164"/>
      <c r="AW89" s="164"/>
      <c r="AX89" s="164"/>
      <c r="AY89" s="164"/>
      <c r="BG89" s="164"/>
      <c r="BH89" s="164"/>
      <c r="BI89" s="164"/>
      <c r="BJ89" s="164"/>
      <c r="BL89" s="164"/>
      <c r="BN89" s="164"/>
    </row>
    <row r="90" spans="1:66" x14ac:dyDescent="0.25">
      <c r="A90" s="164" t="s">
        <v>5975</v>
      </c>
      <c r="B90" s="164">
        <v>1</v>
      </c>
      <c r="C90" s="164"/>
      <c r="D90" s="164"/>
      <c r="E90" s="164"/>
      <c r="F90" s="164" t="s">
        <v>29</v>
      </c>
      <c r="G90" s="164" t="s">
        <v>29</v>
      </c>
      <c r="H90" s="164" t="s">
        <v>29</v>
      </c>
      <c r="I90" s="164"/>
      <c r="J90" s="164"/>
      <c r="X90" s="164"/>
      <c r="Z90" s="164" t="s">
        <v>29</v>
      </c>
      <c r="AJ90" s="164" t="s">
        <v>29</v>
      </c>
      <c r="AK90" s="164"/>
      <c r="AL90" s="164"/>
      <c r="AM90" s="164"/>
      <c r="AN90" s="164"/>
      <c r="AO90" s="164" t="s">
        <v>29</v>
      </c>
      <c r="AP90" s="164"/>
      <c r="AQ90" s="164"/>
      <c r="AR90" s="164"/>
      <c r="AS90" s="164"/>
      <c r="AT90" s="164"/>
      <c r="AU90" s="164"/>
      <c r="AV90" s="164"/>
      <c r="AW90" s="164"/>
      <c r="AX90" s="164"/>
      <c r="AY90" s="164"/>
      <c r="BG90" s="164"/>
      <c r="BH90" s="164"/>
      <c r="BI90" s="164"/>
      <c r="BJ90" s="164"/>
      <c r="BL90" s="164"/>
      <c r="BN90" s="164"/>
    </row>
    <row r="91" spans="1:66" x14ac:dyDescent="0.25">
      <c r="A91" s="164" t="s">
        <v>5976</v>
      </c>
      <c r="B91" s="164">
        <v>1</v>
      </c>
      <c r="C91" s="164"/>
      <c r="D91" s="164"/>
      <c r="E91" s="164"/>
      <c r="F91" s="164" t="s">
        <v>29</v>
      </c>
      <c r="G91" s="164" t="s">
        <v>29</v>
      </c>
      <c r="H91" s="164" t="s">
        <v>29</v>
      </c>
      <c r="I91" s="164"/>
      <c r="J91" s="164"/>
      <c r="X91" s="164"/>
      <c r="Z91" s="164" t="s">
        <v>29</v>
      </c>
      <c r="AJ91" s="164" t="s">
        <v>29</v>
      </c>
      <c r="AK91" s="164"/>
      <c r="AL91" s="164"/>
      <c r="AM91" s="164"/>
      <c r="AN91" s="164"/>
      <c r="AO91" s="164" t="s">
        <v>29</v>
      </c>
      <c r="AP91" s="164"/>
      <c r="AQ91" s="164"/>
      <c r="AR91" s="164"/>
      <c r="AS91" s="164"/>
      <c r="AT91" s="164"/>
      <c r="AU91" s="164"/>
      <c r="AV91" s="164"/>
      <c r="AW91" s="164"/>
      <c r="AX91" s="164"/>
      <c r="AY91" s="164"/>
      <c r="BG91" s="164"/>
      <c r="BH91" s="164"/>
      <c r="BI91" s="164"/>
      <c r="BJ91" s="164"/>
      <c r="BL91" s="164"/>
      <c r="BN91" s="164"/>
    </row>
    <row r="92" spans="1:66" x14ac:dyDescent="0.25">
      <c r="A92" s="164" t="s">
        <v>5976</v>
      </c>
      <c r="B92" s="164">
        <v>2</v>
      </c>
      <c r="C92" s="164"/>
      <c r="D92" s="164"/>
      <c r="E92" s="164"/>
      <c r="F92" s="164" t="s">
        <v>29</v>
      </c>
      <c r="G92" s="164" t="s">
        <v>29</v>
      </c>
      <c r="H92" s="164" t="s">
        <v>29</v>
      </c>
      <c r="I92" s="164"/>
      <c r="J92" s="164"/>
      <c r="X92" s="164"/>
      <c r="Z92" s="164"/>
      <c r="AJ92" s="164"/>
      <c r="AK92" s="164"/>
      <c r="AL92" s="164"/>
      <c r="AM92" s="164"/>
      <c r="AN92" s="164"/>
      <c r="AO92" s="164"/>
      <c r="AP92" s="164"/>
      <c r="AQ92" s="164"/>
      <c r="AR92" s="164"/>
      <c r="AS92" s="164"/>
      <c r="AT92" s="164"/>
      <c r="AU92" s="164"/>
      <c r="AV92" s="164"/>
      <c r="AW92" s="164"/>
      <c r="AX92" s="164"/>
      <c r="AY92" s="164"/>
      <c r="BG92" s="164"/>
      <c r="BH92" s="164"/>
      <c r="BI92" s="164"/>
      <c r="BJ92" s="164"/>
      <c r="BL92" s="164"/>
      <c r="BN92" s="164" t="s">
        <v>3103</v>
      </c>
    </row>
    <row r="93" spans="1:66" x14ac:dyDescent="0.25">
      <c r="A93" s="164" t="s">
        <v>5977</v>
      </c>
      <c r="B93" s="164">
        <v>1</v>
      </c>
      <c r="C93" s="164"/>
      <c r="D93" s="164"/>
      <c r="E93" s="164"/>
      <c r="F93" s="164" t="s">
        <v>29</v>
      </c>
      <c r="G93" s="164" t="s">
        <v>29</v>
      </c>
      <c r="H93" s="164" t="s">
        <v>29</v>
      </c>
      <c r="I93" s="164"/>
      <c r="J93" s="164"/>
      <c r="X93" s="164"/>
      <c r="Z93" s="164" t="s">
        <v>29</v>
      </c>
      <c r="AJ93" s="164" t="s">
        <v>29</v>
      </c>
      <c r="AK93" s="164"/>
      <c r="AL93" s="164"/>
      <c r="AM93" s="164"/>
      <c r="AN93" s="164"/>
      <c r="AO93" s="164" t="s">
        <v>29</v>
      </c>
      <c r="AP93" s="164"/>
      <c r="AQ93" s="164"/>
      <c r="AR93" s="164"/>
      <c r="AS93" s="164"/>
      <c r="AT93" s="164"/>
      <c r="AU93" s="164"/>
      <c r="AV93" s="164"/>
      <c r="AW93" s="164"/>
      <c r="AX93" s="164"/>
      <c r="AY93" s="164"/>
      <c r="BG93" s="164"/>
      <c r="BH93" s="164"/>
      <c r="BI93" s="164"/>
      <c r="BJ93" s="164"/>
      <c r="BL93" s="164"/>
      <c r="BN93" s="164"/>
    </row>
    <row r="94" spans="1:66" x14ac:dyDescent="0.25">
      <c r="A94" s="164" t="s">
        <v>5978</v>
      </c>
      <c r="B94" s="164">
        <v>1</v>
      </c>
      <c r="C94" s="164"/>
      <c r="D94" s="164"/>
      <c r="E94" s="164"/>
      <c r="F94" s="164" t="s">
        <v>29</v>
      </c>
      <c r="G94" s="164" t="s">
        <v>29</v>
      </c>
      <c r="H94" s="164" t="s">
        <v>29</v>
      </c>
      <c r="I94" s="164"/>
      <c r="J94" s="164"/>
      <c r="X94" s="164"/>
      <c r="Z94" s="164" t="s">
        <v>29</v>
      </c>
      <c r="AJ94" s="164" t="s">
        <v>29</v>
      </c>
      <c r="AK94" s="164"/>
      <c r="AL94" s="164"/>
      <c r="AM94" s="164"/>
      <c r="AN94" s="164"/>
      <c r="AO94" s="164" t="s">
        <v>29</v>
      </c>
      <c r="AP94" s="164"/>
      <c r="AQ94" s="164"/>
      <c r="AR94" s="164"/>
      <c r="AS94" s="164"/>
      <c r="AT94" s="164"/>
      <c r="AU94" s="164"/>
      <c r="AV94" s="164"/>
      <c r="AW94" s="164"/>
      <c r="AX94" s="164"/>
      <c r="AY94" s="164"/>
      <c r="BG94" s="164"/>
      <c r="BH94" s="164"/>
      <c r="BI94" s="164"/>
      <c r="BJ94" s="164"/>
      <c r="BL94" s="164"/>
      <c r="BN94" s="164"/>
    </row>
    <row r="95" spans="1:66" x14ac:dyDescent="0.25">
      <c r="A95" s="164" t="s">
        <v>5979</v>
      </c>
      <c r="B95" s="164">
        <v>1</v>
      </c>
      <c r="C95" s="164"/>
      <c r="D95" s="164"/>
      <c r="E95" s="164"/>
      <c r="F95" s="164" t="s">
        <v>29</v>
      </c>
      <c r="G95" s="164" t="s">
        <v>29</v>
      </c>
      <c r="H95" s="164" t="s">
        <v>29</v>
      </c>
      <c r="I95" s="164"/>
      <c r="J95" s="164"/>
      <c r="X95" s="164"/>
      <c r="Z95" s="164" t="s">
        <v>29</v>
      </c>
      <c r="AJ95" s="164" t="s">
        <v>29</v>
      </c>
      <c r="AK95" s="164"/>
      <c r="AL95" s="164"/>
      <c r="AM95" s="164"/>
      <c r="AN95" s="164"/>
      <c r="AO95" s="164" t="s">
        <v>29</v>
      </c>
      <c r="AP95" s="164"/>
      <c r="AQ95" s="164"/>
      <c r="AR95" s="164"/>
      <c r="AS95" s="164"/>
      <c r="AT95" s="164"/>
      <c r="AU95" s="164"/>
      <c r="AV95" s="164"/>
      <c r="AW95" s="164"/>
      <c r="AX95" s="164"/>
      <c r="AY95" s="164"/>
      <c r="BG95" s="164"/>
      <c r="BH95" s="164"/>
      <c r="BI95" s="164"/>
      <c r="BJ95" s="164"/>
      <c r="BL95" s="164"/>
      <c r="BN95" s="164"/>
    </row>
    <row r="96" spans="1:66" x14ac:dyDescent="0.25">
      <c r="A96" s="164" t="s">
        <v>5980</v>
      </c>
      <c r="B96" s="164">
        <v>1</v>
      </c>
      <c r="C96" s="164"/>
      <c r="D96" s="164"/>
      <c r="E96" s="164"/>
      <c r="F96" s="164" t="s">
        <v>29</v>
      </c>
      <c r="G96" s="164" t="s">
        <v>29</v>
      </c>
      <c r="H96" s="164" t="s">
        <v>29</v>
      </c>
      <c r="I96" s="164"/>
      <c r="J96" s="164"/>
      <c r="X96" s="164"/>
      <c r="Z96" s="164" t="s">
        <v>29</v>
      </c>
      <c r="AJ96" s="164" t="s">
        <v>29</v>
      </c>
      <c r="AK96" s="164"/>
      <c r="AL96" s="164"/>
      <c r="AM96" s="164"/>
      <c r="AN96" s="164"/>
      <c r="AO96" s="164" t="s">
        <v>29</v>
      </c>
      <c r="AP96" s="164"/>
      <c r="AQ96" s="164"/>
      <c r="AR96" s="164"/>
      <c r="AS96" s="164"/>
      <c r="AT96" s="164"/>
      <c r="AU96" s="164"/>
      <c r="AV96" s="164"/>
      <c r="AW96" s="164"/>
      <c r="AX96" s="164"/>
      <c r="AY96" s="164"/>
      <c r="BG96" s="164"/>
      <c r="BH96" s="164"/>
      <c r="BI96" s="164"/>
      <c r="BJ96" s="164"/>
      <c r="BL96" s="164"/>
      <c r="BN96" s="164"/>
    </row>
    <row r="97" spans="1:66" x14ac:dyDescent="0.25">
      <c r="A97" s="164" t="s">
        <v>4366</v>
      </c>
      <c r="B97" s="164">
        <v>1</v>
      </c>
      <c r="C97" s="164"/>
      <c r="D97" s="164"/>
      <c r="E97" s="164"/>
      <c r="F97" s="164" t="s">
        <v>29</v>
      </c>
      <c r="G97" s="164" t="s">
        <v>29</v>
      </c>
      <c r="H97" s="164" t="s">
        <v>29</v>
      </c>
      <c r="I97" s="164"/>
      <c r="J97" s="164"/>
      <c r="X97" s="164"/>
      <c r="Z97" s="164" t="s">
        <v>29</v>
      </c>
      <c r="AJ97" s="164" t="s">
        <v>29</v>
      </c>
      <c r="AK97" s="164"/>
      <c r="AL97" s="164"/>
      <c r="AM97" s="164"/>
      <c r="AN97" s="164"/>
      <c r="AO97" s="164" t="s">
        <v>29</v>
      </c>
      <c r="AP97" s="164"/>
      <c r="AQ97" s="164"/>
      <c r="AR97" s="164"/>
      <c r="AS97" s="164"/>
      <c r="AT97" s="164"/>
      <c r="AU97" s="164"/>
      <c r="AV97" s="164"/>
      <c r="AW97" s="164"/>
      <c r="AX97" s="164"/>
      <c r="AY97" s="164"/>
      <c r="BG97" s="164"/>
      <c r="BH97" s="164"/>
      <c r="BI97" s="164"/>
      <c r="BJ97" s="164"/>
      <c r="BL97" s="164"/>
      <c r="BN97" s="164"/>
    </row>
    <row r="98" spans="1:66" x14ac:dyDescent="0.25">
      <c r="A98" s="164" t="s">
        <v>5076</v>
      </c>
      <c r="B98" s="164">
        <v>1</v>
      </c>
      <c r="C98" s="164"/>
      <c r="D98" s="164"/>
      <c r="E98" s="164"/>
      <c r="F98" s="164" t="s">
        <v>29</v>
      </c>
      <c r="G98" s="164" t="s">
        <v>29</v>
      </c>
      <c r="H98" s="164" t="s">
        <v>29</v>
      </c>
      <c r="I98" s="164"/>
      <c r="J98" s="164"/>
      <c r="X98" s="164"/>
      <c r="Z98" s="164" t="s">
        <v>29</v>
      </c>
      <c r="AJ98" s="164" t="s">
        <v>29</v>
      </c>
      <c r="AK98" s="164"/>
      <c r="AL98" s="164"/>
      <c r="AM98" s="164"/>
      <c r="AN98" s="164"/>
      <c r="AO98" s="164" t="s">
        <v>29</v>
      </c>
      <c r="AP98" s="164"/>
      <c r="AQ98" s="164"/>
      <c r="AR98" s="164"/>
      <c r="AS98" s="164"/>
      <c r="AT98" s="164"/>
      <c r="AU98" s="164"/>
      <c r="AV98" s="164"/>
      <c r="AW98" s="164"/>
      <c r="AX98" s="164"/>
      <c r="AY98" s="164"/>
      <c r="BG98" s="164"/>
      <c r="BH98" s="164"/>
      <c r="BI98" s="164"/>
      <c r="BJ98" s="164"/>
      <c r="BL98" s="164"/>
      <c r="BN98" s="164"/>
    </row>
    <row r="99" spans="1:66" x14ac:dyDescent="0.25">
      <c r="A99" s="164" t="s">
        <v>5077</v>
      </c>
      <c r="B99" s="164">
        <v>1</v>
      </c>
      <c r="C99" s="164"/>
      <c r="D99" s="164"/>
      <c r="E99" s="164"/>
      <c r="F99" s="164" t="s">
        <v>29</v>
      </c>
      <c r="G99" s="164" t="s">
        <v>29</v>
      </c>
      <c r="H99" s="164" t="s">
        <v>29</v>
      </c>
      <c r="I99" s="164"/>
      <c r="J99" s="164"/>
      <c r="X99" s="164"/>
      <c r="Z99" s="164" t="s">
        <v>29</v>
      </c>
      <c r="AJ99" s="164" t="s">
        <v>29</v>
      </c>
      <c r="AK99" s="164"/>
      <c r="AL99" s="164"/>
      <c r="AM99" s="164"/>
      <c r="AN99" s="164"/>
      <c r="AO99" s="164" t="s">
        <v>29</v>
      </c>
      <c r="AP99" s="164"/>
      <c r="AQ99" s="164"/>
      <c r="AR99" s="164"/>
      <c r="AS99" s="164"/>
      <c r="AT99" s="164"/>
      <c r="AU99" s="164"/>
      <c r="AV99" s="164"/>
      <c r="AW99" s="164"/>
      <c r="AX99" s="164"/>
      <c r="AY99" s="164"/>
      <c r="BG99" s="164"/>
      <c r="BH99" s="164"/>
      <c r="BI99" s="164"/>
      <c r="BJ99" s="164"/>
      <c r="BL99" s="164"/>
      <c r="BN99" s="164"/>
    </row>
    <row r="100" spans="1:66" x14ac:dyDescent="0.25">
      <c r="A100" s="164" t="s">
        <v>4373</v>
      </c>
      <c r="B100" s="164">
        <v>1</v>
      </c>
      <c r="C100" s="164"/>
      <c r="D100" s="164"/>
      <c r="E100" s="164"/>
      <c r="F100" s="164" t="s">
        <v>29</v>
      </c>
      <c r="G100" s="164" t="s">
        <v>29</v>
      </c>
      <c r="H100" s="164" t="s">
        <v>29</v>
      </c>
      <c r="I100" s="164"/>
      <c r="J100" s="164"/>
      <c r="X100" s="164"/>
      <c r="Z100" s="164"/>
      <c r="AJ100" s="164" t="s">
        <v>29</v>
      </c>
      <c r="AK100" s="164"/>
      <c r="AL100" s="164"/>
      <c r="AM100" s="164"/>
      <c r="AN100" s="164"/>
      <c r="AO100" s="164" t="s">
        <v>29</v>
      </c>
      <c r="AP100" s="164"/>
      <c r="AQ100" s="164"/>
      <c r="AR100" s="164"/>
      <c r="AS100" s="164"/>
      <c r="AT100" s="164"/>
      <c r="AU100" s="164"/>
      <c r="AV100" s="164"/>
      <c r="AW100" s="164"/>
      <c r="AX100" s="164"/>
      <c r="AY100" s="164"/>
      <c r="BG100" s="164" t="s">
        <v>29</v>
      </c>
      <c r="BH100" s="164"/>
      <c r="BI100" s="164"/>
      <c r="BJ100" s="164"/>
      <c r="BL100" s="164"/>
      <c r="BM100" s="164" t="s">
        <v>3097</v>
      </c>
    </row>
    <row r="101" spans="1:66" x14ac:dyDescent="0.25">
      <c r="A101" s="164" t="s">
        <v>4373</v>
      </c>
      <c r="B101" s="164">
        <v>2</v>
      </c>
      <c r="C101" s="164"/>
      <c r="D101" s="164"/>
      <c r="E101" s="164"/>
      <c r="F101" s="164"/>
      <c r="G101" s="164"/>
      <c r="H101" s="164"/>
      <c r="I101" s="164"/>
      <c r="J101" s="164"/>
      <c r="X101" s="164"/>
      <c r="Z101" s="164"/>
      <c r="AJ101" s="164"/>
      <c r="AK101" s="164"/>
      <c r="AL101" s="164"/>
      <c r="AM101" s="164"/>
      <c r="AN101" s="164"/>
      <c r="AO101" s="164"/>
      <c r="AP101" s="164"/>
      <c r="AQ101" s="164"/>
      <c r="AR101" s="164"/>
      <c r="AS101" s="164"/>
      <c r="AT101" s="164"/>
      <c r="AU101" s="164"/>
      <c r="AV101" s="164"/>
      <c r="AW101" s="164"/>
      <c r="AX101" s="164"/>
      <c r="AY101" s="164"/>
      <c r="BG101" s="164"/>
      <c r="BH101" s="164"/>
      <c r="BI101" s="164"/>
      <c r="BJ101" s="164"/>
      <c r="BL101" s="164"/>
      <c r="BM101" s="164" t="s">
        <v>3098</v>
      </c>
    </row>
    <row r="102" spans="1:66" x14ac:dyDescent="0.25">
      <c r="A102" s="164" t="s">
        <v>4373</v>
      </c>
      <c r="B102" s="164">
        <v>3</v>
      </c>
      <c r="C102" s="164"/>
      <c r="D102" s="164"/>
      <c r="E102" s="164"/>
      <c r="F102" s="164"/>
      <c r="G102" s="164"/>
      <c r="H102" s="164"/>
      <c r="I102" s="164"/>
      <c r="J102" s="164"/>
      <c r="X102" s="164"/>
      <c r="Z102" s="164"/>
      <c r="AJ102" s="164"/>
      <c r="AK102" s="164"/>
      <c r="AL102" s="164"/>
      <c r="AM102" s="164"/>
      <c r="AN102" s="164"/>
      <c r="AO102" s="164"/>
      <c r="AP102" s="164"/>
      <c r="AQ102" s="164"/>
      <c r="AR102" s="164"/>
      <c r="AS102" s="164"/>
      <c r="AT102" s="164"/>
      <c r="AU102" s="164"/>
      <c r="AV102" s="164"/>
      <c r="AW102" s="164"/>
      <c r="AX102" s="164"/>
      <c r="AY102" s="164"/>
      <c r="BG102" s="164"/>
      <c r="BH102" s="164"/>
      <c r="BI102" s="164"/>
      <c r="BJ102" s="164"/>
      <c r="BL102" s="164"/>
      <c r="BM102" s="164" t="s">
        <v>3099</v>
      </c>
    </row>
    <row r="103" spans="1:66" x14ac:dyDescent="0.25">
      <c r="A103" s="164" t="s">
        <v>4373</v>
      </c>
      <c r="B103" s="164">
        <v>4</v>
      </c>
      <c r="C103" s="164"/>
      <c r="D103" s="164"/>
      <c r="E103" s="164"/>
      <c r="F103" s="164"/>
      <c r="G103" s="164"/>
      <c r="H103" s="164"/>
      <c r="I103" s="164"/>
      <c r="J103" s="164"/>
      <c r="X103" s="164"/>
      <c r="Z103" s="164"/>
      <c r="AJ103" s="164"/>
      <c r="AK103" s="164"/>
      <c r="AL103" s="164"/>
      <c r="AM103" s="164"/>
      <c r="AN103" s="164"/>
      <c r="AO103" s="164"/>
      <c r="AP103" s="164"/>
      <c r="AQ103" s="164"/>
      <c r="AR103" s="164"/>
      <c r="AS103" s="164"/>
      <c r="AT103" s="164"/>
      <c r="AU103" s="164"/>
      <c r="AV103" s="164"/>
      <c r="AW103" s="164"/>
      <c r="AX103" s="164"/>
      <c r="AY103" s="164"/>
      <c r="BG103" s="164"/>
      <c r="BH103" s="164"/>
      <c r="BI103" s="164"/>
      <c r="BJ103" s="164"/>
      <c r="BL103" s="164"/>
      <c r="BM103" s="164" t="s">
        <v>3100</v>
      </c>
    </row>
    <row r="104" spans="1:66" x14ac:dyDescent="0.25">
      <c r="A104" s="164" t="s">
        <v>4374</v>
      </c>
      <c r="B104" s="164">
        <v>1</v>
      </c>
      <c r="C104" s="164"/>
      <c r="D104" s="164"/>
      <c r="E104" s="164"/>
      <c r="F104" s="164" t="s">
        <v>29</v>
      </c>
      <c r="G104" s="164" t="s">
        <v>29</v>
      </c>
      <c r="H104" s="164" t="s">
        <v>29</v>
      </c>
      <c r="I104" s="164"/>
      <c r="J104" s="164"/>
      <c r="X104" s="164"/>
      <c r="Z104" s="164"/>
      <c r="AJ104" s="164"/>
      <c r="AK104" s="164"/>
      <c r="AL104" s="164"/>
      <c r="AM104" s="164"/>
      <c r="AN104" s="164"/>
      <c r="AO104" s="164"/>
      <c r="AP104" s="164" t="s">
        <v>29</v>
      </c>
      <c r="AQ104" s="164"/>
      <c r="AR104" s="164"/>
      <c r="AS104" s="164" t="s">
        <v>29</v>
      </c>
      <c r="AT104" s="164"/>
      <c r="AU104" s="164"/>
      <c r="AV104" s="164"/>
      <c r="AW104" s="164"/>
      <c r="AX104" s="164"/>
      <c r="AY104" s="164"/>
      <c r="BG104" s="164"/>
      <c r="BH104" s="164"/>
      <c r="BI104" s="164"/>
      <c r="BJ104" s="164"/>
      <c r="BL104" s="350" t="s">
        <v>5389</v>
      </c>
      <c r="BM104" s="164" t="s">
        <v>3100</v>
      </c>
    </row>
    <row r="105" spans="1:66" x14ac:dyDescent="0.25">
      <c r="A105" s="164" t="s">
        <v>4376</v>
      </c>
      <c r="B105" s="164">
        <v>1</v>
      </c>
      <c r="C105" s="164"/>
      <c r="D105" s="164" t="s">
        <v>4469</v>
      </c>
      <c r="E105" s="164" t="s">
        <v>29</v>
      </c>
      <c r="F105" s="164" t="s">
        <v>29</v>
      </c>
      <c r="G105" s="164" t="s">
        <v>29</v>
      </c>
      <c r="H105" s="164" t="s">
        <v>29</v>
      </c>
      <c r="I105" s="164"/>
      <c r="J105" s="164" t="s">
        <v>29</v>
      </c>
      <c r="X105" s="164"/>
      <c r="Z105" s="164"/>
      <c r="AJ105" s="164"/>
      <c r="AK105" s="164"/>
      <c r="AL105" s="164"/>
      <c r="AM105" s="164"/>
      <c r="AN105" s="164"/>
      <c r="AO105" s="164"/>
      <c r="AP105" s="164" t="s">
        <v>29</v>
      </c>
      <c r="AQ105" s="164"/>
      <c r="AR105" s="164" t="s">
        <v>29</v>
      </c>
      <c r="AS105" s="164"/>
      <c r="AT105" s="164" t="s">
        <v>5382</v>
      </c>
      <c r="AU105" s="164" t="s">
        <v>2236</v>
      </c>
      <c r="AV105" s="164" t="s">
        <v>29</v>
      </c>
      <c r="AW105" s="164" t="s">
        <v>1667</v>
      </c>
      <c r="AX105" s="225" t="s">
        <v>1519</v>
      </c>
      <c r="AY105" s="164" t="s">
        <v>29</v>
      </c>
      <c r="BG105" s="164"/>
      <c r="BH105" s="164"/>
      <c r="BI105" s="164"/>
      <c r="BJ105" s="164"/>
      <c r="BL105" s="164"/>
      <c r="BM105" s="164"/>
    </row>
    <row r="106" spans="1:66" x14ac:dyDescent="0.25">
      <c r="A106" s="164" t="s">
        <v>4376</v>
      </c>
      <c r="B106" s="164">
        <v>2</v>
      </c>
      <c r="C106" s="164"/>
      <c r="D106" s="164"/>
      <c r="E106" s="164"/>
      <c r="F106" s="164"/>
      <c r="G106" s="164"/>
      <c r="H106" s="164"/>
      <c r="I106" s="164"/>
      <c r="J106" s="164"/>
      <c r="X106" s="164"/>
      <c r="Z106" s="164"/>
      <c r="AJ106" s="164"/>
      <c r="AK106" s="164"/>
      <c r="AL106" s="164"/>
      <c r="AM106" s="164"/>
      <c r="AN106" s="164"/>
      <c r="AO106" s="164"/>
      <c r="AP106" s="164"/>
      <c r="AQ106" s="164"/>
      <c r="AR106" s="164"/>
      <c r="AS106" s="164"/>
      <c r="AT106" s="164"/>
      <c r="AU106" s="164"/>
      <c r="AV106" s="164"/>
      <c r="AW106" s="164"/>
      <c r="AX106" s="164"/>
      <c r="AY106" s="164"/>
      <c r="BG106" s="164"/>
      <c r="BH106" s="164"/>
      <c r="BI106" s="164"/>
      <c r="BJ106" s="164"/>
      <c r="BL106" s="164"/>
      <c r="BM106" s="164" t="s">
        <v>3097</v>
      </c>
    </row>
    <row r="107" spans="1:66" x14ac:dyDescent="0.25">
      <c r="A107" s="164" t="s">
        <v>4376</v>
      </c>
      <c r="B107" s="164">
        <v>3</v>
      </c>
      <c r="C107" s="164"/>
      <c r="D107" s="164"/>
      <c r="E107" s="164"/>
      <c r="F107" s="164"/>
      <c r="G107" s="164"/>
      <c r="H107" s="164"/>
      <c r="I107" s="164"/>
      <c r="J107" s="164"/>
      <c r="X107" s="164"/>
      <c r="Z107" s="164"/>
      <c r="AJ107" s="164"/>
      <c r="AK107" s="164"/>
      <c r="AL107" s="164"/>
      <c r="AM107" s="164"/>
      <c r="AN107" s="164"/>
      <c r="AO107" s="164"/>
      <c r="AP107" s="164"/>
      <c r="AQ107" s="164"/>
      <c r="AR107" s="164"/>
      <c r="AS107" s="164"/>
      <c r="AT107" s="164"/>
      <c r="AU107" s="164"/>
      <c r="AV107" s="164"/>
      <c r="AW107" s="164"/>
      <c r="AX107" s="164"/>
      <c r="AY107" s="164"/>
      <c r="BG107" s="164"/>
      <c r="BH107" s="164"/>
      <c r="BI107" s="164"/>
      <c r="BJ107" s="164"/>
      <c r="BL107" s="164"/>
      <c r="BM107" s="164" t="s">
        <v>3098</v>
      </c>
    </row>
    <row r="108" spans="1:66" x14ac:dyDescent="0.25">
      <c r="A108" s="164" t="s">
        <v>4376</v>
      </c>
      <c r="B108" s="164">
        <v>4</v>
      </c>
      <c r="C108" s="164"/>
      <c r="D108" s="164"/>
      <c r="E108" s="164"/>
      <c r="F108" s="164"/>
      <c r="G108" s="164"/>
      <c r="H108" s="164"/>
      <c r="I108" s="164"/>
      <c r="J108" s="164"/>
      <c r="X108" s="164"/>
      <c r="Z108" s="164"/>
      <c r="AJ108" s="164"/>
      <c r="AK108" s="164"/>
      <c r="AL108" s="164"/>
      <c r="AM108" s="164"/>
      <c r="AN108" s="164"/>
      <c r="AO108" s="164"/>
      <c r="AP108" s="164"/>
      <c r="AQ108" s="164"/>
      <c r="AR108" s="164"/>
      <c r="AS108" s="164"/>
      <c r="AT108" s="164"/>
      <c r="AU108" s="164"/>
      <c r="AV108" s="164"/>
      <c r="AW108" s="164"/>
      <c r="AX108" s="164"/>
      <c r="AY108" s="164"/>
      <c r="BG108" s="164"/>
      <c r="BH108" s="164"/>
      <c r="BI108" s="164"/>
      <c r="BJ108" s="164"/>
      <c r="BL108" s="164"/>
      <c r="BM108" s="164" t="s">
        <v>3099</v>
      </c>
    </row>
    <row r="109" spans="1:66" x14ac:dyDescent="0.25">
      <c r="A109" s="164" t="s">
        <v>4378</v>
      </c>
      <c r="B109" s="164">
        <v>1</v>
      </c>
      <c r="C109" s="164"/>
      <c r="D109" s="164" t="s">
        <v>4469</v>
      </c>
      <c r="E109" s="164" t="s">
        <v>29</v>
      </c>
      <c r="F109" s="164" t="s">
        <v>29</v>
      </c>
      <c r="G109" s="164" t="s">
        <v>29</v>
      </c>
      <c r="H109" s="164" t="s">
        <v>29</v>
      </c>
      <c r="I109" s="164"/>
      <c r="J109" s="164" t="s">
        <v>29</v>
      </c>
      <c r="X109" s="164"/>
      <c r="Z109" s="164"/>
      <c r="AJ109" s="164"/>
      <c r="AK109" s="164"/>
      <c r="AL109" s="164"/>
      <c r="AM109" s="164"/>
      <c r="AN109" s="164"/>
      <c r="AO109" s="164"/>
      <c r="AP109" s="164" t="s">
        <v>29</v>
      </c>
      <c r="AQ109" s="164" t="s">
        <v>29</v>
      </c>
      <c r="AR109" s="164"/>
      <c r="AS109" s="164"/>
      <c r="AT109" s="164"/>
      <c r="AU109" s="164"/>
      <c r="AV109" s="164" t="s">
        <v>29</v>
      </c>
      <c r="AW109" s="164"/>
      <c r="AX109" s="164"/>
      <c r="AY109" s="164" t="s">
        <v>29</v>
      </c>
      <c r="BG109" s="164"/>
      <c r="BH109" s="164"/>
      <c r="BI109" s="164"/>
      <c r="BJ109" s="164"/>
      <c r="BL109" s="164"/>
      <c r="BM109" s="164" t="s">
        <v>3097</v>
      </c>
    </row>
    <row r="110" spans="1:66" x14ac:dyDescent="0.25">
      <c r="A110" s="164" t="s">
        <v>4378</v>
      </c>
      <c r="B110" s="164">
        <v>2</v>
      </c>
      <c r="C110" s="164"/>
      <c r="D110" s="164"/>
      <c r="E110" s="164"/>
      <c r="F110" s="164"/>
      <c r="G110" s="164"/>
      <c r="H110" s="164"/>
      <c r="I110" s="164"/>
      <c r="J110" s="164"/>
      <c r="X110" s="164"/>
      <c r="Z110" s="164"/>
      <c r="AJ110" s="164"/>
      <c r="AK110" s="164"/>
      <c r="AL110" s="164"/>
      <c r="AM110" s="164"/>
      <c r="AN110" s="164"/>
      <c r="AO110" s="164"/>
      <c r="AP110" s="164"/>
      <c r="AQ110" s="164"/>
      <c r="AR110" s="164"/>
      <c r="AS110" s="164"/>
      <c r="AT110" s="164"/>
      <c r="AU110" s="164"/>
      <c r="AV110" s="164"/>
      <c r="AW110" s="164"/>
      <c r="AX110" s="164"/>
      <c r="AY110" s="164"/>
      <c r="BG110" s="164"/>
      <c r="BH110" s="164"/>
      <c r="BI110" s="164"/>
      <c r="BJ110" s="164"/>
      <c r="BL110" s="164"/>
      <c r="BM110" s="164" t="s">
        <v>3098</v>
      </c>
    </row>
    <row r="111" spans="1:66" x14ac:dyDescent="0.25">
      <c r="A111" s="164" t="s">
        <v>4378</v>
      </c>
      <c r="B111" s="164">
        <v>3</v>
      </c>
      <c r="C111" s="164"/>
      <c r="D111" s="164"/>
      <c r="E111" s="164"/>
      <c r="F111" s="164"/>
      <c r="G111" s="164"/>
      <c r="H111" s="164"/>
      <c r="I111" s="164"/>
      <c r="J111" s="164"/>
      <c r="X111" s="164"/>
      <c r="Z111" s="164"/>
      <c r="AJ111" s="164"/>
      <c r="AK111" s="164"/>
      <c r="AL111" s="164"/>
      <c r="AM111" s="164"/>
      <c r="AN111" s="164"/>
      <c r="AO111" s="164"/>
      <c r="AP111" s="164"/>
      <c r="AQ111" s="164"/>
      <c r="AR111" s="164"/>
      <c r="AS111" s="164"/>
      <c r="AT111" s="164"/>
      <c r="AU111" s="164"/>
      <c r="AV111" s="164"/>
      <c r="AW111" s="164"/>
      <c r="AX111" s="164"/>
      <c r="AY111" s="164"/>
      <c r="BG111" s="164"/>
      <c r="BH111" s="164"/>
      <c r="BI111" s="164"/>
      <c r="BJ111" s="164"/>
      <c r="BL111" s="164"/>
      <c r="BM111" s="164" t="s">
        <v>3099</v>
      </c>
    </row>
    <row r="112" spans="1:66" x14ac:dyDescent="0.25">
      <c r="A112" s="164" t="s">
        <v>4378</v>
      </c>
      <c r="B112" s="164">
        <v>4</v>
      </c>
      <c r="C112" s="164"/>
      <c r="D112" s="164"/>
      <c r="E112" s="164"/>
      <c r="F112" s="164"/>
      <c r="G112" s="164"/>
      <c r="H112" s="164"/>
      <c r="I112" s="164"/>
      <c r="J112" s="164"/>
      <c r="X112" s="164"/>
      <c r="Z112" s="164"/>
      <c r="AJ112" s="164"/>
      <c r="AK112" s="164"/>
      <c r="AL112" s="164"/>
      <c r="AM112" s="164"/>
      <c r="AN112" s="164"/>
      <c r="AO112" s="164"/>
      <c r="AP112" s="164"/>
      <c r="AQ112" s="164"/>
      <c r="AR112" s="164"/>
      <c r="AS112" s="164"/>
      <c r="AT112" s="164"/>
      <c r="AU112" s="164"/>
      <c r="AV112" s="164"/>
      <c r="AW112" s="164"/>
      <c r="AX112" s="164"/>
      <c r="AY112" s="164"/>
      <c r="BG112" s="164"/>
      <c r="BH112" s="164"/>
      <c r="BI112" s="164"/>
      <c r="BJ112" s="164"/>
      <c r="BL112" s="164"/>
      <c r="BM112" s="164" t="s">
        <v>3100</v>
      </c>
    </row>
    <row r="113" spans="1:85" x14ac:dyDescent="0.25">
      <c r="A113" s="164" t="s">
        <v>4379</v>
      </c>
      <c r="B113" s="164">
        <v>1</v>
      </c>
      <c r="C113" s="164"/>
      <c r="D113" s="164"/>
      <c r="E113" s="164"/>
      <c r="F113" s="164" t="s">
        <v>29</v>
      </c>
      <c r="G113" s="164" t="s">
        <v>29</v>
      </c>
      <c r="H113" s="164" t="s">
        <v>29</v>
      </c>
      <c r="I113" s="164"/>
      <c r="J113" s="164"/>
      <c r="X113" s="164"/>
      <c r="Z113" s="164"/>
      <c r="AJ113" s="164"/>
      <c r="AK113" s="164"/>
      <c r="AL113" s="164"/>
      <c r="AM113" s="164"/>
      <c r="AN113" s="164"/>
      <c r="AO113" s="164"/>
      <c r="AP113" s="164"/>
      <c r="AQ113" s="164"/>
      <c r="AR113" s="164"/>
      <c r="AS113" s="164"/>
      <c r="AT113" s="164"/>
      <c r="AU113" s="164"/>
      <c r="AV113" s="164"/>
      <c r="AW113" s="164"/>
      <c r="AX113" s="164"/>
      <c r="AY113" s="164"/>
      <c r="BG113" s="349"/>
      <c r="BH113" s="164"/>
      <c r="BI113" s="164"/>
      <c r="BJ113" s="164"/>
      <c r="BL113" s="349" t="s">
        <v>5390</v>
      </c>
      <c r="BM113" s="164"/>
    </row>
    <row r="114" spans="1:85" x14ac:dyDescent="0.25">
      <c r="A114" s="164" t="s">
        <v>4379</v>
      </c>
      <c r="B114" s="164">
        <v>2</v>
      </c>
      <c r="C114" s="164"/>
      <c r="D114" s="164"/>
      <c r="E114" s="164"/>
      <c r="F114" s="164"/>
      <c r="G114" s="164"/>
      <c r="H114" s="164"/>
      <c r="I114" s="164"/>
      <c r="J114" s="164"/>
      <c r="X114" s="164"/>
      <c r="Z114" s="164"/>
      <c r="AJ114" s="164" t="s">
        <v>29</v>
      </c>
      <c r="AK114" s="164"/>
      <c r="AL114" s="164" t="s">
        <v>29</v>
      </c>
      <c r="AM114" s="164"/>
      <c r="AN114" s="164"/>
      <c r="AO114" s="164"/>
      <c r="AP114" s="164"/>
      <c r="AQ114" s="164"/>
      <c r="AR114" s="164"/>
      <c r="AS114" s="164"/>
      <c r="AT114" s="164"/>
      <c r="AU114" s="164"/>
      <c r="AV114" s="164"/>
      <c r="AW114" s="164"/>
      <c r="AX114" s="164"/>
      <c r="AY114" s="164"/>
      <c r="BG114" s="349"/>
      <c r="BH114" s="164"/>
      <c r="BI114" s="164"/>
      <c r="BJ114" s="164"/>
      <c r="BL114" s="349" t="s">
        <v>5391</v>
      </c>
      <c r="BM114" s="164"/>
    </row>
    <row r="115" spans="1:85" x14ac:dyDescent="0.25">
      <c r="A115" s="164" t="s">
        <v>4379</v>
      </c>
      <c r="B115" s="164">
        <v>3</v>
      </c>
      <c r="C115" s="164"/>
      <c r="D115" s="164"/>
      <c r="E115" s="164"/>
      <c r="F115" s="164"/>
      <c r="G115" s="164"/>
      <c r="H115" s="164"/>
      <c r="I115" s="164"/>
      <c r="J115" s="164"/>
      <c r="X115" s="164"/>
      <c r="Z115" s="164"/>
      <c r="AJ115" s="164" t="s">
        <v>29</v>
      </c>
      <c r="AK115" s="164"/>
      <c r="AL115" s="164"/>
      <c r="AM115" s="164"/>
      <c r="AN115" s="164"/>
      <c r="AO115" s="164" t="s">
        <v>29</v>
      </c>
      <c r="AP115" s="164"/>
      <c r="AQ115" s="164"/>
      <c r="AR115" s="164"/>
      <c r="AS115" s="164"/>
      <c r="AT115" s="164"/>
      <c r="AU115" s="164"/>
      <c r="AV115" s="164"/>
      <c r="AW115" s="164"/>
      <c r="AX115" s="164"/>
      <c r="AY115" s="164"/>
      <c r="BG115" s="164"/>
      <c r="BH115" s="164"/>
      <c r="BI115" s="164"/>
      <c r="BJ115" s="164"/>
      <c r="BL115" s="164" t="s">
        <v>3095</v>
      </c>
      <c r="BM115" s="164"/>
      <c r="CG115" s="131" t="s">
        <v>29</v>
      </c>
    </row>
    <row r="116" spans="1:85" x14ac:dyDescent="0.25">
      <c r="A116" s="164" t="s">
        <v>4379</v>
      </c>
      <c r="B116" s="164">
        <v>4</v>
      </c>
      <c r="C116" s="164"/>
      <c r="D116" s="164"/>
      <c r="E116" s="164"/>
      <c r="F116" s="164"/>
      <c r="G116" s="164"/>
      <c r="H116" s="164"/>
      <c r="I116" s="164"/>
      <c r="J116" s="164"/>
      <c r="X116" s="164"/>
      <c r="Z116" s="164"/>
      <c r="AJ116" s="164"/>
      <c r="AK116" s="164"/>
      <c r="AL116" s="164"/>
      <c r="AM116" s="164"/>
      <c r="AN116" s="164"/>
      <c r="AO116" s="164"/>
      <c r="AP116" s="164"/>
      <c r="AQ116" s="164"/>
      <c r="AR116" s="164"/>
      <c r="AS116" s="164"/>
      <c r="AT116" s="164"/>
      <c r="AU116" s="164"/>
      <c r="AV116" s="164"/>
      <c r="AW116" s="164"/>
      <c r="AX116" s="164"/>
      <c r="AY116" s="164"/>
      <c r="BG116" s="349"/>
      <c r="BH116" s="164"/>
      <c r="BI116" s="164"/>
      <c r="BJ116" s="164"/>
      <c r="BL116" s="349" t="s">
        <v>3159</v>
      </c>
      <c r="BM116" s="164"/>
    </row>
    <row r="117" spans="1:85" x14ac:dyDescent="0.25">
      <c r="A117" s="164" t="s">
        <v>4381</v>
      </c>
      <c r="B117" s="164">
        <v>1</v>
      </c>
      <c r="C117" s="164"/>
      <c r="D117" s="164" t="s">
        <v>4469</v>
      </c>
      <c r="E117" s="164"/>
      <c r="F117" s="164" t="s">
        <v>29</v>
      </c>
      <c r="G117" s="164" t="s">
        <v>29</v>
      </c>
      <c r="H117" s="164" t="s">
        <v>29</v>
      </c>
      <c r="I117" s="164"/>
      <c r="J117" s="164" t="s">
        <v>29</v>
      </c>
      <c r="X117" s="164"/>
      <c r="Z117" s="164"/>
      <c r="AJ117" s="164" t="s">
        <v>29</v>
      </c>
      <c r="AK117" s="164"/>
      <c r="AL117" s="164"/>
      <c r="AM117" s="164"/>
      <c r="AN117" s="164"/>
      <c r="AO117" s="164"/>
      <c r="AP117" s="164" t="s">
        <v>29</v>
      </c>
      <c r="AQ117" s="164"/>
      <c r="AR117" s="164"/>
      <c r="AS117" s="164"/>
      <c r="AT117" s="164"/>
      <c r="AU117" s="164"/>
      <c r="AV117" s="164"/>
      <c r="AW117" s="164"/>
      <c r="AX117" s="164"/>
      <c r="AY117" s="164"/>
      <c r="BG117" s="164"/>
      <c r="BH117" s="164"/>
      <c r="BI117" s="164"/>
      <c r="BJ117" s="164"/>
      <c r="BL117" s="164"/>
      <c r="BM117" s="164" t="s">
        <v>5393</v>
      </c>
    </row>
    <row r="118" spans="1:85" x14ac:dyDescent="0.25">
      <c r="A118" s="164" t="s">
        <v>4381</v>
      </c>
      <c r="B118" s="164">
        <v>2</v>
      </c>
      <c r="C118" s="164"/>
      <c r="D118" s="164"/>
      <c r="E118" s="164"/>
      <c r="F118" s="164"/>
      <c r="G118" s="164"/>
      <c r="H118" s="164"/>
      <c r="I118" s="164"/>
      <c r="J118" s="164"/>
      <c r="X118" s="164"/>
      <c r="Z118" s="164"/>
      <c r="AJ118" s="164"/>
      <c r="AK118" s="164"/>
      <c r="AL118" s="164"/>
      <c r="AM118" s="164"/>
      <c r="AN118" s="164"/>
      <c r="AO118" s="164"/>
      <c r="AP118" s="164"/>
      <c r="AQ118" s="164"/>
      <c r="AR118" s="164"/>
      <c r="AS118" s="164"/>
      <c r="AT118" s="164"/>
      <c r="AU118" s="164"/>
      <c r="AV118" s="164"/>
      <c r="AW118" s="164"/>
      <c r="AX118" s="164"/>
      <c r="AY118" s="164"/>
      <c r="BG118" s="164"/>
      <c r="BH118" s="164"/>
      <c r="BI118" s="164"/>
      <c r="BJ118" s="164"/>
      <c r="BL118" s="164"/>
      <c r="BM118" s="164" t="s">
        <v>5394</v>
      </c>
    </row>
    <row r="119" spans="1:85" x14ac:dyDescent="0.25">
      <c r="A119" s="164" t="s">
        <v>4381</v>
      </c>
      <c r="B119" s="164">
        <v>3</v>
      </c>
      <c r="C119" s="164"/>
      <c r="D119" s="164"/>
      <c r="E119" s="164"/>
      <c r="F119" s="164"/>
      <c r="G119" s="164"/>
      <c r="H119" s="164"/>
      <c r="I119" s="164"/>
      <c r="J119" s="164"/>
      <c r="X119" s="164"/>
      <c r="Z119" s="164"/>
      <c r="AJ119" s="164"/>
      <c r="AK119" s="164"/>
      <c r="AL119" s="164"/>
      <c r="AM119" s="164"/>
      <c r="AN119" s="164"/>
      <c r="AO119" s="164"/>
      <c r="AP119" s="164"/>
      <c r="AQ119" s="164"/>
      <c r="AR119" s="164"/>
      <c r="AS119" s="164"/>
      <c r="AT119" s="164"/>
      <c r="AU119" s="164"/>
      <c r="AV119" s="164"/>
      <c r="AW119" s="164"/>
      <c r="AX119" s="164"/>
      <c r="AY119" s="164"/>
      <c r="BG119" s="164"/>
      <c r="BH119" s="164"/>
      <c r="BI119" s="164"/>
      <c r="BJ119" s="164"/>
      <c r="BL119" s="164"/>
      <c r="BM119" s="164" t="s">
        <v>5395</v>
      </c>
    </row>
    <row r="120" spans="1:85" x14ac:dyDescent="0.25">
      <c r="A120" s="164" t="s">
        <v>4383</v>
      </c>
      <c r="B120" s="164">
        <v>1</v>
      </c>
      <c r="C120" s="164"/>
      <c r="D120" s="164" t="s">
        <v>4469</v>
      </c>
      <c r="E120" s="164"/>
      <c r="F120" s="164" t="s">
        <v>29</v>
      </c>
      <c r="G120" s="164" t="s">
        <v>29</v>
      </c>
      <c r="H120" s="164" t="s">
        <v>29</v>
      </c>
      <c r="I120" s="164"/>
      <c r="J120" s="164" t="s">
        <v>29</v>
      </c>
      <c r="X120" s="164"/>
      <c r="Z120" s="164"/>
      <c r="AA120" s="164" t="s">
        <v>29</v>
      </c>
      <c r="AJ120" s="164"/>
      <c r="AK120" s="164"/>
      <c r="AL120" s="164"/>
      <c r="AM120" s="164"/>
      <c r="AN120" s="164"/>
      <c r="AO120" s="164" t="s">
        <v>29</v>
      </c>
      <c r="AP120" s="164"/>
      <c r="AQ120" s="164"/>
      <c r="AR120" s="164"/>
      <c r="AS120" s="164"/>
      <c r="AT120" s="164"/>
      <c r="AU120" s="164"/>
      <c r="AV120" s="164"/>
      <c r="AW120" s="164"/>
      <c r="AX120" s="164"/>
      <c r="AY120" s="164"/>
      <c r="BG120" s="350"/>
      <c r="BH120" s="164"/>
      <c r="BI120" s="164"/>
      <c r="BJ120" s="164"/>
      <c r="BL120" s="350" t="s">
        <v>5392</v>
      </c>
      <c r="BM120" s="228"/>
    </row>
    <row r="121" spans="1:85" x14ac:dyDescent="0.25">
      <c r="A121" s="164" t="s">
        <v>5741</v>
      </c>
      <c r="B121" s="164">
        <v>1</v>
      </c>
      <c r="C121" s="164"/>
      <c r="D121" s="164"/>
      <c r="E121" s="164"/>
      <c r="F121" s="164" t="s">
        <v>29</v>
      </c>
      <c r="G121" s="164" t="s">
        <v>29</v>
      </c>
      <c r="H121" s="164" t="s">
        <v>29</v>
      </c>
      <c r="I121" s="164"/>
      <c r="J121" s="164"/>
      <c r="X121" s="164"/>
      <c r="Z121" s="164"/>
      <c r="AJ121" s="164"/>
      <c r="AK121" s="164"/>
      <c r="AL121" s="164"/>
      <c r="AM121" s="164"/>
      <c r="AN121" s="164"/>
      <c r="AO121" s="164"/>
      <c r="AP121" s="164" t="s">
        <v>29</v>
      </c>
      <c r="AQ121" s="164"/>
      <c r="AR121" s="164"/>
      <c r="AS121" s="164" t="s">
        <v>29</v>
      </c>
      <c r="AT121" s="164"/>
      <c r="AU121" s="164"/>
      <c r="AV121" s="164"/>
      <c r="AW121" s="164"/>
      <c r="AX121" s="164"/>
      <c r="AY121" s="164"/>
      <c r="BG121" s="164"/>
      <c r="BH121" s="164"/>
      <c r="BI121" s="164"/>
      <c r="BJ121" s="164"/>
      <c r="BL121" s="350" t="s">
        <v>5389</v>
      </c>
      <c r="BM121" s="164" t="s">
        <v>3100</v>
      </c>
    </row>
    <row r="122" spans="1:85" x14ac:dyDescent="0.25">
      <c r="A122" s="164" t="s">
        <v>5744</v>
      </c>
      <c r="B122" s="164">
        <v>1</v>
      </c>
      <c r="C122" s="164"/>
      <c r="D122" s="164"/>
      <c r="E122" s="164"/>
      <c r="F122" s="164" t="s">
        <v>29</v>
      </c>
      <c r="G122" s="164" t="s">
        <v>29</v>
      </c>
      <c r="H122" s="164" t="s">
        <v>29</v>
      </c>
      <c r="I122" s="164"/>
      <c r="J122" s="164"/>
      <c r="X122" s="164"/>
      <c r="Z122" s="164"/>
      <c r="AJ122" s="164"/>
      <c r="AK122" s="164"/>
      <c r="AL122" s="164"/>
      <c r="AM122" s="164"/>
      <c r="AN122" s="164"/>
      <c r="AO122" s="164"/>
      <c r="AP122" s="164" t="s">
        <v>29</v>
      </c>
      <c r="AQ122" s="164"/>
      <c r="AR122" s="164"/>
      <c r="AS122" s="164" t="s">
        <v>29</v>
      </c>
      <c r="AT122" s="164"/>
      <c r="AU122" s="164"/>
      <c r="AV122" s="164"/>
      <c r="AW122" s="164"/>
      <c r="AX122" s="164"/>
      <c r="AY122" s="164"/>
      <c r="BG122" s="164"/>
      <c r="BH122" s="164"/>
      <c r="BI122" s="164"/>
      <c r="BJ122" s="164"/>
      <c r="BL122" s="350" t="s">
        <v>5389</v>
      </c>
      <c r="BM122" s="164" t="s">
        <v>3100</v>
      </c>
    </row>
    <row r="123" spans="1:85" x14ac:dyDescent="0.25">
      <c r="A123" s="164" t="s">
        <v>5747</v>
      </c>
      <c r="B123" s="164">
        <v>1</v>
      </c>
      <c r="C123" s="164"/>
      <c r="D123" s="164"/>
      <c r="E123" s="164"/>
      <c r="F123" s="164" t="s">
        <v>29</v>
      </c>
      <c r="G123" s="164" t="s">
        <v>29</v>
      </c>
      <c r="H123" s="164" t="s">
        <v>29</v>
      </c>
      <c r="I123" s="164"/>
      <c r="J123" s="164"/>
      <c r="X123" s="164"/>
      <c r="Z123" s="164"/>
      <c r="AJ123" s="164"/>
      <c r="AK123" s="164"/>
      <c r="AL123" s="164"/>
      <c r="AM123" s="164"/>
      <c r="AN123" s="164"/>
      <c r="AO123" s="164"/>
      <c r="AP123" s="164" t="s">
        <v>29</v>
      </c>
      <c r="AQ123" s="164"/>
      <c r="AR123" s="164"/>
      <c r="AS123" s="164" t="s">
        <v>29</v>
      </c>
      <c r="AT123" s="164"/>
      <c r="AU123" s="164"/>
      <c r="AV123" s="164"/>
      <c r="AW123" s="164"/>
      <c r="AX123" s="164"/>
      <c r="AY123" s="164"/>
      <c r="BG123" s="164"/>
      <c r="BH123" s="164"/>
      <c r="BI123" s="164"/>
      <c r="BJ123" s="164"/>
      <c r="BL123" s="350" t="s">
        <v>5389</v>
      </c>
      <c r="BM123" s="164" t="s">
        <v>3100</v>
      </c>
    </row>
    <row r="124" spans="1:85" x14ac:dyDescent="0.25">
      <c r="A124" s="164" t="s">
        <v>5750</v>
      </c>
      <c r="B124" s="164">
        <v>1</v>
      </c>
      <c r="C124" s="164"/>
      <c r="D124" s="164"/>
      <c r="E124" s="164"/>
      <c r="F124" s="164" t="s">
        <v>29</v>
      </c>
      <c r="G124" s="164" t="s">
        <v>29</v>
      </c>
      <c r="H124" s="164" t="s">
        <v>29</v>
      </c>
      <c r="I124" s="164"/>
      <c r="J124" s="164"/>
      <c r="X124" s="164"/>
      <c r="Z124" s="164"/>
      <c r="AJ124" s="164"/>
      <c r="AK124" s="164"/>
      <c r="AL124" s="164"/>
      <c r="AM124" s="164"/>
      <c r="AN124" s="164"/>
      <c r="AO124" s="164"/>
      <c r="AP124" s="164" t="s">
        <v>29</v>
      </c>
      <c r="AQ124" s="164"/>
      <c r="AR124" s="164"/>
      <c r="AS124" s="164" t="s">
        <v>29</v>
      </c>
      <c r="AT124" s="164"/>
      <c r="AU124" s="164"/>
      <c r="AV124" s="164"/>
      <c r="AW124" s="164"/>
      <c r="AX124" s="164"/>
      <c r="AY124" s="164"/>
      <c r="BG124" s="164"/>
      <c r="BH124" s="164"/>
      <c r="BI124" s="164"/>
      <c r="BJ124" s="164"/>
      <c r="BL124" s="350" t="s">
        <v>5389</v>
      </c>
      <c r="BM124" s="164" t="s">
        <v>3100</v>
      </c>
    </row>
    <row r="125" spans="1:85" x14ac:dyDescent="0.25">
      <c r="A125" s="164" t="s">
        <v>5753</v>
      </c>
      <c r="B125" s="164">
        <v>1</v>
      </c>
      <c r="C125" s="164"/>
      <c r="D125" s="164"/>
      <c r="E125" s="164"/>
      <c r="F125" s="164" t="s">
        <v>29</v>
      </c>
      <c r="G125" s="164" t="s">
        <v>29</v>
      </c>
      <c r="H125" s="164" t="s">
        <v>29</v>
      </c>
      <c r="I125" s="164"/>
      <c r="J125" s="164"/>
      <c r="X125" s="164"/>
      <c r="Z125" s="164"/>
      <c r="AJ125" s="164"/>
      <c r="AK125" s="164"/>
      <c r="AL125" s="164"/>
      <c r="AM125" s="164"/>
      <c r="AN125" s="164"/>
      <c r="AO125" s="164"/>
      <c r="AP125" s="164" t="s">
        <v>29</v>
      </c>
      <c r="AQ125" s="164"/>
      <c r="AR125" s="164"/>
      <c r="AS125" s="164" t="s">
        <v>29</v>
      </c>
      <c r="AT125" s="164"/>
      <c r="AU125" s="164"/>
      <c r="AV125" s="164"/>
      <c r="AW125" s="164"/>
      <c r="AX125" s="164"/>
      <c r="AY125" s="164"/>
      <c r="BG125" s="164"/>
      <c r="BH125" s="164"/>
      <c r="BI125" s="164"/>
      <c r="BJ125" s="164"/>
      <c r="BL125" s="350" t="s">
        <v>5389</v>
      </c>
      <c r="BM125" s="164" t="s">
        <v>3100</v>
      </c>
    </row>
    <row r="126" spans="1:85" x14ac:dyDescent="0.25">
      <c r="A126" s="164" t="s">
        <v>5756</v>
      </c>
      <c r="B126" s="164">
        <v>1</v>
      </c>
      <c r="C126" s="164"/>
      <c r="D126" s="164"/>
      <c r="E126" s="164"/>
      <c r="F126" s="164" t="s">
        <v>29</v>
      </c>
      <c r="G126" s="164" t="s">
        <v>29</v>
      </c>
      <c r="H126" s="164" t="s">
        <v>29</v>
      </c>
      <c r="I126" s="164"/>
      <c r="J126" s="164"/>
      <c r="X126" s="164"/>
      <c r="Z126" s="164"/>
      <c r="AJ126" s="164"/>
      <c r="AK126" s="164"/>
      <c r="AL126" s="164"/>
      <c r="AM126" s="164"/>
      <c r="AN126" s="164"/>
      <c r="AO126" s="164"/>
      <c r="AP126" s="164" t="s">
        <v>29</v>
      </c>
      <c r="AQ126" s="164"/>
      <c r="AR126" s="164"/>
      <c r="AS126" s="164" t="s">
        <v>29</v>
      </c>
      <c r="AT126" s="164"/>
      <c r="AU126" s="164"/>
      <c r="AV126" s="164"/>
      <c r="AW126" s="164"/>
      <c r="AX126" s="164"/>
      <c r="AY126" s="164"/>
      <c r="BG126" s="164"/>
      <c r="BH126" s="164"/>
      <c r="BI126" s="164"/>
      <c r="BJ126" s="164"/>
      <c r="BL126" s="350" t="s">
        <v>5389</v>
      </c>
      <c r="BM126" s="164" t="s">
        <v>3100</v>
      </c>
    </row>
    <row r="127" spans="1:85" x14ac:dyDescent="0.25">
      <c r="A127" s="164" t="s">
        <v>5759</v>
      </c>
      <c r="B127" s="164">
        <v>1</v>
      </c>
      <c r="C127" s="164"/>
      <c r="D127" s="164"/>
      <c r="E127" s="164"/>
      <c r="F127" s="164" t="s">
        <v>29</v>
      </c>
      <c r="G127" s="164" t="s">
        <v>29</v>
      </c>
      <c r="H127" s="164" t="s">
        <v>29</v>
      </c>
      <c r="I127" s="164"/>
      <c r="J127" s="164"/>
      <c r="X127" s="164"/>
      <c r="Z127" s="164"/>
      <c r="AJ127" s="164"/>
      <c r="AK127" s="164"/>
      <c r="AL127" s="164"/>
      <c r="AM127" s="164"/>
      <c r="AN127" s="164"/>
      <c r="AO127" s="164"/>
      <c r="AP127" s="164" t="s">
        <v>29</v>
      </c>
      <c r="AQ127" s="164"/>
      <c r="AR127" s="164"/>
      <c r="AS127" s="164" t="s">
        <v>29</v>
      </c>
      <c r="AT127" s="164"/>
      <c r="AU127" s="164"/>
      <c r="AV127" s="164"/>
      <c r="AW127" s="164"/>
      <c r="AX127" s="164"/>
      <c r="AY127" s="164"/>
      <c r="BG127" s="164"/>
      <c r="BH127" s="164"/>
      <c r="BI127" s="164"/>
      <c r="BJ127" s="164"/>
      <c r="BL127" s="350" t="s">
        <v>5389</v>
      </c>
      <c r="BM127" s="164" t="s">
        <v>3100</v>
      </c>
    </row>
    <row r="128" spans="1:85" x14ac:dyDescent="0.25">
      <c r="A128" s="164" t="s">
        <v>5762</v>
      </c>
      <c r="B128" s="164">
        <v>1</v>
      </c>
      <c r="C128" s="164"/>
      <c r="D128" s="164"/>
      <c r="E128" s="164"/>
      <c r="F128" s="164" t="s">
        <v>29</v>
      </c>
      <c r="G128" s="164" t="s">
        <v>29</v>
      </c>
      <c r="H128" s="164" t="s">
        <v>29</v>
      </c>
      <c r="I128" s="164"/>
      <c r="J128" s="164"/>
      <c r="X128" s="164"/>
      <c r="Z128" s="164"/>
      <c r="AJ128" s="164"/>
      <c r="AK128" s="164"/>
      <c r="AL128" s="164"/>
      <c r="AM128" s="164"/>
      <c r="AN128" s="164"/>
      <c r="AO128" s="164"/>
      <c r="AP128" s="164" t="s">
        <v>29</v>
      </c>
      <c r="AQ128" s="164"/>
      <c r="AR128" s="164"/>
      <c r="AS128" s="164" t="s">
        <v>29</v>
      </c>
      <c r="AT128" s="164"/>
      <c r="AU128" s="164"/>
      <c r="AV128" s="164"/>
      <c r="AW128" s="164"/>
      <c r="AX128" s="164"/>
      <c r="AY128" s="164"/>
      <c r="BG128" s="164"/>
      <c r="BH128" s="164"/>
      <c r="BI128" s="164"/>
      <c r="BJ128" s="164"/>
      <c r="BL128" s="350" t="s">
        <v>5389</v>
      </c>
      <c r="BM128" s="164" t="s">
        <v>3100</v>
      </c>
    </row>
    <row r="129" spans="1:86" x14ac:dyDescent="0.25">
      <c r="A129" s="164" t="s">
        <v>5765</v>
      </c>
      <c r="B129" s="164">
        <v>1</v>
      </c>
      <c r="C129" s="164"/>
      <c r="D129" s="164"/>
      <c r="E129" s="164"/>
      <c r="F129" s="164" t="s">
        <v>29</v>
      </c>
      <c r="G129" s="164" t="s">
        <v>29</v>
      </c>
      <c r="H129" s="164" t="s">
        <v>29</v>
      </c>
      <c r="I129" s="164"/>
      <c r="J129" s="164"/>
      <c r="X129" s="164"/>
      <c r="Z129" s="164"/>
      <c r="AJ129" s="164"/>
      <c r="AK129" s="164"/>
      <c r="AL129" s="164"/>
      <c r="AM129" s="164"/>
      <c r="AN129" s="164"/>
      <c r="AO129" s="164"/>
      <c r="AP129" s="164" t="s">
        <v>29</v>
      </c>
      <c r="AQ129" s="164"/>
      <c r="AR129" s="164"/>
      <c r="AS129" s="164" t="s">
        <v>29</v>
      </c>
      <c r="AT129" s="164"/>
      <c r="AU129" s="164"/>
      <c r="AV129" s="164"/>
      <c r="AW129" s="164"/>
      <c r="AX129" s="164"/>
      <c r="AY129" s="164"/>
      <c r="BG129" s="164"/>
      <c r="BH129" s="164"/>
      <c r="BI129" s="164"/>
      <c r="BJ129" s="164"/>
      <c r="BL129" s="350" t="s">
        <v>5389</v>
      </c>
      <c r="BM129" s="164" t="s">
        <v>3100</v>
      </c>
    </row>
    <row r="130" spans="1:86" x14ac:dyDescent="0.25">
      <c r="A130" s="164" t="s">
        <v>5768</v>
      </c>
      <c r="B130" s="164">
        <v>1</v>
      </c>
      <c r="C130" s="164"/>
      <c r="D130" s="164"/>
      <c r="E130" s="164"/>
      <c r="F130" s="164" t="s">
        <v>29</v>
      </c>
      <c r="G130" s="164" t="s">
        <v>29</v>
      </c>
      <c r="H130" s="164" t="s">
        <v>29</v>
      </c>
      <c r="I130" s="164"/>
      <c r="J130" s="164"/>
      <c r="X130" s="164"/>
      <c r="Z130" s="164"/>
      <c r="AJ130" s="164"/>
      <c r="AK130" s="164"/>
      <c r="AL130" s="164"/>
      <c r="AM130" s="164"/>
      <c r="AN130" s="164"/>
      <c r="AO130" s="164"/>
      <c r="AP130" s="164" t="s">
        <v>29</v>
      </c>
      <c r="AQ130" s="164"/>
      <c r="AR130" s="164"/>
      <c r="AS130" s="164" t="s">
        <v>29</v>
      </c>
      <c r="AT130" s="164"/>
      <c r="AU130" s="164"/>
      <c r="AV130" s="164"/>
      <c r="AW130" s="164"/>
      <c r="AX130" s="164"/>
      <c r="AY130" s="164"/>
      <c r="BG130" s="164"/>
      <c r="BH130" s="164"/>
      <c r="BI130" s="164"/>
      <c r="BJ130" s="164"/>
      <c r="BL130" s="350" t="s">
        <v>5389</v>
      </c>
      <c r="BM130" s="164" t="s">
        <v>3100</v>
      </c>
    </row>
    <row r="131" spans="1:86" x14ac:dyDescent="0.25">
      <c r="A131" s="164" t="s">
        <v>5771</v>
      </c>
      <c r="B131" s="164">
        <v>1</v>
      </c>
      <c r="C131" s="164"/>
      <c r="D131" s="164"/>
      <c r="E131" s="164"/>
      <c r="F131" s="164" t="s">
        <v>29</v>
      </c>
      <c r="G131" s="164" t="s">
        <v>29</v>
      </c>
      <c r="H131" s="164" t="s">
        <v>29</v>
      </c>
      <c r="I131" s="164"/>
      <c r="J131" s="164"/>
      <c r="X131" s="164"/>
      <c r="Z131" s="164"/>
      <c r="AJ131" s="164"/>
      <c r="AK131" s="164"/>
      <c r="AL131" s="164"/>
      <c r="AM131" s="164"/>
      <c r="AN131" s="164"/>
      <c r="AO131" s="164"/>
      <c r="AP131" s="164" t="s">
        <v>29</v>
      </c>
      <c r="AQ131" s="164"/>
      <c r="AR131" s="164"/>
      <c r="AS131" s="164" t="s">
        <v>29</v>
      </c>
      <c r="AT131" s="164"/>
      <c r="AU131" s="164"/>
      <c r="AV131" s="164"/>
      <c r="AW131" s="164"/>
      <c r="AX131" s="164"/>
      <c r="AY131" s="164"/>
      <c r="BG131" s="164"/>
      <c r="BH131" s="164"/>
      <c r="BI131" s="164"/>
      <c r="BJ131" s="164"/>
      <c r="BL131" s="350" t="s">
        <v>5389</v>
      </c>
      <c r="BM131" s="164" t="s">
        <v>3100</v>
      </c>
    </row>
    <row r="132" spans="1:86" x14ac:dyDescent="0.25">
      <c r="A132" s="164" t="s">
        <v>5774</v>
      </c>
      <c r="B132" s="164">
        <v>1</v>
      </c>
      <c r="C132" s="164"/>
      <c r="D132" s="164"/>
      <c r="E132" s="164"/>
      <c r="F132" s="164" t="s">
        <v>29</v>
      </c>
      <c r="G132" s="164" t="s">
        <v>29</v>
      </c>
      <c r="H132" s="164" t="s">
        <v>29</v>
      </c>
      <c r="I132" s="164"/>
      <c r="J132" s="164"/>
      <c r="X132" s="164"/>
      <c r="Z132" s="164"/>
      <c r="AJ132" s="164"/>
      <c r="AK132" s="164"/>
      <c r="AL132" s="164"/>
      <c r="AM132" s="164"/>
      <c r="AN132" s="164"/>
      <c r="AO132" s="164"/>
      <c r="AP132" s="164" t="s">
        <v>29</v>
      </c>
      <c r="AQ132" s="164"/>
      <c r="AR132" s="164"/>
      <c r="AS132" s="164" t="s">
        <v>29</v>
      </c>
      <c r="AT132" s="164"/>
      <c r="AU132" s="164"/>
      <c r="AV132" s="164"/>
      <c r="AW132" s="164"/>
      <c r="AX132" s="164"/>
      <c r="AY132" s="164"/>
      <c r="BG132" s="164"/>
      <c r="BH132" s="164"/>
      <c r="BI132" s="164"/>
      <c r="BJ132" s="164"/>
      <c r="BL132" s="350" t="s">
        <v>5389</v>
      </c>
      <c r="BM132" s="164" t="s">
        <v>3100</v>
      </c>
    </row>
    <row r="133" spans="1:86" x14ac:dyDescent="0.25">
      <c r="A133" s="164" t="s">
        <v>5777</v>
      </c>
      <c r="B133" s="164">
        <v>1</v>
      </c>
      <c r="C133" s="164"/>
      <c r="D133" s="164"/>
      <c r="E133" s="164"/>
      <c r="F133" s="164" t="s">
        <v>29</v>
      </c>
      <c r="G133" s="164" t="s">
        <v>29</v>
      </c>
      <c r="H133" s="164" t="s">
        <v>29</v>
      </c>
      <c r="I133" s="164"/>
      <c r="J133" s="164"/>
      <c r="X133" s="164"/>
      <c r="Z133" s="164"/>
      <c r="AJ133" s="164"/>
      <c r="AK133" s="164"/>
      <c r="AL133" s="164"/>
      <c r="AM133" s="164"/>
      <c r="AN133" s="164"/>
      <c r="AO133" s="164"/>
      <c r="AP133" s="164" t="s">
        <v>29</v>
      </c>
      <c r="AQ133" s="164"/>
      <c r="AR133" s="164"/>
      <c r="AS133" s="164" t="s">
        <v>29</v>
      </c>
      <c r="AT133" s="164"/>
      <c r="AU133" s="164"/>
      <c r="AV133" s="164"/>
      <c r="AW133" s="164"/>
      <c r="AX133" s="164"/>
      <c r="AY133" s="164"/>
      <c r="BG133" s="164"/>
      <c r="BH133" s="164"/>
      <c r="BI133" s="164"/>
      <c r="BJ133" s="164"/>
      <c r="BL133" s="350" t="s">
        <v>5389</v>
      </c>
      <c r="BM133" s="164" t="s">
        <v>3100</v>
      </c>
    </row>
    <row r="134" spans="1:86" x14ac:dyDescent="0.25">
      <c r="A134" s="163" t="s">
        <v>5077</v>
      </c>
      <c r="B134" s="163">
        <v>1</v>
      </c>
      <c r="C134" s="163"/>
      <c r="D134" s="163"/>
      <c r="E134" s="163"/>
      <c r="F134" s="163" t="s">
        <v>29</v>
      </c>
      <c r="G134" s="163" t="s">
        <v>29</v>
      </c>
      <c r="H134" s="163" t="s">
        <v>29</v>
      </c>
      <c r="I134" s="163"/>
      <c r="J134" s="163"/>
      <c r="K134" s="163"/>
      <c r="L134" s="163"/>
      <c r="M134" s="163"/>
      <c r="N134" s="163"/>
      <c r="O134" s="163"/>
      <c r="P134" s="163" t="s">
        <v>4939</v>
      </c>
      <c r="Q134" s="163"/>
      <c r="R134" s="163"/>
      <c r="S134" s="163"/>
      <c r="T134" s="163"/>
      <c r="U134" s="163"/>
      <c r="V134" s="163"/>
      <c r="W134" s="163"/>
      <c r="X134" s="163"/>
      <c r="Y134" s="163"/>
      <c r="Z134" s="163" t="s">
        <v>29</v>
      </c>
      <c r="AA134" s="163"/>
      <c r="AB134" s="163"/>
      <c r="AC134" s="163"/>
      <c r="AD134" s="163"/>
      <c r="AE134" s="163"/>
      <c r="AF134" s="163"/>
      <c r="AG134" s="163"/>
      <c r="AH134" s="163"/>
      <c r="AI134" s="163"/>
      <c r="AJ134" s="163" t="s">
        <v>29</v>
      </c>
      <c r="AK134" s="163"/>
      <c r="AL134" s="163"/>
      <c r="AM134" s="163"/>
      <c r="AN134" s="163"/>
      <c r="AO134" s="163" t="s">
        <v>29</v>
      </c>
      <c r="AP134" s="163" t="s">
        <v>29</v>
      </c>
      <c r="AQ134" s="163"/>
      <c r="AR134" s="163"/>
      <c r="AS134" s="163"/>
      <c r="AT134" s="163"/>
      <c r="AU134" s="163"/>
      <c r="AV134" s="163"/>
      <c r="AW134" s="163"/>
      <c r="AX134" s="163"/>
      <c r="AY134" s="163"/>
      <c r="AZ134" s="163"/>
      <c r="BA134" s="163"/>
      <c r="BB134" s="163"/>
      <c r="BC134" s="163"/>
      <c r="BD134" s="163"/>
      <c r="BE134" s="163"/>
      <c r="BF134" s="163"/>
      <c r="BG134" s="163"/>
      <c r="BH134" s="163"/>
      <c r="BI134" s="163"/>
      <c r="BJ134" s="163"/>
      <c r="BK134" s="163"/>
      <c r="BL134" s="168"/>
      <c r="BM134" s="163" t="s">
        <v>5838</v>
      </c>
      <c r="BN134" s="163"/>
      <c r="BO134" s="163"/>
      <c r="BP134" s="163"/>
      <c r="BQ134" s="163"/>
      <c r="BR134" s="163"/>
      <c r="BS134" s="163"/>
      <c r="BT134" s="163"/>
      <c r="BU134" s="163"/>
      <c r="BV134" s="163"/>
      <c r="BW134" s="163"/>
      <c r="BX134" s="163"/>
      <c r="BY134" s="163"/>
      <c r="BZ134" s="163"/>
      <c r="CA134" s="163"/>
      <c r="CB134" s="163"/>
      <c r="CC134" s="163"/>
      <c r="CD134" s="163"/>
      <c r="CE134" s="163"/>
      <c r="CF134" s="163"/>
      <c r="CG134" s="163"/>
      <c r="CH134" s="163"/>
    </row>
    <row r="135" spans="1:86" x14ac:dyDescent="0.25">
      <c r="A135" s="323" t="s">
        <v>6144</v>
      </c>
      <c r="B135" s="323">
        <v>1</v>
      </c>
      <c r="C135" s="323"/>
      <c r="D135" s="323"/>
      <c r="E135" s="323"/>
      <c r="F135" s="323" t="s">
        <v>29</v>
      </c>
      <c r="G135" s="323" t="s">
        <v>29</v>
      </c>
      <c r="H135" s="323" t="s">
        <v>29</v>
      </c>
      <c r="I135" s="323"/>
      <c r="J135" s="323"/>
      <c r="K135" s="323"/>
      <c r="L135" s="323"/>
      <c r="M135" s="323"/>
      <c r="N135" s="323"/>
      <c r="O135" s="323"/>
      <c r="P135" s="323"/>
      <c r="Q135" s="323"/>
      <c r="R135" s="323"/>
      <c r="S135" s="323"/>
      <c r="T135" s="323"/>
      <c r="U135" s="323"/>
      <c r="V135" s="323"/>
      <c r="W135" s="323"/>
      <c r="X135" s="323"/>
      <c r="Y135" s="323"/>
      <c r="Z135" s="323"/>
      <c r="AA135" s="323"/>
      <c r="AB135" s="323"/>
      <c r="AC135" s="323"/>
      <c r="AD135" s="323"/>
      <c r="AE135" s="323"/>
      <c r="AF135" s="323"/>
      <c r="AG135" s="323"/>
      <c r="AH135" s="323"/>
      <c r="AI135" s="323"/>
      <c r="AJ135" s="323"/>
      <c r="AK135" s="323"/>
      <c r="AL135" s="323"/>
      <c r="AM135" s="323"/>
      <c r="AN135" s="323"/>
      <c r="AO135" s="323"/>
      <c r="AP135" s="323"/>
      <c r="AQ135" s="323"/>
      <c r="AR135" s="323"/>
      <c r="AS135" s="323"/>
      <c r="AT135" s="323"/>
      <c r="AU135" s="323"/>
      <c r="AV135" s="323"/>
      <c r="AW135" s="323"/>
      <c r="AX135" s="323"/>
      <c r="AY135" s="323"/>
      <c r="AZ135" s="323"/>
      <c r="BA135" s="323"/>
      <c r="BB135" s="323"/>
      <c r="BC135" s="323"/>
      <c r="BD135" s="323"/>
      <c r="BE135" s="323"/>
      <c r="BF135" s="323"/>
      <c r="BG135" s="323"/>
      <c r="BH135" s="323"/>
      <c r="BI135" s="323"/>
      <c r="BJ135" s="323"/>
      <c r="BK135" s="323"/>
      <c r="BL135" s="323"/>
      <c r="BM135" s="323"/>
      <c r="BN135" s="323"/>
    </row>
    <row r="136" spans="1:86" x14ac:dyDescent="0.25">
      <c r="A136" s="323" t="s">
        <v>6146</v>
      </c>
      <c r="B136" s="323">
        <v>1</v>
      </c>
      <c r="C136" s="323"/>
      <c r="D136" s="323"/>
      <c r="E136" s="323"/>
      <c r="F136" s="323" t="s">
        <v>29</v>
      </c>
      <c r="G136" s="323" t="s">
        <v>29</v>
      </c>
      <c r="H136" s="323" t="s">
        <v>29</v>
      </c>
      <c r="I136" s="323"/>
      <c r="J136" s="323"/>
      <c r="K136" s="323"/>
      <c r="L136" s="323"/>
      <c r="M136" s="323"/>
      <c r="N136" s="323"/>
      <c r="O136" s="323"/>
      <c r="P136" s="323"/>
      <c r="Q136" s="323"/>
      <c r="R136" s="323"/>
      <c r="S136" s="323"/>
      <c r="T136" s="323"/>
      <c r="U136" s="323"/>
      <c r="V136" s="323" t="s">
        <v>4939</v>
      </c>
      <c r="W136" s="323"/>
      <c r="X136" s="323"/>
      <c r="Y136" s="323"/>
      <c r="Z136" s="323" t="s">
        <v>29</v>
      </c>
      <c r="AA136" s="323"/>
      <c r="AB136" s="323"/>
      <c r="AC136" s="323"/>
      <c r="AD136" s="323"/>
      <c r="AE136" s="323"/>
      <c r="AF136" s="323"/>
      <c r="AG136" s="323"/>
      <c r="AH136" s="323"/>
      <c r="AI136" s="323"/>
      <c r="AJ136" s="323" t="s">
        <v>29</v>
      </c>
      <c r="AK136" s="323"/>
      <c r="AL136" s="323"/>
      <c r="AM136" s="323"/>
      <c r="AN136" s="323"/>
      <c r="AO136" s="323" t="s">
        <v>29</v>
      </c>
      <c r="AP136" s="323"/>
      <c r="AQ136" s="323"/>
      <c r="AR136" s="323"/>
      <c r="AS136" s="323"/>
      <c r="AT136" s="323"/>
      <c r="AU136" s="323"/>
      <c r="AV136" s="323"/>
      <c r="AW136" s="323"/>
      <c r="AX136" s="323"/>
      <c r="AY136" s="323"/>
      <c r="AZ136" s="323"/>
      <c r="BA136" s="323"/>
      <c r="BB136" s="323"/>
      <c r="BC136" s="323"/>
      <c r="BD136" s="323"/>
      <c r="BE136" s="323"/>
      <c r="BF136" s="323"/>
      <c r="BG136" s="323" t="s">
        <v>29</v>
      </c>
      <c r="BH136" s="323"/>
      <c r="BI136" s="323"/>
      <c r="BJ136" s="323"/>
      <c r="BK136" s="323"/>
      <c r="BL136" s="323"/>
      <c r="BM136" s="323"/>
      <c r="BN136" s="323"/>
    </row>
    <row r="137" spans="1:86" x14ac:dyDescent="0.25">
      <c r="A137" s="323" t="s">
        <v>6148</v>
      </c>
      <c r="B137" s="323">
        <v>1</v>
      </c>
      <c r="C137" s="323"/>
      <c r="D137" s="323"/>
      <c r="E137" s="323"/>
      <c r="F137" s="323" t="s">
        <v>29</v>
      </c>
      <c r="G137" s="323" t="s">
        <v>29</v>
      </c>
      <c r="H137" s="323" t="s">
        <v>29</v>
      </c>
      <c r="I137" s="323"/>
      <c r="J137" s="323"/>
      <c r="K137" s="323"/>
      <c r="L137" s="323"/>
      <c r="M137" s="323"/>
      <c r="N137" s="323"/>
      <c r="O137" s="323"/>
      <c r="P137" s="323"/>
      <c r="Q137" s="323"/>
      <c r="R137" s="323"/>
      <c r="S137" s="323"/>
      <c r="T137" s="323"/>
      <c r="U137" s="323"/>
      <c r="V137" s="323"/>
      <c r="W137" s="323"/>
      <c r="X137" s="323"/>
      <c r="Y137" s="323"/>
      <c r="Z137" s="323"/>
      <c r="AA137" s="323"/>
      <c r="AB137" s="323"/>
      <c r="AC137" s="323"/>
      <c r="AD137" s="323"/>
      <c r="AE137" s="323"/>
      <c r="AF137" s="323"/>
      <c r="AG137" s="323"/>
      <c r="AH137" s="323"/>
      <c r="AI137" s="323"/>
      <c r="AJ137" s="323"/>
      <c r="AK137" s="323"/>
      <c r="AL137" s="323"/>
      <c r="AM137" s="323"/>
      <c r="AN137" s="323"/>
      <c r="AO137" s="323"/>
      <c r="AP137" s="323"/>
      <c r="AQ137" s="323"/>
      <c r="AR137" s="323"/>
      <c r="AS137" s="323"/>
      <c r="AT137" s="323"/>
      <c r="AU137" s="323"/>
      <c r="AV137" s="323"/>
      <c r="AW137" s="323"/>
      <c r="AX137" s="323"/>
      <c r="AY137" s="323"/>
      <c r="AZ137" s="323"/>
      <c r="BA137" s="323"/>
      <c r="BB137" s="323"/>
      <c r="BC137" s="323"/>
      <c r="BD137" s="323"/>
      <c r="BE137" s="323"/>
      <c r="BF137" s="323"/>
      <c r="BG137" s="323"/>
      <c r="BH137" s="323"/>
      <c r="BI137" s="323"/>
      <c r="BJ137" s="323"/>
      <c r="BK137" s="323"/>
      <c r="BL137" s="323"/>
      <c r="BM137" s="323"/>
      <c r="BN137" s="323"/>
    </row>
    <row r="138" spans="1:86" x14ac:dyDescent="0.25">
      <c r="A138" s="323" t="s">
        <v>6150</v>
      </c>
      <c r="B138" s="323">
        <v>1</v>
      </c>
      <c r="C138" s="323"/>
      <c r="D138" s="323"/>
      <c r="E138" s="323"/>
      <c r="F138" s="323" t="s">
        <v>29</v>
      </c>
      <c r="G138" s="323" t="s">
        <v>29</v>
      </c>
      <c r="H138" s="323" t="s">
        <v>29</v>
      </c>
      <c r="I138" s="323"/>
      <c r="J138" s="323"/>
      <c r="K138" s="323"/>
      <c r="L138" s="323"/>
      <c r="M138" s="323"/>
      <c r="N138" s="323"/>
      <c r="O138" s="323"/>
      <c r="P138" s="323"/>
      <c r="Q138" s="323"/>
      <c r="R138" s="323"/>
      <c r="S138" s="323"/>
      <c r="T138" s="323"/>
      <c r="U138" s="323"/>
      <c r="V138" s="323"/>
      <c r="W138" s="323"/>
      <c r="X138" s="323"/>
      <c r="Y138" s="323"/>
      <c r="Z138" s="323"/>
      <c r="AA138" s="323"/>
      <c r="AB138" s="323"/>
      <c r="AC138" s="323"/>
      <c r="AD138" s="323"/>
      <c r="AE138" s="323"/>
      <c r="AF138" s="323"/>
      <c r="AG138" s="323"/>
      <c r="AH138" s="323"/>
      <c r="AI138" s="323"/>
      <c r="AJ138" s="323"/>
      <c r="AK138" s="323"/>
      <c r="AL138" s="323"/>
      <c r="AM138" s="323"/>
      <c r="AN138" s="323"/>
      <c r="AO138" s="323"/>
      <c r="AP138" s="323"/>
      <c r="AQ138" s="323"/>
      <c r="AR138" s="323"/>
      <c r="AS138" s="323"/>
      <c r="AT138" s="323"/>
      <c r="AU138" s="323"/>
      <c r="AV138" s="323"/>
      <c r="AW138" s="323"/>
      <c r="AX138" s="323"/>
      <c r="AY138" s="323"/>
      <c r="AZ138" s="323"/>
      <c r="BA138" s="323"/>
      <c r="BB138" s="323"/>
      <c r="BC138" s="323"/>
      <c r="BD138" s="323"/>
      <c r="BE138" s="323"/>
      <c r="BF138" s="323"/>
      <c r="BG138" s="323"/>
      <c r="BH138" s="323"/>
      <c r="BI138" s="323"/>
      <c r="BJ138" s="323"/>
      <c r="BK138" s="323"/>
      <c r="BL138" s="323"/>
      <c r="BM138" s="323"/>
      <c r="BN138" s="323"/>
    </row>
    <row r="139" spans="1:86" x14ac:dyDescent="0.25">
      <c r="A139" s="323" t="s">
        <v>6152</v>
      </c>
      <c r="B139" s="323">
        <v>1</v>
      </c>
      <c r="C139" s="323"/>
      <c r="D139" s="323"/>
      <c r="E139" s="323"/>
      <c r="F139" s="323" t="s">
        <v>29</v>
      </c>
      <c r="G139" s="323" t="s">
        <v>29</v>
      </c>
      <c r="H139" s="323" t="s">
        <v>29</v>
      </c>
      <c r="I139" s="323"/>
      <c r="J139" s="323"/>
      <c r="K139" s="323"/>
      <c r="L139" s="323"/>
      <c r="M139" s="323"/>
      <c r="N139" s="323"/>
      <c r="O139" s="323"/>
      <c r="P139" s="323"/>
      <c r="Q139" s="323"/>
      <c r="R139" s="323"/>
      <c r="S139" s="323"/>
      <c r="T139" s="323"/>
      <c r="U139" s="323"/>
      <c r="V139" s="323"/>
      <c r="W139" s="323"/>
      <c r="X139" s="323"/>
      <c r="Y139" s="323"/>
      <c r="Z139" s="323"/>
      <c r="AA139" s="323"/>
      <c r="AB139" s="323"/>
      <c r="AC139" s="323"/>
      <c r="AD139" s="323"/>
      <c r="AE139" s="323"/>
      <c r="AF139" s="323"/>
      <c r="AG139" s="323"/>
      <c r="AH139" s="323"/>
      <c r="AI139" s="323"/>
      <c r="AJ139" s="323"/>
      <c r="AK139" s="323"/>
      <c r="AL139" s="323"/>
      <c r="AM139" s="323"/>
      <c r="AN139" s="323"/>
      <c r="AO139" s="323"/>
      <c r="AP139" s="323"/>
      <c r="AQ139" s="323"/>
      <c r="AR139" s="323"/>
      <c r="AS139" s="323"/>
      <c r="AT139" s="323"/>
      <c r="AU139" s="323"/>
      <c r="AV139" s="323"/>
      <c r="AW139" s="323"/>
      <c r="AX139" s="323"/>
      <c r="AY139" s="323"/>
      <c r="AZ139" s="323"/>
      <c r="BA139" s="323"/>
      <c r="BB139" s="323"/>
      <c r="BC139" s="323"/>
      <c r="BD139" s="323"/>
      <c r="BE139" s="323"/>
      <c r="BF139" s="323"/>
      <c r="BG139" s="323"/>
      <c r="BH139" s="323"/>
      <c r="BI139" s="323"/>
      <c r="BJ139" s="323"/>
      <c r="BK139" s="323"/>
      <c r="BL139" s="323"/>
      <c r="BM139" s="323"/>
      <c r="BN139" s="323"/>
    </row>
    <row r="140" spans="1:86" x14ac:dyDescent="0.25">
      <c r="A140" s="323" t="s">
        <v>6154</v>
      </c>
      <c r="B140" s="323">
        <v>1</v>
      </c>
      <c r="C140" s="323"/>
      <c r="D140" s="323"/>
      <c r="E140" s="323"/>
      <c r="F140" s="323" t="s">
        <v>29</v>
      </c>
      <c r="G140" s="323" t="s">
        <v>29</v>
      </c>
      <c r="H140" s="323" t="s">
        <v>29</v>
      </c>
      <c r="I140" s="323"/>
      <c r="J140" s="323"/>
      <c r="K140" s="323"/>
      <c r="L140" s="323"/>
      <c r="M140" s="323"/>
      <c r="N140" s="323"/>
      <c r="O140" s="323"/>
      <c r="P140" s="323"/>
      <c r="Q140" s="323"/>
      <c r="R140" s="323"/>
      <c r="S140" s="323"/>
      <c r="T140" s="323"/>
      <c r="U140" s="323"/>
      <c r="V140" s="323" t="s">
        <v>4939</v>
      </c>
      <c r="W140" s="323"/>
      <c r="X140" s="323"/>
      <c r="Y140" s="323"/>
      <c r="Z140" s="323" t="s">
        <v>29</v>
      </c>
      <c r="AA140" s="323"/>
      <c r="AB140" s="323"/>
      <c r="AC140" s="323"/>
      <c r="AD140" s="323"/>
      <c r="AE140" s="323"/>
      <c r="AF140" s="323"/>
      <c r="AG140" s="323"/>
      <c r="AH140" s="323"/>
      <c r="AI140" s="323"/>
      <c r="AJ140" s="323" t="s">
        <v>29</v>
      </c>
      <c r="AK140" s="323"/>
      <c r="AL140" s="323"/>
      <c r="AM140" s="323"/>
      <c r="AN140" s="323"/>
      <c r="AO140" s="323" t="s">
        <v>29</v>
      </c>
      <c r="AP140" s="323"/>
      <c r="AQ140" s="323"/>
      <c r="AR140" s="323"/>
      <c r="AS140" s="323"/>
      <c r="AT140" s="323"/>
      <c r="AU140" s="323"/>
      <c r="AV140" s="323"/>
      <c r="AW140" s="323"/>
      <c r="AX140" s="323"/>
      <c r="AY140" s="323"/>
      <c r="AZ140" s="323"/>
      <c r="BA140" s="323"/>
      <c r="BB140" s="323"/>
      <c r="BC140" s="323"/>
      <c r="BD140" s="323"/>
      <c r="BE140" s="323"/>
      <c r="BF140" s="323"/>
      <c r="BG140" s="323" t="s">
        <v>29</v>
      </c>
      <c r="BH140" s="323"/>
      <c r="BI140" s="323"/>
      <c r="BJ140" s="323"/>
      <c r="BK140" s="323"/>
      <c r="BL140" s="323"/>
      <c r="BM140" s="323"/>
      <c r="BN140" s="323"/>
    </row>
    <row r="141" spans="1:86" x14ac:dyDescent="0.25">
      <c r="A141" s="492" t="s">
        <v>6103</v>
      </c>
      <c r="B141" s="492">
        <v>1</v>
      </c>
      <c r="C141" s="492"/>
      <c r="D141" s="492"/>
      <c r="E141" s="492"/>
      <c r="F141" s="492" t="s">
        <v>29</v>
      </c>
      <c r="G141" s="492" t="s">
        <v>29</v>
      </c>
      <c r="H141" s="492" t="s">
        <v>29</v>
      </c>
      <c r="I141" s="492"/>
      <c r="J141" s="492"/>
      <c r="K141" s="492"/>
      <c r="L141" s="492"/>
      <c r="M141" s="492"/>
      <c r="N141" s="492"/>
      <c r="O141" s="492"/>
      <c r="P141" s="492" t="s">
        <v>4939</v>
      </c>
      <c r="Q141" s="492"/>
      <c r="R141" s="492"/>
      <c r="S141" s="492"/>
      <c r="T141" s="492"/>
      <c r="U141" s="492"/>
      <c r="V141" s="492"/>
      <c r="W141" s="492"/>
      <c r="X141" s="492"/>
      <c r="Y141" s="492"/>
      <c r="Z141" s="492" t="s">
        <v>29</v>
      </c>
      <c r="AA141" s="492"/>
      <c r="AB141" s="492"/>
      <c r="AC141" s="492"/>
      <c r="AD141" s="492"/>
      <c r="AE141" s="492"/>
      <c r="AF141" s="492"/>
      <c r="AG141" s="492"/>
      <c r="AH141" s="492"/>
      <c r="AI141" s="492"/>
      <c r="AJ141" s="492"/>
      <c r="AK141" s="492"/>
      <c r="AL141" s="492"/>
      <c r="AM141" s="492"/>
      <c r="AN141" s="492"/>
      <c r="AO141" s="492"/>
      <c r="AP141" s="492"/>
      <c r="AQ141" s="492"/>
      <c r="AR141" s="492"/>
      <c r="AS141" s="492"/>
      <c r="AT141" s="492"/>
      <c r="AU141" s="492"/>
      <c r="AV141" s="492"/>
      <c r="AW141" s="492"/>
      <c r="AX141" s="492"/>
      <c r="AY141" s="492"/>
      <c r="AZ141" s="492"/>
      <c r="BA141" s="492"/>
      <c r="BB141" s="492"/>
      <c r="BC141" s="492"/>
      <c r="BD141" s="492"/>
      <c r="BE141" s="492"/>
      <c r="BF141" s="492"/>
      <c r="BG141" s="492"/>
      <c r="BH141" s="492"/>
      <c r="BI141" s="492"/>
      <c r="BJ141" s="492"/>
      <c r="BK141" s="492"/>
      <c r="BL141" s="494"/>
      <c r="BM141" s="493"/>
      <c r="BN141" s="492"/>
      <c r="BO141" s="492"/>
      <c r="BP141" s="492"/>
      <c r="BQ141" s="492"/>
      <c r="BR141" s="492"/>
      <c r="BS141" s="492"/>
      <c r="BT141" s="492"/>
      <c r="BU141" s="492"/>
      <c r="BV141" s="492"/>
      <c r="BW141" s="492"/>
      <c r="BX141" s="492"/>
      <c r="BY141" s="492"/>
      <c r="BZ141" s="492"/>
      <c r="CA141" s="492"/>
      <c r="CB141" s="492"/>
      <c r="CC141" s="492"/>
      <c r="CD141" s="492"/>
      <c r="CE141" s="492"/>
      <c r="CF141" s="492"/>
      <c r="CG141" s="492"/>
      <c r="CH141" s="492"/>
    </row>
    <row r="142" spans="1:86" x14ac:dyDescent="0.25">
      <c r="A142" s="492" t="s">
        <v>6107</v>
      </c>
      <c r="B142" s="492">
        <v>1</v>
      </c>
      <c r="C142" s="492"/>
      <c r="D142" s="492"/>
      <c r="E142" s="492"/>
      <c r="F142" s="492" t="s">
        <v>29</v>
      </c>
      <c r="G142" s="492" t="s">
        <v>29</v>
      </c>
      <c r="H142" s="492" t="s">
        <v>29</v>
      </c>
      <c r="I142" s="492"/>
      <c r="J142" s="492"/>
      <c r="K142" s="492"/>
      <c r="L142" s="492"/>
      <c r="M142" s="492"/>
      <c r="N142" s="492"/>
      <c r="O142" s="492"/>
      <c r="P142" s="492" t="s">
        <v>4939</v>
      </c>
      <c r="Q142" s="492"/>
      <c r="R142" s="492"/>
      <c r="S142" s="492"/>
      <c r="T142" s="492"/>
      <c r="U142" s="492"/>
      <c r="V142" s="492"/>
      <c r="W142" s="492"/>
      <c r="X142" s="492"/>
      <c r="Y142" s="492"/>
      <c r="Z142" s="492" t="s">
        <v>29</v>
      </c>
      <c r="AA142" s="492"/>
      <c r="AB142" s="492"/>
      <c r="AC142" s="492"/>
      <c r="AD142" s="492"/>
      <c r="AE142" s="492"/>
      <c r="AF142" s="492"/>
      <c r="AG142" s="492"/>
      <c r="AH142" s="492"/>
      <c r="AI142" s="492"/>
      <c r="AJ142" s="492"/>
      <c r="AK142" s="492"/>
      <c r="AL142" s="492"/>
      <c r="AM142" s="492"/>
      <c r="AN142" s="492"/>
      <c r="AO142" s="492"/>
      <c r="AP142" s="492"/>
      <c r="AQ142" s="492"/>
      <c r="AR142" s="492"/>
      <c r="AS142" s="492"/>
      <c r="AT142" s="492"/>
      <c r="AU142" s="492"/>
      <c r="AV142" s="492"/>
      <c r="AW142" s="492"/>
      <c r="AX142" s="492"/>
      <c r="AY142" s="492"/>
      <c r="AZ142" s="492"/>
      <c r="BA142" s="492"/>
      <c r="BB142" s="492"/>
      <c r="BC142" s="492"/>
      <c r="BD142" s="492"/>
      <c r="BE142" s="492"/>
      <c r="BF142" s="492"/>
      <c r="BG142" s="492"/>
      <c r="BH142" s="492"/>
      <c r="BI142" s="492"/>
      <c r="BJ142" s="492"/>
      <c r="BK142" s="492"/>
      <c r="BL142" s="494"/>
      <c r="BM142" s="493"/>
      <c r="BN142" s="492"/>
      <c r="BO142" s="492"/>
      <c r="BP142" s="492"/>
      <c r="BQ142" s="492"/>
      <c r="BR142" s="492"/>
      <c r="BS142" s="492"/>
      <c r="BT142" s="492"/>
      <c r="BU142" s="492"/>
      <c r="BV142" s="492"/>
      <c r="BW142" s="492"/>
      <c r="BX142" s="492"/>
      <c r="BY142" s="492"/>
      <c r="BZ142" s="492"/>
      <c r="CA142" s="492"/>
      <c r="CB142" s="492"/>
      <c r="CC142" s="492"/>
      <c r="CD142" s="492"/>
      <c r="CE142" s="492"/>
      <c r="CF142" s="492"/>
      <c r="CG142" s="492"/>
      <c r="CH142" s="492"/>
    </row>
    <row r="143" spans="1:86" x14ac:dyDescent="0.25">
      <c r="A143" s="492" t="s">
        <v>6112</v>
      </c>
      <c r="B143" s="492">
        <v>1</v>
      </c>
      <c r="C143" s="492"/>
      <c r="D143" s="492"/>
      <c r="E143" s="492"/>
      <c r="F143" s="492" t="s">
        <v>29</v>
      </c>
      <c r="G143" s="492" t="s">
        <v>29</v>
      </c>
      <c r="H143" s="492" t="s">
        <v>29</v>
      </c>
      <c r="I143" s="492"/>
      <c r="J143" s="492"/>
      <c r="K143" s="492"/>
      <c r="L143" s="492"/>
      <c r="M143" s="492"/>
      <c r="N143" s="492"/>
      <c r="O143" s="492"/>
      <c r="P143" s="492" t="s">
        <v>4939</v>
      </c>
      <c r="Q143" s="492"/>
      <c r="R143" s="492"/>
      <c r="S143" s="492"/>
      <c r="T143" s="492"/>
      <c r="U143" s="492"/>
      <c r="V143" s="492"/>
      <c r="W143" s="492"/>
      <c r="X143" s="492"/>
      <c r="Y143" s="492"/>
      <c r="Z143" s="492" t="s">
        <v>29</v>
      </c>
      <c r="AA143" s="492"/>
      <c r="AB143" s="492"/>
      <c r="AC143" s="492"/>
      <c r="AD143" s="492"/>
      <c r="AE143" s="492"/>
      <c r="AF143" s="492"/>
      <c r="AG143" s="492"/>
      <c r="AH143" s="492"/>
      <c r="AI143" s="492"/>
      <c r="AJ143" s="492"/>
      <c r="AK143" s="492"/>
      <c r="AL143" s="492"/>
      <c r="AM143" s="492"/>
      <c r="AN143" s="492"/>
      <c r="AO143" s="492"/>
      <c r="AP143" s="492"/>
      <c r="AQ143" s="492"/>
      <c r="AR143" s="492"/>
      <c r="AS143" s="492"/>
      <c r="AT143" s="492"/>
      <c r="AU143" s="492"/>
      <c r="AV143" s="492"/>
      <c r="AW143" s="492"/>
      <c r="AX143" s="492"/>
      <c r="AY143" s="492"/>
      <c r="AZ143" s="492"/>
      <c r="BA143" s="492"/>
      <c r="BB143" s="492"/>
      <c r="BC143" s="492"/>
      <c r="BD143" s="492"/>
      <c r="BE143" s="492"/>
      <c r="BF143" s="492"/>
      <c r="BG143" s="492"/>
      <c r="BH143" s="492"/>
      <c r="BI143" s="492"/>
      <c r="BJ143" s="492"/>
      <c r="BK143" s="492"/>
      <c r="BL143" s="494"/>
      <c r="BM143" s="493"/>
      <c r="BN143" s="492"/>
      <c r="BO143" s="492"/>
      <c r="BP143" s="492"/>
      <c r="BQ143" s="492"/>
      <c r="BR143" s="492"/>
      <c r="BS143" s="492"/>
      <c r="BT143" s="492"/>
      <c r="BU143" s="492"/>
      <c r="BV143" s="492"/>
      <c r="BW143" s="492"/>
      <c r="BX143" s="492"/>
      <c r="BY143" s="492"/>
      <c r="BZ143" s="492"/>
      <c r="CA143" s="492"/>
      <c r="CB143" s="492"/>
      <c r="CC143" s="492"/>
      <c r="CD143" s="492"/>
      <c r="CE143" s="492"/>
      <c r="CF143" s="492"/>
      <c r="CG143" s="492"/>
      <c r="CH143" s="492"/>
    </row>
    <row r="144" spans="1:86" x14ac:dyDescent="0.25">
      <c r="A144" s="492" t="s">
        <v>6117</v>
      </c>
      <c r="B144" s="492">
        <v>1</v>
      </c>
      <c r="C144" s="492"/>
      <c r="D144" s="492"/>
      <c r="E144" s="492"/>
      <c r="F144" s="492" t="s">
        <v>29</v>
      </c>
      <c r="G144" s="492" t="s">
        <v>29</v>
      </c>
      <c r="H144" s="492" t="s">
        <v>29</v>
      </c>
      <c r="I144" s="492"/>
      <c r="J144" s="492"/>
      <c r="K144" s="492"/>
      <c r="L144" s="492"/>
      <c r="M144" s="492"/>
      <c r="N144" s="492"/>
      <c r="O144" s="492"/>
      <c r="P144" s="492" t="s">
        <v>4939</v>
      </c>
      <c r="Q144" s="492"/>
      <c r="R144" s="492"/>
      <c r="S144" s="492"/>
      <c r="T144" s="492"/>
      <c r="U144" s="492"/>
      <c r="V144" s="492"/>
      <c r="W144" s="492"/>
      <c r="X144" s="492"/>
      <c r="Y144" s="492"/>
      <c r="Z144" s="492" t="s">
        <v>29</v>
      </c>
      <c r="AA144" s="492"/>
      <c r="AB144" s="492"/>
      <c r="AC144" s="492"/>
      <c r="AD144" s="492"/>
      <c r="AE144" s="492"/>
      <c r="AF144" s="492"/>
      <c r="AG144" s="492"/>
      <c r="AH144" s="492"/>
      <c r="AI144" s="492"/>
      <c r="AJ144" s="492"/>
      <c r="AK144" s="492"/>
      <c r="AL144" s="492"/>
      <c r="AM144" s="492"/>
      <c r="AN144" s="492"/>
      <c r="AO144" s="492"/>
      <c r="AP144" s="492"/>
      <c r="AQ144" s="492"/>
      <c r="AR144" s="492"/>
      <c r="AS144" s="492"/>
      <c r="AT144" s="492"/>
      <c r="AU144" s="492"/>
      <c r="AV144" s="492"/>
      <c r="AW144" s="492"/>
      <c r="AX144" s="492"/>
      <c r="AY144" s="492"/>
      <c r="AZ144" s="492"/>
      <c r="BA144" s="492"/>
      <c r="BB144" s="492"/>
      <c r="BC144" s="492"/>
      <c r="BD144" s="492"/>
      <c r="BE144" s="492"/>
      <c r="BF144" s="492"/>
      <c r="BG144" s="492"/>
      <c r="BH144" s="492"/>
      <c r="BI144" s="492"/>
      <c r="BJ144" s="492"/>
      <c r="BK144" s="492"/>
      <c r="BL144" s="494"/>
      <c r="BM144" s="493"/>
      <c r="BN144" s="492"/>
      <c r="BO144" s="492"/>
      <c r="BP144" s="492"/>
      <c r="BQ144" s="492"/>
      <c r="BR144" s="492"/>
      <c r="BS144" s="492"/>
      <c r="BT144" s="492"/>
      <c r="BU144" s="492"/>
      <c r="BV144" s="492"/>
      <c r="BW144" s="492"/>
      <c r="BX144" s="492"/>
      <c r="BY144" s="492"/>
      <c r="BZ144" s="492"/>
      <c r="CA144" s="492"/>
      <c r="CB144" s="492"/>
      <c r="CC144" s="492"/>
      <c r="CD144" s="492"/>
      <c r="CE144" s="492"/>
      <c r="CF144" s="492"/>
      <c r="CG144" s="492"/>
      <c r="CH144" s="492"/>
    </row>
    <row r="145" spans="1:86" x14ac:dyDescent="0.25">
      <c r="A145" s="492" t="s">
        <v>6122</v>
      </c>
      <c r="B145" s="492">
        <v>1</v>
      </c>
      <c r="C145" s="492"/>
      <c r="D145" s="492"/>
      <c r="E145" s="492"/>
      <c r="F145" s="492" t="s">
        <v>29</v>
      </c>
      <c r="G145" s="492" t="s">
        <v>29</v>
      </c>
      <c r="H145" s="492" t="s">
        <v>29</v>
      </c>
      <c r="I145" s="492"/>
      <c r="J145" s="492"/>
      <c r="K145" s="492"/>
      <c r="L145" s="492"/>
      <c r="M145" s="492"/>
      <c r="N145" s="492"/>
      <c r="O145" s="492"/>
      <c r="P145" s="492" t="s">
        <v>4939</v>
      </c>
      <c r="Q145" s="492"/>
      <c r="R145" s="492"/>
      <c r="S145" s="492"/>
      <c r="T145" s="492"/>
      <c r="U145" s="492"/>
      <c r="V145" s="492"/>
      <c r="W145" s="492"/>
      <c r="X145" s="492"/>
      <c r="Y145" s="492"/>
      <c r="Z145" s="492" t="s">
        <v>29</v>
      </c>
      <c r="AA145" s="492"/>
      <c r="AB145" s="492"/>
      <c r="AC145" s="492"/>
      <c r="AD145" s="492"/>
      <c r="AE145" s="492"/>
      <c r="AF145" s="492"/>
      <c r="AG145" s="492"/>
      <c r="AH145" s="492"/>
      <c r="AI145" s="492"/>
      <c r="AJ145" s="492"/>
      <c r="AK145" s="492"/>
      <c r="AL145" s="492"/>
      <c r="AM145" s="492"/>
      <c r="AN145" s="492"/>
      <c r="AO145" s="492"/>
      <c r="AP145" s="492"/>
      <c r="AQ145" s="492"/>
      <c r="AR145" s="492"/>
      <c r="AS145" s="492"/>
      <c r="AT145" s="492"/>
      <c r="AU145" s="492"/>
      <c r="AV145" s="492"/>
      <c r="AW145" s="492"/>
      <c r="AX145" s="492"/>
      <c r="AY145" s="492"/>
      <c r="AZ145" s="492"/>
      <c r="BA145" s="492"/>
      <c r="BB145" s="492"/>
      <c r="BC145" s="492"/>
      <c r="BD145" s="492"/>
      <c r="BE145" s="492"/>
      <c r="BF145" s="492"/>
      <c r="BG145" s="492"/>
      <c r="BH145" s="492"/>
      <c r="BI145" s="492"/>
      <c r="BJ145" s="492"/>
      <c r="BK145" s="492"/>
      <c r="BL145" s="494"/>
      <c r="BM145" s="493"/>
      <c r="BN145" s="492"/>
      <c r="BO145" s="492"/>
      <c r="BP145" s="492"/>
      <c r="BQ145" s="492"/>
      <c r="BR145" s="492"/>
      <c r="BS145" s="492"/>
      <c r="BT145" s="492"/>
      <c r="BU145" s="492"/>
      <c r="BV145" s="492"/>
      <c r="BW145" s="492"/>
      <c r="BX145" s="492"/>
      <c r="BY145" s="492"/>
      <c r="BZ145" s="492"/>
      <c r="CA145" s="492"/>
      <c r="CB145" s="492"/>
      <c r="CC145" s="492"/>
      <c r="CD145" s="492"/>
      <c r="CE145" s="492"/>
      <c r="CF145" s="492"/>
      <c r="CG145" s="492"/>
      <c r="CH145" s="492"/>
    </row>
    <row r="146" spans="1:86" s="499" customFormat="1" x14ac:dyDescent="0.25">
      <c r="A146" s="492" t="s">
        <v>5078</v>
      </c>
      <c r="B146" s="492">
        <v>1</v>
      </c>
      <c r="C146" s="492"/>
      <c r="D146" s="492"/>
      <c r="E146" s="492"/>
      <c r="F146" s="492" t="s">
        <v>29</v>
      </c>
      <c r="G146" s="492" t="s">
        <v>29</v>
      </c>
      <c r="H146" s="492" t="s">
        <v>29</v>
      </c>
      <c r="I146" s="492"/>
      <c r="J146" s="492"/>
      <c r="K146" s="492"/>
      <c r="L146" s="492"/>
      <c r="M146" s="492"/>
      <c r="N146" s="492"/>
      <c r="O146" s="492"/>
      <c r="P146" s="492" t="s">
        <v>4939</v>
      </c>
      <c r="Q146" s="492"/>
      <c r="R146" s="492"/>
      <c r="S146" s="492"/>
      <c r="T146" s="492"/>
      <c r="U146" s="492"/>
      <c r="V146" s="492"/>
      <c r="W146" s="492"/>
      <c r="X146" s="492"/>
      <c r="Y146" s="492"/>
      <c r="Z146" s="492" t="s">
        <v>29</v>
      </c>
      <c r="AA146" s="492"/>
      <c r="AB146" s="492"/>
      <c r="AC146" s="492"/>
      <c r="AD146" s="492"/>
      <c r="AE146" s="492"/>
      <c r="AF146" s="492"/>
      <c r="AG146" s="492"/>
      <c r="AH146" s="492"/>
      <c r="AI146" s="492"/>
      <c r="AJ146" s="492" t="s">
        <v>29</v>
      </c>
      <c r="AK146" s="492"/>
      <c r="AL146" s="492"/>
      <c r="AM146" s="492"/>
      <c r="AN146" s="492"/>
      <c r="AO146" s="492" t="s">
        <v>29</v>
      </c>
      <c r="AP146" s="492"/>
      <c r="AQ146" s="492"/>
      <c r="AR146" s="492"/>
      <c r="AS146" s="492"/>
      <c r="AT146" s="492"/>
      <c r="AU146" s="492"/>
      <c r="AV146" s="492"/>
      <c r="AW146" s="492"/>
      <c r="AX146" s="492"/>
      <c r="AY146" s="492"/>
      <c r="AZ146" s="492"/>
      <c r="BA146" s="492"/>
      <c r="BB146" s="492"/>
      <c r="BC146" s="492"/>
      <c r="BD146" s="492"/>
      <c r="BE146" s="492"/>
      <c r="BF146" s="492"/>
      <c r="BG146" s="492"/>
      <c r="BH146" s="492"/>
      <c r="BI146" s="492"/>
      <c r="BJ146" s="492"/>
      <c r="BK146" s="492"/>
      <c r="BL146" s="494"/>
      <c r="BM146" s="492" t="s">
        <v>5838</v>
      </c>
      <c r="BN146" s="492"/>
      <c r="BO146" s="492"/>
      <c r="BP146" s="492"/>
      <c r="BQ146" s="492"/>
      <c r="BR146" s="492"/>
      <c r="BS146" s="492"/>
      <c r="BT146" s="492"/>
      <c r="BU146" s="492"/>
      <c r="BV146" s="492"/>
      <c r="BW146" s="492"/>
      <c r="BX146" s="492"/>
      <c r="BY146" s="492"/>
      <c r="BZ146" s="492"/>
      <c r="CA146" s="492"/>
      <c r="CB146" s="492"/>
      <c r="CC146" s="492"/>
      <c r="CD146" s="492"/>
      <c r="CE146" s="492"/>
      <c r="CF146" s="492"/>
      <c r="CG146" s="492" t="s">
        <v>29</v>
      </c>
      <c r="CH146" s="492"/>
    </row>
    <row r="147" spans="1:86" s="499" customFormat="1" x14ac:dyDescent="0.25">
      <c r="A147" s="492" t="s">
        <v>5079</v>
      </c>
      <c r="B147" s="492">
        <v>1</v>
      </c>
      <c r="C147" s="492"/>
      <c r="D147" s="492"/>
      <c r="E147" s="492"/>
      <c r="F147" s="492" t="s">
        <v>29</v>
      </c>
      <c r="G147" s="492" t="s">
        <v>29</v>
      </c>
      <c r="H147" s="492" t="s">
        <v>29</v>
      </c>
      <c r="I147" s="492"/>
      <c r="J147" s="492"/>
      <c r="K147" s="492"/>
      <c r="L147" s="492"/>
      <c r="M147" s="492"/>
      <c r="N147" s="492"/>
      <c r="O147" s="492"/>
      <c r="P147" s="492" t="s">
        <v>4939</v>
      </c>
      <c r="Q147" s="492"/>
      <c r="R147" s="492"/>
      <c r="S147" s="492"/>
      <c r="T147" s="492"/>
      <c r="U147" s="492"/>
      <c r="V147" s="492"/>
      <c r="W147" s="492"/>
      <c r="X147" s="492"/>
      <c r="Y147" s="492"/>
      <c r="Z147" s="492" t="s">
        <v>29</v>
      </c>
      <c r="AA147" s="492"/>
      <c r="AB147" s="492"/>
      <c r="AC147" s="492"/>
      <c r="AD147" s="492"/>
      <c r="AE147" s="492"/>
      <c r="AF147" s="492"/>
      <c r="AG147" s="492"/>
      <c r="AH147" s="492"/>
      <c r="AI147" s="492"/>
      <c r="AJ147" s="492" t="s">
        <v>29</v>
      </c>
      <c r="AK147" s="492"/>
      <c r="AL147" s="492"/>
      <c r="AM147" s="492"/>
      <c r="AN147" s="492"/>
      <c r="AO147" s="492" t="s">
        <v>29</v>
      </c>
      <c r="AP147" s="492"/>
      <c r="AQ147" s="492"/>
      <c r="AR147" s="492"/>
      <c r="AS147" s="492"/>
      <c r="AT147" s="492"/>
      <c r="AU147" s="492"/>
      <c r="AV147" s="492"/>
      <c r="AW147" s="492"/>
      <c r="AX147" s="492"/>
      <c r="AY147" s="492"/>
      <c r="AZ147" s="492"/>
      <c r="BA147" s="492"/>
      <c r="BB147" s="492"/>
      <c r="BC147" s="492"/>
      <c r="BD147" s="492"/>
      <c r="BE147" s="492"/>
      <c r="BF147" s="492"/>
      <c r="BG147" s="492"/>
      <c r="BH147" s="492"/>
      <c r="BI147" s="492"/>
      <c r="BJ147" s="492"/>
      <c r="BK147" s="492"/>
      <c r="BL147" s="494"/>
      <c r="BM147" s="492" t="s">
        <v>6228</v>
      </c>
      <c r="BN147" s="492"/>
      <c r="BO147" s="492"/>
      <c r="BP147" s="492"/>
      <c r="BQ147" s="492"/>
      <c r="BR147" s="492"/>
      <c r="BS147" s="492"/>
      <c r="BT147" s="492"/>
      <c r="BU147" s="492"/>
      <c r="BV147" s="492"/>
      <c r="BW147" s="492"/>
      <c r="BX147" s="492"/>
      <c r="BY147" s="492"/>
      <c r="BZ147" s="492"/>
      <c r="CA147" s="492"/>
      <c r="CB147" s="492"/>
      <c r="CC147" s="492"/>
      <c r="CD147" s="492"/>
      <c r="CE147" s="492"/>
      <c r="CF147" s="492"/>
      <c r="CG147" s="492" t="s">
        <v>29</v>
      </c>
      <c r="CH147" s="492"/>
    </row>
    <row r="148" spans="1:86" s="499" customFormat="1" x14ac:dyDescent="0.25">
      <c r="A148" s="492" t="s">
        <v>5080</v>
      </c>
      <c r="B148" s="492">
        <v>1</v>
      </c>
      <c r="C148" s="492"/>
      <c r="D148" s="492"/>
      <c r="E148" s="492"/>
      <c r="F148" s="492" t="s">
        <v>29</v>
      </c>
      <c r="G148" s="492" t="s">
        <v>29</v>
      </c>
      <c r="H148" s="492" t="s">
        <v>29</v>
      </c>
      <c r="I148" s="492"/>
      <c r="J148" s="492"/>
      <c r="K148" s="492"/>
      <c r="L148" s="492"/>
      <c r="M148" s="492"/>
      <c r="N148" s="492"/>
      <c r="O148" s="492"/>
      <c r="P148" s="492" t="s">
        <v>4939</v>
      </c>
      <c r="Q148" s="492"/>
      <c r="R148" s="492"/>
      <c r="S148" s="492"/>
      <c r="T148" s="492"/>
      <c r="U148" s="492"/>
      <c r="V148" s="492"/>
      <c r="W148" s="492"/>
      <c r="X148" s="492"/>
      <c r="Y148" s="492"/>
      <c r="Z148" s="492" t="s">
        <v>29</v>
      </c>
      <c r="AA148" s="492"/>
      <c r="AB148" s="492"/>
      <c r="AC148" s="492"/>
      <c r="AD148" s="492"/>
      <c r="AE148" s="492"/>
      <c r="AF148" s="492"/>
      <c r="AG148" s="492"/>
      <c r="AH148" s="492"/>
      <c r="AI148" s="492"/>
      <c r="AJ148" s="492" t="s">
        <v>29</v>
      </c>
      <c r="AK148" s="492"/>
      <c r="AL148" s="492"/>
      <c r="AM148" s="492"/>
      <c r="AN148" s="492"/>
      <c r="AO148" s="492" t="s">
        <v>29</v>
      </c>
      <c r="AP148" s="492"/>
      <c r="AQ148" s="492"/>
      <c r="AR148" s="492"/>
      <c r="AS148" s="492"/>
      <c r="AT148" s="492"/>
      <c r="AU148" s="492"/>
      <c r="AV148" s="492"/>
      <c r="AW148" s="492"/>
      <c r="AX148" s="492"/>
      <c r="AY148" s="492"/>
      <c r="AZ148" s="492"/>
      <c r="BA148" s="492"/>
      <c r="BB148" s="492"/>
      <c r="BC148" s="492"/>
      <c r="BD148" s="492"/>
      <c r="BE148" s="492"/>
      <c r="BF148" s="492"/>
      <c r="BG148" s="492"/>
      <c r="BH148" s="492"/>
      <c r="BI148" s="492"/>
      <c r="BJ148" s="492"/>
      <c r="BK148" s="492"/>
      <c r="BL148" s="494"/>
      <c r="BM148" s="492" t="s">
        <v>6228</v>
      </c>
      <c r="BN148" s="492"/>
      <c r="BO148" s="492"/>
      <c r="BP148" s="492"/>
      <c r="BQ148" s="492"/>
      <c r="BR148" s="492"/>
      <c r="BS148" s="492"/>
      <c r="BT148" s="492"/>
      <c r="BU148" s="492"/>
      <c r="BV148" s="492"/>
      <c r="BW148" s="492"/>
      <c r="BX148" s="492"/>
      <c r="BY148" s="492"/>
      <c r="BZ148" s="492"/>
      <c r="CA148" s="492"/>
      <c r="CB148" s="492"/>
      <c r="CC148" s="492"/>
      <c r="CD148" s="492"/>
      <c r="CE148" s="492"/>
      <c r="CF148" s="492"/>
      <c r="CG148" s="492" t="s">
        <v>29</v>
      </c>
      <c r="CH148" s="492"/>
    </row>
    <row r="149" spans="1:86" s="499" customFormat="1" x14ac:dyDescent="0.25">
      <c r="A149" s="492" t="s">
        <v>6179</v>
      </c>
      <c r="B149" s="492">
        <v>1</v>
      </c>
      <c r="C149" s="492"/>
      <c r="D149" s="492"/>
      <c r="E149" s="492"/>
      <c r="F149" s="492" t="s">
        <v>29</v>
      </c>
      <c r="G149" s="492" t="s">
        <v>29</v>
      </c>
      <c r="H149" s="492" t="s">
        <v>29</v>
      </c>
      <c r="I149" s="492"/>
      <c r="J149" s="492"/>
      <c r="K149" s="492"/>
      <c r="L149" s="492"/>
      <c r="M149" s="492"/>
      <c r="N149" s="492"/>
      <c r="O149" s="492"/>
      <c r="P149" s="492" t="s">
        <v>4939</v>
      </c>
      <c r="Q149" s="492"/>
      <c r="R149" s="492"/>
      <c r="S149" s="492"/>
      <c r="T149" s="492"/>
      <c r="U149" s="492"/>
      <c r="V149" s="492"/>
      <c r="W149" s="492"/>
      <c r="X149" s="492"/>
      <c r="Y149" s="492"/>
      <c r="Z149" s="492" t="s">
        <v>29</v>
      </c>
      <c r="AA149" s="492"/>
      <c r="AB149" s="492"/>
      <c r="AC149" s="492"/>
      <c r="AD149" s="492"/>
      <c r="AE149" s="492"/>
      <c r="AF149" s="492"/>
      <c r="AG149" s="492"/>
      <c r="AH149" s="492"/>
      <c r="AI149" s="492"/>
      <c r="AJ149" s="492" t="s">
        <v>29</v>
      </c>
      <c r="AK149" s="492"/>
      <c r="AL149" s="492"/>
      <c r="AM149" s="492"/>
      <c r="AN149" s="492"/>
      <c r="AO149" s="492" t="s">
        <v>29</v>
      </c>
      <c r="AP149" s="492"/>
      <c r="AQ149" s="492"/>
      <c r="AR149" s="492"/>
      <c r="AS149" s="492"/>
      <c r="AT149" s="492"/>
      <c r="AU149" s="492"/>
      <c r="AV149" s="492"/>
      <c r="AW149" s="492"/>
      <c r="AX149" s="492"/>
      <c r="AY149" s="492"/>
      <c r="AZ149" s="492"/>
      <c r="BA149" s="492"/>
      <c r="BB149" s="492"/>
      <c r="BC149" s="492"/>
      <c r="BD149" s="492"/>
      <c r="BE149" s="492"/>
      <c r="BF149" s="492"/>
      <c r="BG149" s="492"/>
      <c r="BH149" s="492"/>
      <c r="BI149" s="492"/>
      <c r="BJ149" s="492"/>
      <c r="BK149" s="492"/>
      <c r="BL149" s="494"/>
      <c r="BM149" s="492" t="s">
        <v>6228</v>
      </c>
      <c r="BN149" s="492"/>
      <c r="BO149" s="492"/>
      <c r="BP149" s="492"/>
      <c r="BQ149" s="492"/>
      <c r="BR149" s="492"/>
      <c r="BS149" s="492"/>
      <c r="BT149" s="492"/>
      <c r="BU149" s="492"/>
      <c r="BV149" s="492"/>
      <c r="BW149" s="492"/>
      <c r="BX149" s="492"/>
      <c r="BY149" s="492"/>
      <c r="BZ149" s="492"/>
      <c r="CA149" s="492"/>
      <c r="CB149" s="492"/>
      <c r="CC149" s="492"/>
      <c r="CD149" s="492"/>
      <c r="CE149" s="492"/>
      <c r="CF149" s="492"/>
      <c r="CG149" s="492" t="s">
        <v>29</v>
      </c>
      <c r="CH149" s="492"/>
    </row>
    <row r="150" spans="1:86" s="499" customFormat="1" x14ac:dyDescent="0.25">
      <c r="A150" s="492" t="s">
        <v>6182</v>
      </c>
      <c r="B150" s="492">
        <v>1</v>
      </c>
      <c r="C150" s="492"/>
      <c r="D150" s="492"/>
      <c r="E150" s="492"/>
      <c r="F150" s="492" t="s">
        <v>29</v>
      </c>
      <c r="G150" s="492" t="s">
        <v>29</v>
      </c>
      <c r="H150" s="492" t="s">
        <v>29</v>
      </c>
      <c r="I150" s="492"/>
      <c r="J150" s="492"/>
      <c r="K150" s="492"/>
      <c r="L150" s="492"/>
      <c r="M150" s="492"/>
      <c r="N150" s="492"/>
      <c r="O150" s="492"/>
      <c r="P150" s="492" t="s">
        <v>4939</v>
      </c>
      <c r="Q150" s="492"/>
      <c r="R150" s="492"/>
      <c r="S150" s="492"/>
      <c r="T150" s="492"/>
      <c r="U150" s="492"/>
      <c r="V150" s="492"/>
      <c r="W150" s="492"/>
      <c r="X150" s="492"/>
      <c r="Y150" s="492"/>
      <c r="Z150" s="492" t="s">
        <v>29</v>
      </c>
      <c r="AA150" s="492"/>
      <c r="AB150" s="492"/>
      <c r="AC150" s="492"/>
      <c r="AD150" s="492"/>
      <c r="AE150" s="492"/>
      <c r="AF150" s="492"/>
      <c r="AG150" s="492"/>
      <c r="AH150" s="492"/>
      <c r="AI150" s="492"/>
      <c r="AJ150" s="492" t="s">
        <v>29</v>
      </c>
      <c r="AK150" s="492"/>
      <c r="AL150" s="492"/>
      <c r="AM150" s="492"/>
      <c r="AN150" s="492"/>
      <c r="AO150" s="492" t="s">
        <v>29</v>
      </c>
      <c r="AP150" s="492"/>
      <c r="AQ150" s="492"/>
      <c r="AR150" s="492"/>
      <c r="AS150" s="492"/>
      <c r="AT150" s="492"/>
      <c r="AU150" s="492"/>
      <c r="AV150" s="492"/>
      <c r="AW150" s="492"/>
      <c r="AX150" s="492"/>
      <c r="AY150" s="492"/>
      <c r="AZ150" s="492"/>
      <c r="BA150" s="492"/>
      <c r="BB150" s="492"/>
      <c r="BC150" s="492"/>
      <c r="BD150" s="492"/>
      <c r="BE150" s="492"/>
      <c r="BF150" s="492"/>
      <c r="BG150" s="492"/>
      <c r="BH150" s="492"/>
      <c r="BI150" s="492"/>
      <c r="BJ150" s="492"/>
      <c r="BK150" s="492"/>
      <c r="BL150" s="494"/>
      <c r="BM150" s="492" t="s">
        <v>6229</v>
      </c>
      <c r="BN150" s="492"/>
      <c r="BO150" s="492"/>
      <c r="BP150" s="492"/>
      <c r="BQ150" s="492"/>
      <c r="BR150" s="492"/>
      <c r="BS150" s="492"/>
      <c r="BT150" s="492"/>
      <c r="BU150" s="492"/>
      <c r="BV150" s="492"/>
      <c r="BW150" s="492"/>
      <c r="BX150" s="492"/>
      <c r="BY150" s="492"/>
      <c r="BZ150" s="492"/>
      <c r="CA150" s="492"/>
      <c r="CB150" s="492"/>
      <c r="CC150" s="492"/>
      <c r="CD150" s="492"/>
      <c r="CE150" s="492"/>
      <c r="CF150" s="492"/>
      <c r="CG150" s="492" t="s">
        <v>29</v>
      </c>
      <c r="CH150" s="492"/>
    </row>
    <row r="151" spans="1:86" s="499" customFormat="1" x14ac:dyDescent="0.25">
      <c r="A151" s="492" t="s">
        <v>6185</v>
      </c>
      <c r="B151" s="492">
        <v>1</v>
      </c>
      <c r="C151" s="492"/>
      <c r="D151" s="492"/>
      <c r="E151" s="492"/>
      <c r="F151" s="492" t="s">
        <v>29</v>
      </c>
      <c r="G151" s="492" t="s">
        <v>29</v>
      </c>
      <c r="H151" s="492" t="s">
        <v>29</v>
      </c>
      <c r="I151" s="492"/>
      <c r="J151" s="492"/>
      <c r="K151" s="492"/>
      <c r="L151" s="492"/>
      <c r="M151" s="492"/>
      <c r="N151" s="492"/>
      <c r="O151" s="492"/>
      <c r="P151" s="492" t="s">
        <v>4939</v>
      </c>
      <c r="Q151" s="492"/>
      <c r="R151" s="492"/>
      <c r="S151" s="492"/>
      <c r="T151" s="492"/>
      <c r="U151" s="492"/>
      <c r="V151" s="492"/>
      <c r="W151" s="492"/>
      <c r="X151" s="492"/>
      <c r="Y151" s="492"/>
      <c r="Z151" s="492" t="s">
        <v>29</v>
      </c>
      <c r="AA151" s="492"/>
      <c r="AB151" s="492"/>
      <c r="AC151" s="492"/>
      <c r="AD151" s="492"/>
      <c r="AE151" s="492"/>
      <c r="AF151" s="492"/>
      <c r="AG151" s="492"/>
      <c r="AH151" s="492"/>
      <c r="AI151" s="492"/>
      <c r="AJ151" s="492" t="s">
        <v>29</v>
      </c>
      <c r="AK151" s="492"/>
      <c r="AL151" s="492"/>
      <c r="AM151" s="492"/>
      <c r="AN151" s="492"/>
      <c r="AO151" s="492" t="s">
        <v>29</v>
      </c>
      <c r="AP151" s="492"/>
      <c r="AQ151" s="492"/>
      <c r="AR151" s="492"/>
      <c r="AS151" s="492"/>
      <c r="AT151" s="492"/>
      <c r="AU151" s="492"/>
      <c r="AV151" s="492"/>
      <c r="AW151" s="492"/>
      <c r="AX151" s="492"/>
      <c r="AY151" s="492"/>
      <c r="AZ151" s="492"/>
      <c r="BA151" s="492"/>
      <c r="BB151" s="492"/>
      <c r="BC151" s="492"/>
      <c r="BD151" s="492"/>
      <c r="BE151" s="492"/>
      <c r="BF151" s="492"/>
      <c r="BG151" s="492"/>
      <c r="BH151" s="492"/>
      <c r="BI151" s="492"/>
      <c r="BJ151" s="492"/>
      <c r="BK151" s="492"/>
      <c r="BL151" s="494"/>
      <c r="BM151" s="492" t="s">
        <v>6229</v>
      </c>
      <c r="BN151" s="492"/>
      <c r="BO151" s="492"/>
      <c r="BP151" s="492"/>
      <c r="BQ151" s="492"/>
      <c r="BR151" s="492"/>
      <c r="BS151" s="492"/>
      <c r="BT151" s="492"/>
      <c r="BU151" s="492"/>
      <c r="BV151" s="492"/>
      <c r="BW151" s="492"/>
      <c r="BX151" s="492"/>
      <c r="BY151" s="492"/>
      <c r="BZ151" s="492"/>
      <c r="CA151" s="492"/>
      <c r="CB151" s="492"/>
      <c r="CC151" s="492"/>
      <c r="CD151" s="492"/>
      <c r="CE151" s="492"/>
      <c r="CF151" s="492"/>
      <c r="CG151" s="492" t="s">
        <v>29</v>
      </c>
      <c r="CH151" s="492"/>
    </row>
    <row r="152" spans="1:86" s="499" customFormat="1" x14ac:dyDescent="0.25">
      <c r="A152" s="492" t="s">
        <v>6188</v>
      </c>
      <c r="B152" s="492">
        <v>1</v>
      </c>
      <c r="C152" s="492"/>
      <c r="D152" s="492"/>
      <c r="E152" s="492"/>
      <c r="F152" s="492" t="s">
        <v>29</v>
      </c>
      <c r="G152" s="492" t="s">
        <v>29</v>
      </c>
      <c r="H152" s="492" t="s">
        <v>29</v>
      </c>
      <c r="I152" s="492"/>
      <c r="J152" s="492"/>
      <c r="K152" s="492"/>
      <c r="L152" s="492"/>
      <c r="M152" s="492"/>
      <c r="N152" s="492"/>
      <c r="O152" s="492"/>
      <c r="P152" s="492" t="s">
        <v>4939</v>
      </c>
      <c r="Q152" s="492"/>
      <c r="R152" s="492"/>
      <c r="S152" s="492"/>
      <c r="T152" s="492"/>
      <c r="U152" s="492"/>
      <c r="V152" s="492"/>
      <c r="W152" s="492"/>
      <c r="X152" s="492"/>
      <c r="Y152" s="492"/>
      <c r="Z152" s="492" t="s">
        <v>29</v>
      </c>
      <c r="AA152" s="492"/>
      <c r="AB152" s="492"/>
      <c r="AC152" s="492"/>
      <c r="AD152" s="492"/>
      <c r="AE152" s="492"/>
      <c r="AF152" s="492"/>
      <c r="AG152" s="492"/>
      <c r="AH152" s="492"/>
      <c r="AI152" s="492"/>
      <c r="AJ152" s="492"/>
      <c r="AK152" s="492"/>
      <c r="AL152" s="492"/>
      <c r="AM152" s="492"/>
      <c r="AN152" s="492"/>
      <c r="AO152" s="492"/>
      <c r="AP152" s="492"/>
      <c r="AQ152" s="492"/>
      <c r="AR152" s="492"/>
      <c r="AS152" s="492"/>
      <c r="AT152" s="492"/>
      <c r="AU152" s="492"/>
      <c r="AV152" s="492"/>
      <c r="AW152" s="492"/>
      <c r="AX152" s="492"/>
      <c r="AY152" s="492"/>
      <c r="AZ152" s="492"/>
      <c r="BA152" s="492"/>
      <c r="BB152" s="492"/>
      <c r="BC152" s="492"/>
      <c r="BD152" s="492"/>
      <c r="BE152" s="492"/>
      <c r="BF152" s="492"/>
      <c r="BG152" s="492"/>
      <c r="BH152" s="492"/>
      <c r="BI152" s="492"/>
      <c r="BJ152" s="492"/>
      <c r="BK152" s="492"/>
      <c r="BL152" s="494"/>
      <c r="BM152" s="492" t="s">
        <v>6229</v>
      </c>
      <c r="BN152" s="492"/>
      <c r="BO152" s="492"/>
      <c r="BP152" s="492"/>
      <c r="BQ152" s="492"/>
      <c r="BR152" s="492"/>
      <c r="BS152" s="492"/>
      <c r="BT152" s="492"/>
      <c r="BU152" s="492"/>
      <c r="BV152" s="492"/>
      <c r="BW152" s="492"/>
      <c r="BX152" s="492"/>
      <c r="BY152" s="492"/>
      <c r="BZ152" s="492"/>
      <c r="CA152" s="492"/>
      <c r="CB152" s="492"/>
      <c r="CC152" s="492"/>
      <c r="CD152" s="492"/>
      <c r="CE152" s="492"/>
      <c r="CF152" s="492"/>
      <c r="CG152" s="492"/>
      <c r="CH152" s="492"/>
    </row>
    <row r="153" spans="1:86" s="499" customFormat="1" x14ac:dyDescent="0.25">
      <c r="A153" s="492" t="s">
        <v>6243</v>
      </c>
      <c r="B153" s="492">
        <v>1</v>
      </c>
      <c r="C153" s="492"/>
      <c r="D153" s="492"/>
      <c r="E153" s="492"/>
      <c r="F153" s="492" t="s">
        <v>29</v>
      </c>
      <c r="G153" s="492" t="s">
        <v>29</v>
      </c>
      <c r="H153" s="492" t="s">
        <v>29</v>
      </c>
      <c r="I153" s="492"/>
      <c r="J153" s="492"/>
      <c r="K153" s="492"/>
      <c r="L153" s="492"/>
      <c r="M153" s="492"/>
      <c r="N153" s="492"/>
      <c r="O153" s="492"/>
      <c r="P153" s="492" t="s">
        <v>4939</v>
      </c>
      <c r="Q153" s="492"/>
      <c r="R153" s="492"/>
      <c r="S153" s="492"/>
      <c r="T153" s="492"/>
      <c r="U153" s="492"/>
      <c r="V153" s="492"/>
      <c r="W153" s="492"/>
      <c r="X153" s="492"/>
      <c r="Y153" s="492"/>
      <c r="Z153" s="492" t="s">
        <v>29</v>
      </c>
      <c r="AA153" s="492"/>
      <c r="AB153" s="492"/>
      <c r="AC153" s="492"/>
      <c r="AD153" s="492"/>
      <c r="AE153" s="492"/>
      <c r="AF153" s="492"/>
      <c r="AG153" s="492"/>
      <c r="AH153" s="492"/>
      <c r="AI153" s="492"/>
      <c r="AJ153" s="492"/>
      <c r="AK153" s="492"/>
      <c r="AL153" s="492"/>
      <c r="AM153" s="492"/>
      <c r="AN153" s="492"/>
      <c r="AO153" s="492"/>
      <c r="AP153" s="492"/>
      <c r="AQ153" s="492"/>
      <c r="AR153" s="492"/>
      <c r="AS153" s="492"/>
      <c r="AT153" s="492"/>
      <c r="AU153" s="492"/>
      <c r="AV153" s="492"/>
      <c r="AW153" s="492"/>
      <c r="AX153" s="492"/>
      <c r="AY153" s="492"/>
      <c r="AZ153" s="492"/>
      <c r="BA153" s="492"/>
      <c r="BB153" s="492"/>
      <c r="BC153" s="492"/>
      <c r="BD153" s="492"/>
      <c r="BE153" s="492"/>
      <c r="BF153" s="492"/>
      <c r="BG153" s="492"/>
      <c r="BH153" s="492"/>
      <c r="BI153" s="492"/>
      <c r="BJ153" s="492"/>
      <c r="BK153" s="492"/>
      <c r="BL153" s="494"/>
      <c r="BM153" s="493"/>
      <c r="BN153" s="492"/>
      <c r="BO153" s="492"/>
      <c r="BP153" s="492"/>
      <c r="BQ153" s="492"/>
      <c r="BR153" s="492"/>
      <c r="BS153" s="492"/>
      <c r="BT153" s="492"/>
      <c r="BU153" s="492"/>
      <c r="BV153" s="492"/>
      <c r="BW153" s="492"/>
      <c r="BX153" s="492"/>
      <c r="BY153" s="492"/>
      <c r="BZ153" s="492"/>
      <c r="CA153" s="492"/>
      <c r="CB153" s="492"/>
      <c r="CC153" s="492"/>
      <c r="CD153" s="492"/>
      <c r="CE153" s="492"/>
      <c r="CF153" s="492"/>
      <c r="CG153" s="492"/>
      <c r="CH153" s="492"/>
    </row>
    <row r="154" spans="1:86" x14ac:dyDescent="0.25">
      <c r="A154" s="551" t="s">
        <v>6293</v>
      </c>
      <c r="B154" s="551">
        <v>1</v>
      </c>
      <c r="C154" s="551"/>
      <c r="D154" s="551"/>
      <c r="E154" s="551"/>
      <c r="F154" s="551" t="s">
        <v>29</v>
      </c>
      <c r="G154" s="551" t="s">
        <v>29</v>
      </c>
      <c r="H154" s="551" t="s">
        <v>29</v>
      </c>
      <c r="I154" s="551"/>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B57"/>
  <sheetViews>
    <sheetView zoomScale="85" zoomScaleNormal="85" workbookViewId="0">
      <pane xSplit="2" ySplit="1" topLeftCell="P19" activePane="bottomRight" state="frozen"/>
      <selection activeCell="M62" activeCellId="1" sqref="B54:C54 M62"/>
      <selection pane="topRight" activeCell="M62" activeCellId="1" sqref="B54:C54 M62"/>
      <selection pane="bottomLeft" activeCell="M62" activeCellId="1" sqref="B54:C54 M62"/>
      <selection pane="bottomRight" activeCell="W31" sqref="W31"/>
    </sheetView>
  </sheetViews>
  <sheetFormatPr defaultRowHeight="15" x14ac:dyDescent="0.25"/>
  <cols>
    <col min="1" max="1" width="8.140625" style="5" bestFit="1" customWidth="1" collapsed="1"/>
    <col min="2" max="2" width="13.28515625" style="46" bestFit="1" customWidth="1" collapsed="1"/>
    <col min="3" max="3" width="20.28515625" style="46" bestFit="1" customWidth="1" collapsed="1"/>
    <col min="4" max="4" width="27.42578125" style="5" bestFit="1" customWidth="1" collapsed="1"/>
    <col min="5" max="5" width="18.140625" style="5" bestFit="1" customWidth="1" collapsed="1"/>
    <col min="6" max="6" width="24.42578125" style="5" bestFit="1" customWidth="1" collapsed="1"/>
    <col min="7" max="7" width="29.85546875" style="5" bestFit="1" customWidth="1" collapsed="1"/>
    <col min="8" max="8" width="19.42578125" style="5" bestFit="1" customWidth="1" collapsed="1"/>
    <col min="9" max="9" width="27.85546875" style="5" bestFit="1" customWidth="1" collapsed="1"/>
    <col min="10" max="10" width="20.7109375" style="5" bestFit="1" customWidth="1" collapsed="1"/>
    <col min="11" max="11" width="26.28515625" style="5" bestFit="1" customWidth="1" collapsed="1"/>
    <col min="12" max="12" width="25.28515625" style="5" bestFit="1" customWidth="1" collapsed="1"/>
    <col min="13" max="13" width="21.5703125" style="5" bestFit="1" customWidth="1" collapsed="1"/>
    <col min="14" max="14" width="19.5703125" style="5" bestFit="1" customWidth="1" collapsed="1"/>
    <col min="15" max="15" width="19.7109375" style="5" bestFit="1" customWidth="1" collapsed="1"/>
    <col min="16" max="16" width="12.85546875" style="5" bestFit="1" customWidth="1" collapsed="1"/>
    <col min="17" max="17" width="30" style="5" bestFit="1" customWidth="1" collapsed="1"/>
    <col min="18" max="18" width="25.7109375" style="5" bestFit="1" customWidth="1" collapsed="1"/>
    <col min="19" max="19" width="20.140625" style="5" bestFit="1" customWidth="1" collapsed="1"/>
    <col min="20" max="20" width="19.7109375" style="5" bestFit="1" customWidth="1" collapsed="1"/>
    <col min="21" max="21" width="24" style="5" bestFit="1" customWidth="1" collapsed="1"/>
    <col min="22" max="22" width="24" style="5" customWidth="1" collapsed="1"/>
    <col min="23" max="23" width="26.85546875" style="5" bestFit="1" customWidth="1" collapsed="1"/>
    <col min="24" max="24" width="29" style="5" bestFit="1" customWidth="1" collapsed="1"/>
    <col min="25" max="25" width="19.85546875" style="5" bestFit="1" customWidth="1" collapsed="1"/>
    <col min="26" max="26" width="22.28515625" style="5" bestFit="1" customWidth="1" collapsed="1"/>
    <col min="27" max="31" width="22.28515625" style="5" customWidth="1" collapsed="1"/>
    <col min="32" max="32" width="27" style="5" bestFit="1" customWidth="1" collapsed="1"/>
    <col min="33" max="43" width="27" style="5" customWidth="1" collapsed="1"/>
    <col min="44" max="44" width="19.7109375" style="5" bestFit="1" customWidth="1" collapsed="1"/>
    <col min="45" max="45" width="16.42578125" style="5" bestFit="1" customWidth="1" collapsed="1"/>
    <col min="46" max="46" width="18.7109375" style="5" bestFit="1" customWidth="1" collapsed="1"/>
    <col min="47" max="48" width="27" style="5" bestFit="1" customWidth="1" collapsed="1"/>
    <col min="49" max="49" width="22" style="5" bestFit="1" customWidth="1" collapsed="1"/>
    <col min="50" max="50" width="16.28515625" style="5" bestFit="1" customWidth="1" collapsed="1"/>
    <col min="51" max="51" width="20.5703125" style="5" bestFit="1" customWidth="1" collapsed="1"/>
    <col min="52" max="52" width="27.42578125" style="5" bestFit="1" customWidth="1" collapsed="1"/>
    <col min="53" max="53" width="23.28515625" style="5" bestFit="1" customWidth="1" collapsed="1"/>
    <col min="54" max="54" width="25.7109375" style="5" bestFit="1" customWidth="1" collapsed="1"/>
    <col min="55" max="55" width="29.42578125" style="5" bestFit="1" customWidth="1" collapsed="1"/>
    <col min="56" max="56" width="24" style="5" bestFit="1" customWidth="1" collapsed="1"/>
    <col min="57" max="57" width="27.7109375" style="5" bestFit="1" customWidth="1" collapsed="1"/>
    <col min="58" max="58" width="26.7109375" style="5" bestFit="1" customWidth="1" collapsed="1"/>
    <col min="59" max="59" width="24" style="5" bestFit="1" customWidth="1" collapsed="1"/>
    <col min="60" max="60" width="24.140625" style="5" bestFit="1" customWidth="1" collapsed="1"/>
    <col min="61" max="61" width="27.140625" style="5" bestFit="1" customWidth="1" collapsed="1"/>
    <col min="62" max="62" width="26" style="5" bestFit="1" customWidth="1" collapsed="1"/>
    <col min="63" max="63" width="28" style="5" bestFit="1" customWidth="1" collapsed="1"/>
    <col min="64" max="64" width="29.85546875" style="5" bestFit="1" customWidth="1" collapsed="1"/>
    <col min="65" max="65" width="16.28515625" style="5" bestFit="1" customWidth="1" collapsed="1"/>
    <col min="66" max="66" width="29.42578125" style="5" bestFit="1" customWidth="1" collapsed="1"/>
    <col min="67" max="68" width="22.42578125" style="5" bestFit="1" customWidth="1" collapsed="1"/>
    <col min="69" max="69" width="21.85546875" style="5" bestFit="1" customWidth="1" collapsed="1"/>
    <col min="70" max="70" width="22.28515625" style="5" bestFit="1" customWidth="1" collapsed="1"/>
    <col min="71" max="71" width="21.7109375" style="5" bestFit="1" customWidth="1" collapsed="1"/>
    <col min="72" max="72" width="21.5703125" style="5" bestFit="1" customWidth="1" collapsed="1"/>
    <col min="73" max="73" width="21" style="5" bestFit="1" customWidth="1" collapsed="1"/>
    <col min="74" max="74" width="20.85546875" style="5" bestFit="1" customWidth="1" collapsed="1"/>
    <col min="75" max="76" width="13.140625" style="5" bestFit="1" customWidth="1" collapsed="1"/>
    <col min="77" max="77" width="15.42578125" style="5" bestFit="1" customWidth="1" collapsed="1"/>
    <col min="78" max="78" width="18.7109375" style="5" bestFit="1" customWidth="1" collapsed="1"/>
    <col min="79" max="79" width="24.140625" style="5" bestFit="1" customWidth="1" collapsed="1"/>
    <col min="80" max="80" width="27" style="5" bestFit="1" customWidth="1" collapsed="1"/>
    <col min="81" max="16384" width="9.140625" style="5" collapsed="1"/>
  </cols>
  <sheetData>
    <row r="1" spans="1:80" x14ac:dyDescent="0.25">
      <c r="A1" s="1" t="s">
        <v>0</v>
      </c>
      <c r="B1" s="43" t="s">
        <v>95</v>
      </c>
      <c r="C1" s="43" t="s">
        <v>1105</v>
      </c>
      <c r="D1" s="23" t="s">
        <v>1314</v>
      </c>
      <c r="E1" s="23" t="s">
        <v>2390</v>
      </c>
      <c r="F1" s="23" t="s">
        <v>1105</v>
      </c>
      <c r="G1" s="23" t="s">
        <v>1315</v>
      </c>
      <c r="H1" s="23" t="s">
        <v>1316</v>
      </c>
      <c r="I1" s="23" t="s">
        <v>1317</v>
      </c>
      <c r="J1" s="23" t="s">
        <v>1318</v>
      </c>
      <c r="K1" s="23" t="s">
        <v>1319</v>
      </c>
      <c r="L1" s="23" t="s">
        <v>2321</v>
      </c>
      <c r="M1" s="23" t="s">
        <v>2322</v>
      </c>
      <c r="N1" s="23" t="s">
        <v>4135</v>
      </c>
      <c r="O1" s="23" t="s">
        <v>1322</v>
      </c>
      <c r="P1" s="23" t="s">
        <v>3907</v>
      </c>
      <c r="Q1" s="23" t="s">
        <v>1320</v>
      </c>
      <c r="R1" s="23" t="s">
        <v>1321</v>
      </c>
      <c r="S1" s="23" t="s">
        <v>1257</v>
      </c>
      <c r="T1" s="23" t="s">
        <v>1322</v>
      </c>
      <c r="U1" s="23" t="s">
        <v>2323</v>
      </c>
      <c r="V1" s="23" t="s">
        <v>4549</v>
      </c>
      <c r="W1" s="422" t="s">
        <v>6015</v>
      </c>
      <c r="X1" s="23" t="s">
        <v>3317</v>
      </c>
      <c r="Y1" s="23" t="s">
        <v>1324</v>
      </c>
      <c r="Z1" s="23" t="s">
        <v>3316</v>
      </c>
      <c r="AA1" s="23" t="s">
        <v>2390</v>
      </c>
      <c r="AB1" s="23" t="s">
        <v>4536</v>
      </c>
      <c r="AC1" s="23" t="s">
        <v>4538</v>
      </c>
      <c r="AD1" s="23" t="s">
        <v>4539</v>
      </c>
      <c r="AE1" s="23" t="s">
        <v>2384</v>
      </c>
      <c r="AF1" s="23" t="s">
        <v>2385</v>
      </c>
      <c r="AG1" s="23" t="s">
        <v>4577</v>
      </c>
      <c r="AH1" s="23" t="s">
        <v>4571</v>
      </c>
      <c r="AI1" s="23" t="s">
        <v>4572</v>
      </c>
      <c r="AJ1" s="23" t="s">
        <v>4573</v>
      </c>
      <c r="AK1" s="23" t="s">
        <v>4574</v>
      </c>
      <c r="AL1" s="23" t="s">
        <v>4575</v>
      </c>
      <c r="AM1" s="23" t="s">
        <v>4576</v>
      </c>
      <c r="AN1" s="23" t="s">
        <v>4550</v>
      </c>
      <c r="AO1" s="23" t="s">
        <v>4547</v>
      </c>
      <c r="AP1" s="23" t="s">
        <v>4548</v>
      </c>
      <c r="AQ1" s="23" t="s">
        <v>4542</v>
      </c>
      <c r="AR1" s="23" t="s">
        <v>1325</v>
      </c>
      <c r="AS1" s="23" t="s">
        <v>1326</v>
      </c>
      <c r="AT1" s="23" t="s">
        <v>1327</v>
      </c>
      <c r="AU1" s="23" t="s">
        <v>1328</v>
      </c>
      <c r="AV1" s="23" t="s">
        <v>1329</v>
      </c>
      <c r="AW1" s="23" t="s">
        <v>1330</v>
      </c>
      <c r="AX1" s="23" t="s">
        <v>1331</v>
      </c>
      <c r="AY1" s="1" t="s">
        <v>1332</v>
      </c>
      <c r="AZ1" s="1" t="s">
        <v>1333</v>
      </c>
      <c r="BA1" s="1" t="s">
        <v>1334</v>
      </c>
      <c r="BB1" s="1" t="s">
        <v>1335</v>
      </c>
      <c r="BC1" s="1" t="s">
        <v>1337</v>
      </c>
      <c r="BD1" s="1" t="s">
        <v>1338</v>
      </c>
      <c r="BE1" s="1" t="s">
        <v>1339</v>
      </c>
      <c r="BF1" s="1" t="s">
        <v>3976</v>
      </c>
      <c r="BG1" s="1" t="s">
        <v>3977</v>
      </c>
      <c r="BH1" s="1" t="s">
        <v>3978</v>
      </c>
      <c r="BI1" s="1" t="s">
        <v>3979</v>
      </c>
      <c r="BJ1" s="1" t="s">
        <v>1336</v>
      </c>
      <c r="BK1" s="1" t="s">
        <v>1340</v>
      </c>
      <c r="BL1" s="1" t="s">
        <v>1341</v>
      </c>
      <c r="BM1" s="23" t="s">
        <v>1331</v>
      </c>
      <c r="BN1" s="23" t="s">
        <v>1105</v>
      </c>
      <c r="BO1" s="23" t="s">
        <v>1342</v>
      </c>
      <c r="BP1" s="23" t="s">
        <v>1342</v>
      </c>
      <c r="BQ1" s="23" t="s">
        <v>1105</v>
      </c>
      <c r="BR1" s="23" t="s">
        <v>1343</v>
      </c>
      <c r="BS1" s="23" t="s">
        <v>1344</v>
      </c>
      <c r="BT1" s="1" t="s">
        <v>1345</v>
      </c>
      <c r="BU1" s="1" t="s">
        <v>1346</v>
      </c>
      <c r="BV1" s="1" t="s">
        <v>1347</v>
      </c>
      <c r="BW1" s="23" t="s">
        <v>1348</v>
      </c>
      <c r="BX1" s="23" t="s">
        <v>1349</v>
      </c>
      <c r="BY1" s="1" t="s">
        <v>1285</v>
      </c>
      <c r="BZ1" s="1" t="s">
        <v>1350</v>
      </c>
      <c r="CA1" s="1" t="s">
        <v>1351</v>
      </c>
      <c r="CB1" s="1" t="s">
        <v>1352</v>
      </c>
    </row>
    <row r="2" spans="1:80" x14ac:dyDescent="0.25">
      <c r="A2" s="3" t="s">
        <v>459</v>
      </c>
      <c r="B2" s="44">
        <v>1</v>
      </c>
      <c r="C2" s="44"/>
      <c r="D2" s="25"/>
      <c r="E2" s="25"/>
      <c r="F2" s="25"/>
      <c r="G2" s="25"/>
      <c r="H2" s="4"/>
      <c r="I2" s="4"/>
      <c r="J2" s="3" t="s">
        <v>1353</v>
      </c>
      <c r="K2" s="3" t="s">
        <v>1354</v>
      </c>
      <c r="L2" s="3" t="s">
        <v>29</v>
      </c>
      <c r="M2" s="6" t="s">
        <v>2348</v>
      </c>
      <c r="N2" s="6" t="s">
        <v>29</v>
      </c>
      <c r="O2" s="6" t="s">
        <v>29</v>
      </c>
      <c r="P2" s="6" t="s">
        <v>2580</v>
      </c>
      <c r="Q2" s="6" t="s">
        <v>29</v>
      </c>
      <c r="R2" s="4" t="s">
        <v>1355</v>
      </c>
      <c r="S2" s="6" t="s">
        <v>29</v>
      </c>
      <c r="T2" s="6" t="s">
        <v>29</v>
      </c>
      <c r="U2" s="3" t="s">
        <v>2372</v>
      </c>
      <c r="V2" s="6" t="s">
        <v>4546</v>
      </c>
      <c r="W2" s="426" t="s">
        <v>5737</v>
      </c>
      <c r="X2" s="3" t="s">
        <v>29</v>
      </c>
      <c r="Y2" s="23"/>
      <c r="Z2" s="3"/>
      <c r="AA2" s="3"/>
      <c r="AB2" s="3"/>
      <c r="AC2" s="3"/>
      <c r="AD2" s="3"/>
      <c r="AE2" s="3"/>
      <c r="AF2" s="3"/>
      <c r="AG2" s="3"/>
      <c r="AH2" s="3"/>
      <c r="AI2" s="3"/>
      <c r="AJ2" s="3"/>
      <c r="AK2" s="3"/>
      <c r="AL2" s="3"/>
      <c r="AM2" s="3"/>
      <c r="AN2" s="3"/>
      <c r="AO2" s="3"/>
      <c r="AP2" s="3"/>
      <c r="AQ2" s="3"/>
      <c r="AR2" s="6" t="s">
        <v>29</v>
      </c>
      <c r="AS2" s="6" t="s">
        <v>29</v>
      </c>
      <c r="AT2" s="6"/>
      <c r="AU2" s="6"/>
      <c r="AV2" s="6"/>
      <c r="AW2" s="6"/>
      <c r="AX2" s="6" t="s">
        <v>29</v>
      </c>
      <c r="AY2" s="3"/>
      <c r="AZ2" s="3"/>
      <c r="BA2" s="3"/>
      <c r="BB2" s="3"/>
      <c r="BC2" s="3"/>
      <c r="BD2" s="3"/>
      <c r="BE2" s="3"/>
      <c r="BF2" s="3"/>
      <c r="BG2" s="3"/>
      <c r="BH2" s="3"/>
      <c r="BI2" s="3"/>
      <c r="BJ2" s="3"/>
      <c r="BK2" s="3"/>
      <c r="BL2" s="3"/>
      <c r="BM2" s="6"/>
      <c r="BN2" s="3" t="s">
        <v>3973</v>
      </c>
      <c r="BO2" s="6"/>
      <c r="BP2" s="6"/>
      <c r="BQ2" s="6"/>
      <c r="BR2" s="6" t="s">
        <v>1356</v>
      </c>
      <c r="BS2" s="6"/>
      <c r="BT2" s="3"/>
      <c r="BU2" s="3"/>
      <c r="BV2" s="3"/>
      <c r="BW2" s="3"/>
      <c r="BX2" s="3"/>
      <c r="BY2" s="3"/>
      <c r="BZ2" s="3"/>
      <c r="CA2" s="3"/>
      <c r="CB2" s="3"/>
    </row>
    <row r="3" spans="1:80" x14ac:dyDescent="0.25">
      <c r="A3" s="3" t="s">
        <v>459</v>
      </c>
      <c r="B3" s="44">
        <v>2</v>
      </c>
      <c r="C3" s="44"/>
      <c r="D3" s="25"/>
      <c r="E3" s="25"/>
      <c r="F3" s="25"/>
      <c r="G3" s="25"/>
      <c r="H3" s="4"/>
      <c r="I3" s="4"/>
      <c r="J3" s="3"/>
      <c r="K3" s="3"/>
      <c r="L3" s="3"/>
      <c r="M3" s="3"/>
      <c r="N3" s="3"/>
      <c r="O3" s="3"/>
      <c r="P3" s="3"/>
      <c r="Q3" s="3"/>
      <c r="R3" s="3"/>
      <c r="S3" s="3"/>
      <c r="T3" s="3"/>
      <c r="U3" s="3"/>
      <c r="V3" s="3"/>
      <c r="W3" s="426"/>
      <c r="X3" s="3"/>
      <c r="Y3" s="3"/>
      <c r="Z3" s="3"/>
      <c r="AA3" s="3"/>
      <c r="AB3" s="3"/>
      <c r="AC3" s="3"/>
      <c r="AD3" s="3"/>
      <c r="AE3" s="3"/>
      <c r="AF3" s="3"/>
      <c r="AG3" s="3"/>
      <c r="AH3" s="3"/>
      <c r="AI3" s="3"/>
      <c r="AJ3" s="3"/>
      <c r="AK3" s="3"/>
      <c r="AL3" s="3"/>
      <c r="AM3" s="3"/>
      <c r="AN3" s="3"/>
      <c r="AO3" s="3"/>
      <c r="AP3" s="3"/>
      <c r="AQ3" s="3"/>
      <c r="AR3" s="6" t="s">
        <v>29</v>
      </c>
      <c r="AS3" s="6"/>
      <c r="AT3" s="6"/>
      <c r="AU3" s="6" t="s">
        <v>29</v>
      </c>
      <c r="AV3" s="6"/>
      <c r="AW3" s="3"/>
      <c r="AX3" s="6" t="s">
        <v>29</v>
      </c>
      <c r="AY3" s="3"/>
      <c r="AZ3" s="3"/>
      <c r="BA3" s="3"/>
      <c r="BB3" s="3"/>
      <c r="BC3" s="3"/>
      <c r="BD3" s="3"/>
      <c r="BE3" s="3"/>
      <c r="BF3" s="3"/>
      <c r="BG3" s="3"/>
      <c r="BH3" s="3"/>
      <c r="BI3" s="3"/>
      <c r="BJ3" s="3"/>
      <c r="BK3" s="3"/>
      <c r="BL3" s="3"/>
      <c r="BM3" s="6"/>
      <c r="BN3" s="6" t="s">
        <v>3314</v>
      </c>
      <c r="BO3" s="6"/>
      <c r="BP3" s="6"/>
      <c r="BQ3" s="6"/>
      <c r="BR3" s="3" t="s">
        <v>1357</v>
      </c>
      <c r="BS3" s="3"/>
      <c r="BT3" s="3"/>
      <c r="BU3" s="3"/>
      <c r="BV3" s="3"/>
      <c r="BW3" s="3"/>
      <c r="BX3" s="3"/>
      <c r="BY3" s="3"/>
      <c r="BZ3" s="3"/>
      <c r="CA3" s="3"/>
      <c r="CB3" s="3"/>
    </row>
    <row r="4" spans="1:80" x14ac:dyDescent="0.25">
      <c r="A4" s="3" t="s">
        <v>459</v>
      </c>
      <c r="B4" s="44">
        <v>3</v>
      </c>
      <c r="C4" s="44"/>
      <c r="D4" s="25"/>
      <c r="E4" s="25"/>
      <c r="F4" s="25"/>
      <c r="G4" s="25"/>
      <c r="H4" s="4"/>
      <c r="I4" s="4"/>
      <c r="J4" s="3"/>
      <c r="K4" s="3"/>
      <c r="L4" s="3"/>
      <c r="M4" s="3"/>
      <c r="N4" s="3"/>
      <c r="O4" s="3"/>
      <c r="P4" s="3"/>
      <c r="Q4" s="3"/>
      <c r="R4" s="3"/>
      <c r="S4" s="3"/>
      <c r="T4" s="3"/>
      <c r="U4" s="3"/>
      <c r="V4" s="3"/>
      <c r="W4" s="426"/>
      <c r="X4" s="3"/>
      <c r="Y4" s="3"/>
      <c r="Z4" s="3"/>
      <c r="AA4" s="3"/>
      <c r="AB4" s="3" t="s">
        <v>29</v>
      </c>
      <c r="AC4" s="3"/>
      <c r="AD4" s="3"/>
      <c r="AE4" s="3"/>
      <c r="AF4" s="3"/>
      <c r="AG4" s="3"/>
      <c r="AH4" s="3"/>
      <c r="AI4" s="3"/>
      <c r="AJ4" s="3"/>
      <c r="AK4" s="3"/>
      <c r="AL4" s="3"/>
      <c r="AM4" s="3"/>
      <c r="AN4" s="3"/>
      <c r="AO4" s="3"/>
      <c r="AP4" s="3"/>
      <c r="AQ4" s="3"/>
      <c r="AR4" s="6"/>
      <c r="AS4" s="6"/>
      <c r="AT4" s="6"/>
      <c r="AU4" s="6"/>
      <c r="AV4" s="6"/>
      <c r="AW4" s="6"/>
      <c r="AX4" s="6"/>
      <c r="AY4" s="3"/>
      <c r="AZ4" s="3"/>
      <c r="BA4" s="3"/>
      <c r="BB4" s="3"/>
      <c r="BC4" s="3"/>
      <c r="BD4" s="3"/>
      <c r="BE4" s="3"/>
      <c r="BF4" s="3"/>
      <c r="BG4" s="3"/>
      <c r="BH4" s="3"/>
      <c r="BI4" s="3"/>
      <c r="BJ4" s="3"/>
      <c r="BK4" s="3"/>
      <c r="BL4" s="3"/>
      <c r="BM4" s="6"/>
      <c r="BN4" s="3" t="s">
        <v>4537</v>
      </c>
      <c r="BO4" s="6"/>
      <c r="BP4" s="6"/>
      <c r="BQ4" s="6"/>
      <c r="BR4" s="4"/>
      <c r="BS4" s="4"/>
      <c r="BT4" s="3"/>
      <c r="BU4" s="3"/>
      <c r="BV4" s="3"/>
      <c r="BW4" s="3"/>
      <c r="BX4" s="3"/>
      <c r="BY4" s="3"/>
      <c r="BZ4" s="3"/>
      <c r="CA4" s="3"/>
      <c r="CB4" s="3"/>
    </row>
    <row r="5" spans="1:80" x14ac:dyDescent="0.25">
      <c r="A5" s="3" t="s">
        <v>459</v>
      </c>
      <c r="B5" s="44">
        <v>4</v>
      </c>
      <c r="C5" s="44"/>
      <c r="D5" s="25"/>
      <c r="E5" s="25"/>
      <c r="F5" s="25"/>
      <c r="G5" s="25"/>
      <c r="H5" s="4"/>
      <c r="I5" s="4"/>
      <c r="J5" s="3"/>
      <c r="K5" s="3"/>
      <c r="L5" s="3"/>
      <c r="M5" s="3"/>
      <c r="N5" s="3"/>
      <c r="O5" s="3"/>
      <c r="P5" s="3"/>
      <c r="Q5" s="3"/>
      <c r="R5" s="3"/>
      <c r="S5" s="3"/>
      <c r="T5" s="3"/>
      <c r="U5" s="3"/>
      <c r="V5" s="3"/>
      <c r="W5" s="426"/>
      <c r="X5" s="3"/>
      <c r="Y5" s="3"/>
      <c r="Z5" s="3"/>
      <c r="AA5" s="3"/>
      <c r="AB5" s="3"/>
      <c r="AC5" s="3" t="s">
        <v>2391</v>
      </c>
      <c r="AD5" s="3" t="s">
        <v>2392</v>
      </c>
      <c r="AE5" s="3">
        <v>1234567</v>
      </c>
      <c r="AF5" s="4" t="s">
        <v>4540</v>
      </c>
      <c r="AG5" s="4"/>
      <c r="AH5" s="4"/>
      <c r="AI5" s="4"/>
      <c r="AJ5" s="4"/>
      <c r="AK5" s="4"/>
      <c r="AL5" s="4"/>
      <c r="AM5" s="34"/>
      <c r="AN5" s="34" t="s">
        <v>1519</v>
      </c>
      <c r="AO5" s="34" t="s">
        <v>1896</v>
      </c>
      <c r="AP5" s="34" t="s">
        <v>1896</v>
      </c>
      <c r="AQ5" s="4" t="s">
        <v>29</v>
      </c>
      <c r="AR5" s="6"/>
      <c r="AS5" s="6"/>
      <c r="AT5" s="6"/>
      <c r="AU5" s="6"/>
      <c r="AV5" s="6"/>
      <c r="AW5" s="6"/>
      <c r="AX5" s="6"/>
      <c r="AY5" s="3"/>
      <c r="AZ5" s="3"/>
      <c r="BA5" s="3"/>
      <c r="BB5" s="3"/>
      <c r="BC5" s="3"/>
      <c r="BD5" s="3"/>
      <c r="BE5" s="3"/>
      <c r="BF5" s="3"/>
      <c r="BG5" s="3"/>
      <c r="BH5" s="3"/>
      <c r="BI5" s="3"/>
      <c r="BJ5" s="3"/>
      <c r="BK5" s="3"/>
      <c r="BL5" s="3"/>
      <c r="BM5" s="6"/>
      <c r="BN5" s="4" t="s">
        <v>4541</v>
      </c>
      <c r="BO5" s="6"/>
      <c r="BP5" s="6"/>
      <c r="BQ5" s="6"/>
      <c r="BR5" s="4"/>
      <c r="BS5" s="4"/>
      <c r="BT5" s="3"/>
      <c r="BU5" s="3"/>
      <c r="BV5" s="3"/>
      <c r="BW5" s="3"/>
      <c r="BX5" s="3"/>
      <c r="BY5" s="3"/>
      <c r="BZ5" s="3"/>
      <c r="CA5" s="3"/>
      <c r="CB5" s="3"/>
    </row>
    <row r="6" spans="1:80" x14ac:dyDescent="0.25">
      <c r="A6" s="3" t="s">
        <v>459</v>
      </c>
      <c r="B6" s="44">
        <v>5</v>
      </c>
      <c r="C6" s="44"/>
      <c r="D6" s="25"/>
      <c r="E6" s="25"/>
      <c r="F6" s="25"/>
      <c r="G6" s="25"/>
      <c r="H6" s="4"/>
      <c r="I6" s="4"/>
      <c r="J6" s="3"/>
      <c r="K6" s="3"/>
      <c r="L6" s="3"/>
      <c r="M6" s="3"/>
      <c r="N6" s="3"/>
      <c r="O6" s="3"/>
      <c r="P6" s="3"/>
      <c r="Q6" s="3"/>
      <c r="R6" s="3"/>
      <c r="S6" s="3"/>
      <c r="T6" s="3"/>
      <c r="U6" s="3"/>
      <c r="V6" s="3"/>
      <c r="W6" s="426"/>
      <c r="X6" s="3"/>
      <c r="Y6" s="3"/>
      <c r="Z6" s="3"/>
      <c r="AA6" s="3" t="s">
        <v>29</v>
      </c>
      <c r="AB6" s="3"/>
      <c r="AC6" s="3"/>
      <c r="AD6" s="3"/>
      <c r="AE6" s="3"/>
      <c r="AF6" s="4"/>
      <c r="AG6" s="4"/>
      <c r="AH6" s="4"/>
      <c r="AI6" s="4"/>
      <c r="AJ6" s="4"/>
      <c r="AK6" s="4"/>
      <c r="AL6" s="4"/>
      <c r="AM6" s="4"/>
      <c r="AN6" s="4"/>
      <c r="AO6" s="4"/>
      <c r="AP6" s="4"/>
      <c r="AQ6" s="4"/>
      <c r="AR6" s="6"/>
      <c r="AS6" s="6"/>
      <c r="AT6" s="6"/>
      <c r="AU6" s="6"/>
      <c r="AV6" s="6"/>
      <c r="AW6" s="6"/>
      <c r="AX6" s="6"/>
      <c r="AY6" s="3"/>
      <c r="AZ6" s="3"/>
      <c r="BA6" s="3"/>
      <c r="BB6" s="3"/>
      <c r="BC6" s="3"/>
      <c r="BD6" s="3"/>
      <c r="BE6" s="3"/>
      <c r="BF6" s="3"/>
      <c r="BG6" s="3"/>
      <c r="BH6" s="3"/>
      <c r="BI6" s="3"/>
      <c r="BJ6" s="3"/>
      <c r="BK6" s="3"/>
      <c r="BL6" s="3"/>
      <c r="BM6" s="6"/>
      <c r="BN6" s="4" t="s">
        <v>2336</v>
      </c>
      <c r="BO6" s="6"/>
      <c r="BP6" s="6"/>
      <c r="BQ6" s="6"/>
      <c r="BR6" s="4"/>
      <c r="BS6" s="4"/>
      <c r="BT6" s="3"/>
      <c r="BU6" s="3"/>
      <c r="BV6" s="3"/>
      <c r="BW6" s="3"/>
      <c r="BX6" s="3"/>
      <c r="BY6" s="3"/>
      <c r="BZ6" s="3"/>
      <c r="CA6" s="3"/>
      <c r="CB6" s="3"/>
    </row>
    <row r="7" spans="1:80" x14ac:dyDescent="0.25">
      <c r="A7" s="3" t="s">
        <v>459</v>
      </c>
      <c r="B7" s="44">
        <v>6</v>
      </c>
      <c r="C7" s="44"/>
      <c r="D7" s="25"/>
      <c r="E7" s="25"/>
      <c r="F7" s="25"/>
      <c r="G7" s="25"/>
      <c r="H7" s="4"/>
      <c r="I7" s="4"/>
      <c r="J7" s="3"/>
      <c r="K7" s="3"/>
      <c r="L7" s="3"/>
      <c r="M7" s="3"/>
      <c r="N7" s="3"/>
      <c r="O7" s="3"/>
      <c r="P7" s="3"/>
      <c r="Q7" s="3"/>
      <c r="R7" s="3"/>
      <c r="S7" s="3"/>
      <c r="T7" s="3"/>
      <c r="U7" s="3"/>
      <c r="V7" s="3"/>
      <c r="W7" s="426"/>
      <c r="X7" s="3"/>
      <c r="Y7" s="3"/>
      <c r="Z7" s="3"/>
      <c r="AA7" s="3" t="s">
        <v>29</v>
      </c>
      <c r="AB7" s="3"/>
      <c r="AC7" s="3"/>
      <c r="AD7" s="3"/>
      <c r="AE7" s="3"/>
      <c r="AF7" s="4"/>
      <c r="AG7" s="4"/>
      <c r="AH7" s="4"/>
      <c r="AI7" s="4"/>
      <c r="AJ7" s="4"/>
      <c r="AK7" s="4"/>
      <c r="AL7" s="4"/>
      <c r="AM7" s="4"/>
      <c r="AN7" s="4"/>
      <c r="AO7" s="4"/>
      <c r="AP7" s="4"/>
      <c r="AQ7" s="4"/>
      <c r="AR7" s="6" t="s">
        <v>29</v>
      </c>
      <c r="AS7" s="6"/>
      <c r="AT7" s="6"/>
      <c r="AU7" s="6"/>
      <c r="AV7" s="6"/>
      <c r="AW7" s="6" t="s">
        <v>29</v>
      </c>
      <c r="AX7" s="6" t="s">
        <v>29</v>
      </c>
      <c r="AY7" s="3"/>
      <c r="AZ7" s="3"/>
      <c r="BA7" s="3"/>
      <c r="BB7" s="3"/>
      <c r="BC7" s="3"/>
      <c r="BD7" s="3"/>
      <c r="BE7" s="3"/>
      <c r="BF7" s="3"/>
      <c r="BG7" s="3"/>
      <c r="BH7" s="3"/>
      <c r="BI7" s="3"/>
      <c r="BJ7" s="3"/>
      <c r="BK7" s="3"/>
      <c r="BL7" s="3"/>
      <c r="BM7" s="6"/>
      <c r="BN7" s="6" t="s">
        <v>3315</v>
      </c>
      <c r="BO7" s="6"/>
      <c r="BP7" s="6"/>
      <c r="BQ7" s="6"/>
      <c r="BR7" s="4" t="s">
        <v>1358</v>
      </c>
      <c r="BS7" s="4"/>
      <c r="BT7" s="3"/>
      <c r="BU7" s="3"/>
      <c r="BV7" s="3"/>
      <c r="BW7" s="3"/>
      <c r="BX7" s="3"/>
      <c r="BY7" s="3"/>
      <c r="BZ7" s="3"/>
      <c r="CA7" s="3"/>
      <c r="CB7" s="3"/>
    </row>
    <row r="8" spans="1:80" x14ac:dyDescent="0.25">
      <c r="A8" s="3" t="s">
        <v>462</v>
      </c>
      <c r="B8" s="45">
        <v>1</v>
      </c>
      <c r="C8" s="45"/>
      <c r="D8" s="3"/>
      <c r="E8" s="3"/>
      <c r="F8" s="3"/>
      <c r="G8" s="3"/>
      <c r="H8" s="3"/>
      <c r="I8" s="3"/>
      <c r="J8" s="3" t="s">
        <v>1353</v>
      </c>
      <c r="K8" s="3" t="s">
        <v>1354</v>
      </c>
      <c r="L8" s="3"/>
      <c r="M8" s="3"/>
      <c r="N8" s="3"/>
      <c r="O8" s="3"/>
      <c r="P8" s="3"/>
      <c r="Q8" s="6" t="s">
        <v>29</v>
      </c>
      <c r="R8" s="4" t="s">
        <v>1355</v>
      </c>
      <c r="S8" s="6" t="s">
        <v>29</v>
      </c>
      <c r="T8" s="6" t="s">
        <v>29</v>
      </c>
      <c r="U8" s="3" t="s">
        <v>2372</v>
      </c>
      <c r="V8" s="6" t="s">
        <v>4546</v>
      </c>
      <c r="W8" s="417"/>
      <c r="X8" s="3" t="s">
        <v>29</v>
      </c>
      <c r="Y8" s="3"/>
      <c r="Z8" s="3" t="s">
        <v>29</v>
      </c>
      <c r="AA8" s="3"/>
      <c r="AB8" s="3"/>
      <c r="AC8" s="3"/>
      <c r="AD8" s="3"/>
      <c r="AE8" s="3"/>
      <c r="AF8" s="3"/>
      <c r="AG8" s="3"/>
      <c r="AH8" s="3"/>
      <c r="AI8" s="3"/>
      <c r="AJ8" s="3"/>
      <c r="AK8" s="3"/>
      <c r="AL8" s="3"/>
      <c r="AM8" s="3"/>
      <c r="AN8" s="3"/>
      <c r="AO8" s="3"/>
      <c r="AP8" s="3"/>
      <c r="AQ8" s="3"/>
      <c r="AR8" s="3"/>
      <c r="AS8" s="3"/>
      <c r="AT8" s="3"/>
      <c r="AU8" s="3"/>
      <c r="AV8" s="3"/>
      <c r="AW8" s="3"/>
      <c r="AX8" s="3"/>
      <c r="AY8" s="3" t="s">
        <v>29</v>
      </c>
      <c r="AZ8" s="3"/>
      <c r="BA8" s="3"/>
      <c r="BB8" s="3"/>
      <c r="BC8" s="3" t="s">
        <v>29</v>
      </c>
      <c r="BD8" s="3" t="s">
        <v>3975</v>
      </c>
      <c r="BE8" s="3" t="s">
        <v>1359</v>
      </c>
      <c r="BF8" s="3"/>
      <c r="BG8" s="3" t="s">
        <v>29</v>
      </c>
      <c r="BH8" s="3" t="s">
        <v>3980</v>
      </c>
      <c r="BI8" s="6" t="s">
        <v>1519</v>
      </c>
      <c r="BJ8" s="3"/>
      <c r="BK8" s="3" t="s">
        <v>29</v>
      </c>
      <c r="BL8" s="3"/>
      <c r="BM8" s="3"/>
      <c r="BN8" s="3" t="s">
        <v>3982</v>
      </c>
      <c r="BO8" s="6"/>
      <c r="BP8" s="6"/>
      <c r="BQ8" s="6"/>
      <c r="BR8" s="4"/>
      <c r="BS8" s="4"/>
      <c r="BT8" s="3"/>
      <c r="BU8" s="3"/>
      <c r="BV8" s="3"/>
      <c r="BW8" s="3"/>
      <c r="BX8" s="3"/>
      <c r="BY8" s="3"/>
      <c r="BZ8" s="3"/>
      <c r="CA8" s="3"/>
      <c r="CB8" s="3"/>
    </row>
    <row r="9" spans="1:80" x14ac:dyDescent="0.25">
      <c r="A9" s="3" t="s">
        <v>465</v>
      </c>
      <c r="B9" s="45">
        <v>1</v>
      </c>
      <c r="C9" s="45"/>
      <c r="D9" s="3"/>
      <c r="E9" s="3"/>
      <c r="F9" s="3"/>
      <c r="G9" s="3"/>
      <c r="H9" s="3"/>
      <c r="I9" s="3"/>
      <c r="J9" s="3" t="s">
        <v>1353</v>
      </c>
      <c r="K9" s="3" t="s">
        <v>1354</v>
      </c>
      <c r="L9" s="3"/>
      <c r="M9" s="3"/>
      <c r="N9" s="3"/>
      <c r="O9" s="3"/>
      <c r="P9" s="3"/>
      <c r="Q9" s="6" t="s">
        <v>29</v>
      </c>
      <c r="R9" s="4" t="s">
        <v>1355</v>
      </c>
      <c r="S9" s="6" t="s">
        <v>29</v>
      </c>
      <c r="T9" s="6" t="s">
        <v>29</v>
      </c>
      <c r="U9" s="3" t="s">
        <v>2372</v>
      </c>
      <c r="V9" s="6" t="s">
        <v>4546</v>
      </c>
      <c r="W9" s="417"/>
      <c r="X9" s="3" t="s">
        <v>29</v>
      </c>
      <c r="Y9" s="3"/>
      <c r="Z9" s="3" t="s">
        <v>29</v>
      </c>
      <c r="AA9" s="3"/>
      <c r="AB9" s="3"/>
      <c r="AC9" s="3"/>
      <c r="AD9" s="3"/>
      <c r="AE9" s="3"/>
      <c r="AF9" s="3"/>
      <c r="AG9" s="3"/>
      <c r="AH9" s="3"/>
      <c r="AI9" s="3"/>
      <c r="AJ9" s="3"/>
      <c r="AK9" s="3"/>
      <c r="AL9" s="3"/>
      <c r="AM9" s="3"/>
      <c r="AN9" s="3"/>
      <c r="AO9" s="3"/>
      <c r="AP9" s="3"/>
      <c r="AQ9" s="3"/>
      <c r="AR9" s="3"/>
      <c r="AS9" s="3"/>
      <c r="AT9" s="3"/>
      <c r="AU9" s="3"/>
      <c r="AV9" s="3"/>
      <c r="AW9" s="3"/>
      <c r="AX9" s="3"/>
      <c r="AY9" s="3" t="s">
        <v>29</v>
      </c>
      <c r="AZ9" s="3" t="s">
        <v>29</v>
      </c>
      <c r="BA9" s="3" t="s">
        <v>3975</v>
      </c>
      <c r="BB9" s="3" t="s">
        <v>1362</v>
      </c>
      <c r="BC9" s="3"/>
      <c r="BD9" s="3"/>
      <c r="BE9" s="3"/>
      <c r="BF9" s="3"/>
      <c r="BG9" s="3" t="s">
        <v>29</v>
      </c>
      <c r="BH9" s="3" t="s">
        <v>3980</v>
      </c>
      <c r="BI9" s="6" t="s">
        <v>1519</v>
      </c>
      <c r="BJ9" s="3" t="s">
        <v>29</v>
      </c>
      <c r="BK9" s="3"/>
      <c r="BL9" s="3"/>
      <c r="BM9" s="3"/>
      <c r="BN9" s="3" t="s">
        <v>3974</v>
      </c>
      <c r="BO9" s="6"/>
      <c r="BP9" s="6"/>
      <c r="BQ9" s="6"/>
      <c r="BR9" s="3"/>
      <c r="BS9" s="4"/>
      <c r="BT9" s="3"/>
      <c r="BU9" s="3"/>
      <c r="BV9" s="3"/>
      <c r="BW9" s="3"/>
      <c r="BX9" s="3"/>
      <c r="BY9" s="3"/>
      <c r="BZ9" s="3"/>
      <c r="CA9" s="3"/>
      <c r="CB9" s="3"/>
    </row>
    <row r="10" spans="1:80" x14ac:dyDescent="0.25">
      <c r="A10" s="3" t="s">
        <v>468</v>
      </c>
      <c r="B10" s="45">
        <v>1</v>
      </c>
      <c r="C10" s="45"/>
      <c r="D10" s="3"/>
      <c r="E10" s="3"/>
      <c r="F10" s="3"/>
      <c r="G10" s="3"/>
      <c r="H10" s="3"/>
      <c r="I10" s="3"/>
      <c r="J10" s="3" t="s">
        <v>1353</v>
      </c>
      <c r="K10" s="3" t="s">
        <v>1354</v>
      </c>
      <c r="L10" s="3"/>
      <c r="M10" s="3"/>
      <c r="N10" s="3"/>
      <c r="O10" s="3"/>
      <c r="P10" s="3"/>
      <c r="Q10" s="6" t="s">
        <v>29</v>
      </c>
      <c r="R10" s="4" t="s">
        <v>1355</v>
      </c>
      <c r="S10" s="6" t="s">
        <v>29</v>
      </c>
      <c r="T10" s="6" t="s">
        <v>29</v>
      </c>
      <c r="U10" s="3" t="s">
        <v>2372</v>
      </c>
      <c r="V10" s="6" t="s">
        <v>4546</v>
      </c>
      <c r="W10" s="417"/>
      <c r="X10" s="3" t="s">
        <v>29</v>
      </c>
      <c r="Y10" s="3"/>
      <c r="Z10" s="3" t="s">
        <v>29</v>
      </c>
      <c r="AA10" s="3"/>
      <c r="AB10" s="3"/>
      <c r="AC10" s="3"/>
      <c r="AD10" s="3"/>
      <c r="AE10" s="3"/>
      <c r="AF10" s="3"/>
      <c r="AG10" s="3"/>
      <c r="AH10" s="3"/>
      <c r="AI10" s="3"/>
      <c r="AJ10" s="3"/>
      <c r="AK10" s="3"/>
      <c r="AL10" s="3"/>
      <c r="AM10" s="3"/>
      <c r="AN10" s="3"/>
      <c r="AO10" s="3"/>
      <c r="AP10" s="3"/>
      <c r="AQ10" s="3"/>
      <c r="AR10" s="3"/>
      <c r="AS10" s="3"/>
      <c r="AT10" s="3"/>
      <c r="AU10" s="3"/>
      <c r="AV10" s="3"/>
      <c r="AW10" s="3"/>
      <c r="AX10" s="3"/>
      <c r="AY10" s="3" t="s">
        <v>29</v>
      </c>
      <c r="AZ10" s="3"/>
      <c r="BA10" s="3"/>
      <c r="BB10" s="3"/>
      <c r="BC10" s="3"/>
      <c r="BD10" s="3"/>
      <c r="BE10" s="3"/>
      <c r="BF10" s="3"/>
      <c r="BG10" s="3"/>
      <c r="BH10" s="3"/>
      <c r="BI10" s="3"/>
      <c r="BJ10" s="3"/>
      <c r="BK10" s="3"/>
      <c r="BL10" s="3" t="s">
        <v>29</v>
      </c>
      <c r="BM10" s="3" t="s">
        <v>29</v>
      </c>
      <c r="BN10" s="3" t="s">
        <v>3498</v>
      </c>
      <c r="BO10" s="6"/>
      <c r="BP10" s="6"/>
      <c r="BQ10" s="6"/>
      <c r="BR10" s="4"/>
      <c r="BS10" s="4"/>
      <c r="BT10" s="3"/>
      <c r="BU10" s="3"/>
      <c r="BV10" s="3"/>
      <c r="BW10" s="3"/>
      <c r="BX10" s="3"/>
      <c r="BY10" s="3"/>
      <c r="BZ10" s="3"/>
      <c r="CA10" s="3"/>
      <c r="CB10" s="3"/>
    </row>
    <row r="11" spans="1:80" x14ac:dyDescent="0.25">
      <c r="A11" s="3" t="s">
        <v>470</v>
      </c>
      <c r="B11" s="45">
        <v>1</v>
      </c>
      <c r="C11" s="45"/>
      <c r="D11" s="3"/>
      <c r="E11" s="3"/>
      <c r="F11" s="3"/>
      <c r="G11" s="3"/>
      <c r="H11" s="3"/>
      <c r="I11" s="3"/>
      <c r="J11" s="3" t="s">
        <v>1353</v>
      </c>
      <c r="K11" s="3" t="s">
        <v>1354</v>
      </c>
      <c r="L11" s="3"/>
      <c r="M11" s="3"/>
      <c r="N11" s="3"/>
      <c r="O11" s="3"/>
      <c r="P11" s="3"/>
      <c r="Q11" s="6" t="s">
        <v>29</v>
      </c>
      <c r="R11" s="4" t="s">
        <v>1355</v>
      </c>
      <c r="S11" s="6" t="s">
        <v>29</v>
      </c>
      <c r="T11" s="6" t="s">
        <v>29</v>
      </c>
      <c r="U11" s="3" t="s">
        <v>2372</v>
      </c>
      <c r="V11" s="6" t="s">
        <v>4546</v>
      </c>
      <c r="W11" s="417"/>
      <c r="X11" s="3" t="s">
        <v>29</v>
      </c>
      <c r="Y11" s="3"/>
      <c r="Z11" s="3" t="s">
        <v>29</v>
      </c>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4"/>
      <c r="BS11" s="4"/>
      <c r="BT11" s="3"/>
      <c r="BU11" s="3"/>
      <c r="BV11" s="3"/>
      <c r="BW11" s="3"/>
      <c r="BX11" s="3"/>
      <c r="BY11" s="3"/>
      <c r="BZ11" s="3"/>
      <c r="CA11" s="3"/>
      <c r="CB11" s="4"/>
    </row>
    <row r="12" spans="1:80" x14ac:dyDescent="0.25">
      <c r="A12" s="3" t="s">
        <v>473</v>
      </c>
      <c r="B12" s="45">
        <v>1</v>
      </c>
      <c r="C12" s="45"/>
      <c r="D12" s="3"/>
      <c r="E12" s="3"/>
      <c r="F12" s="3"/>
      <c r="G12" s="3"/>
      <c r="H12" s="3" t="s">
        <v>29</v>
      </c>
      <c r="I12" s="3" t="s">
        <v>29</v>
      </c>
      <c r="J12" s="3" t="s">
        <v>3451</v>
      </c>
      <c r="K12" s="3" t="s">
        <v>1354</v>
      </c>
      <c r="L12" s="3" t="s">
        <v>29</v>
      </c>
      <c r="M12" s="6" t="s">
        <v>2348</v>
      </c>
      <c r="N12" s="6" t="s">
        <v>29</v>
      </c>
      <c r="O12" s="6" t="s">
        <v>29</v>
      </c>
      <c r="P12" s="6" t="s">
        <v>2580</v>
      </c>
      <c r="Q12" s="6"/>
      <c r="R12" s="4"/>
      <c r="S12" s="6"/>
      <c r="T12" s="6"/>
      <c r="U12" s="3"/>
      <c r="V12" s="6"/>
      <c r="W12" s="426" t="s">
        <v>5737</v>
      </c>
      <c r="X12" s="3" t="s">
        <v>29</v>
      </c>
      <c r="Y12" s="3"/>
      <c r="Z12" s="3" t="s">
        <v>29</v>
      </c>
      <c r="AA12" s="3"/>
      <c r="AB12" s="3"/>
      <c r="AC12" s="3"/>
      <c r="AD12" s="3"/>
      <c r="AE12" s="3"/>
      <c r="AF12" s="3"/>
      <c r="AG12" s="3"/>
      <c r="AH12" s="3"/>
      <c r="AI12" s="3"/>
      <c r="AJ12" s="3"/>
      <c r="AK12" s="3"/>
      <c r="AL12" s="3"/>
      <c r="AM12" s="3"/>
      <c r="AN12" s="3"/>
      <c r="AO12" s="3"/>
      <c r="AP12" s="3"/>
      <c r="AQ12" s="3"/>
      <c r="AR12" s="3" t="s">
        <v>29</v>
      </c>
      <c r="AS12" s="3"/>
      <c r="AT12" s="3" t="s">
        <v>29</v>
      </c>
      <c r="AU12" s="3"/>
      <c r="AV12" s="3"/>
      <c r="AW12" s="3"/>
      <c r="AX12" s="3"/>
      <c r="AY12" s="3"/>
      <c r="AZ12" s="3"/>
      <c r="BA12" s="3"/>
      <c r="BB12" s="3"/>
      <c r="BC12" s="3"/>
      <c r="BD12" s="3"/>
      <c r="BE12" s="3"/>
      <c r="BF12" s="3"/>
      <c r="BG12" s="3"/>
      <c r="BH12" s="3"/>
      <c r="BI12" s="3"/>
      <c r="BJ12" s="3"/>
      <c r="BK12" s="3"/>
      <c r="BL12" s="3"/>
      <c r="BM12" s="3"/>
      <c r="BN12" s="6" t="s">
        <v>3314</v>
      </c>
      <c r="BO12" s="6"/>
      <c r="BP12" s="6"/>
      <c r="BQ12" s="6"/>
      <c r="BR12" s="4" t="s">
        <v>1357</v>
      </c>
      <c r="BS12" s="4"/>
      <c r="BT12" s="3"/>
      <c r="BU12" s="3"/>
      <c r="BV12" s="3"/>
      <c r="BW12" s="3"/>
      <c r="BX12" s="3"/>
      <c r="BY12" s="3"/>
      <c r="BZ12" s="3"/>
      <c r="CA12" s="3"/>
      <c r="CB12" s="4"/>
    </row>
    <row r="13" spans="1:80" x14ac:dyDescent="0.25">
      <c r="A13" s="3" t="s">
        <v>473</v>
      </c>
      <c r="B13" s="45">
        <v>2</v>
      </c>
      <c r="C13" s="45"/>
      <c r="D13" s="3"/>
      <c r="E13" s="3"/>
      <c r="F13" s="3"/>
      <c r="G13" s="3"/>
      <c r="H13" s="3"/>
      <c r="I13" s="3"/>
      <c r="J13" s="3"/>
      <c r="K13" s="3"/>
      <c r="L13" s="3"/>
      <c r="M13" s="3"/>
      <c r="N13" s="3"/>
      <c r="O13" s="3"/>
      <c r="P13" s="3"/>
      <c r="Q13" s="3"/>
      <c r="R13" s="3"/>
      <c r="S13" s="3"/>
      <c r="T13" s="3"/>
      <c r="U13" s="3"/>
      <c r="V13" s="3"/>
      <c r="W13" s="426"/>
      <c r="X13" s="3"/>
      <c r="Y13" s="3"/>
      <c r="Z13" s="3"/>
      <c r="AA13" s="3"/>
      <c r="AB13" s="3"/>
      <c r="AC13" s="3"/>
      <c r="AD13" s="3"/>
      <c r="AE13" s="3"/>
      <c r="AF13" s="3"/>
      <c r="AG13" s="3"/>
      <c r="AH13" s="3"/>
      <c r="AI13" s="3"/>
      <c r="AJ13" s="3"/>
      <c r="AK13" s="3"/>
      <c r="AL13" s="3"/>
      <c r="AM13" s="3"/>
      <c r="AN13" s="3"/>
      <c r="AO13" s="3"/>
      <c r="AP13" s="3"/>
      <c r="AQ13" s="3"/>
      <c r="AR13" s="3" t="s">
        <v>29</v>
      </c>
      <c r="AS13" s="3" t="s">
        <v>29</v>
      </c>
      <c r="AT13" s="3"/>
      <c r="AU13" s="3"/>
      <c r="AV13" s="3"/>
      <c r="AW13" s="3"/>
      <c r="AX13" s="3" t="s">
        <v>29</v>
      </c>
      <c r="AY13" s="3"/>
      <c r="AZ13" s="3"/>
      <c r="BA13" s="3"/>
      <c r="BB13" s="3"/>
      <c r="BC13" s="3"/>
      <c r="BD13" s="3"/>
      <c r="BE13" s="3"/>
      <c r="BF13" s="3"/>
      <c r="BG13" s="3"/>
      <c r="BH13" s="3"/>
      <c r="BI13" s="3"/>
      <c r="BJ13" s="3"/>
      <c r="BK13" s="3"/>
      <c r="BL13" s="3"/>
      <c r="BM13" s="3"/>
      <c r="BN13" s="3" t="s">
        <v>3497</v>
      </c>
      <c r="BO13" s="6"/>
      <c r="BP13" s="6"/>
      <c r="BQ13" s="6"/>
      <c r="BR13" s="4" t="s">
        <v>1356</v>
      </c>
      <c r="BS13" s="4"/>
      <c r="BT13" s="3"/>
      <c r="BU13" s="3"/>
      <c r="BV13" s="3"/>
      <c r="BW13" s="3"/>
      <c r="BX13" s="3"/>
      <c r="BY13" s="3"/>
      <c r="BZ13" s="3"/>
      <c r="CA13" s="3"/>
      <c r="CB13" s="4"/>
    </row>
    <row r="14" spans="1:80" x14ac:dyDescent="0.25">
      <c r="A14" s="3" t="s">
        <v>473</v>
      </c>
      <c r="B14" s="45">
        <v>3</v>
      </c>
      <c r="C14" s="45"/>
      <c r="D14" s="3"/>
      <c r="E14" s="3"/>
      <c r="F14" s="3"/>
      <c r="G14" s="3"/>
      <c r="H14" s="3"/>
      <c r="I14" s="3"/>
      <c r="J14" s="3"/>
      <c r="K14" s="3"/>
      <c r="L14" s="3"/>
      <c r="M14" s="3"/>
      <c r="N14" s="3"/>
      <c r="O14" s="3"/>
      <c r="P14" s="3"/>
      <c r="Q14" s="3"/>
      <c r="R14" s="3"/>
      <c r="S14" s="3"/>
      <c r="T14" s="3"/>
      <c r="U14" s="3"/>
      <c r="V14" s="3"/>
      <c r="W14" s="426"/>
      <c r="X14" s="3"/>
      <c r="Y14" s="3"/>
      <c r="Z14" s="3"/>
      <c r="AA14" s="3"/>
      <c r="AB14" s="3"/>
      <c r="AC14" s="3"/>
      <c r="AD14" s="3"/>
      <c r="AE14" s="3"/>
      <c r="AF14" s="3"/>
      <c r="AG14" s="3"/>
      <c r="AH14" s="3"/>
      <c r="AI14" s="3"/>
      <c r="AJ14" s="3"/>
      <c r="AK14" s="3"/>
      <c r="AL14" s="3"/>
      <c r="AM14" s="3"/>
      <c r="AN14" s="3"/>
      <c r="AO14" s="3"/>
      <c r="AP14" s="3"/>
      <c r="AQ14" s="3"/>
      <c r="AR14" s="3" t="s">
        <v>29</v>
      </c>
      <c r="AS14" s="3"/>
      <c r="AT14" s="3"/>
      <c r="AU14" s="3" t="s">
        <v>29</v>
      </c>
      <c r="AV14" s="3"/>
      <c r="AW14" s="3"/>
      <c r="AX14" s="3" t="s">
        <v>29</v>
      </c>
      <c r="AY14" s="3"/>
      <c r="AZ14" s="3"/>
      <c r="BA14" s="3"/>
      <c r="BB14" s="3"/>
      <c r="BC14" s="3"/>
      <c r="BD14" s="3"/>
      <c r="BE14" s="3"/>
      <c r="BF14" s="3"/>
      <c r="BG14" s="3"/>
      <c r="BH14" s="3"/>
      <c r="BI14" s="3"/>
      <c r="BJ14" s="3"/>
      <c r="BK14" s="3"/>
      <c r="BL14" s="3"/>
      <c r="BM14" s="3"/>
      <c r="BN14" s="6" t="s">
        <v>3314</v>
      </c>
      <c r="BO14" s="6"/>
      <c r="BP14" s="6"/>
      <c r="BQ14" s="6"/>
      <c r="BR14" s="4" t="s">
        <v>1357</v>
      </c>
      <c r="BS14" s="4"/>
      <c r="BT14" s="3"/>
      <c r="BU14" s="3"/>
      <c r="BV14" s="3"/>
      <c r="BW14" s="3"/>
      <c r="BX14" s="3"/>
      <c r="BY14" s="3"/>
      <c r="BZ14" s="3"/>
      <c r="CA14" s="3"/>
      <c r="CB14" s="4"/>
    </row>
    <row r="15" spans="1:80" x14ac:dyDescent="0.25">
      <c r="A15" s="3" t="s">
        <v>473</v>
      </c>
      <c r="B15" s="45">
        <v>4</v>
      </c>
      <c r="C15" s="45"/>
      <c r="D15" s="3"/>
      <c r="E15" s="3"/>
      <c r="F15" s="3"/>
      <c r="G15" s="3"/>
      <c r="H15" s="3"/>
      <c r="I15" s="3"/>
      <c r="J15" s="3"/>
      <c r="K15" s="3"/>
      <c r="L15" s="3"/>
      <c r="M15" s="3"/>
      <c r="N15" s="3"/>
      <c r="O15" s="3"/>
      <c r="P15" s="3"/>
      <c r="Q15" s="3"/>
      <c r="R15" s="3"/>
      <c r="S15" s="3"/>
      <c r="T15" s="3"/>
      <c r="U15" s="3"/>
      <c r="V15" s="3"/>
      <c r="W15" s="426"/>
      <c r="X15" s="3"/>
      <c r="Y15" s="3"/>
      <c r="Z15" s="3"/>
      <c r="AA15" s="3"/>
      <c r="AB15" s="3"/>
      <c r="AC15" s="3"/>
      <c r="AD15" s="3"/>
      <c r="AE15" s="3"/>
      <c r="AF15" s="3"/>
      <c r="AG15" s="3"/>
      <c r="AH15" s="3"/>
      <c r="AI15" s="3"/>
      <c r="AJ15" s="3"/>
      <c r="AK15" s="3"/>
      <c r="AL15" s="3"/>
      <c r="AM15" s="3"/>
      <c r="AN15" s="3"/>
      <c r="AO15" s="3"/>
      <c r="AP15" s="3"/>
      <c r="AQ15" s="3"/>
      <c r="AR15" s="3" t="s">
        <v>29</v>
      </c>
      <c r="AS15" s="3" t="s">
        <v>29</v>
      </c>
      <c r="AT15" s="3"/>
      <c r="AU15" s="3"/>
      <c r="AV15" s="3"/>
      <c r="AW15" s="3"/>
      <c r="AX15" s="3" t="s">
        <v>29</v>
      </c>
      <c r="AY15" s="3"/>
      <c r="AZ15" s="3"/>
      <c r="BA15" s="3"/>
      <c r="BB15" s="3"/>
      <c r="BC15" s="3"/>
      <c r="BD15" s="3"/>
      <c r="BE15" s="3"/>
      <c r="BF15" s="3"/>
      <c r="BG15" s="3"/>
      <c r="BH15" s="3"/>
      <c r="BI15" s="3"/>
      <c r="BJ15" s="3"/>
      <c r="BK15" s="3"/>
      <c r="BL15" s="3"/>
      <c r="BM15" s="3"/>
      <c r="BN15" s="3" t="s">
        <v>3497</v>
      </c>
      <c r="BO15" s="6"/>
      <c r="BP15" s="6"/>
      <c r="BQ15" s="6"/>
      <c r="BR15" s="4" t="s">
        <v>1356</v>
      </c>
      <c r="BS15" s="4"/>
      <c r="BT15" s="3"/>
      <c r="BU15" s="3"/>
      <c r="BV15" s="3"/>
      <c r="BW15" s="3"/>
      <c r="BX15" s="3"/>
      <c r="BY15" s="3"/>
      <c r="BZ15" s="3"/>
      <c r="CA15" s="3"/>
      <c r="CB15" s="4"/>
    </row>
    <row r="16" spans="1:80" x14ac:dyDescent="0.25">
      <c r="A16" s="3" t="s">
        <v>473</v>
      </c>
      <c r="B16" s="45">
        <v>5</v>
      </c>
      <c r="C16" s="45"/>
      <c r="D16" s="3"/>
      <c r="E16" s="3"/>
      <c r="F16" s="3"/>
      <c r="G16" s="3"/>
      <c r="H16" s="3"/>
      <c r="I16" s="3"/>
      <c r="J16" s="3"/>
      <c r="K16" s="3"/>
      <c r="L16" s="3"/>
      <c r="M16" s="3"/>
      <c r="N16" s="3"/>
      <c r="O16" s="3"/>
      <c r="P16" s="3"/>
      <c r="Q16" s="3"/>
      <c r="R16" s="3"/>
      <c r="S16" s="3"/>
      <c r="T16" s="3"/>
      <c r="U16" s="3"/>
      <c r="V16" s="3"/>
      <c r="W16" s="426"/>
      <c r="X16" s="3"/>
      <c r="Y16" s="3"/>
      <c r="Z16" s="3"/>
      <c r="AA16" s="3"/>
      <c r="AB16" s="3"/>
      <c r="AC16" s="3"/>
      <c r="AD16" s="3"/>
      <c r="AE16" s="3"/>
      <c r="AF16" s="3"/>
      <c r="AG16" s="3"/>
      <c r="AH16" s="3"/>
      <c r="AI16" s="3"/>
      <c r="AJ16" s="3"/>
      <c r="AK16" s="3"/>
      <c r="AL16" s="3"/>
      <c r="AM16" s="3"/>
      <c r="AN16" s="3"/>
      <c r="AO16" s="3"/>
      <c r="AP16" s="3"/>
      <c r="AQ16" s="3"/>
      <c r="AR16" s="3" t="s">
        <v>29</v>
      </c>
      <c r="AS16" s="3"/>
      <c r="AT16" s="3"/>
      <c r="AU16" s="3"/>
      <c r="AV16" s="3" t="s">
        <v>29</v>
      </c>
      <c r="AW16" s="3"/>
      <c r="AX16" s="3" t="s">
        <v>29</v>
      </c>
      <c r="AY16" s="3"/>
      <c r="AZ16" s="3"/>
      <c r="BA16" s="3"/>
      <c r="BB16" s="3"/>
      <c r="BC16" s="3"/>
      <c r="BD16" s="3"/>
      <c r="BE16" s="3"/>
      <c r="BF16" s="3"/>
      <c r="BG16" s="3"/>
      <c r="BH16" s="3"/>
      <c r="BI16" s="3"/>
      <c r="BJ16" s="3"/>
      <c r="BK16" s="3"/>
      <c r="BL16" s="3"/>
      <c r="BM16" s="3"/>
      <c r="BN16" s="6" t="s">
        <v>3314</v>
      </c>
      <c r="BO16" s="6"/>
      <c r="BP16" s="6"/>
      <c r="BQ16" s="6"/>
      <c r="BR16" s="4" t="s">
        <v>1357</v>
      </c>
      <c r="BS16" s="4"/>
      <c r="BT16" s="3"/>
      <c r="BU16" s="3"/>
      <c r="BV16" s="3"/>
      <c r="BW16" s="3"/>
      <c r="BX16" s="3"/>
      <c r="BY16" s="3"/>
      <c r="BZ16" s="3"/>
      <c r="CA16" s="3"/>
      <c r="CB16" s="4"/>
    </row>
    <row r="17" spans="1:80" x14ac:dyDescent="0.25">
      <c r="A17" s="3" t="s">
        <v>473</v>
      </c>
      <c r="B17" s="45">
        <v>6</v>
      </c>
      <c r="C17" s="45"/>
      <c r="D17" s="3"/>
      <c r="E17" s="3"/>
      <c r="F17" s="3"/>
      <c r="G17" s="3"/>
      <c r="H17" s="3"/>
      <c r="I17" s="3"/>
      <c r="J17" s="3"/>
      <c r="K17" s="3"/>
      <c r="L17" s="3"/>
      <c r="M17" s="3"/>
      <c r="N17" s="3"/>
      <c r="O17" s="3"/>
      <c r="P17" s="3"/>
      <c r="Q17" s="3"/>
      <c r="R17" s="3"/>
      <c r="S17" s="3"/>
      <c r="T17" s="3"/>
      <c r="U17" s="3"/>
      <c r="V17" s="3"/>
      <c r="W17" s="426"/>
      <c r="X17" s="3"/>
      <c r="Y17" s="3"/>
      <c r="Z17" s="3"/>
      <c r="AA17" s="3"/>
      <c r="AB17" s="3" t="s">
        <v>29</v>
      </c>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t="s">
        <v>4537</v>
      </c>
      <c r="BO17" s="6"/>
      <c r="BP17" s="6"/>
      <c r="BQ17" s="6"/>
      <c r="BR17" s="4"/>
      <c r="BS17" s="4"/>
      <c r="BT17" s="3"/>
      <c r="BU17" s="3"/>
      <c r="BV17" s="3"/>
      <c r="BW17" s="3"/>
      <c r="BX17" s="3"/>
      <c r="BY17" s="3"/>
      <c r="BZ17" s="3"/>
      <c r="CA17" s="3"/>
      <c r="CB17" s="4"/>
    </row>
    <row r="18" spans="1:80" x14ac:dyDescent="0.25">
      <c r="A18" s="3" t="s">
        <v>473</v>
      </c>
      <c r="B18" s="45">
        <v>7</v>
      </c>
      <c r="C18" s="45"/>
      <c r="D18" s="3"/>
      <c r="E18" s="3"/>
      <c r="F18" s="3"/>
      <c r="G18" s="3"/>
      <c r="H18" s="3"/>
      <c r="I18" s="3"/>
      <c r="J18" s="3"/>
      <c r="K18" s="3"/>
      <c r="L18" s="3"/>
      <c r="M18" s="3"/>
      <c r="N18" s="3"/>
      <c r="O18" s="3"/>
      <c r="P18" s="3"/>
      <c r="Q18" s="3"/>
      <c r="R18" s="3"/>
      <c r="S18" s="3"/>
      <c r="T18" s="3"/>
      <c r="U18" s="3"/>
      <c r="V18" s="3"/>
      <c r="W18" s="426"/>
      <c r="X18" s="3"/>
      <c r="Y18" s="3"/>
      <c r="Z18" s="3"/>
      <c r="AA18" s="3"/>
      <c r="AB18" s="3"/>
      <c r="AC18" s="3" t="s">
        <v>2391</v>
      </c>
      <c r="AD18" s="3" t="s">
        <v>2392</v>
      </c>
      <c r="AE18" s="3">
        <v>1234567</v>
      </c>
      <c r="AF18" s="4" t="s">
        <v>4540</v>
      </c>
      <c r="AG18" s="4" t="s">
        <v>29</v>
      </c>
      <c r="AH18" s="4" t="s">
        <v>4578</v>
      </c>
      <c r="AI18" s="4" t="s">
        <v>4579</v>
      </c>
      <c r="AJ18" s="4" t="s">
        <v>4580</v>
      </c>
      <c r="AK18" s="4" t="s">
        <v>4581</v>
      </c>
      <c r="AL18" s="4" t="s">
        <v>1198</v>
      </c>
      <c r="AM18" s="34" t="s">
        <v>1199</v>
      </c>
      <c r="AN18" s="34"/>
      <c r="AO18" s="34"/>
      <c r="AP18" s="34"/>
      <c r="AQ18" s="4" t="s">
        <v>29</v>
      </c>
      <c r="AR18" s="3"/>
      <c r="AS18" s="3"/>
      <c r="AT18" s="3"/>
      <c r="AU18" s="3"/>
      <c r="AV18" s="3"/>
      <c r="AW18" s="3"/>
      <c r="AX18" s="3"/>
      <c r="AY18" s="3"/>
      <c r="AZ18" s="3"/>
      <c r="BA18" s="3"/>
      <c r="BB18" s="3"/>
      <c r="BC18" s="3"/>
      <c r="BD18" s="3"/>
      <c r="BE18" s="3"/>
      <c r="BF18" s="3"/>
      <c r="BG18" s="3"/>
      <c r="BH18" s="3"/>
      <c r="BI18" s="3"/>
      <c r="BJ18" s="3"/>
      <c r="BK18" s="3"/>
      <c r="BL18" s="3"/>
      <c r="BM18" s="3"/>
      <c r="BN18" s="4" t="s">
        <v>4541</v>
      </c>
      <c r="BO18" s="6"/>
      <c r="BP18" s="6"/>
      <c r="BQ18" s="6"/>
      <c r="BR18" s="4"/>
      <c r="BS18" s="4"/>
      <c r="BT18" s="3"/>
      <c r="BU18" s="3"/>
      <c r="BV18" s="3"/>
      <c r="BW18" s="3"/>
      <c r="BX18" s="3"/>
      <c r="BY18" s="3"/>
      <c r="BZ18" s="3"/>
      <c r="CA18" s="3"/>
      <c r="CB18" s="4"/>
    </row>
    <row r="19" spans="1:80" x14ac:dyDescent="0.25">
      <c r="A19" s="3" t="s">
        <v>473</v>
      </c>
      <c r="B19" s="45">
        <v>8</v>
      </c>
      <c r="C19" s="45"/>
      <c r="D19" s="3"/>
      <c r="E19" s="3"/>
      <c r="F19" s="3"/>
      <c r="G19" s="3"/>
      <c r="H19" s="3"/>
      <c r="I19" s="3"/>
      <c r="J19" s="3"/>
      <c r="K19" s="3"/>
      <c r="L19" s="3"/>
      <c r="M19" s="3"/>
      <c r="N19" s="3"/>
      <c r="O19" s="3"/>
      <c r="P19" s="3"/>
      <c r="Q19" s="3"/>
      <c r="R19" s="3"/>
      <c r="S19" s="3"/>
      <c r="T19" s="3"/>
      <c r="U19" s="3"/>
      <c r="V19" s="3"/>
      <c r="W19" s="426"/>
      <c r="X19" s="3"/>
      <c r="Y19" s="3"/>
      <c r="Z19" s="3"/>
      <c r="AA19" s="3" t="s">
        <v>29</v>
      </c>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4" t="s">
        <v>2336</v>
      </c>
      <c r="BO19" s="6"/>
      <c r="BP19" s="6"/>
      <c r="BQ19" s="6"/>
      <c r="BR19" s="4"/>
      <c r="BS19" s="4"/>
      <c r="BT19" s="3"/>
      <c r="BU19" s="3"/>
      <c r="BV19" s="3"/>
      <c r="BW19" s="3"/>
      <c r="BX19" s="3"/>
      <c r="BY19" s="3"/>
      <c r="BZ19" s="3"/>
      <c r="CA19" s="3"/>
      <c r="CB19" s="4"/>
    </row>
    <row r="20" spans="1:80" x14ac:dyDescent="0.25">
      <c r="A20" s="3" t="s">
        <v>473</v>
      </c>
      <c r="B20" s="45">
        <v>9</v>
      </c>
      <c r="C20" s="45"/>
      <c r="D20" s="3"/>
      <c r="E20" s="3"/>
      <c r="F20" s="3"/>
      <c r="G20" s="3"/>
      <c r="H20" s="3"/>
      <c r="I20" s="3"/>
      <c r="J20" s="3"/>
      <c r="K20" s="3"/>
      <c r="L20" s="3"/>
      <c r="M20" s="3"/>
      <c r="N20" s="3"/>
      <c r="O20" s="3"/>
      <c r="P20" s="3"/>
      <c r="Q20" s="3"/>
      <c r="R20" s="3"/>
      <c r="S20" s="3"/>
      <c r="T20" s="3"/>
      <c r="U20" s="3"/>
      <c r="V20" s="3"/>
      <c r="W20" s="426"/>
      <c r="X20" s="3"/>
      <c r="Y20" s="3"/>
      <c r="Z20" s="3"/>
      <c r="AA20" s="3"/>
      <c r="AB20" s="3"/>
      <c r="AC20" s="3"/>
      <c r="AD20" s="3"/>
      <c r="AE20" s="3"/>
      <c r="AF20" s="3"/>
      <c r="AG20" s="3"/>
      <c r="AH20" s="3"/>
      <c r="AI20" s="3"/>
      <c r="AJ20" s="3"/>
      <c r="AK20" s="3"/>
      <c r="AL20" s="3"/>
      <c r="AM20" s="3"/>
      <c r="AN20" s="3"/>
      <c r="AO20" s="3"/>
      <c r="AP20" s="3"/>
      <c r="AQ20" s="3"/>
      <c r="AR20" s="3" t="s">
        <v>29</v>
      </c>
      <c r="AS20" s="3"/>
      <c r="AT20" s="3"/>
      <c r="AU20" s="3"/>
      <c r="AV20" s="3"/>
      <c r="AW20" s="3" t="s">
        <v>29</v>
      </c>
      <c r="AX20" s="3" t="s">
        <v>29</v>
      </c>
      <c r="AY20" s="3"/>
      <c r="AZ20" s="3"/>
      <c r="BA20" s="3"/>
      <c r="BB20" s="3"/>
      <c r="BC20" s="3"/>
      <c r="BD20" s="3"/>
      <c r="BE20" s="3"/>
      <c r="BF20" s="3"/>
      <c r="BG20" s="3"/>
      <c r="BH20" s="3"/>
      <c r="BI20" s="3"/>
      <c r="BJ20" s="3"/>
      <c r="BK20" s="3"/>
      <c r="BL20" s="3"/>
      <c r="BM20" s="3"/>
      <c r="BN20" s="6" t="s">
        <v>3315</v>
      </c>
      <c r="BO20" s="6"/>
      <c r="BP20" s="6"/>
      <c r="BQ20" s="6"/>
      <c r="BR20" s="4" t="s">
        <v>1358</v>
      </c>
      <c r="BS20" s="4"/>
      <c r="BT20" s="3"/>
      <c r="BU20" s="3"/>
      <c r="BV20" s="3"/>
      <c r="BW20" s="3"/>
      <c r="BX20" s="3"/>
      <c r="BY20" s="3"/>
      <c r="BZ20" s="3"/>
      <c r="CA20" s="3"/>
      <c r="CB20" s="4"/>
    </row>
    <row r="21" spans="1:80" x14ac:dyDescent="0.25">
      <c r="A21" s="3" t="s">
        <v>476</v>
      </c>
      <c r="B21" s="45">
        <v>1</v>
      </c>
      <c r="C21" s="45"/>
      <c r="D21" s="3"/>
      <c r="E21" s="3"/>
      <c r="F21" s="3"/>
      <c r="G21" s="3"/>
      <c r="H21" s="3" t="s">
        <v>29</v>
      </c>
      <c r="I21" s="3" t="s">
        <v>29</v>
      </c>
      <c r="J21" s="3" t="s">
        <v>1363</v>
      </c>
      <c r="K21" s="3" t="s">
        <v>1354</v>
      </c>
      <c r="L21" s="3" t="s">
        <v>29</v>
      </c>
      <c r="M21" s="6" t="s">
        <v>2348</v>
      </c>
      <c r="N21" s="6" t="s">
        <v>29</v>
      </c>
      <c r="O21" s="6" t="s">
        <v>29</v>
      </c>
      <c r="P21" s="6" t="s">
        <v>2580</v>
      </c>
      <c r="Q21" s="3"/>
      <c r="R21" s="3"/>
      <c r="S21" s="3"/>
      <c r="T21" s="3"/>
      <c r="U21" s="3"/>
      <c r="V21" s="6"/>
      <c r="W21" s="417"/>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t="s">
        <v>29</v>
      </c>
      <c r="AZ21" s="3"/>
      <c r="BA21" s="3"/>
      <c r="BB21" s="3"/>
      <c r="BC21" s="3" t="s">
        <v>29</v>
      </c>
      <c r="BD21" s="3" t="s">
        <v>3975</v>
      </c>
      <c r="BE21" s="3" t="s">
        <v>1359</v>
      </c>
      <c r="BF21" s="3"/>
      <c r="BG21" s="3" t="s">
        <v>29</v>
      </c>
      <c r="BH21" s="3" t="s">
        <v>3980</v>
      </c>
      <c r="BI21" s="6" t="s">
        <v>3981</v>
      </c>
      <c r="BJ21" s="3"/>
      <c r="BK21" s="3" t="s">
        <v>29</v>
      </c>
      <c r="BL21" s="3"/>
      <c r="BM21" s="3"/>
      <c r="BN21" s="3" t="s">
        <v>3982</v>
      </c>
      <c r="BO21" s="6"/>
      <c r="BP21" s="6"/>
      <c r="BQ21" s="6"/>
      <c r="BR21" s="4"/>
      <c r="BS21" s="4"/>
      <c r="BT21" s="3"/>
      <c r="BU21" s="3"/>
      <c r="BV21" s="3"/>
      <c r="BW21" s="3"/>
      <c r="BX21" s="3"/>
      <c r="BY21" s="3"/>
      <c r="BZ21" s="3"/>
      <c r="CA21" s="3"/>
      <c r="CB21" s="3"/>
    </row>
    <row r="22" spans="1:80" x14ac:dyDescent="0.25">
      <c r="A22" s="3" t="s">
        <v>479</v>
      </c>
      <c r="B22" s="45">
        <v>1</v>
      </c>
      <c r="C22" s="45"/>
      <c r="D22" s="3"/>
      <c r="E22" s="3"/>
      <c r="F22" s="3"/>
      <c r="G22" s="3"/>
      <c r="H22" s="3" t="s">
        <v>29</v>
      </c>
      <c r="I22" s="3" t="s">
        <v>29</v>
      </c>
      <c r="J22" s="3" t="s">
        <v>1363</v>
      </c>
      <c r="K22" s="3" t="s">
        <v>1354</v>
      </c>
      <c r="L22" s="3" t="s">
        <v>29</v>
      </c>
      <c r="M22" s="6" t="s">
        <v>2348</v>
      </c>
      <c r="N22" s="6" t="s">
        <v>29</v>
      </c>
      <c r="O22" s="6" t="s">
        <v>29</v>
      </c>
      <c r="P22" s="6" t="s">
        <v>2580</v>
      </c>
      <c r="Q22" s="3"/>
      <c r="R22" s="3"/>
      <c r="S22" s="3"/>
      <c r="T22" s="3"/>
      <c r="U22" s="3"/>
      <c r="V22" s="6"/>
      <c r="W22" s="417"/>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t="s">
        <v>29</v>
      </c>
      <c r="AZ22" s="3" t="s">
        <v>29</v>
      </c>
      <c r="BA22" s="3" t="s">
        <v>3975</v>
      </c>
      <c r="BB22" s="3" t="s">
        <v>1362</v>
      </c>
      <c r="BC22" s="3"/>
      <c r="BD22" s="3"/>
      <c r="BE22" s="3"/>
      <c r="BF22" s="3"/>
      <c r="BG22" s="3" t="s">
        <v>29</v>
      </c>
      <c r="BH22" s="3" t="s">
        <v>3980</v>
      </c>
      <c r="BI22" s="6" t="s">
        <v>1519</v>
      </c>
      <c r="BJ22" s="3" t="s">
        <v>29</v>
      </c>
      <c r="BK22" s="3"/>
      <c r="BL22" s="3"/>
      <c r="BM22" s="3"/>
      <c r="BN22" s="3" t="s">
        <v>3974</v>
      </c>
      <c r="BO22" s="6"/>
      <c r="BP22" s="6"/>
      <c r="BQ22" s="6"/>
      <c r="BR22" s="3"/>
      <c r="BS22" s="3"/>
      <c r="BT22" s="3"/>
      <c r="BU22" s="3"/>
      <c r="BV22" s="3"/>
      <c r="BW22" s="3"/>
      <c r="BX22" s="3"/>
      <c r="BY22" s="3"/>
      <c r="BZ22" s="3"/>
      <c r="CA22" s="3"/>
      <c r="CB22" s="3"/>
    </row>
    <row r="23" spans="1:80" x14ac:dyDescent="0.25">
      <c r="A23" s="3" t="s">
        <v>482</v>
      </c>
      <c r="B23" s="45">
        <v>1</v>
      </c>
      <c r="C23" s="45"/>
      <c r="D23" s="3"/>
      <c r="E23" s="3"/>
      <c r="F23" s="7"/>
      <c r="G23" s="3"/>
      <c r="H23" s="3" t="s">
        <v>29</v>
      </c>
      <c r="I23" s="3" t="s">
        <v>29</v>
      </c>
      <c r="J23" s="3" t="s">
        <v>1363</v>
      </c>
      <c r="K23" s="3" t="s">
        <v>1354</v>
      </c>
      <c r="L23" s="3" t="s">
        <v>29</v>
      </c>
      <c r="M23" s="6" t="s">
        <v>2348</v>
      </c>
      <c r="N23" s="6" t="s">
        <v>29</v>
      </c>
      <c r="O23" s="6" t="s">
        <v>29</v>
      </c>
      <c r="P23" s="6" t="s">
        <v>2580</v>
      </c>
      <c r="Q23" s="3"/>
      <c r="R23" s="3"/>
      <c r="S23" s="3"/>
      <c r="T23" s="3"/>
      <c r="U23" s="3"/>
      <c r="V23" s="6"/>
      <c r="W23" s="417"/>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t="s">
        <v>29</v>
      </c>
      <c r="AZ23" s="3"/>
      <c r="BA23" s="3"/>
      <c r="BB23" s="3"/>
      <c r="BC23" s="3"/>
      <c r="BD23" s="3"/>
      <c r="BE23" s="3"/>
      <c r="BF23" s="3"/>
      <c r="BG23" s="3"/>
      <c r="BH23" s="3"/>
      <c r="BI23" s="3"/>
      <c r="BJ23" s="3"/>
      <c r="BK23" s="3"/>
      <c r="BL23" s="3" t="s">
        <v>29</v>
      </c>
      <c r="BM23" s="3" t="s">
        <v>29</v>
      </c>
      <c r="BN23" s="3" t="s">
        <v>3498</v>
      </c>
      <c r="BO23" s="6"/>
      <c r="BP23" s="6"/>
      <c r="BQ23" s="6"/>
      <c r="BR23" s="4"/>
      <c r="BS23" s="4"/>
      <c r="BT23" s="3"/>
      <c r="BU23" s="3"/>
      <c r="BV23" s="3"/>
      <c r="BW23" s="3"/>
      <c r="BX23" s="3"/>
      <c r="BY23" s="3"/>
      <c r="BZ23" s="3"/>
      <c r="CA23" s="3"/>
      <c r="CB23" s="3"/>
    </row>
    <row r="24" spans="1:80" x14ac:dyDescent="0.25">
      <c r="A24" s="3" t="s">
        <v>81</v>
      </c>
      <c r="B24" s="45">
        <v>1</v>
      </c>
      <c r="C24" s="45" t="s">
        <v>1366</v>
      </c>
      <c r="D24" s="3" t="s">
        <v>3988</v>
      </c>
      <c r="E24" s="3" t="s">
        <v>29</v>
      </c>
      <c r="F24" s="49" t="s">
        <v>3990</v>
      </c>
      <c r="G24" s="3"/>
      <c r="H24" s="3" t="s">
        <v>29</v>
      </c>
      <c r="I24" s="3"/>
      <c r="J24" s="3" t="s">
        <v>3986</v>
      </c>
      <c r="K24" s="3" t="s">
        <v>1354</v>
      </c>
      <c r="L24" s="3" t="s">
        <v>29</v>
      </c>
      <c r="M24" s="6" t="s">
        <v>2348</v>
      </c>
      <c r="N24" s="6" t="s">
        <v>29</v>
      </c>
      <c r="O24" s="6" t="s">
        <v>29</v>
      </c>
      <c r="P24" s="6" t="s">
        <v>2580</v>
      </c>
      <c r="Q24" s="3"/>
      <c r="R24" s="3"/>
      <c r="S24" s="3"/>
      <c r="T24" s="3"/>
      <c r="U24" s="3"/>
      <c r="V24" s="6"/>
      <c r="W24" s="426" t="s">
        <v>5737</v>
      </c>
      <c r="X24" s="3" t="s">
        <v>29</v>
      </c>
      <c r="Y24" s="3"/>
      <c r="Z24" s="3" t="s">
        <v>29</v>
      </c>
      <c r="AA24" s="3"/>
      <c r="AB24" s="3"/>
      <c r="AC24" s="3"/>
      <c r="AD24" s="3"/>
      <c r="AE24" s="3"/>
      <c r="AF24" s="3"/>
      <c r="AG24" s="3"/>
      <c r="AH24" s="3"/>
      <c r="AI24" s="3"/>
      <c r="AJ24" s="3"/>
      <c r="AK24" s="3"/>
      <c r="AL24" s="3"/>
      <c r="AM24" s="3"/>
      <c r="AN24" s="3"/>
      <c r="AO24" s="3"/>
      <c r="AP24" s="3"/>
      <c r="AQ24" s="3"/>
      <c r="AR24" s="3" t="s">
        <v>29</v>
      </c>
      <c r="AS24" s="3"/>
      <c r="AT24" s="3" t="s">
        <v>29</v>
      </c>
      <c r="AU24" s="3"/>
      <c r="AV24" s="3"/>
      <c r="AW24" s="3"/>
      <c r="AX24" s="3"/>
      <c r="AY24" s="3"/>
      <c r="AZ24" s="3"/>
      <c r="BA24" s="3"/>
      <c r="BB24" s="3"/>
      <c r="BC24" s="3"/>
      <c r="BD24" s="3"/>
      <c r="BE24" s="3"/>
      <c r="BF24" s="3"/>
      <c r="BG24" s="3"/>
      <c r="BH24" s="3"/>
      <c r="BI24" s="3"/>
      <c r="BJ24" s="3"/>
      <c r="BK24" s="3"/>
      <c r="BL24" s="3"/>
      <c r="BM24" s="3"/>
      <c r="BN24" s="6" t="s">
        <v>3314</v>
      </c>
      <c r="BO24" s="6"/>
      <c r="BP24" s="6"/>
      <c r="BQ24" s="6"/>
      <c r="BR24" s="4" t="s">
        <v>1357</v>
      </c>
      <c r="BS24" s="4"/>
      <c r="BT24" s="3"/>
      <c r="BU24" s="3"/>
      <c r="BV24" s="3"/>
      <c r="BW24" s="3"/>
      <c r="BX24" s="3"/>
      <c r="BY24" s="3"/>
      <c r="BZ24" s="3"/>
      <c r="CA24" s="3"/>
      <c r="CB24" s="3"/>
    </row>
    <row r="25" spans="1:80" x14ac:dyDescent="0.25">
      <c r="A25" s="3" t="s">
        <v>81</v>
      </c>
      <c r="B25" s="45">
        <v>2</v>
      </c>
      <c r="C25" s="45"/>
      <c r="D25" s="3"/>
      <c r="E25" s="3"/>
      <c r="F25" s="7"/>
      <c r="G25" s="3"/>
      <c r="H25" s="3"/>
      <c r="I25" s="3"/>
      <c r="J25" s="3"/>
      <c r="K25" s="3"/>
      <c r="L25" s="3"/>
      <c r="M25" s="3"/>
      <c r="N25" s="3"/>
      <c r="O25" s="3"/>
      <c r="P25" s="3"/>
      <c r="Q25" s="3"/>
      <c r="R25" s="3"/>
      <c r="S25" s="3"/>
      <c r="T25" s="3"/>
      <c r="U25" s="3"/>
      <c r="V25" s="3"/>
      <c r="W25" s="426"/>
      <c r="X25" s="3"/>
      <c r="Y25" s="3"/>
      <c r="Z25" s="3"/>
      <c r="AA25" s="3"/>
      <c r="AB25" s="3"/>
      <c r="AC25" s="3"/>
      <c r="AD25" s="3"/>
      <c r="AE25" s="3"/>
      <c r="AF25" s="3"/>
      <c r="AG25" s="3"/>
      <c r="AH25" s="3"/>
      <c r="AI25" s="3"/>
      <c r="AJ25" s="3"/>
      <c r="AK25" s="3"/>
      <c r="AL25" s="3"/>
      <c r="AM25" s="3"/>
      <c r="AN25" s="3"/>
      <c r="AO25" s="3"/>
      <c r="AP25" s="3"/>
      <c r="AQ25" s="3"/>
      <c r="AR25" s="3" t="s">
        <v>29</v>
      </c>
      <c r="AS25" s="3" t="s">
        <v>29</v>
      </c>
      <c r="AT25" s="3"/>
      <c r="AU25" s="3"/>
      <c r="AV25" s="3"/>
      <c r="AW25" s="3"/>
      <c r="AX25" s="3" t="s">
        <v>29</v>
      </c>
      <c r="AY25" s="3"/>
      <c r="AZ25" s="3"/>
      <c r="BA25" s="3"/>
      <c r="BB25" s="3"/>
      <c r="BC25" s="3"/>
      <c r="BD25" s="3"/>
      <c r="BE25" s="3"/>
      <c r="BF25" s="3"/>
      <c r="BG25" s="3"/>
      <c r="BH25" s="3"/>
      <c r="BI25" s="3"/>
      <c r="BJ25" s="3"/>
      <c r="BK25" s="3"/>
      <c r="BL25" s="3"/>
      <c r="BM25" s="3"/>
      <c r="BN25" s="3" t="s">
        <v>3497</v>
      </c>
      <c r="BO25" s="6"/>
      <c r="BP25" s="6"/>
      <c r="BQ25" s="6"/>
      <c r="BR25" s="4" t="s">
        <v>1356</v>
      </c>
      <c r="BS25" s="4"/>
      <c r="BT25" s="3"/>
      <c r="BU25" s="3"/>
      <c r="BV25" s="3"/>
      <c r="BW25" s="3"/>
      <c r="BX25" s="3"/>
      <c r="BY25" s="3"/>
      <c r="BZ25" s="3"/>
      <c r="CA25" s="3"/>
      <c r="CB25" s="3"/>
    </row>
    <row r="26" spans="1:80" x14ac:dyDescent="0.25">
      <c r="A26" s="3" t="s">
        <v>81</v>
      </c>
      <c r="B26" s="45">
        <v>3</v>
      </c>
      <c r="C26" s="45"/>
      <c r="D26" s="3"/>
      <c r="E26" s="3"/>
      <c r="F26" s="7"/>
      <c r="G26" s="3"/>
      <c r="H26" s="3"/>
      <c r="I26" s="3"/>
      <c r="J26" s="3"/>
      <c r="K26" s="3"/>
      <c r="L26" s="3"/>
      <c r="M26" s="3"/>
      <c r="N26" s="3"/>
      <c r="O26" s="3"/>
      <c r="P26" s="3"/>
      <c r="Q26" s="3"/>
      <c r="R26" s="3"/>
      <c r="S26" s="3"/>
      <c r="T26" s="3"/>
      <c r="U26" s="3"/>
      <c r="V26" s="3"/>
      <c r="W26" s="426"/>
      <c r="X26" s="3"/>
      <c r="Y26" s="3"/>
      <c r="Z26" s="3"/>
      <c r="AA26" s="3"/>
      <c r="AB26" s="3"/>
      <c r="AC26" s="3"/>
      <c r="AD26" s="3"/>
      <c r="AE26" s="3"/>
      <c r="AF26" s="3"/>
      <c r="AG26" s="3"/>
      <c r="AH26" s="3"/>
      <c r="AI26" s="3"/>
      <c r="AJ26" s="3"/>
      <c r="AK26" s="3"/>
      <c r="AL26" s="3"/>
      <c r="AM26" s="3"/>
      <c r="AN26" s="3"/>
      <c r="AO26" s="3"/>
      <c r="AP26" s="3"/>
      <c r="AQ26" s="3"/>
      <c r="AR26" s="3" t="s">
        <v>29</v>
      </c>
      <c r="AS26" s="3"/>
      <c r="AT26" s="3"/>
      <c r="AU26" s="3" t="s">
        <v>29</v>
      </c>
      <c r="AV26" s="3"/>
      <c r="AW26" s="3"/>
      <c r="AX26" s="3" t="s">
        <v>29</v>
      </c>
      <c r="AY26" s="3"/>
      <c r="AZ26" s="3"/>
      <c r="BA26" s="3"/>
      <c r="BB26" s="3"/>
      <c r="BC26" s="3"/>
      <c r="BD26" s="3"/>
      <c r="BE26" s="3"/>
      <c r="BF26" s="3"/>
      <c r="BG26" s="3"/>
      <c r="BH26" s="3"/>
      <c r="BI26" s="3"/>
      <c r="BJ26" s="3"/>
      <c r="BK26" s="3"/>
      <c r="BL26" s="3"/>
      <c r="BM26" s="3"/>
      <c r="BN26" s="6" t="s">
        <v>3314</v>
      </c>
      <c r="BO26" s="6"/>
      <c r="BP26" s="6"/>
      <c r="BQ26" s="6"/>
      <c r="BR26" s="4" t="s">
        <v>1357</v>
      </c>
      <c r="BS26" s="4"/>
      <c r="BT26" s="3"/>
      <c r="BU26" s="3"/>
      <c r="BV26" s="3"/>
      <c r="BW26" s="3"/>
      <c r="BX26" s="3"/>
      <c r="BY26" s="3"/>
      <c r="BZ26" s="3"/>
      <c r="CA26" s="3"/>
      <c r="CB26" s="3"/>
    </row>
    <row r="27" spans="1:80" x14ac:dyDescent="0.25">
      <c r="A27" s="3" t="s">
        <v>81</v>
      </c>
      <c r="B27" s="45">
        <v>4</v>
      </c>
      <c r="C27" s="45"/>
      <c r="D27" s="3"/>
      <c r="E27" s="3"/>
      <c r="F27" s="7"/>
      <c r="G27" s="3"/>
      <c r="H27" s="3"/>
      <c r="I27" s="3"/>
      <c r="J27" s="3"/>
      <c r="K27" s="3"/>
      <c r="L27" s="3"/>
      <c r="M27" s="3"/>
      <c r="N27" s="3"/>
      <c r="O27" s="3"/>
      <c r="P27" s="3"/>
      <c r="Q27" s="3"/>
      <c r="R27" s="3"/>
      <c r="S27" s="3"/>
      <c r="T27" s="3"/>
      <c r="U27" s="3"/>
      <c r="V27" s="3"/>
      <c r="W27" s="426"/>
      <c r="X27" s="3"/>
      <c r="Y27" s="3"/>
      <c r="Z27" s="3"/>
      <c r="AA27" s="3"/>
      <c r="AB27" s="3" t="s">
        <v>29</v>
      </c>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t="s">
        <v>4537</v>
      </c>
      <c r="BO27" s="6"/>
      <c r="BP27" s="6"/>
      <c r="BQ27" s="6"/>
      <c r="BR27" s="4"/>
      <c r="BS27" s="4"/>
      <c r="BT27" s="3"/>
      <c r="BU27" s="3"/>
      <c r="BV27" s="3"/>
      <c r="BW27" s="3"/>
      <c r="BX27" s="3"/>
      <c r="BY27" s="3"/>
      <c r="BZ27" s="3"/>
      <c r="CA27" s="3"/>
      <c r="CB27" s="3"/>
    </row>
    <row r="28" spans="1:80" x14ac:dyDescent="0.25">
      <c r="A28" s="3" t="s">
        <v>81</v>
      </c>
      <c r="B28" s="45">
        <v>5</v>
      </c>
      <c r="C28" s="45"/>
      <c r="D28" s="3"/>
      <c r="E28" s="3"/>
      <c r="F28" s="7"/>
      <c r="G28" s="3"/>
      <c r="H28" s="3"/>
      <c r="I28" s="3"/>
      <c r="J28" s="3"/>
      <c r="K28" s="3"/>
      <c r="L28" s="3"/>
      <c r="M28" s="3"/>
      <c r="N28" s="3"/>
      <c r="O28" s="3"/>
      <c r="P28" s="3"/>
      <c r="Q28" s="3"/>
      <c r="R28" s="3"/>
      <c r="S28" s="3"/>
      <c r="T28" s="3"/>
      <c r="U28" s="3"/>
      <c r="V28" s="3"/>
      <c r="W28" s="426"/>
      <c r="X28" s="3"/>
      <c r="Y28" s="3"/>
      <c r="Z28" s="3"/>
      <c r="AA28" s="3"/>
      <c r="AB28" s="3"/>
      <c r="AC28" s="3" t="s">
        <v>2391</v>
      </c>
      <c r="AD28" s="3" t="s">
        <v>2392</v>
      </c>
      <c r="AE28" s="3">
        <v>1234567</v>
      </c>
      <c r="AF28" s="4" t="s">
        <v>4540</v>
      </c>
      <c r="AG28" s="4" t="s">
        <v>29</v>
      </c>
      <c r="AH28" s="4" t="s">
        <v>4578</v>
      </c>
      <c r="AI28" s="4" t="s">
        <v>4579</v>
      </c>
      <c r="AJ28" s="4" t="s">
        <v>4580</v>
      </c>
      <c r="AK28" s="4" t="s">
        <v>4581</v>
      </c>
      <c r="AL28" s="4" t="s">
        <v>1198</v>
      </c>
      <c r="AM28" s="34" t="s">
        <v>1199</v>
      </c>
      <c r="AN28" s="34"/>
      <c r="AO28" s="34"/>
      <c r="AP28" s="34"/>
      <c r="AQ28" s="4" t="s">
        <v>29</v>
      </c>
      <c r="AR28" s="3"/>
      <c r="AS28" s="3"/>
      <c r="AT28" s="3"/>
      <c r="AU28" s="3"/>
      <c r="AV28" s="3"/>
      <c r="AW28" s="3"/>
      <c r="AX28" s="3"/>
      <c r="AY28" s="3"/>
      <c r="AZ28" s="3"/>
      <c r="BA28" s="3"/>
      <c r="BB28" s="3"/>
      <c r="BC28" s="3"/>
      <c r="BD28" s="3"/>
      <c r="BE28" s="3"/>
      <c r="BF28" s="3"/>
      <c r="BG28" s="3"/>
      <c r="BH28" s="3"/>
      <c r="BI28" s="3"/>
      <c r="BJ28" s="3"/>
      <c r="BK28" s="3"/>
      <c r="BL28" s="3"/>
      <c r="BM28" s="3"/>
      <c r="BN28" s="4" t="s">
        <v>4541</v>
      </c>
      <c r="BO28" s="6"/>
      <c r="BP28" s="6"/>
      <c r="BQ28" s="6"/>
      <c r="BR28" s="4"/>
      <c r="BS28" s="4"/>
      <c r="BT28" s="3"/>
      <c r="BU28" s="3"/>
      <c r="BV28" s="3"/>
      <c r="BW28" s="3"/>
      <c r="BX28" s="3"/>
      <c r="BY28" s="3"/>
      <c r="BZ28" s="3"/>
      <c r="CA28" s="3"/>
      <c r="CB28" s="3"/>
    </row>
    <row r="29" spans="1:80" x14ac:dyDescent="0.25">
      <c r="A29" s="3" t="s">
        <v>81</v>
      </c>
      <c r="B29" s="45">
        <v>6</v>
      </c>
      <c r="C29" s="45"/>
      <c r="D29" s="3"/>
      <c r="E29" s="3"/>
      <c r="F29" s="7"/>
      <c r="G29" s="3"/>
      <c r="H29" s="3"/>
      <c r="I29" s="3"/>
      <c r="J29" s="3"/>
      <c r="K29" s="3"/>
      <c r="L29" s="3"/>
      <c r="M29" s="3"/>
      <c r="N29" s="3"/>
      <c r="O29" s="3"/>
      <c r="P29" s="3"/>
      <c r="Q29" s="3"/>
      <c r="R29" s="3"/>
      <c r="S29" s="3"/>
      <c r="T29" s="3"/>
      <c r="U29" s="3"/>
      <c r="V29" s="3"/>
      <c r="W29" s="426"/>
      <c r="X29" s="3"/>
      <c r="Y29" s="3"/>
      <c r="Z29" s="3"/>
      <c r="AA29" s="3" t="s">
        <v>29</v>
      </c>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4" t="s">
        <v>2336</v>
      </c>
      <c r="BO29" s="6"/>
      <c r="BP29" s="6"/>
      <c r="BQ29" s="6"/>
      <c r="BR29" s="4"/>
      <c r="BS29" s="4"/>
      <c r="BT29" s="3"/>
      <c r="BU29" s="3"/>
      <c r="BV29" s="3"/>
      <c r="BW29" s="3"/>
      <c r="BX29" s="3"/>
      <c r="BY29" s="3"/>
      <c r="BZ29" s="3"/>
      <c r="CA29" s="3"/>
      <c r="CB29" s="3"/>
    </row>
    <row r="30" spans="1:80" x14ac:dyDescent="0.25">
      <c r="A30" s="3" t="s">
        <v>81</v>
      </c>
      <c r="B30" s="45">
        <v>7</v>
      </c>
      <c r="C30" s="45"/>
      <c r="D30" s="3"/>
      <c r="E30" s="3"/>
      <c r="F30" s="7"/>
      <c r="G30" s="3"/>
      <c r="H30" s="3"/>
      <c r="I30" s="3"/>
      <c r="J30" s="3"/>
      <c r="K30" s="3"/>
      <c r="L30" s="3"/>
      <c r="M30" s="3"/>
      <c r="N30" s="3"/>
      <c r="O30" s="3"/>
      <c r="P30" s="3"/>
      <c r="Q30" s="3"/>
      <c r="R30" s="3"/>
      <c r="S30" s="3"/>
      <c r="T30" s="3"/>
      <c r="U30" s="3"/>
      <c r="V30" s="3"/>
      <c r="W30" s="426"/>
      <c r="X30" s="3"/>
      <c r="Y30" s="3"/>
      <c r="Z30" s="3"/>
      <c r="AA30" s="3"/>
      <c r="AB30" s="3"/>
      <c r="AC30" s="3"/>
      <c r="AD30" s="3"/>
      <c r="AE30" s="3"/>
      <c r="AF30" s="3"/>
      <c r="AG30" s="3"/>
      <c r="AH30" s="3"/>
      <c r="AI30" s="3"/>
      <c r="AJ30" s="3"/>
      <c r="AK30" s="3"/>
      <c r="AL30" s="3"/>
      <c r="AM30" s="3"/>
      <c r="AN30" s="3"/>
      <c r="AO30" s="3"/>
      <c r="AP30" s="3"/>
      <c r="AQ30" s="3"/>
      <c r="AR30" s="3" t="s">
        <v>29</v>
      </c>
      <c r="AS30" s="3"/>
      <c r="AT30" s="3"/>
      <c r="AU30" s="3"/>
      <c r="AV30" s="3"/>
      <c r="AW30" s="3" t="s">
        <v>29</v>
      </c>
      <c r="AX30" s="3" t="s">
        <v>29</v>
      </c>
      <c r="AY30" s="3"/>
      <c r="AZ30" s="3"/>
      <c r="BA30" s="3"/>
      <c r="BB30" s="3"/>
      <c r="BC30" s="3"/>
      <c r="BD30" s="3"/>
      <c r="BE30" s="3"/>
      <c r="BF30" s="3"/>
      <c r="BG30" s="3"/>
      <c r="BH30" s="3"/>
      <c r="BI30" s="3"/>
      <c r="BJ30" s="3"/>
      <c r="BK30" s="3"/>
      <c r="BL30" s="3"/>
      <c r="BM30" s="3"/>
      <c r="BN30" s="6" t="s">
        <v>3315</v>
      </c>
      <c r="BO30" s="6"/>
      <c r="BP30" s="6"/>
      <c r="BQ30" s="6"/>
      <c r="BR30" s="4" t="s">
        <v>1358</v>
      </c>
      <c r="BS30" s="4"/>
      <c r="BT30" s="3"/>
      <c r="BU30" s="3"/>
      <c r="BV30" s="3"/>
      <c r="BW30" s="3"/>
      <c r="BX30" s="3"/>
      <c r="BY30" s="3"/>
      <c r="BZ30" s="3"/>
      <c r="CA30" s="3" t="s">
        <v>29</v>
      </c>
      <c r="CB30" s="3"/>
    </row>
    <row r="31" spans="1:80" x14ac:dyDescent="0.25">
      <c r="A31" s="3" t="s">
        <v>81</v>
      </c>
      <c r="B31" s="45">
        <v>8</v>
      </c>
      <c r="C31" s="45" t="s">
        <v>1366</v>
      </c>
      <c r="D31" s="3" t="s">
        <v>3988</v>
      </c>
      <c r="E31" s="3" t="s">
        <v>29</v>
      </c>
      <c r="F31" s="49" t="s">
        <v>3990</v>
      </c>
      <c r="G31" s="3"/>
      <c r="H31" s="3" t="s">
        <v>29</v>
      </c>
      <c r="I31" s="3"/>
      <c r="J31" s="3" t="s">
        <v>3986</v>
      </c>
      <c r="K31" s="3" t="s">
        <v>1354</v>
      </c>
      <c r="L31" s="3" t="s">
        <v>29</v>
      </c>
      <c r="M31" s="6" t="s">
        <v>2348</v>
      </c>
      <c r="N31" s="6" t="s">
        <v>29</v>
      </c>
      <c r="O31" s="6" t="s">
        <v>29</v>
      </c>
      <c r="P31" s="6" t="s">
        <v>2580</v>
      </c>
      <c r="Q31" s="3"/>
      <c r="R31" s="3"/>
      <c r="S31" s="3"/>
      <c r="T31" s="3"/>
      <c r="U31" s="3"/>
      <c r="V31" s="6"/>
      <c r="W31" s="495" t="s">
        <v>5737</v>
      </c>
      <c r="X31" s="3" t="s">
        <v>29</v>
      </c>
      <c r="Y31" s="3"/>
      <c r="Z31" s="3" t="s">
        <v>29</v>
      </c>
      <c r="AA31" s="3"/>
      <c r="AB31" s="3"/>
      <c r="AC31" s="3"/>
      <c r="AD31" s="3"/>
      <c r="AE31" s="3"/>
      <c r="AF31" s="3"/>
      <c r="AG31" s="3"/>
      <c r="AH31" s="3"/>
      <c r="AI31" s="3"/>
      <c r="AJ31" s="3"/>
      <c r="AK31" s="3"/>
      <c r="AL31" s="3"/>
      <c r="AM31" s="3"/>
      <c r="AN31" s="3"/>
      <c r="AO31" s="3"/>
      <c r="AP31" s="3"/>
      <c r="AQ31" s="3"/>
      <c r="AR31" s="3" t="s">
        <v>29</v>
      </c>
      <c r="AS31" s="3"/>
      <c r="AT31" s="3" t="s">
        <v>29</v>
      </c>
      <c r="AU31" s="3"/>
      <c r="AV31" s="3"/>
      <c r="AW31" s="3"/>
      <c r="AX31" s="3"/>
      <c r="AY31" s="3"/>
      <c r="AZ31" s="3"/>
      <c r="BA31" s="3"/>
      <c r="BB31" s="3"/>
      <c r="BC31" s="3"/>
      <c r="BD31" s="3"/>
      <c r="BE31" s="3"/>
      <c r="BF31" s="3"/>
      <c r="BG31" s="3"/>
      <c r="BH31" s="3"/>
      <c r="BI31" s="3"/>
      <c r="BJ31" s="3"/>
      <c r="BK31" s="3"/>
      <c r="BL31" s="3"/>
      <c r="BM31" s="3"/>
      <c r="BN31" s="6" t="s">
        <v>3314</v>
      </c>
      <c r="BO31" s="6"/>
      <c r="BP31" s="6"/>
      <c r="BQ31" s="6"/>
      <c r="BR31" s="4" t="s">
        <v>1357</v>
      </c>
      <c r="BS31" s="4"/>
      <c r="BT31" s="3"/>
      <c r="BU31" s="3"/>
      <c r="BV31" s="3"/>
      <c r="BW31" s="3"/>
      <c r="BX31" s="3"/>
      <c r="BY31" s="3"/>
      <c r="BZ31" s="3"/>
      <c r="CA31" s="3"/>
      <c r="CB31" s="3"/>
    </row>
    <row r="32" spans="1:80" x14ac:dyDescent="0.25">
      <c r="A32" s="3" t="s">
        <v>81</v>
      </c>
      <c r="B32" s="45">
        <v>9</v>
      </c>
      <c r="C32" s="45"/>
      <c r="D32" s="3"/>
      <c r="E32" s="3"/>
      <c r="F32" s="7"/>
      <c r="G32" s="3"/>
      <c r="H32" s="3"/>
      <c r="I32" s="3"/>
      <c r="J32" s="3"/>
      <c r="K32" s="3"/>
      <c r="L32" s="3"/>
      <c r="M32" s="3"/>
      <c r="N32" s="3"/>
      <c r="O32" s="3"/>
      <c r="P32" s="3"/>
      <c r="Q32" s="3"/>
      <c r="R32" s="3"/>
      <c r="S32" s="3"/>
      <c r="T32" s="3"/>
      <c r="U32" s="3"/>
      <c r="V32" s="3"/>
      <c r="W32" s="426"/>
      <c r="X32" s="3"/>
      <c r="Y32" s="3"/>
      <c r="Z32" s="3"/>
      <c r="AA32" s="3"/>
      <c r="AB32" s="3"/>
      <c r="AC32" s="3"/>
      <c r="AD32" s="3"/>
      <c r="AE32" s="3"/>
      <c r="AF32" s="3"/>
      <c r="AG32" s="3"/>
      <c r="AH32" s="3"/>
      <c r="AI32" s="3"/>
      <c r="AJ32" s="3"/>
      <c r="AK32" s="3"/>
      <c r="AL32" s="3"/>
      <c r="AM32" s="3"/>
      <c r="AN32" s="3"/>
      <c r="AO32" s="3"/>
      <c r="AP32" s="3"/>
      <c r="AQ32" s="3"/>
      <c r="AR32" s="3" t="s">
        <v>29</v>
      </c>
      <c r="AS32" s="3" t="s">
        <v>29</v>
      </c>
      <c r="AT32" s="3"/>
      <c r="AU32" s="3"/>
      <c r="AV32" s="3"/>
      <c r="AW32" s="3"/>
      <c r="AX32" s="3" t="s">
        <v>29</v>
      </c>
      <c r="AY32" s="3"/>
      <c r="AZ32" s="3"/>
      <c r="BA32" s="3"/>
      <c r="BB32" s="3"/>
      <c r="BC32" s="3"/>
      <c r="BD32" s="3"/>
      <c r="BE32" s="3"/>
      <c r="BF32" s="3"/>
      <c r="BG32" s="3"/>
      <c r="BH32" s="3"/>
      <c r="BI32" s="3"/>
      <c r="BJ32" s="3"/>
      <c r="BK32" s="3"/>
      <c r="BL32" s="3"/>
      <c r="BM32" s="3"/>
      <c r="BN32" s="3" t="s">
        <v>3497</v>
      </c>
      <c r="BO32" s="6"/>
      <c r="BP32" s="6"/>
      <c r="BQ32" s="6"/>
      <c r="BR32" s="4" t="s">
        <v>1356</v>
      </c>
      <c r="BS32" s="4"/>
      <c r="BT32" s="3"/>
      <c r="BU32" s="3"/>
      <c r="BV32" s="3"/>
      <c r="BW32" s="3"/>
      <c r="BX32" s="3"/>
      <c r="BY32" s="3"/>
      <c r="BZ32" s="3"/>
      <c r="CA32" s="3"/>
      <c r="CB32" s="3"/>
    </row>
    <row r="33" spans="1:80" x14ac:dyDescent="0.25">
      <c r="A33" s="3" t="s">
        <v>81</v>
      </c>
      <c r="B33" s="45">
        <v>10</v>
      </c>
      <c r="C33" s="45"/>
      <c r="D33" s="3"/>
      <c r="E33" s="3"/>
      <c r="F33" s="7"/>
      <c r="G33" s="3"/>
      <c r="H33" s="3"/>
      <c r="I33" s="3"/>
      <c r="J33" s="3"/>
      <c r="K33" s="3"/>
      <c r="L33" s="3"/>
      <c r="M33" s="3"/>
      <c r="N33" s="3"/>
      <c r="O33" s="3"/>
      <c r="P33" s="3"/>
      <c r="Q33" s="3"/>
      <c r="R33" s="3"/>
      <c r="S33" s="3"/>
      <c r="T33" s="3"/>
      <c r="U33" s="3"/>
      <c r="V33" s="3"/>
      <c r="W33" s="426"/>
      <c r="X33" s="3"/>
      <c r="Y33" s="3"/>
      <c r="Z33" s="3"/>
      <c r="AA33" s="3"/>
      <c r="AB33" s="3"/>
      <c r="AC33" s="3"/>
      <c r="AD33" s="3"/>
      <c r="AE33" s="3"/>
      <c r="AF33" s="3"/>
      <c r="AG33" s="3"/>
      <c r="AH33" s="3"/>
      <c r="AI33" s="3"/>
      <c r="AJ33" s="3"/>
      <c r="AK33" s="3"/>
      <c r="AL33" s="3"/>
      <c r="AM33" s="3"/>
      <c r="AN33" s="3"/>
      <c r="AO33" s="3"/>
      <c r="AP33" s="3"/>
      <c r="AQ33" s="3"/>
      <c r="AR33" s="3" t="s">
        <v>29</v>
      </c>
      <c r="AS33" s="3"/>
      <c r="AT33" s="3"/>
      <c r="AU33" s="3" t="s">
        <v>29</v>
      </c>
      <c r="AV33" s="3"/>
      <c r="AW33" s="3"/>
      <c r="AX33" s="3" t="s">
        <v>29</v>
      </c>
      <c r="AY33" s="3"/>
      <c r="AZ33" s="3"/>
      <c r="BA33" s="3"/>
      <c r="BB33" s="3"/>
      <c r="BC33" s="3"/>
      <c r="BD33" s="3"/>
      <c r="BE33" s="3"/>
      <c r="BF33" s="3"/>
      <c r="BG33" s="3"/>
      <c r="BH33" s="3"/>
      <c r="BI33" s="3"/>
      <c r="BJ33" s="3"/>
      <c r="BK33" s="3"/>
      <c r="BL33" s="3"/>
      <c r="BM33" s="3"/>
      <c r="BN33" s="6" t="s">
        <v>3314</v>
      </c>
      <c r="BO33" s="6"/>
      <c r="BP33" s="6"/>
      <c r="BQ33" s="6"/>
      <c r="BR33" s="4" t="s">
        <v>1357</v>
      </c>
      <c r="BS33" s="4"/>
      <c r="BT33" s="3"/>
      <c r="BU33" s="3"/>
      <c r="BV33" s="3"/>
      <c r="BW33" s="3"/>
      <c r="BX33" s="3"/>
      <c r="BY33" s="3"/>
      <c r="BZ33" s="3"/>
      <c r="CA33" s="3"/>
      <c r="CB33" s="3"/>
    </row>
    <row r="34" spans="1:80" x14ac:dyDescent="0.25">
      <c r="A34" s="3" t="s">
        <v>81</v>
      </c>
      <c r="B34" s="45">
        <v>11</v>
      </c>
      <c r="C34" s="45"/>
      <c r="D34" s="3"/>
      <c r="E34" s="3"/>
      <c r="F34" s="7"/>
      <c r="G34" s="3"/>
      <c r="H34" s="3"/>
      <c r="I34" s="3"/>
      <c r="J34" s="3"/>
      <c r="K34" s="3"/>
      <c r="L34" s="3"/>
      <c r="M34" s="3"/>
      <c r="N34" s="3"/>
      <c r="O34" s="3"/>
      <c r="P34" s="3"/>
      <c r="Q34" s="3"/>
      <c r="R34" s="3"/>
      <c r="S34" s="3"/>
      <c r="T34" s="3"/>
      <c r="U34" s="3"/>
      <c r="V34" s="3"/>
      <c r="W34" s="426"/>
      <c r="X34" s="3"/>
      <c r="Y34" s="3"/>
      <c r="Z34" s="3"/>
      <c r="AA34" s="3"/>
      <c r="AB34" s="3" t="s">
        <v>29</v>
      </c>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t="s">
        <v>4537</v>
      </c>
      <c r="BO34" s="6"/>
      <c r="BP34" s="6"/>
      <c r="BQ34" s="6"/>
      <c r="BR34" s="4"/>
      <c r="BS34" s="4"/>
      <c r="BT34" s="3"/>
      <c r="BU34" s="3"/>
      <c r="BV34" s="3"/>
      <c r="BW34" s="3"/>
      <c r="BX34" s="3"/>
      <c r="BY34" s="3"/>
      <c r="BZ34" s="3"/>
      <c r="CA34" s="3"/>
      <c r="CB34" s="3"/>
    </row>
    <row r="35" spans="1:80" x14ac:dyDescent="0.25">
      <c r="A35" s="3" t="s">
        <v>81</v>
      </c>
      <c r="B35" s="45">
        <v>12</v>
      </c>
      <c r="C35" s="45"/>
      <c r="D35" s="3"/>
      <c r="E35" s="3"/>
      <c r="F35" s="7"/>
      <c r="G35" s="3"/>
      <c r="H35" s="3"/>
      <c r="I35" s="3"/>
      <c r="J35" s="3"/>
      <c r="K35" s="3"/>
      <c r="L35" s="3"/>
      <c r="M35" s="3"/>
      <c r="N35" s="3"/>
      <c r="O35" s="3"/>
      <c r="P35" s="3"/>
      <c r="Q35" s="3"/>
      <c r="R35" s="3"/>
      <c r="S35" s="3"/>
      <c r="T35" s="3"/>
      <c r="U35" s="3"/>
      <c r="V35" s="3"/>
      <c r="W35" s="426"/>
      <c r="X35" s="3"/>
      <c r="Y35" s="3"/>
      <c r="Z35" s="3"/>
      <c r="AA35" s="3"/>
      <c r="AB35" s="3"/>
      <c r="AC35" s="3" t="s">
        <v>2391</v>
      </c>
      <c r="AD35" s="3" t="s">
        <v>2392</v>
      </c>
      <c r="AE35" s="3">
        <v>1234567</v>
      </c>
      <c r="AF35" s="4" t="s">
        <v>4540</v>
      </c>
      <c r="AG35" s="4" t="s">
        <v>29</v>
      </c>
      <c r="AH35" s="4" t="s">
        <v>4578</v>
      </c>
      <c r="AI35" s="4" t="s">
        <v>4579</v>
      </c>
      <c r="AJ35" s="4" t="s">
        <v>4580</v>
      </c>
      <c r="AK35" s="4" t="s">
        <v>4581</v>
      </c>
      <c r="AL35" s="4" t="s">
        <v>1198</v>
      </c>
      <c r="AM35" s="34" t="s">
        <v>1199</v>
      </c>
      <c r="AN35" s="34"/>
      <c r="AO35" s="34"/>
      <c r="AP35" s="34"/>
      <c r="AQ35" s="4" t="s">
        <v>29</v>
      </c>
      <c r="AR35" s="3"/>
      <c r="AS35" s="3"/>
      <c r="AT35" s="3"/>
      <c r="AU35" s="3"/>
      <c r="AV35" s="3"/>
      <c r="AW35" s="3"/>
      <c r="AX35" s="3"/>
      <c r="AY35" s="3"/>
      <c r="AZ35" s="3"/>
      <c r="BA35" s="3"/>
      <c r="BB35" s="3"/>
      <c r="BC35" s="3"/>
      <c r="BD35" s="3"/>
      <c r="BE35" s="3"/>
      <c r="BF35" s="3"/>
      <c r="BG35" s="3"/>
      <c r="BH35" s="3"/>
      <c r="BI35" s="3"/>
      <c r="BJ35" s="3"/>
      <c r="BK35" s="3"/>
      <c r="BL35" s="3"/>
      <c r="BM35" s="3"/>
      <c r="BN35" s="4" t="s">
        <v>4541</v>
      </c>
      <c r="BO35" s="6"/>
      <c r="BP35" s="6"/>
      <c r="BQ35" s="6"/>
      <c r="BR35" s="4"/>
      <c r="BS35" s="4"/>
      <c r="BT35" s="3"/>
      <c r="BU35" s="3"/>
      <c r="BV35" s="3"/>
      <c r="BW35" s="3"/>
      <c r="BX35" s="3"/>
      <c r="BY35" s="3"/>
      <c r="BZ35" s="3"/>
      <c r="CA35" s="3"/>
      <c r="CB35" s="3"/>
    </row>
    <row r="36" spans="1:80" x14ac:dyDescent="0.25">
      <c r="A36" s="3" t="s">
        <v>81</v>
      </c>
      <c r="B36" s="45">
        <v>13</v>
      </c>
      <c r="C36" s="45"/>
      <c r="D36" s="3"/>
      <c r="E36" s="3"/>
      <c r="F36" s="7"/>
      <c r="G36" s="3"/>
      <c r="H36" s="3"/>
      <c r="I36" s="3"/>
      <c r="J36" s="3"/>
      <c r="K36" s="3"/>
      <c r="L36" s="3"/>
      <c r="M36" s="3"/>
      <c r="N36" s="3"/>
      <c r="O36" s="3"/>
      <c r="P36" s="3"/>
      <c r="Q36" s="3"/>
      <c r="R36" s="3"/>
      <c r="S36" s="3"/>
      <c r="T36" s="3"/>
      <c r="U36" s="3"/>
      <c r="V36" s="3"/>
      <c r="W36" s="426"/>
      <c r="X36" s="3"/>
      <c r="Y36" s="3"/>
      <c r="Z36" s="3"/>
      <c r="AA36" s="3" t="s">
        <v>29</v>
      </c>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4" t="s">
        <v>2336</v>
      </c>
      <c r="BO36" s="6"/>
      <c r="BP36" s="6"/>
      <c r="BQ36" s="6"/>
      <c r="BR36" s="4"/>
      <c r="BS36" s="4"/>
      <c r="BT36" s="3"/>
      <c r="BU36" s="3"/>
      <c r="BV36" s="3"/>
      <c r="BW36" s="3"/>
      <c r="BX36" s="3"/>
      <c r="BY36" s="3"/>
      <c r="BZ36" s="3"/>
      <c r="CA36" s="3"/>
      <c r="CB36" s="3"/>
    </row>
    <row r="37" spans="1:80" x14ac:dyDescent="0.25">
      <c r="A37" s="3" t="s">
        <v>81</v>
      </c>
      <c r="B37" s="45">
        <v>14</v>
      </c>
      <c r="C37" s="45"/>
      <c r="D37" s="3"/>
      <c r="E37" s="3"/>
      <c r="F37" s="7"/>
      <c r="G37" s="3"/>
      <c r="H37" s="3"/>
      <c r="I37" s="3"/>
      <c r="J37" s="3"/>
      <c r="K37" s="3"/>
      <c r="L37" s="3"/>
      <c r="M37" s="3"/>
      <c r="N37" s="3"/>
      <c r="O37" s="3"/>
      <c r="P37" s="3"/>
      <c r="Q37" s="3"/>
      <c r="R37" s="3"/>
      <c r="S37" s="3"/>
      <c r="T37" s="3"/>
      <c r="U37" s="3"/>
      <c r="V37" s="3"/>
      <c r="W37" s="426"/>
      <c r="X37" s="3"/>
      <c r="Y37" s="3"/>
      <c r="Z37" s="3"/>
      <c r="AA37" s="3"/>
      <c r="AB37" s="3"/>
      <c r="AC37" s="3"/>
      <c r="AD37" s="3"/>
      <c r="AE37" s="3"/>
      <c r="AF37" s="3"/>
      <c r="AG37" s="3"/>
      <c r="AH37" s="3"/>
      <c r="AI37" s="3"/>
      <c r="AJ37" s="3"/>
      <c r="AK37" s="3"/>
      <c r="AL37" s="3"/>
      <c r="AM37" s="3"/>
      <c r="AN37" s="3"/>
      <c r="AO37" s="3"/>
      <c r="AP37" s="3"/>
      <c r="AQ37" s="3"/>
      <c r="AR37" s="3" t="s">
        <v>29</v>
      </c>
      <c r="AS37" s="3"/>
      <c r="AT37" s="3"/>
      <c r="AU37" s="3"/>
      <c r="AV37" s="3"/>
      <c r="AW37" s="3" t="s">
        <v>29</v>
      </c>
      <c r="AX37" s="3" t="s">
        <v>29</v>
      </c>
      <c r="AY37" s="3"/>
      <c r="AZ37" s="3"/>
      <c r="BA37" s="3"/>
      <c r="BB37" s="3"/>
      <c r="BC37" s="3"/>
      <c r="BD37" s="3"/>
      <c r="BE37" s="3"/>
      <c r="BF37" s="3"/>
      <c r="BG37" s="3"/>
      <c r="BH37" s="3"/>
      <c r="BI37" s="3"/>
      <c r="BJ37" s="3"/>
      <c r="BK37" s="3"/>
      <c r="BL37" s="3"/>
      <c r="BM37" s="3"/>
      <c r="BN37" s="6" t="s">
        <v>3315</v>
      </c>
      <c r="BO37" s="6"/>
      <c r="BP37" s="6"/>
      <c r="BQ37" s="6"/>
      <c r="BR37" s="4" t="s">
        <v>1358</v>
      </c>
      <c r="BS37" s="4"/>
      <c r="BT37" s="3"/>
      <c r="BU37" s="3"/>
      <c r="BV37" s="3"/>
      <c r="BW37" s="3"/>
      <c r="BX37" s="3"/>
      <c r="BY37" s="3"/>
      <c r="BZ37" s="3"/>
      <c r="CA37" s="3" t="s">
        <v>29</v>
      </c>
      <c r="CB37" s="3"/>
    </row>
    <row r="38" spans="1:80" x14ac:dyDescent="0.25">
      <c r="A38" s="3" t="s">
        <v>81</v>
      </c>
      <c r="B38" s="45">
        <v>15</v>
      </c>
      <c r="C38" s="45" t="s">
        <v>1366</v>
      </c>
      <c r="D38" s="3" t="s">
        <v>3988</v>
      </c>
      <c r="E38" s="3" t="s">
        <v>29</v>
      </c>
      <c r="F38" s="49" t="s">
        <v>3990</v>
      </c>
      <c r="G38" s="3"/>
      <c r="H38" s="3" t="s">
        <v>29</v>
      </c>
      <c r="I38" s="3"/>
      <c r="J38" s="3" t="s">
        <v>3986</v>
      </c>
      <c r="K38" s="3" t="s">
        <v>1354</v>
      </c>
      <c r="L38" s="3" t="s">
        <v>29</v>
      </c>
      <c r="M38" s="6" t="s">
        <v>2348</v>
      </c>
      <c r="N38" s="6" t="s">
        <v>29</v>
      </c>
      <c r="O38" s="6" t="s">
        <v>29</v>
      </c>
      <c r="P38" s="6" t="s">
        <v>2580</v>
      </c>
      <c r="Q38" s="3"/>
      <c r="R38" s="3"/>
      <c r="S38" s="3"/>
      <c r="T38" s="3"/>
      <c r="U38" s="3"/>
      <c r="V38" s="6"/>
      <c r="W38" s="495" t="s">
        <v>5737</v>
      </c>
      <c r="X38" s="3" t="s">
        <v>29</v>
      </c>
      <c r="Y38" s="3"/>
      <c r="Z38" s="3" t="s">
        <v>29</v>
      </c>
      <c r="AA38" s="3"/>
      <c r="AB38" s="3"/>
      <c r="AC38" s="3"/>
      <c r="AD38" s="3"/>
      <c r="AE38" s="3"/>
      <c r="AF38" s="3"/>
      <c r="AG38" s="3"/>
      <c r="AH38" s="3"/>
      <c r="AI38" s="3"/>
      <c r="AJ38" s="3"/>
      <c r="AK38" s="3"/>
      <c r="AL38" s="3"/>
      <c r="AM38" s="3"/>
      <c r="AN38" s="3"/>
      <c r="AO38" s="3"/>
      <c r="AP38" s="3"/>
      <c r="AQ38" s="3"/>
      <c r="AR38" s="3" t="s">
        <v>29</v>
      </c>
      <c r="AS38" s="3"/>
      <c r="AT38" s="3" t="s">
        <v>29</v>
      </c>
      <c r="AU38" s="3"/>
      <c r="AV38" s="3"/>
      <c r="AW38" s="3"/>
      <c r="AX38" s="3"/>
      <c r="AY38" s="3"/>
      <c r="AZ38" s="3"/>
      <c r="BA38" s="3"/>
      <c r="BB38" s="3"/>
      <c r="BC38" s="3"/>
      <c r="BD38" s="3"/>
      <c r="BE38" s="3"/>
      <c r="BF38" s="3"/>
      <c r="BG38" s="3"/>
      <c r="BH38" s="3"/>
      <c r="BI38" s="3"/>
      <c r="BJ38" s="3"/>
      <c r="BK38" s="3"/>
      <c r="BL38" s="3"/>
      <c r="BM38" s="3"/>
      <c r="BN38" s="6" t="s">
        <v>3314</v>
      </c>
      <c r="BO38" s="6"/>
      <c r="BP38" s="6"/>
      <c r="BQ38" s="6"/>
      <c r="BR38" s="4" t="s">
        <v>1357</v>
      </c>
      <c r="BS38" s="4"/>
      <c r="BT38" s="3"/>
      <c r="BU38" s="3"/>
      <c r="BV38" s="3"/>
      <c r="BW38" s="3"/>
      <c r="BX38" s="3"/>
      <c r="BY38" s="3"/>
      <c r="BZ38" s="3"/>
      <c r="CA38" s="3"/>
      <c r="CB38" s="3"/>
    </row>
    <row r="39" spans="1:80" x14ac:dyDescent="0.25">
      <c r="A39" s="3" t="s">
        <v>81</v>
      </c>
      <c r="B39" s="45">
        <v>16</v>
      </c>
      <c r="C39" s="45"/>
      <c r="D39" s="3"/>
      <c r="E39" s="3"/>
      <c r="F39" s="7"/>
      <c r="G39" s="3"/>
      <c r="H39" s="3"/>
      <c r="I39" s="3"/>
      <c r="J39" s="3"/>
      <c r="K39" s="3"/>
      <c r="L39" s="3"/>
      <c r="M39" s="3"/>
      <c r="N39" s="3"/>
      <c r="O39" s="3"/>
      <c r="P39" s="3"/>
      <c r="Q39" s="3"/>
      <c r="R39" s="3"/>
      <c r="S39" s="3"/>
      <c r="T39" s="3"/>
      <c r="U39" s="3"/>
      <c r="V39" s="3"/>
      <c r="W39" s="426"/>
      <c r="X39" s="3"/>
      <c r="Y39" s="3"/>
      <c r="Z39" s="3"/>
      <c r="AA39" s="3"/>
      <c r="AB39" s="3"/>
      <c r="AC39" s="3"/>
      <c r="AD39" s="3"/>
      <c r="AE39" s="3"/>
      <c r="AF39" s="3"/>
      <c r="AG39" s="3"/>
      <c r="AH39" s="3"/>
      <c r="AI39" s="3"/>
      <c r="AJ39" s="3"/>
      <c r="AK39" s="3"/>
      <c r="AL39" s="3"/>
      <c r="AM39" s="3"/>
      <c r="AN39" s="3"/>
      <c r="AO39" s="3"/>
      <c r="AP39" s="3"/>
      <c r="AQ39" s="3"/>
      <c r="AR39" s="3" t="s">
        <v>29</v>
      </c>
      <c r="AS39" s="3" t="s">
        <v>29</v>
      </c>
      <c r="AT39" s="3"/>
      <c r="AU39" s="3"/>
      <c r="AV39" s="3"/>
      <c r="AW39" s="3"/>
      <c r="AX39" s="3" t="s">
        <v>29</v>
      </c>
      <c r="AY39" s="3"/>
      <c r="AZ39" s="3"/>
      <c r="BA39" s="3"/>
      <c r="BB39" s="3"/>
      <c r="BC39" s="3"/>
      <c r="BD39" s="3"/>
      <c r="BE39" s="3"/>
      <c r="BF39" s="3"/>
      <c r="BG39" s="3"/>
      <c r="BH39" s="3"/>
      <c r="BI39" s="3"/>
      <c r="BJ39" s="3"/>
      <c r="BK39" s="3"/>
      <c r="BL39" s="3"/>
      <c r="BM39" s="3"/>
      <c r="BN39" s="3" t="s">
        <v>3497</v>
      </c>
      <c r="BO39" s="6"/>
      <c r="BP39" s="6"/>
      <c r="BQ39" s="6"/>
      <c r="BR39" s="4" t="s">
        <v>1356</v>
      </c>
      <c r="BS39" s="4"/>
      <c r="BT39" s="3"/>
      <c r="BU39" s="3"/>
      <c r="BV39" s="3"/>
      <c r="BW39" s="3"/>
      <c r="BX39" s="3"/>
      <c r="BY39" s="3"/>
      <c r="BZ39" s="3"/>
      <c r="CA39" s="3"/>
      <c r="CB39" s="3"/>
    </row>
    <row r="40" spans="1:80" x14ac:dyDescent="0.25">
      <c r="A40" s="3" t="s">
        <v>81</v>
      </c>
      <c r="B40" s="45">
        <v>17</v>
      </c>
      <c r="C40" s="45"/>
      <c r="D40" s="3"/>
      <c r="E40" s="3"/>
      <c r="F40" s="3"/>
      <c r="G40" s="3"/>
      <c r="H40" s="3"/>
      <c r="I40" s="3"/>
      <c r="J40" s="3"/>
      <c r="K40" s="3"/>
      <c r="L40" s="3"/>
      <c r="M40" s="3"/>
      <c r="N40" s="3"/>
      <c r="O40" s="3"/>
      <c r="P40" s="3"/>
      <c r="Q40" s="3"/>
      <c r="R40" s="3"/>
      <c r="S40" s="3"/>
      <c r="T40" s="3"/>
      <c r="U40" s="3"/>
      <c r="V40" s="3"/>
      <c r="W40" s="426"/>
      <c r="X40" s="3"/>
      <c r="Y40" s="3"/>
      <c r="Z40" s="3"/>
      <c r="AA40" s="3"/>
      <c r="AB40" s="3"/>
      <c r="AC40" s="3"/>
      <c r="AD40" s="3"/>
      <c r="AE40" s="3"/>
      <c r="AF40" s="3"/>
      <c r="AG40" s="3"/>
      <c r="AH40" s="3"/>
      <c r="AI40" s="3"/>
      <c r="AJ40" s="3"/>
      <c r="AK40" s="3"/>
      <c r="AL40" s="3"/>
      <c r="AM40" s="3"/>
      <c r="AN40" s="3"/>
      <c r="AO40" s="3"/>
      <c r="AP40" s="3"/>
      <c r="AQ40" s="3"/>
      <c r="AR40" s="3" t="s">
        <v>29</v>
      </c>
      <c r="AS40" s="3"/>
      <c r="AT40" s="3"/>
      <c r="AU40" s="3"/>
      <c r="AV40" s="3" t="s">
        <v>29</v>
      </c>
      <c r="AW40" s="3"/>
      <c r="AX40" s="3" t="s">
        <v>29</v>
      </c>
      <c r="AY40" s="3"/>
      <c r="AZ40" s="3"/>
      <c r="BA40" s="3"/>
      <c r="BB40" s="3"/>
      <c r="BC40" s="3"/>
      <c r="BD40" s="3"/>
      <c r="BE40" s="3"/>
      <c r="BF40" s="3"/>
      <c r="BG40" s="3"/>
      <c r="BH40" s="3"/>
      <c r="BI40" s="3"/>
      <c r="BJ40" s="3"/>
      <c r="BK40" s="3"/>
      <c r="BL40" s="3"/>
      <c r="BM40" s="3"/>
      <c r="BN40" s="6" t="s">
        <v>3314</v>
      </c>
      <c r="BO40" s="6"/>
      <c r="BP40" s="6"/>
      <c r="BQ40" s="6"/>
      <c r="BR40" s="4" t="s">
        <v>1357</v>
      </c>
      <c r="BS40" s="4"/>
      <c r="BT40" s="3"/>
      <c r="BU40" s="3"/>
      <c r="BV40" s="3"/>
      <c r="BW40" s="3"/>
      <c r="BX40" s="3"/>
      <c r="BY40" s="3"/>
      <c r="BZ40" s="3"/>
      <c r="CA40" s="3"/>
      <c r="CB40" s="3"/>
    </row>
    <row r="41" spans="1:80" x14ac:dyDescent="0.25">
      <c r="A41" s="3" t="s">
        <v>81</v>
      </c>
      <c r="B41" s="45">
        <v>18</v>
      </c>
      <c r="C41" s="45"/>
      <c r="D41" s="3"/>
      <c r="E41" s="3"/>
      <c r="F41" s="7"/>
      <c r="G41" s="3"/>
      <c r="H41" s="3"/>
      <c r="I41" s="3"/>
      <c r="J41" s="3"/>
      <c r="K41" s="3"/>
      <c r="L41" s="3"/>
      <c r="M41" s="3"/>
      <c r="N41" s="3"/>
      <c r="O41" s="3"/>
      <c r="P41" s="3"/>
      <c r="Q41" s="3"/>
      <c r="R41" s="3"/>
      <c r="S41" s="3"/>
      <c r="T41" s="3"/>
      <c r="U41" s="3"/>
      <c r="V41" s="3"/>
      <c r="W41" s="426"/>
      <c r="X41" s="3"/>
      <c r="Y41" s="3"/>
      <c r="Z41" s="3"/>
      <c r="AA41" s="3"/>
      <c r="AB41" s="3" t="s">
        <v>29</v>
      </c>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t="s">
        <v>4537</v>
      </c>
      <c r="BO41" s="6"/>
      <c r="BP41" s="6"/>
      <c r="BQ41" s="6"/>
      <c r="BR41" s="4"/>
      <c r="BS41" s="4"/>
      <c r="BT41" s="3"/>
      <c r="BU41" s="3"/>
      <c r="BV41" s="3"/>
      <c r="BW41" s="3"/>
      <c r="BX41" s="3"/>
      <c r="BY41" s="3"/>
      <c r="BZ41" s="3"/>
      <c r="CA41" s="3"/>
      <c r="CB41" s="3"/>
    </row>
    <row r="42" spans="1:80" x14ac:dyDescent="0.25">
      <c r="A42" s="3" t="s">
        <v>81</v>
      </c>
      <c r="B42" s="45">
        <v>19</v>
      </c>
      <c r="C42" s="45"/>
      <c r="D42" s="3"/>
      <c r="E42" s="3"/>
      <c r="F42" s="7"/>
      <c r="G42" s="3"/>
      <c r="H42" s="3"/>
      <c r="I42" s="3"/>
      <c r="J42" s="3"/>
      <c r="K42" s="3"/>
      <c r="L42" s="3"/>
      <c r="M42" s="3"/>
      <c r="N42" s="3"/>
      <c r="O42" s="3"/>
      <c r="P42" s="3"/>
      <c r="Q42" s="3"/>
      <c r="R42" s="3"/>
      <c r="S42" s="3"/>
      <c r="T42" s="3"/>
      <c r="U42" s="3"/>
      <c r="V42" s="3"/>
      <c r="W42" s="426"/>
      <c r="X42" s="3"/>
      <c r="Y42" s="3"/>
      <c r="Z42" s="3"/>
      <c r="AA42" s="3"/>
      <c r="AB42" s="3"/>
      <c r="AC42" s="3" t="s">
        <v>2391</v>
      </c>
      <c r="AD42" s="3" t="s">
        <v>2392</v>
      </c>
      <c r="AE42" s="3">
        <v>1234567</v>
      </c>
      <c r="AF42" s="4" t="s">
        <v>4540</v>
      </c>
      <c r="AG42" s="4" t="s">
        <v>29</v>
      </c>
      <c r="AH42" s="4" t="s">
        <v>4578</v>
      </c>
      <c r="AI42" s="4" t="s">
        <v>4579</v>
      </c>
      <c r="AJ42" s="4" t="s">
        <v>4580</v>
      </c>
      <c r="AK42" s="4" t="s">
        <v>4581</v>
      </c>
      <c r="AL42" s="4" t="s">
        <v>1198</v>
      </c>
      <c r="AM42" s="34" t="s">
        <v>1199</v>
      </c>
      <c r="AN42" s="34"/>
      <c r="AO42" s="34"/>
      <c r="AP42" s="34"/>
      <c r="AQ42" s="4" t="s">
        <v>29</v>
      </c>
      <c r="AR42" s="3"/>
      <c r="AS42" s="3"/>
      <c r="AT42" s="3"/>
      <c r="AU42" s="3"/>
      <c r="AV42" s="3"/>
      <c r="AW42" s="3"/>
      <c r="AX42" s="3"/>
      <c r="AY42" s="3"/>
      <c r="AZ42" s="3"/>
      <c r="BA42" s="3"/>
      <c r="BB42" s="3"/>
      <c r="BC42" s="3"/>
      <c r="BD42" s="3"/>
      <c r="BE42" s="3"/>
      <c r="BF42" s="3"/>
      <c r="BG42" s="3"/>
      <c r="BH42" s="3"/>
      <c r="BI42" s="3"/>
      <c r="BJ42" s="3"/>
      <c r="BK42" s="3"/>
      <c r="BL42" s="3"/>
      <c r="BM42" s="3"/>
      <c r="BN42" s="4" t="s">
        <v>4541</v>
      </c>
      <c r="BO42" s="6"/>
      <c r="BP42" s="6"/>
      <c r="BQ42" s="6"/>
      <c r="BR42" s="4"/>
      <c r="BS42" s="4"/>
      <c r="BT42" s="3"/>
      <c r="BU42" s="3"/>
      <c r="BV42" s="3"/>
      <c r="BW42" s="3"/>
      <c r="BX42" s="3"/>
      <c r="BY42" s="3"/>
      <c r="BZ42" s="3"/>
      <c r="CA42" s="3"/>
      <c r="CB42" s="3"/>
    </row>
    <row r="43" spans="1:80" x14ac:dyDescent="0.25">
      <c r="A43" s="3" t="s">
        <v>81</v>
      </c>
      <c r="B43" s="45">
        <v>20</v>
      </c>
      <c r="C43" s="45"/>
      <c r="D43" s="3"/>
      <c r="E43" s="3"/>
      <c r="F43" s="7"/>
      <c r="G43" s="3"/>
      <c r="H43" s="3"/>
      <c r="I43" s="3"/>
      <c r="J43" s="3"/>
      <c r="K43" s="3"/>
      <c r="L43" s="3"/>
      <c r="M43" s="3"/>
      <c r="N43" s="3"/>
      <c r="O43" s="3"/>
      <c r="P43" s="3"/>
      <c r="Q43" s="3"/>
      <c r="R43" s="3"/>
      <c r="S43" s="3"/>
      <c r="T43" s="3"/>
      <c r="U43" s="3"/>
      <c r="V43" s="3"/>
      <c r="W43" s="426"/>
      <c r="X43" s="3"/>
      <c r="Y43" s="3"/>
      <c r="Z43" s="3"/>
      <c r="AA43" s="3" t="s">
        <v>29</v>
      </c>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4" t="s">
        <v>2336</v>
      </c>
      <c r="BO43" s="6"/>
      <c r="BP43" s="6"/>
      <c r="BQ43" s="6"/>
      <c r="BR43" s="4"/>
      <c r="BS43" s="4"/>
      <c r="BT43" s="3"/>
      <c r="BU43" s="3"/>
      <c r="BV43" s="3"/>
      <c r="BW43" s="3"/>
      <c r="BX43" s="3"/>
      <c r="BY43" s="3"/>
      <c r="BZ43" s="3"/>
      <c r="CA43" s="3"/>
      <c r="CB43" s="3"/>
    </row>
    <row r="44" spans="1:80" x14ac:dyDescent="0.25">
      <c r="A44" s="3" t="s">
        <v>81</v>
      </c>
      <c r="B44" s="45">
        <v>21</v>
      </c>
      <c r="C44" s="45"/>
      <c r="D44" s="3"/>
      <c r="E44" s="3"/>
      <c r="F44" s="7"/>
      <c r="G44" s="3"/>
      <c r="H44" s="3"/>
      <c r="I44" s="3"/>
      <c r="J44" s="3"/>
      <c r="K44" s="3"/>
      <c r="L44" s="3"/>
      <c r="M44" s="3"/>
      <c r="N44" s="3"/>
      <c r="O44" s="3"/>
      <c r="P44" s="3"/>
      <c r="Q44" s="3"/>
      <c r="R44" s="3"/>
      <c r="S44" s="3"/>
      <c r="T44" s="3"/>
      <c r="U44" s="3"/>
      <c r="V44" s="3"/>
      <c r="W44" s="426"/>
      <c r="X44" s="3"/>
      <c r="Y44" s="3"/>
      <c r="Z44" s="3"/>
      <c r="AA44" s="3"/>
      <c r="AB44" s="3"/>
      <c r="AC44" s="3"/>
      <c r="AD44" s="3"/>
      <c r="AE44" s="3"/>
      <c r="AF44" s="3"/>
      <c r="AG44" s="3"/>
      <c r="AH44" s="3"/>
      <c r="AI44" s="3"/>
      <c r="AJ44" s="3"/>
      <c r="AK44" s="3"/>
      <c r="AL44" s="3"/>
      <c r="AM44" s="3"/>
      <c r="AN44" s="3"/>
      <c r="AO44" s="3"/>
      <c r="AP44" s="3"/>
      <c r="AQ44" s="3"/>
      <c r="AR44" s="3" t="s">
        <v>29</v>
      </c>
      <c r="AS44" s="3"/>
      <c r="AT44" s="3"/>
      <c r="AU44" s="3"/>
      <c r="AV44" s="3"/>
      <c r="AW44" s="3" t="s">
        <v>29</v>
      </c>
      <c r="AX44" s="3" t="s">
        <v>29</v>
      </c>
      <c r="AY44" s="3"/>
      <c r="AZ44" s="3"/>
      <c r="BA44" s="3"/>
      <c r="BB44" s="3"/>
      <c r="BC44" s="3"/>
      <c r="BD44" s="3"/>
      <c r="BE44" s="3"/>
      <c r="BF44" s="3"/>
      <c r="BG44" s="3"/>
      <c r="BH44" s="3"/>
      <c r="BI44" s="3"/>
      <c r="BJ44" s="3"/>
      <c r="BK44" s="3"/>
      <c r="BL44" s="3"/>
      <c r="BM44" s="3"/>
      <c r="BN44" s="6" t="s">
        <v>3315</v>
      </c>
      <c r="BO44" s="6"/>
      <c r="BP44" s="6"/>
      <c r="BQ44" s="6"/>
      <c r="BR44" s="4" t="s">
        <v>1358</v>
      </c>
      <c r="BS44" s="4"/>
      <c r="BT44" s="3"/>
      <c r="BU44" s="3"/>
      <c r="BV44" s="3"/>
      <c r="BW44" s="3"/>
      <c r="BX44" s="3"/>
      <c r="BY44" s="3"/>
      <c r="BZ44" s="3"/>
      <c r="CA44" s="3"/>
      <c r="CB44" s="3"/>
    </row>
    <row r="45" spans="1:80" x14ac:dyDescent="0.25">
      <c r="A45" s="3" t="s">
        <v>85</v>
      </c>
      <c r="B45" s="45">
        <v>1</v>
      </c>
      <c r="C45" s="45" t="s">
        <v>1366</v>
      </c>
      <c r="D45" s="3" t="s">
        <v>3988</v>
      </c>
      <c r="E45" s="3" t="s">
        <v>29</v>
      </c>
      <c r="F45" s="49" t="s">
        <v>3990</v>
      </c>
      <c r="G45" s="3"/>
      <c r="H45" s="3" t="s">
        <v>29</v>
      </c>
      <c r="I45" s="3"/>
      <c r="J45" s="3" t="s">
        <v>3986</v>
      </c>
      <c r="K45" s="3" t="s">
        <v>1354</v>
      </c>
      <c r="L45" s="3" t="s">
        <v>29</v>
      </c>
      <c r="M45" s="6" t="s">
        <v>2348</v>
      </c>
      <c r="N45" s="6" t="s">
        <v>29</v>
      </c>
      <c r="O45" s="6" t="s">
        <v>29</v>
      </c>
      <c r="P45" s="6" t="s">
        <v>2580</v>
      </c>
      <c r="Q45" s="3"/>
      <c r="R45" s="3"/>
      <c r="S45" s="3"/>
      <c r="T45" s="3"/>
      <c r="U45" s="3"/>
      <c r="V45" s="6"/>
      <c r="W45" s="417"/>
      <c r="X45" s="3" t="s">
        <v>29</v>
      </c>
      <c r="Y45" s="3"/>
      <c r="Z45" s="3" t="s">
        <v>29</v>
      </c>
      <c r="AA45" s="3"/>
      <c r="AB45" s="3"/>
      <c r="AC45" s="3"/>
      <c r="AD45" s="3"/>
      <c r="AE45" s="3"/>
      <c r="AF45" s="3"/>
      <c r="AG45" s="3"/>
      <c r="AH45" s="3"/>
      <c r="AI45" s="3"/>
      <c r="AJ45" s="3"/>
      <c r="AK45" s="3"/>
      <c r="AL45" s="3"/>
      <c r="AM45" s="3"/>
      <c r="AN45" s="3"/>
      <c r="AO45" s="3"/>
      <c r="AP45" s="3"/>
      <c r="AQ45" s="3"/>
      <c r="AR45" s="3"/>
      <c r="AS45" s="3"/>
      <c r="AT45" s="3"/>
      <c r="AU45" s="3"/>
      <c r="AV45" s="3"/>
      <c r="AW45" s="3"/>
      <c r="AX45" s="3"/>
      <c r="AY45" s="3" t="s">
        <v>29</v>
      </c>
      <c r="AZ45" s="3"/>
      <c r="BA45" s="3"/>
      <c r="BB45" s="3"/>
      <c r="BC45" s="3" t="s">
        <v>29</v>
      </c>
      <c r="BD45" s="3" t="s">
        <v>3975</v>
      </c>
      <c r="BE45" s="3" t="s">
        <v>1359</v>
      </c>
      <c r="BF45" s="3"/>
      <c r="BG45" s="3" t="s">
        <v>29</v>
      </c>
      <c r="BH45" s="3" t="s">
        <v>3980</v>
      </c>
      <c r="BI45" s="6" t="s">
        <v>1519</v>
      </c>
      <c r="BJ45" s="3"/>
      <c r="BK45" s="3" t="s">
        <v>29</v>
      </c>
      <c r="BL45" s="3"/>
      <c r="BM45" s="3"/>
      <c r="BN45" s="3" t="s">
        <v>3982</v>
      </c>
      <c r="BO45" s="6"/>
      <c r="BP45" s="6"/>
      <c r="BQ45" s="6"/>
      <c r="BR45" s="4"/>
      <c r="BS45" s="4"/>
      <c r="BT45" s="3"/>
      <c r="BU45" s="3"/>
      <c r="BV45" s="3"/>
      <c r="BW45" s="3"/>
      <c r="BX45" s="3"/>
      <c r="BY45" s="3"/>
      <c r="BZ45" s="3"/>
      <c r="CA45" s="3"/>
      <c r="CB45" s="3"/>
    </row>
    <row r="46" spans="1:80" x14ac:dyDescent="0.25">
      <c r="A46" s="3" t="s">
        <v>488</v>
      </c>
      <c r="B46" s="45">
        <v>1</v>
      </c>
      <c r="C46" s="45" t="s">
        <v>1366</v>
      </c>
      <c r="D46" s="3" t="s">
        <v>3988</v>
      </c>
      <c r="E46" s="3" t="s">
        <v>29</v>
      </c>
      <c r="F46" s="49" t="s">
        <v>3990</v>
      </c>
      <c r="G46" s="3"/>
      <c r="H46" s="3" t="s">
        <v>29</v>
      </c>
      <c r="I46" s="3"/>
      <c r="J46" s="3" t="s">
        <v>3986</v>
      </c>
      <c r="K46" s="3" t="s">
        <v>1354</v>
      </c>
      <c r="L46" s="3" t="s">
        <v>29</v>
      </c>
      <c r="M46" s="6" t="s">
        <v>2348</v>
      </c>
      <c r="N46" s="6" t="s">
        <v>29</v>
      </c>
      <c r="O46" s="6" t="s">
        <v>29</v>
      </c>
      <c r="P46" s="6" t="s">
        <v>2580</v>
      </c>
      <c r="Q46" s="3"/>
      <c r="R46" s="3"/>
      <c r="S46" s="3"/>
      <c r="T46" s="3"/>
      <c r="U46" s="3"/>
      <c r="V46" s="6"/>
      <c r="W46" s="426" t="s">
        <v>5737</v>
      </c>
      <c r="X46" s="3" t="s">
        <v>29</v>
      </c>
      <c r="Y46" s="3"/>
      <c r="Z46" s="3" t="s">
        <v>29</v>
      </c>
      <c r="AA46" s="3"/>
      <c r="AB46" s="3"/>
      <c r="AC46" s="3"/>
      <c r="AD46" s="3"/>
      <c r="AE46" s="3"/>
      <c r="AF46" s="3"/>
      <c r="AG46" s="3"/>
      <c r="AH46" s="3"/>
      <c r="AI46" s="3"/>
      <c r="AJ46" s="3"/>
      <c r="AK46" s="3"/>
      <c r="AL46" s="3"/>
      <c r="AM46" s="3"/>
      <c r="AN46" s="3"/>
      <c r="AO46" s="3"/>
      <c r="AP46" s="3"/>
      <c r="AQ46" s="3"/>
      <c r="AR46" s="3"/>
      <c r="AS46" s="3"/>
      <c r="AT46" s="3"/>
      <c r="AU46" s="3"/>
      <c r="AV46" s="3"/>
      <c r="AW46" s="3"/>
      <c r="AX46" s="3"/>
      <c r="AY46" s="3" t="s">
        <v>29</v>
      </c>
      <c r="AZ46" s="3"/>
      <c r="BA46" s="3"/>
      <c r="BB46" s="3"/>
      <c r="BC46" s="3"/>
      <c r="BD46" s="3"/>
      <c r="BE46" s="3"/>
      <c r="BF46" s="3"/>
      <c r="BG46" s="3"/>
      <c r="BH46" s="3"/>
      <c r="BI46" s="3"/>
      <c r="BJ46" s="3"/>
      <c r="BK46" s="3"/>
      <c r="BL46" s="3" t="s">
        <v>29</v>
      </c>
      <c r="BM46" s="3" t="s">
        <v>29</v>
      </c>
      <c r="BN46" s="3" t="s">
        <v>3498</v>
      </c>
      <c r="BO46" s="6"/>
      <c r="BP46" s="6"/>
      <c r="BQ46" s="6"/>
      <c r="BR46" s="4"/>
      <c r="BS46" s="4"/>
      <c r="BT46" s="3"/>
      <c r="BU46" s="3"/>
      <c r="BV46" s="3"/>
      <c r="BW46" s="3"/>
      <c r="BX46" s="3"/>
      <c r="BY46" s="3"/>
      <c r="BZ46" s="3"/>
      <c r="CA46" s="3"/>
      <c r="CB46" s="3"/>
    </row>
    <row r="47" spans="1:80" x14ac:dyDescent="0.25">
      <c r="A47" s="3" t="s">
        <v>491</v>
      </c>
      <c r="B47" s="45">
        <v>1</v>
      </c>
      <c r="C47" s="45" t="s">
        <v>1366</v>
      </c>
      <c r="D47" s="3" t="s">
        <v>3988</v>
      </c>
      <c r="E47" s="3" t="s">
        <v>29</v>
      </c>
      <c r="F47" s="49" t="s">
        <v>3990</v>
      </c>
      <c r="G47" s="3"/>
      <c r="H47" s="3" t="s">
        <v>29</v>
      </c>
      <c r="I47" s="3"/>
      <c r="J47" s="3" t="s">
        <v>3986</v>
      </c>
      <c r="K47" s="3" t="s">
        <v>1354</v>
      </c>
      <c r="L47" s="3" t="s">
        <v>29</v>
      </c>
      <c r="M47" s="6" t="s">
        <v>2348</v>
      </c>
      <c r="N47" s="6" t="s">
        <v>29</v>
      </c>
      <c r="O47" s="6" t="s">
        <v>29</v>
      </c>
      <c r="P47" s="6" t="s">
        <v>2580</v>
      </c>
      <c r="Q47" s="3"/>
      <c r="R47" s="3"/>
      <c r="S47" s="3"/>
      <c r="T47" s="3"/>
      <c r="U47" s="3"/>
      <c r="V47" s="6"/>
      <c r="W47" s="417"/>
      <c r="X47" s="3" t="s">
        <v>29</v>
      </c>
      <c r="Y47" s="3"/>
      <c r="Z47" s="3" t="s">
        <v>29</v>
      </c>
      <c r="AA47" s="3"/>
      <c r="AB47" s="3"/>
      <c r="AC47" s="3"/>
      <c r="AD47" s="3"/>
      <c r="AE47" s="3"/>
      <c r="AF47" s="3"/>
      <c r="AG47" s="3"/>
      <c r="AH47" s="3"/>
      <c r="AI47" s="3"/>
      <c r="AJ47" s="3"/>
      <c r="AK47" s="3"/>
      <c r="AL47" s="3"/>
      <c r="AM47" s="3"/>
      <c r="AN47" s="3"/>
      <c r="AO47" s="3"/>
      <c r="AP47" s="3"/>
      <c r="AQ47" s="3"/>
      <c r="AR47" s="3"/>
      <c r="AS47" s="3"/>
      <c r="AT47" s="3"/>
      <c r="AU47" s="3"/>
      <c r="AV47" s="3"/>
      <c r="AW47" s="3"/>
      <c r="AX47" s="3"/>
      <c r="AY47" s="3" t="s">
        <v>29</v>
      </c>
      <c r="AZ47" s="3" t="s">
        <v>29</v>
      </c>
      <c r="BA47" s="3" t="s">
        <v>3975</v>
      </c>
      <c r="BB47" s="3" t="s">
        <v>1362</v>
      </c>
      <c r="BC47" s="3"/>
      <c r="BD47" s="3"/>
      <c r="BE47" s="3"/>
      <c r="BF47" s="3"/>
      <c r="BG47" s="3" t="s">
        <v>29</v>
      </c>
      <c r="BH47" s="3" t="s">
        <v>3980</v>
      </c>
      <c r="BI47" s="6" t="s">
        <v>1519</v>
      </c>
      <c r="BJ47" s="3" t="s">
        <v>29</v>
      </c>
      <c r="BK47" s="3"/>
      <c r="BL47" s="3"/>
      <c r="BM47" s="3"/>
      <c r="BN47" s="3" t="s">
        <v>3974</v>
      </c>
      <c r="BO47" s="6"/>
      <c r="BP47" s="6"/>
      <c r="BQ47" s="6"/>
      <c r="BR47" s="3"/>
      <c r="BS47" s="3"/>
      <c r="BT47" s="3"/>
      <c r="BU47" s="3"/>
      <c r="BV47" s="3"/>
      <c r="BW47" s="3"/>
      <c r="BX47" s="3"/>
      <c r="BY47" s="3"/>
      <c r="BZ47" s="3"/>
      <c r="CA47" s="3"/>
      <c r="CB47" s="3"/>
    </row>
    <row r="48" spans="1:80" x14ac:dyDescent="0.25">
      <c r="A48" s="3" t="s">
        <v>1365</v>
      </c>
      <c r="B48" s="45">
        <v>9</v>
      </c>
      <c r="C48" s="45"/>
      <c r="D48" s="3"/>
      <c r="E48" s="3"/>
      <c r="F48" s="3"/>
      <c r="G48" s="3"/>
      <c r="H48" s="3"/>
      <c r="I48" s="3"/>
      <c r="J48" s="3"/>
      <c r="K48" s="3"/>
      <c r="L48" s="3"/>
      <c r="M48" s="3"/>
      <c r="N48" s="3"/>
      <c r="O48" s="3"/>
      <c r="P48" s="3"/>
      <c r="Q48" s="3"/>
      <c r="R48" s="3"/>
      <c r="S48" s="3"/>
      <c r="T48" s="3"/>
      <c r="U48" s="3"/>
      <c r="V48" s="3"/>
      <c r="W48" s="426"/>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t="s">
        <v>29</v>
      </c>
      <c r="AZ48" s="3"/>
      <c r="BA48" s="3"/>
      <c r="BB48" s="3"/>
      <c r="BC48" s="3"/>
      <c r="BD48" s="3"/>
      <c r="BE48" s="3"/>
      <c r="BF48" s="3"/>
      <c r="BG48" s="3"/>
      <c r="BH48" s="3"/>
      <c r="BI48" s="3"/>
      <c r="BJ48" s="3"/>
      <c r="BK48" s="3"/>
      <c r="BL48" s="3" t="s">
        <v>29</v>
      </c>
      <c r="BM48" s="3" t="s">
        <v>29</v>
      </c>
      <c r="BN48" s="3" t="s">
        <v>3498</v>
      </c>
      <c r="BO48" s="6"/>
      <c r="BP48" s="6"/>
      <c r="BQ48" s="6"/>
      <c r="BR48" s="4"/>
      <c r="BS48" s="4"/>
      <c r="BT48" s="3"/>
      <c r="BU48" s="3"/>
      <c r="BV48" s="3"/>
      <c r="BW48" s="3"/>
      <c r="BX48" s="3"/>
      <c r="BY48" s="3"/>
      <c r="BZ48" s="3"/>
      <c r="CA48" s="3" t="s">
        <v>29</v>
      </c>
      <c r="CB48" s="3"/>
    </row>
    <row r="49" spans="1:80" x14ac:dyDescent="0.25">
      <c r="A49" s="3" t="s">
        <v>1365</v>
      </c>
      <c r="B49" s="45">
        <v>2</v>
      </c>
      <c r="C49" s="45"/>
      <c r="D49" s="3"/>
      <c r="E49" s="3"/>
      <c r="F49" s="3"/>
      <c r="G49" s="3"/>
      <c r="H49" s="3"/>
      <c r="I49" s="3"/>
      <c r="J49" s="3"/>
      <c r="K49" s="3"/>
      <c r="L49" s="3"/>
      <c r="M49" s="3"/>
      <c r="N49" s="3"/>
      <c r="O49" s="3"/>
      <c r="P49" s="3"/>
      <c r="Q49" s="3"/>
      <c r="R49" s="3"/>
      <c r="S49" s="3"/>
      <c r="T49" s="3"/>
      <c r="U49" s="3"/>
      <c r="V49" s="3"/>
      <c r="W49" s="426"/>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t="s">
        <v>29</v>
      </c>
      <c r="AZ49" s="3" t="s">
        <v>29</v>
      </c>
      <c r="BA49" s="3" t="s">
        <v>3975</v>
      </c>
      <c r="BB49" s="3" t="s">
        <v>1362</v>
      </c>
      <c r="BC49" s="3"/>
      <c r="BD49" s="3"/>
      <c r="BE49" s="3"/>
      <c r="BF49" s="3"/>
      <c r="BG49" s="3"/>
      <c r="BH49" s="3"/>
      <c r="BI49" s="6"/>
      <c r="BJ49" s="3"/>
      <c r="BK49" s="3"/>
      <c r="BL49" s="3"/>
      <c r="BM49" s="3"/>
      <c r="BN49" s="3"/>
      <c r="BO49" s="6"/>
      <c r="BP49" s="6"/>
      <c r="BQ49" s="6"/>
      <c r="BR49" s="3"/>
      <c r="BS49" s="3"/>
      <c r="BT49" s="3"/>
      <c r="BU49" s="3"/>
      <c r="BV49" s="3"/>
      <c r="BW49" s="3"/>
      <c r="BX49" s="3"/>
      <c r="BY49" s="3"/>
      <c r="BZ49" s="3"/>
      <c r="CA49" s="3"/>
      <c r="CB49" s="3"/>
    </row>
    <row r="50" spans="1:80" x14ac:dyDescent="0.25">
      <c r="A50" s="3" t="s">
        <v>1365</v>
      </c>
      <c r="B50" s="45">
        <v>3</v>
      </c>
      <c r="C50" s="45"/>
      <c r="D50" s="3"/>
      <c r="E50" s="3"/>
      <c r="F50" s="3"/>
      <c r="G50" s="3"/>
      <c r="H50" s="3"/>
      <c r="I50" s="3"/>
      <c r="J50" s="3"/>
      <c r="K50" s="3"/>
      <c r="L50" s="3"/>
      <c r="M50" s="3"/>
      <c r="N50" s="3"/>
      <c r="O50" s="3"/>
      <c r="P50" s="3"/>
      <c r="Q50" s="3"/>
      <c r="R50" s="3"/>
      <c r="S50" s="3"/>
      <c r="T50" s="3"/>
      <c r="U50" s="3"/>
      <c r="V50" s="3"/>
      <c r="W50" s="426"/>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t="s">
        <v>29</v>
      </c>
      <c r="AZ50" s="3"/>
      <c r="BA50" s="3"/>
      <c r="BB50" s="3"/>
      <c r="BC50" s="3"/>
      <c r="BD50" s="3"/>
      <c r="BE50" s="3"/>
      <c r="BF50" s="3"/>
      <c r="BG50" s="3"/>
      <c r="BH50" s="3"/>
      <c r="BI50" s="6"/>
      <c r="BJ50" s="3"/>
      <c r="BK50" s="3"/>
      <c r="BL50" s="3" t="s">
        <v>29</v>
      </c>
      <c r="BM50" s="3" t="s">
        <v>29</v>
      </c>
      <c r="BN50" s="3" t="s">
        <v>3498</v>
      </c>
      <c r="BO50" s="6"/>
      <c r="BP50" s="6"/>
      <c r="BQ50" s="6"/>
      <c r="BR50" s="4"/>
      <c r="BS50" s="4"/>
      <c r="BT50" s="3"/>
      <c r="BU50" s="3"/>
      <c r="BV50" s="3"/>
      <c r="BW50" s="3"/>
      <c r="BX50" s="3"/>
      <c r="BY50" s="3"/>
      <c r="BZ50" s="3"/>
      <c r="CA50" s="3" t="s">
        <v>29</v>
      </c>
      <c r="CB50" s="3"/>
    </row>
    <row r="51" spans="1:80" x14ac:dyDescent="0.25">
      <c r="A51" s="3" t="s">
        <v>1365</v>
      </c>
      <c r="B51" s="45">
        <v>4</v>
      </c>
      <c r="C51" s="45"/>
      <c r="D51" s="3" t="str">
        <f ca="1">"Excess Liability:::"&amp; TEXT(TODAY(), "MM/DD/YYYY")</f>
        <v>Excess Liability:::06/08/2017</v>
      </c>
      <c r="E51" s="3"/>
      <c r="F51" s="3"/>
      <c r="G51" s="3"/>
      <c r="H51" s="3"/>
      <c r="I51" s="3"/>
      <c r="J51" s="3"/>
      <c r="K51" s="3"/>
      <c r="L51" s="3"/>
      <c r="M51" s="3"/>
      <c r="N51" s="3"/>
      <c r="O51" s="3"/>
      <c r="P51" s="3"/>
      <c r="Q51" s="3"/>
      <c r="R51" s="3"/>
      <c r="S51" s="3"/>
      <c r="T51" s="3"/>
      <c r="U51" s="3"/>
      <c r="V51" s="3"/>
      <c r="W51" s="426"/>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t="s">
        <v>29</v>
      </c>
      <c r="AZ51" s="3"/>
      <c r="BA51" s="3"/>
      <c r="BB51" s="3"/>
      <c r="BC51" s="3" t="s">
        <v>29</v>
      </c>
      <c r="BD51" s="3" t="s">
        <v>3975</v>
      </c>
      <c r="BE51" s="3" t="s">
        <v>1359</v>
      </c>
      <c r="BF51" s="3"/>
      <c r="BG51" s="3" t="s">
        <v>29</v>
      </c>
      <c r="BH51" s="3" t="s">
        <v>3980</v>
      </c>
      <c r="BI51" s="6" t="s">
        <v>1519</v>
      </c>
      <c r="BJ51" s="3"/>
      <c r="BK51" s="3" t="s">
        <v>29</v>
      </c>
      <c r="BL51" s="3"/>
      <c r="BM51" s="3"/>
      <c r="BN51" s="3"/>
      <c r="BO51" s="6"/>
      <c r="BP51" s="6"/>
      <c r="BQ51" s="6"/>
      <c r="BR51" s="4"/>
      <c r="BS51" s="4"/>
      <c r="BT51" s="3"/>
      <c r="BU51" s="3"/>
      <c r="BV51" s="3"/>
      <c r="BW51" s="3"/>
      <c r="BX51" s="3"/>
      <c r="BY51" s="3"/>
      <c r="BZ51" s="3"/>
      <c r="CA51" s="3"/>
      <c r="CB51" s="3"/>
    </row>
    <row r="52" spans="1:80" x14ac:dyDescent="0.25">
      <c r="A52" s="3" t="s">
        <v>1365</v>
      </c>
      <c r="B52" s="45">
        <v>5</v>
      </c>
      <c r="C52" s="45"/>
      <c r="D52" s="3"/>
      <c r="E52" s="3"/>
      <c r="F52" s="3"/>
      <c r="G52" s="3"/>
      <c r="H52" s="3"/>
      <c r="I52" s="3"/>
      <c r="J52" s="3"/>
      <c r="K52" s="3"/>
      <c r="L52" s="3"/>
      <c r="M52" s="3"/>
      <c r="N52" s="3"/>
      <c r="O52" s="3"/>
      <c r="P52" s="3"/>
      <c r="Q52" s="3"/>
      <c r="R52" s="3"/>
      <c r="S52" s="3"/>
      <c r="T52" s="3"/>
      <c r="U52" s="3"/>
      <c r="V52" s="3"/>
      <c r="W52" s="426"/>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t="s">
        <v>29</v>
      </c>
      <c r="AZ52" s="3" t="s">
        <v>29</v>
      </c>
      <c r="BA52" s="3" t="s">
        <v>3975</v>
      </c>
      <c r="BB52" s="3" t="s">
        <v>1362</v>
      </c>
      <c r="BC52" s="3"/>
      <c r="BD52" s="3"/>
      <c r="BE52" s="3"/>
      <c r="BF52" s="3"/>
      <c r="BG52" s="3" t="s">
        <v>29</v>
      </c>
      <c r="BH52" s="3" t="s">
        <v>3980</v>
      </c>
      <c r="BI52" s="6" t="s">
        <v>1519</v>
      </c>
      <c r="BJ52" s="3" t="s">
        <v>29</v>
      </c>
      <c r="BK52" s="3"/>
      <c r="BL52" s="3"/>
      <c r="BM52" s="3"/>
      <c r="BN52" s="3"/>
      <c r="BO52" s="6"/>
      <c r="BP52" s="6"/>
      <c r="BQ52" s="6"/>
      <c r="BR52" s="3"/>
      <c r="BS52" s="3"/>
      <c r="BT52" s="3"/>
      <c r="BU52" s="3"/>
      <c r="BV52" s="3"/>
      <c r="BW52" s="3"/>
      <c r="BX52" s="3"/>
      <c r="BY52" s="3"/>
      <c r="BZ52" s="3"/>
      <c r="CA52" s="3"/>
      <c r="CB52" s="3"/>
    </row>
    <row r="53" spans="1:80" x14ac:dyDescent="0.25">
      <c r="A53" s="3" t="s">
        <v>1365</v>
      </c>
      <c r="B53" s="45">
        <v>7</v>
      </c>
      <c r="C53" s="45"/>
      <c r="D53" s="3" t="str">
        <f ca="1">"Excess Liability:::"&amp; TEXT(TODAY(), "MM/DD/YYYY")</f>
        <v>Excess Liability:::06/08/2017</v>
      </c>
      <c r="E53" s="3"/>
      <c r="F53" s="3"/>
      <c r="G53" s="3"/>
      <c r="H53" s="3"/>
      <c r="I53" s="3"/>
      <c r="J53" s="3"/>
      <c r="K53" s="3"/>
      <c r="L53" s="3"/>
      <c r="M53" s="3"/>
      <c r="N53" s="3"/>
      <c r="O53" s="3"/>
      <c r="P53" s="3"/>
      <c r="Q53" s="3"/>
      <c r="R53" s="3"/>
      <c r="S53" s="3"/>
      <c r="T53" s="3"/>
      <c r="U53" s="3"/>
      <c r="V53" s="3"/>
      <c r="W53" s="426"/>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t="s">
        <v>29</v>
      </c>
      <c r="AZ53" s="3"/>
      <c r="BA53" s="3"/>
      <c r="BB53" s="3"/>
      <c r="BC53" s="3" t="s">
        <v>29</v>
      </c>
      <c r="BD53" s="3" t="s">
        <v>3975</v>
      </c>
      <c r="BE53" s="3" t="s">
        <v>1359</v>
      </c>
      <c r="BF53" s="3"/>
      <c r="BG53" s="3" t="s">
        <v>29</v>
      </c>
      <c r="BH53" s="3" t="s">
        <v>3980</v>
      </c>
      <c r="BI53" s="6" t="s">
        <v>1519</v>
      </c>
      <c r="BJ53" s="3"/>
      <c r="BK53" s="3" t="s">
        <v>29</v>
      </c>
      <c r="BL53" s="3"/>
      <c r="BM53" s="3"/>
      <c r="BN53" s="3"/>
      <c r="BO53" s="6"/>
      <c r="BP53" s="6"/>
      <c r="BQ53" s="6"/>
      <c r="BR53" s="4"/>
      <c r="BS53" s="4"/>
      <c r="BT53" s="3"/>
      <c r="BU53" s="3"/>
      <c r="BV53" s="3"/>
      <c r="BW53" s="3"/>
      <c r="BX53" s="3"/>
      <c r="BY53" s="3"/>
      <c r="BZ53" s="3"/>
      <c r="CA53" s="3"/>
      <c r="CB53" s="3"/>
    </row>
    <row r="54" spans="1:80" x14ac:dyDescent="0.25">
      <c r="A54" s="3" t="s">
        <v>1360</v>
      </c>
      <c r="B54" s="45">
        <v>2</v>
      </c>
      <c r="C54" s="45"/>
      <c r="D54" s="3"/>
      <c r="E54" s="3"/>
      <c r="F54" s="3"/>
      <c r="G54" s="3"/>
      <c r="H54" s="3"/>
      <c r="I54" s="3"/>
      <c r="J54" s="3"/>
      <c r="K54" s="3"/>
      <c r="L54" s="3"/>
      <c r="M54" s="3"/>
      <c r="N54" s="3"/>
      <c r="O54" s="3"/>
      <c r="P54" s="3"/>
      <c r="Q54" s="3"/>
      <c r="R54" s="3"/>
      <c r="S54" s="3"/>
      <c r="T54" s="3"/>
      <c r="U54" s="3"/>
      <c r="V54" s="3"/>
      <c r="W54" s="426"/>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t="s">
        <v>29</v>
      </c>
      <c r="AZ54" s="3" t="s">
        <v>29</v>
      </c>
      <c r="BA54" s="3" t="s">
        <v>1361</v>
      </c>
      <c r="BB54" s="3" t="s">
        <v>1362</v>
      </c>
      <c r="BC54" s="3"/>
      <c r="BD54" s="3"/>
      <c r="BE54" s="3"/>
      <c r="BF54" s="3"/>
      <c r="BG54" s="3" t="s">
        <v>29</v>
      </c>
      <c r="BH54" s="3" t="s">
        <v>3980</v>
      </c>
      <c r="BI54" s="6" t="s">
        <v>1519</v>
      </c>
      <c r="BJ54" s="3" t="s">
        <v>29</v>
      </c>
      <c r="BK54" s="3"/>
      <c r="BL54" s="3"/>
      <c r="BM54" s="3"/>
      <c r="BN54" s="3"/>
      <c r="BO54" s="6"/>
      <c r="BP54" s="6"/>
      <c r="BQ54" s="6"/>
      <c r="BR54" s="3"/>
      <c r="BS54" s="3"/>
      <c r="BT54" s="3"/>
      <c r="BU54" s="3"/>
      <c r="BV54" s="3"/>
      <c r="BW54" s="3"/>
      <c r="BX54" s="3"/>
      <c r="BY54" s="3"/>
      <c r="BZ54" s="3"/>
      <c r="CA54" s="3"/>
      <c r="CB54" s="3"/>
    </row>
    <row r="55" spans="1:80" x14ac:dyDescent="0.25">
      <c r="A55" s="3" t="s">
        <v>1360</v>
      </c>
      <c r="B55" s="45">
        <v>3</v>
      </c>
      <c r="C55" s="45"/>
      <c r="D55" s="3"/>
      <c r="E55" s="3"/>
      <c r="F55" s="3"/>
      <c r="G55" s="3"/>
      <c r="H55" s="3"/>
      <c r="I55" s="3"/>
      <c r="J55" s="3"/>
      <c r="K55" s="3"/>
      <c r="L55" s="3"/>
      <c r="M55" s="3"/>
      <c r="N55" s="3"/>
      <c r="O55" s="3"/>
      <c r="P55" s="3"/>
      <c r="Q55" s="3"/>
      <c r="R55" s="3"/>
      <c r="S55" s="3"/>
      <c r="T55" s="3"/>
      <c r="U55" s="3"/>
      <c r="V55" s="3"/>
      <c r="W55" s="426"/>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t="s">
        <v>29</v>
      </c>
      <c r="AZ55" s="3"/>
      <c r="BA55" s="3"/>
      <c r="BB55" s="3"/>
      <c r="BC55" s="3"/>
      <c r="BD55" s="3"/>
      <c r="BE55" s="3"/>
      <c r="BF55" s="3"/>
      <c r="BG55" s="3"/>
      <c r="BH55" s="3"/>
      <c r="BI55" s="3"/>
      <c r="BJ55" s="3"/>
      <c r="BK55" s="3"/>
      <c r="BL55" s="3" t="s">
        <v>29</v>
      </c>
      <c r="BM55" s="3" t="s">
        <v>29</v>
      </c>
      <c r="BN55" s="3" t="s">
        <v>3498</v>
      </c>
      <c r="BO55" s="6"/>
      <c r="BP55" s="6"/>
      <c r="BQ55" s="6"/>
      <c r="BR55" s="4"/>
      <c r="BS55" s="4"/>
      <c r="BT55" s="3"/>
      <c r="BU55" s="3"/>
      <c r="BV55" s="3"/>
      <c r="BW55" s="3"/>
      <c r="BX55" s="3"/>
      <c r="BY55" s="3"/>
      <c r="BZ55" s="3" t="s">
        <v>29</v>
      </c>
      <c r="CA55" s="3"/>
      <c r="CB55" s="3"/>
    </row>
    <row r="56" spans="1:80" x14ac:dyDescent="0.25">
      <c r="A56" s="3" t="s">
        <v>1364</v>
      </c>
      <c r="B56" s="45">
        <v>2</v>
      </c>
      <c r="C56" s="45"/>
      <c r="D56" s="3"/>
      <c r="E56" s="3"/>
      <c r="F56" s="3"/>
      <c r="G56" s="3"/>
      <c r="H56" s="3"/>
      <c r="I56" s="3"/>
      <c r="J56" s="3"/>
      <c r="K56" s="3"/>
      <c r="L56" s="3"/>
      <c r="M56" s="3"/>
      <c r="N56" s="3"/>
      <c r="O56" s="3"/>
      <c r="P56" s="3"/>
      <c r="Q56" s="3"/>
      <c r="R56" s="3"/>
      <c r="S56" s="3"/>
      <c r="T56" s="3"/>
      <c r="U56" s="3"/>
      <c r="V56" s="3"/>
      <c r="W56" s="426"/>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t="s">
        <v>29</v>
      </c>
      <c r="AZ56" s="3" t="s">
        <v>29</v>
      </c>
      <c r="BA56" s="3" t="s">
        <v>3975</v>
      </c>
      <c r="BB56" s="3" t="s">
        <v>1362</v>
      </c>
      <c r="BC56" s="3"/>
      <c r="BD56" s="3"/>
      <c r="BE56" s="3"/>
      <c r="BF56" s="3"/>
      <c r="BG56" s="3" t="s">
        <v>29</v>
      </c>
      <c r="BH56" s="3" t="s">
        <v>3980</v>
      </c>
      <c r="BI56" s="6" t="s">
        <v>1519</v>
      </c>
      <c r="BJ56" s="3" t="s">
        <v>29</v>
      </c>
      <c r="BK56" s="3"/>
      <c r="BL56" s="3"/>
      <c r="BM56" s="3"/>
      <c r="BN56" s="3" t="s">
        <v>3974</v>
      </c>
      <c r="BO56" s="6"/>
      <c r="BP56" s="6"/>
      <c r="BQ56" s="6"/>
      <c r="BR56" s="3"/>
      <c r="BS56" s="3"/>
      <c r="BT56" s="3"/>
      <c r="BU56" s="3"/>
      <c r="BV56" s="3"/>
      <c r="BW56" s="3"/>
      <c r="BX56" s="3"/>
      <c r="BY56" s="3"/>
      <c r="BZ56" s="3"/>
      <c r="CA56" s="3"/>
      <c r="CB56" s="3"/>
    </row>
    <row r="57" spans="1:80" x14ac:dyDescent="0.25">
      <c r="A57" s="3" t="s">
        <v>1364</v>
      </c>
      <c r="B57" s="45">
        <v>3</v>
      </c>
      <c r="C57" s="45"/>
      <c r="D57" s="3"/>
      <c r="E57" s="3"/>
      <c r="F57" s="3"/>
      <c r="G57" s="3"/>
      <c r="H57" s="3"/>
      <c r="I57" s="3"/>
      <c r="J57" s="3"/>
      <c r="K57" s="3"/>
      <c r="L57" s="3"/>
      <c r="M57" s="3"/>
      <c r="N57" s="3"/>
      <c r="O57" s="3"/>
      <c r="P57" s="3"/>
      <c r="Q57" s="3"/>
      <c r="R57" s="3"/>
      <c r="S57" s="3"/>
      <c r="T57" s="3"/>
      <c r="U57" s="3"/>
      <c r="V57" s="3"/>
      <c r="W57" s="426"/>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t="s">
        <v>29</v>
      </c>
      <c r="AZ57" s="3"/>
      <c r="BA57" s="3"/>
      <c r="BB57" s="3"/>
      <c r="BC57" s="3"/>
      <c r="BD57" s="3"/>
      <c r="BE57" s="3"/>
      <c r="BF57" s="3"/>
      <c r="BG57" s="3"/>
      <c r="BH57" s="3"/>
      <c r="BI57" s="3"/>
      <c r="BJ57" s="3"/>
      <c r="BK57" s="3"/>
      <c r="BL57" s="3" t="s">
        <v>29</v>
      </c>
      <c r="BM57" s="3" t="s">
        <v>29</v>
      </c>
      <c r="BN57" s="3" t="s">
        <v>3498</v>
      </c>
      <c r="BO57" s="6" t="s">
        <v>29</v>
      </c>
      <c r="BP57" s="6"/>
      <c r="BQ57" s="6"/>
      <c r="BR57" s="4"/>
      <c r="BS57" s="4"/>
      <c r="BT57" s="3"/>
      <c r="BU57" s="3"/>
      <c r="BV57" s="3"/>
      <c r="BW57" s="3"/>
      <c r="BX57" s="3"/>
      <c r="BY57" s="3"/>
      <c r="BZ57" s="3"/>
      <c r="CA57" s="3"/>
      <c r="CB57"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BA54"/>
  <sheetViews>
    <sheetView zoomScale="85" zoomScaleNormal="85" workbookViewId="0">
      <pane xSplit="2" ySplit="1" topLeftCell="C35" activePane="bottomRight" state="frozen"/>
      <selection activeCell="M62" activeCellId="1" sqref="B54:C54 M62"/>
      <selection pane="topRight" activeCell="M62" activeCellId="1" sqref="B54:C54 M62"/>
      <selection pane="bottomLeft" activeCell="M62" activeCellId="1" sqref="B54:C54 M62"/>
      <selection pane="bottomRight" activeCell="A54" sqref="A54"/>
    </sheetView>
  </sheetViews>
  <sheetFormatPr defaultRowHeight="15" x14ac:dyDescent="0.25"/>
  <cols>
    <col min="1" max="1" width="8.140625" style="41" bestFit="1" customWidth="1" collapsed="1"/>
    <col min="2" max="2" width="8.7109375" style="41" bestFit="1" customWidth="1" collapsed="1"/>
    <col min="3" max="3" width="22.140625" style="41" bestFit="1" customWidth="1" collapsed="1"/>
    <col min="4" max="4" width="18.85546875" style="41" customWidth="1" collapsed="1"/>
    <col min="5" max="5" width="14.140625" style="41" customWidth="1" collapsed="1"/>
    <col min="6" max="6" width="15.5703125" style="41" bestFit="1" customWidth="1" collapsed="1"/>
    <col min="7" max="7" width="44.42578125" style="41" customWidth="1" collapsed="1"/>
    <col min="8" max="8" width="21.85546875" style="41" bestFit="1" customWidth="1" collapsed="1"/>
    <col min="9" max="10" width="18" style="41" customWidth="1" collapsed="1"/>
    <col min="11" max="11" width="20.42578125" style="41" bestFit="1" customWidth="1" collapsed="1"/>
    <col min="12" max="12" width="26.42578125" style="41" bestFit="1" customWidth="1" collapsed="1"/>
    <col min="13" max="13" width="22.7109375" style="41" bestFit="1" customWidth="1" collapsed="1"/>
    <col min="14" max="14" width="25.85546875" style="41" bestFit="1" customWidth="1" collapsed="1"/>
    <col min="15" max="15" width="24.5703125" style="41" bestFit="1" customWidth="1" collapsed="1"/>
    <col min="16" max="16" width="26.85546875" style="41" bestFit="1" customWidth="1" collapsed="1"/>
    <col min="17" max="17" width="19.7109375" style="41" bestFit="1" customWidth="1" collapsed="1"/>
    <col min="18" max="18" width="20" style="41" bestFit="1" customWidth="1" collapsed="1"/>
    <col min="19" max="19" width="22.140625" style="41" bestFit="1" customWidth="1" collapsed="1"/>
    <col min="20" max="20" width="25.85546875" style="41" bestFit="1" customWidth="1" collapsed="1"/>
    <col min="21" max="22" width="23.7109375" style="41" bestFit="1" customWidth="1" collapsed="1"/>
    <col min="23" max="23" width="38.5703125" style="41" bestFit="1" customWidth="1" collapsed="1"/>
    <col min="24" max="24" width="23.140625" style="41" bestFit="1" customWidth="1" collapsed="1"/>
    <col min="25" max="31" width="23.140625" style="41" customWidth="1" collapsed="1"/>
    <col min="32" max="32" width="24" style="41" bestFit="1" customWidth="1" collapsed="1"/>
    <col min="33" max="33" width="24" style="394" customWidth="1" collapsed="1"/>
    <col min="34" max="34" width="39.7109375" style="41" bestFit="1" customWidth="1" collapsed="1"/>
    <col min="35" max="35" width="24" style="41" customWidth="1" collapsed="1"/>
    <col min="36" max="36" width="24.140625" style="41" bestFit="1" customWidth="1" collapsed="1"/>
    <col min="37" max="37" width="30.85546875" style="41" bestFit="1" customWidth="1" collapsed="1"/>
    <col min="38" max="38" width="31" style="41" bestFit="1" customWidth="1" collapsed="1"/>
    <col min="39" max="39" width="20.7109375" style="41" bestFit="1" customWidth="1" collapsed="1"/>
    <col min="40" max="42" width="20.7109375" style="41" customWidth="1" collapsed="1"/>
    <col min="43" max="43" width="18.7109375" style="41" bestFit="1" customWidth="1" collapsed="1"/>
    <col min="44" max="44" width="18.7109375" style="41" customWidth="1" collapsed="1"/>
    <col min="45" max="45" width="18.140625" style="41" bestFit="1" customWidth="1" collapsed="1"/>
    <col min="46" max="46" width="18.140625" style="41" customWidth="1" collapsed="1"/>
    <col min="47" max="47" width="129.7109375" style="41" bestFit="1" customWidth="1" collapsed="1"/>
    <col min="48" max="48" width="24" style="41" bestFit="1" customWidth="1" collapsed="1"/>
    <col min="49" max="49" width="96.28515625" style="41" bestFit="1" customWidth="1" collapsed="1"/>
    <col min="50" max="50" width="18" style="41" bestFit="1" customWidth="1" collapsed="1"/>
    <col min="51" max="51" width="27" style="41" bestFit="1" customWidth="1" collapsed="1"/>
    <col min="52" max="52" width="33.85546875" style="41" bestFit="1" customWidth="1" collapsed="1"/>
    <col min="53" max="53" width="32.28515625" style="41" bestFit="1" customWidth="1" collapsed="1"/>
    <col min="54" max="54" width="18.140625" style="41" bestFit="1" customWidth="1" collapsed="1"/>
    <col min="55" max="55" width="30.140625" style="41" bestFit="1" customWidth="1" collapsed="1"/>
    <col min="56" max="56" width="22.5703125" style="41" bestFit="1" customWidth="1" collapsed="1"/>
    <col min="57" max="57" width="14.42578125" style="41" bestFit="1" customWidth="1" collapsed="1"/>
    <col min="58" max="58" width="16" style="41" bestFit="1" customWidth="1" collapsed="1"/>
    <col min="59" max="59" width="18" style="41" bestFit="1" customWidth="1" collapsed="1"/>
    <col min="60" max="60" width="17" style="41" bestFit="1" customWidth="1" collapsed="1"/>
    <col min="61" max="61" width="14.42578125" style="41" bestFit="1" customWidth="1" collapsed="1"/>
    <col min="62" max="62" width="16" style="41" bestFit="1" customWidth="1" collapsed="1"/>
    <col min="63" max="63" width="18" style="41" bestFit="1" customWidth="1" collapsed="1"/>
    <col min="64" max="64" width="17" style="41" bestFit="1" customWidth="1" collapsed="1"/>
    <col min="65" max="16384" width="9.140625" style="41" collapsed="1"/>
  </cols>
  <sheetData>
    <row r="1" spans="1:53" s="403" customFormat="1" ht="45" x14ac:dyDescent="0.25">
      <c r="A1" s="399" t="s">
        <v>0</v>
      </c>
      <c r="B1" s="399" t="s">
        <v>95</v>
      </c>
      <c r="C1" s="399" t="s">
        <v>1461</v>
      </c>
      <c r="D1" s="399" t="s">
        <v>1544</v>
      </c>
      <c r="E1" s="399" t="s">
        <v>3519</v>
      </c>
      <c r="F1" s="399" t="s">
        <v>1545</v>
      </c>
      <c r="G1" s="400" t="s">
        <v>1275</v>
      </c>
      <c r="H1" s="399" t="s">
        <v>3516</v>
      </c>
      <c r="I1" s="399" t="s">
        <v>3515</v>
      </c>
      <c r="J1" s="399" t="s">
        <v>1546</v>
      </c>
      <c r="K1" s="399" t="s">
        <v>1547</v>
      </c>
      <c r="L1" s="399" t="s">
        <v>1548</v>
      </c>
      <c r="M1" s="399" t="s">
        <v>1549</v>
      </c>
      <c r="N1" s="399" t="s">
        <v>1550</v>
      </c>
      <c r="O1" s="399" t="s">
        <v>1551</v>
      </c>
      <c r="P1" s="399" t="s">
        <v>1552</v>
      </c>
      <c r="Q1" s="399" t="s">
        <v>1553</v>
      </c>
      <c r="R1" s="399" t="s">
        <v>1554</v>
      </c>
      <c r="S1" s="399" t="s">
        <v>1554</v>
      </c>
      <c r="T1" s="399" t="s">
        <v>1550</v>
      </c>
      <c r="U1" s="399" t="s">
        <v>1555</v>
      </c>
      <c r="V1" s="399" t="s">
        <v>1556</v>
      </c>
      <c r="W1" s="399" t="s">
        <v>1557</v>
      </c>
      <c r="X1" s="399" t="s">
        <v>1558</v>
      </c>
      <c r="Y1" s="399" t="s">
        <v>1559</v>
      </c>
      <c r="Z1" s="399" t="s">
        <v>1560</v>
      </c>
      <c r="AA1" s="399" t="s">
        <v>1561</v>
      </c>
      <c r="AB1" s="399" t="s">
        <v>1562</v>
      </c>
      <c r="AC1" s="399" t="s">
        <v>1563</v>
      </c>
      <c r="AD1" s="399" t="s">
        <v>1564</v>
      </c>
      <c r="AE1" s="399" t="s">
        <v>4180</v>
      </c>
      <c r="AF1" s="399" t="s">
        <v>1565</v>
      </c>
      <c r="AG1" s="400" t="s">
        <v>5852</v>
      </c>
      <c r="AH1" s="399" t="s">
        <v>1566</v>
      </c>
      <c r="AI1" s="399" t="s">
        <v>4181</v>
      </c>
      <c r="AJ1" s="399" t="s">
        <v>1567</v>
      </c>
      <c r="AK1" s="399" t="s">
        <v>4182</v>
      </c>
      <c r="AL1" s="399" t="s">
        <v>1568</v>
      </c>
      <c r="AM1" s="399" t="s">
        <v>1569</v>
      </c>
      <c r="AN1" s="399" t="s">
        <v>5102</v>
      </c>
      <c r="AO1" s="401" t="s">
        <v>3516</v>
      </c>
      <c r="AP1" s="399" t="s">
        <v>1573</v>
      </c>
      <c r="AQ1" s="399" t="s">
        <v>1570</v>
      </c>
      <c r="AR1" s="399" t="s">
        <v>1105</v>
      </c>
      <c r="AS1" s="399" t="s">
        <v>1571</v>
      </c>
      <c r="AT1" s="399" t="s">
        <v>1572</v>
      </c>
      <c r="AU1" s="399" t="s">
        <v>1101</v>
      </c>
      <c r="AV1" s="399" t="s">
        <v>1262</v>
      </c>
      <c r="AW1" s="399" t="s">
        <v>1275</v>
      </c>
      <c r="AX1" s="399" t="s">
        <v>1573</v>
      </c>
      <c r="AY1" s="399" t="s">
        <v>1288</v>
      </c>
      <c r="AZ1" s="402" t="s">
        <v>1192</v>
      </c>
      <c r="BA1" s="399" t="s">
        <v>1105</v>
      </c>
    </row>
    <row r="2" spans="1:53" x14ac:dyDescent="0.25">
      <c r="A2" s="3" t="s">
        <v>675</v>
      </c>
      <c r="B2" s="7">
        <v>1</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63"/>
      <c r="AH2" s="4"/>
      <c r="AI2" s="4"/>
      <c r="AJ2" s="4"/>
      <c r="AK2" s="4"/>
      <c r="AL2" s="4"/>
      <c r="AM2" s="4"/>
      <c r="AN2" s="4"/>
      <c r="AO2" s="4"/>
      <c r="AP2" s="4"/>
      <c r="AQ2" s="4"/>
      <c r="AR2" s="4"/>
      <c r="AS2" s="4"/>
      <c r="AT2" s="4"/>
      <c r="AU2" s="4"/>
      <c r="AV2" s="4"/>
      <c r="AW2" s="4"/>
      <c r="AX2" s="4"/>
      <c r="AY2" t="s">
        <v>4626</v>
      </c>
      <c r="AZ2" s="4"/>
      <c r="BA2" s="4"/>
    </row>
    <row r="3" spans="1:53" x14ac:dyDescent="0.25">
      <c r="A3" s="3" t="s">
        <v>676</v>
      </c>
      <c r="B3" s="3">
        <v>1</v>
      </c>
      <c r="C3" s="3" t="str">
        <f>AY2</f>
        <v>46KDAZT6761</v>
      </c>
      <c r="D3" s="3" t="s">
        <v>29</v>
      </c>
      <c r="E3" s="3"/>
      <c r="F3" s="3" t="s">
        <v>29</v>
      </c>
      <c r="G3" s="3"/>
      <c r="H3" s="4"/>
      <c r="I3" s="4"/>
      <c r="J3" s="4"/>
      <c r="K3" s="4"/>
      <c r="L3" s="4"/>
      <c r="M3" s="4"/>
      <c r="N3" s="4"/>
      <c r="O3" s="4"/>
      <c r="P3" s="4"/>
      <c r="Q3" s="4"/>
      <c r="R3" s="4"/>
      <c r="S3" s="4"/>
      <c r="T3" s="4"/>
      <c r="U3" s="4"/>
      <c r="V3" s="4"/>
      <c r="W3" s="4"/>
      <c r="X3" s="4"/>
      <c r="Y3" s="4"/>
      <c r="Z3" s="4"/>
      <c r="AA3" s="4"/>
      <c r="AB3" s="4"/>
      <c r="AC3" s="4"/>
      <c r="AD3" s="4"/>
      <c r="AE3" s="4"/>
      <c r="AF3" s="4"/>
      <c r="AG3" s="163"/>
      <c r="AH3" s="4"/>
      <c r="AI3" s="4"/>
      <c r="AJ3" s="4"/>
      <c r="AK3" s="4"/>
      <c r="AL3" s="4"/>
      <c r="AM3" s="4"/>
      <c r="AN3" s="4"/>
      <c r="AO3" s="4"/>
      <c r="AP3" s="4"/>
      <c r="AQ3" s="4"/>
      <c r="AR3" s="4"/>
      <c r="AS3" s="4"/>
      <c r="AT3" s="4"/>
      <c r="AU3" s="4"/>
      <c r="AV3" s="4"/>
      <c r="AW3" s="3" t="s">
        <v>1574</v>
      </c>
      <c r="AX3" s="4"/>
      <c r="AY3" s="4"/>
      <c r="AZ3" s="4"/>
      <c r="BA3" s="4"/>
    </row>
    <row r="4" spans="1:53" x14ac:dyDescent="0.25">
      <c r="A4" s="3" t="s">
        <v>676</v>
      </c>
      <c r="B4" s="3">
        <v>2</v>
      </c>
      <c r="C4" s="4"/>
      <c r="D4" s="4"/>
      <c r="E4" s="4"/>
      <c r="F4" s="4"/>
      <c r="G4" s="4"/>
      <c r="H4" s="3" t="s">
        <v>1575</v>
      </c>
      <c r="I4" s="3"/>
      <c r="J4" s="4"/>
      <c r="K4" s="4"/>
      <c r="L4" s="4"/>
      <c r="M4" s="4"/>
      <c r="N4" s="4"/>
      <c r="O4" s="4"/>
      <c r="P4" s="4"/>
      <c r="Q4" s="4"/>
      <c r="R4" s="3" t="s">
        <v>1576</v>
      </c>
      <c r="S4" s="3" t="s">
        <v>1577</v>
      </c>
      <c r="T4" s="3" t="s">
        <v>1578</v>
      </c>
      <c r="U4" s="3" t="s">
        <v>1502</v>
      </c>
      <c r="V4" s="3" t="s">
        <v>1579</v>
      </c>
      <c r="W4" s="4"/>
      <c r="X4" s="3" t="s">
        <v>29</v>
      </c>
      <c r="Y4" s="4"/>
      <c r="Z4" s="4"/>
      <c r="AA4" s="4"/>
      <c r="AB4" s="4"/>
      <c r="AC4" s="4"/>
      <c r="AD4" s="4"/>
      <c r="AE4" s="4" t="s">
        <v>29</v>
      </c>
      <c r="AF4" s="3">
        <v>5</v>
      </c>
      <c r="AG4" s="163"/>
      <c r="AH4" s="3" t="s">
        <v>29</v>
      </c>
      <c r="AI4" s="4" t="s">
        <v>29</v>
      </c>
      <c r="AJ4" s="3">
        <v>5</v>
      </c>
      <c r="AK4" s="3" t="s">
        <v>29</v>
      </c>
      <c r="AL4" s="3">
        <v>5</v>
      </c>
      <c r="AM4" s="4"/>
      <c r="AN4" s="4"/>
      <c r="AO4" s="4"/>
      <c r="AP4" s="4"/>
      <c r="AQ4" s="3" t="s">
        <v>29</v>
      </c>
      <c r="AR4" s="3"/>
      <c r="AS4" s="4"/>
      <c r="AT4" s="4"/>
      <c r="AU4" s="4"/>
      <c r="AV4" s="4"/>
      <c r="AW4" s="3" t="s">
        <v>4179</v>
      </c>
      <c r="AX4" s="4"/>
      <c r="AY4" s="4"/>
      <c r="AZ4" s="4"/>
      <c r="BA4" s="4"/>
    </row>
    <row r="5" spans="1:53" x14ac:dyDescent="0.25">
      <c r="A5" s="3" t="s">
        <v>679</v>
      </c>
      <c r="B5" s="7">
        <v>1</v>
      </c>
      <c r="C5" s="3" t="str">
        <f>AY2</f>
        <v>46KDAZT6761</v>
      </c>
      <c r="D5" s="3" t="s">
        <v>29</v>
      </c>
      <c r="E5" s="3"/>
      <c r="F5" s="4"/>
      <c r="G5" s="4"/>
      <c r="H5" s="4"/>
      <c r="I5" s="4"/>
      <c r="J5" s="4"/>
      <c r="K5" s="4"/>
      <c r="L5" s="4"/>
      <c r="M5" s="4"/>
      <c r="N5" s="4"/>
      <c r="O5" s="4"/>
      <c r="P5" s="4"/>
      <c r="Q5" s="4"/>
      <c r="R5" s="4"/>
      <c r="S5" s="4"/>
      <c r="T5" s="4"/>
      <c r="U5" s="4"/>
      <c r="V5" s="4"/>
      <c r="W5" s="4"/>
      <c r="X5" s="4"/>
      <c r="Y5" s="4"/>
      <c r="Z5" s="4"/>
      <c r="AA5" s="4"/>
      <c r="AB5" s="4"/>
      <c r="AC5" s="4"/>
      <c r="AD5" s="4"/>
      <c r="AE5" s="4"/>
      <c r="AF5" s="4"/>
      <c r="AG5" s="163"/>
      <c r="AH5" s="4"/>
      <c r="AI5" s="4"/>
      <c r="AJ5" s="4"/>
      <c r="AK5" s="4"/>
      <c r="AL5" s="4"/>
      <c r="AM5" s="3" t="s">
        <v>1575</v>
      </c>
      <c r="AN5" s="3"/>
      <c r="AO5" s="3"/>
      <c r="AP5" s="3"/>
      <c r="AQ5" s="4"/>
      <c r="AR5" s="4"/>
      <c r="AS5" s="3" t="s">
        <v>29</v>
      </c>
      <c r="AT5" s="4"/>
      <c r="AU5" s="3" t="s">
        <v>1580</v>
      </c>
      <c r="AV5" s="3" t="s">
        <v>29</v>
      </c>
      <c r="AW5" s="3" t="s">
        <v>1581</v>
      </c>
      <c r="AX5" s="4"/>
      <c r="AY5" s="4"/>
      <c r="AZ5" s="4"/>
      <c r="BA5" s="4"/>
    </row>
    <row r="6" spans="1:53" x14ac:dyDescent="0.25">
      <c r="A6" s="3" t="s">
        <v>682</v>
      </c>
      <c r="B6" s="7">
        <v>1</v>
      </c>
      <c r="C6" s="3" t="str">
        <f>AY6</f>
        <v>46KDAZT6764</v>
      </c>
      <c r="D6" s="3" t="s">
        <v>29</v>
      </c>
      <c r="E6" s="3"/>
      <c r="F6" s="3" t="s">
        <v>29</v>
      </c>
      <c r="G6" s="3"/>
      <c r="H6" s="3" t="s">
        <v>1575</v>
      </c>
      <c r="I6" s="3"/>
      <c r="J6" s="4"/>
      <c r="K6" s="6" t="s">
        <v>1582</v>
      </c>
      <c r="L6" s="4"/>
      <c r="M6" s="4"/>
      <c r="N6" s="4"/>
      <c r="O6" s="4"/>
      <c r="P6" s="4"/>
      <c r="Q6" s="4"/>
      <c r="R6" s="4"/>
      <c r="S6" s="3" t="s">
        <v>1577</v>
      </c>
      <c r="T6" s="3" t="s">
        <v>1578</v>
      </c>
      <c r="U6" s="3" t="s">
        <v>1502</v>
      </c>
      <c r="V6" s="3" t="s">
        <v>1579</v>
      </c>
      <c r="W6" s="4"/>
      <c r="X6" s="3"/>
      <c r="Y6" s="4"/>
      <c r="Z6" s="4"/>
      <c r="AA6" s="4"/>
      <c r="AB6" s="4"/>
      <c r="AC6" s="4"/>
      <c r="AD6" s="4"/>
      <c r="AE6" s="4"/>
      <c r="AF6" s="3"/>
      <c r="AG6" s="163"/>
      <c r="AH6" s="3"/>
      <c r="AI6" s="3"/>
      <c r="AJ6" s="3"/>
      <c r="AK6" s="3"/>
      <c r="AL6" s="3"/>
      <c r="AM6" s="4"/>
      <c r="AN6" s="4"/>
      <c r="AO6" s="4"/>
      <c r="AP6" s="4"/>
      <c r="AQ6" s="3" t="s">
        <v>29</v>
      </c>
      <c r="AR6" s="3"/>
      <c r="AS6" s="4"/>
      <c r="AT6" s="4"/>
      <c r="AU6" s="4"/>
      <c r="AV6" s="4"/>
      <c r="AW6" s="4" t="s">
        <v>1583</v>
      </c>
      <c r="AX6" s="4" t="s">
        <v>29</v>
      </c>
      <c r="AY6" t="s">
        <v>4628</v>
      </c>
      <c r="AZ6" s="4"/>
      <c r="BA6" s="4"/>
    </row>
    <row r="7" spans="1:53" x14ac:dyDescent="0.25">
      <c r="A7" s="3" t="s">
        <v>682</v>
      </c>
      <c r="B7" s="7">
        <v>2</v>
      </c>
      <c r="C7" s="4"/>
      <c r="D7" s="4"/>
      <c r="E7" s="4"/>
      <c r="F7" s="3" t="s">
        <v>29</v>
      </c>
      <c r="G7" s="3"/>
      <c r="H7" s="3" t="s">
        <v>1575</v>
      </c>
      <c r="I7" s="3"/>
      <c r="J7" s="4"/>
      <c r="K7" s="4"/>
      <c r="L7" s="51" t="s">
        <v>1584</v>
      </c>
      <c r="M7" s="4"/>
      <c r="N7" s="4"/>
      <c r="O7" s="4"/>
      <c r="P7" s="4"/>
      <c r="Q7" s="4"/>
      <c r="R7" s="3" t="s">
        <v>1576</v>
      </c>
      <c r="S7" s="4"/>
      <c r="T7" s="3" t="s">
        <v>1578</v>
      </c>
      <c r="U7" s="3" t="s">
        <v>1502</v>
      </c>
      <c r="V7" s="3" t="s">
        <v>1579</v>
      </c>
      <c r="W7" s="4"/>
      <c r="X7" s="3"/>
      <c r="Y7" s="4"/>
      <c r="Z7" s="4"/>
      <c r="AA7" s="4"/>
      <c r="AB7" s="4"/>
      <c r="AC7" s="4"/>
      <c r="AD7" s="4"/>
      <c r="AE7" s="4"/>
      <c r="AF7" s="3"/>
      <c r="AG7" s="163"/>
      <c r="AH7" s="3"/>
      <c r="AI7" s="3"/>
      <c r="AJ7" s="3"/>
      <c r="AK7" s="3"/>
      <c r="AL7" s="3"/>
      <c r="AM7" s="4"/>
      <c r="AN7" s="4"/>
      <c r="AO7" s="4"/>
      <c r="AP7" s="4"/>
      <c r="AQ7" s="3" t="s">
        <v>29</v>
      </c>
      <c r="AR7" s="3"/>
      <c r="AS7" s="4"/>
      <c r="AT7" s="4"/>
      <c r="AU7" s="4"/>
      <c r="AV7" s="4"/>
      <c r="AW7" s="4" t="s">
        <v>1585</v>
      </c>
      <c r="AX7" s="4"/>
      <c r="AY7" t="s">
        <v>4628</v>
      </c>
      <c r="AZ7" s="4"/>
      <c r="BA7" s="4"/>
    </row>
    <row r="8" spans="1:53" s="394" customFormat="1" ht="60" x14ac:dyDescent="0.25">
      <c r="A8" s="163" t="s">
        <v>654</v>
      </c>
      <c r="B8" s="163">
        <v>1</v>
      </c>
      <c r="C8" s="163"/>
      <c r="D8" s="163" t="s">
        <v>29</v>
      </c>
      <c r="E8" s="163"/>
      <c r="F8" s="163" t="s">
        <v>29</v>
      </c>
      <c r="G8" s="397" t="s">
        <v>5853</v>
      </c>
      <c r="H8" s="163" t="s">
        <v>1586</v>
      </c>
      <c r="I8" s="163"/>
      <c r="J8" s="163"/>
      <c r="K8" s="163"/>
      <c r="L8" s="163"/>
      <c r="M8" s="163"/>
      <c r="N8" s="163" t="s">
        <v>1578</v>
      </c>
      <c r="O8" s="163"/>
      <c r="P8" s="163"/>
      <c r="Q8" s="163">
        <v>2000</v>
      </c>
      <c r="R8" s="163" t="s">
        <v>1587</v>
      </c>
      <c r="S8" s="163" t="s">
        <v>1588</v>
      </c>
      <c r="T8" s="163"/>
      <c r="U8" s="163"/>
      <c r="V8" s="163"/>
      <c r="W8" s="163"/>
      <c r="X8" s="163" t="s">
        <v>29</v>
      </c>
      <c r="Y8" s="163">
        <v>5</v>
      </c>
      <c r="Z8" s="163">
        <v>5</v>
      </c>
      <c r="AA8" s="163">
        <v>5</v>
      </c>
      <c r="AB8" s="163">
        <v>5</v>
      </c>
      <c r="AC8" s="163">
        <v>5</v>
      </c>
      <c r="AD8" s="163">
        <v>5</v>
      </c>
      <c r="AE8" s="163"/>
      <c r="AF8" s="394">
        <v>5</v>
      </c>
      <c r="AG8" s="163" t="s">
        <v>29</v>
      </c>
      <c r="AH8" s="163"/>
      <c r="AI8" s="163"/>
      <c r="AJ8" s="163"/>
      <c r="AK8" s="163"/>
      <c r="AL8" s="163"/>
      <c r="AM8" s="163"/>
      <c r="AO8" s="163"/>
      <c r="AP8" s="163"/>
      <c r="AQ8" s="163" t="s">
        <v>29</v>
      </c>
      <c r="AR8" s="163"/>
      <c r="AS8" s="163"/>
      <c r="AT8" s="163"/>
      <c r="AU8" s="163" t="s">
        <v>1589</v>
      </c>
      <c r="AV8" s="163"/>
      <c r="AX8" s="163"/>
      <c r="AY8" s="163"/>
      <c r="AZ8" s="398" t="s">
        <v>5854</v>
      </c>
    </row>
    <row r="9" spans="1:53" s="394" customFormat="1" x14ac:dyDescent="0.25">
      <c r="A9" s="163" t="s">
        <v>654</v>
      </c>
      <c r="B9" s="163">
        <v>2</v>
      </c>
      <c r="C9" s="163"/>
      <c r="D9" s="163"/>
      <c r="E9" s="163"/>
      <c r="F9" s="163"/>
      <c r="G9" s="163"/>
      <c r="H9" s="163"/>
      <c r="I9" s="163"/>
      <c r="J9" s="163"/>
      <c r="K9" s="163"/>
      <c r="L9" s="163"/>
      <c r="M9" s="163"/>
      <c r="N9" s="163"/>
      <c r="O9" s="163"/>
      <c r="P9" s="163"/>
      <c r="Q9" s="163"/>
      <c r="R9" s="163"/>
      <c r="S9" s="163"/>
      <c r="T9" s="163"/>
      <c r="U9" s="163"/>
      <c r="V9" s="163"/>
      <c r="W9" s="163"/>
      <c r="X9" s="163" t="s">
        <v>29</v>
      </c>
      <c r="Y9" s="163"/>
      <c r="Z9" s="163"/>
      <c r="AA9" s="163"/>
      <c r="AB9" s="163"/>
      <c r="AC9" s="163"/>
      <c r="AD9" s="163"/>
      <c r="AE9" s="163"/>
      <c r="AG9" s="163"/>
      <c r="AH9" s="163"/>
      <c r="AI9" s="163"/>
      <c r="AJ9" s="163">
        <v>5</v>
      </c>
      <c r="AK9" s="163"/>
      <c r="AL9" s="163">
        <v>5</v>
      </c>
      <c r="AM9" s="163"/>
      <c r="AO9" s="163"/>
      <c r="AP9" s="163"/>
      <c r="AQ9" s="163" t="s">
        <v>29</v>
      </c>
      <c r="AR9" s="163"/>
      <c r="AS9" s="163"/>
      <c r="AT9" s="163" t="s">
        <v>29</v>
      </c>
      <c r="AU9" s="163"/>
      <c r="AV9" s="163"/>
      <c r="AW9" s="163"/>
      <c r="AX9" s="163"/>
      <c r="AY9" s="163"/>
    </row>
    <row r="10" spans="1:53" x14ac:dyDescent="0.25">
      <c r="A10" s="3" t="s">
        <v>661</v>
      </c>
      <c r="B10" s="3">
        <v>1</v>
      </c>
      <c r="C10" s="4"/>
      <c r="D10" s="3" t="s">
        <v>29</v>
      </c>
      <c r="E10" s="3"/>
      <c r="F10" s="3" t="s">
        <v>29</v>
      </c>
      <c r="G10" s="3"/>
      <c r="H10" s="3" t="s">
        <v>1590</v>
      </c>
      <c r="I10" s="3"/>
      <c r="J10" s="4"/>
      <c r="K10" s="4"/>
      <c r="L10" s="51" t="s">
        <v>1591</v>
      </c>
      <c r="M10" s="4"/>
      <c r="N10" s="3" t="s">
        <v>1578</v>
      </c>
      <c r="O10" s="4"/>
      <c r="P10" s="4"/>
      <c r="Q10" s="3">
        <v>1000</v>
      </c>
      <c r="R10" s="4"/>
      <c r="S10" s="4"/>
      <c r="T10" s="4"/>
      <c r="U10" s="4"/>
      <c r="V10" s="4"/>
      <c r="W10" s="4"/>
      <c r="X10" s="4"/>
      <c r="Y10" s="4"/>
      <c r="Z10" s="4"/>
      <c r="AA10" s="4"/>
      <c r="AB10" s="4"/>
      <c r="AC10" s="4"/>
      <c r="AD10" s="4"/>
      <c r="AE10" s="4"/>
      <c r="AF10" s="4"/>
      <c r="AG10" s="163"/>
      <c r="AH10" s="4"/>
      <c r="AI10" s="4"/>
      <c r="AJ10" s="4"/>
      <c r="AK10" s="4"/>
      <c r="AL10" s="4"/>
      <c r="AM10" s="4"/>
      <c r="AN10" s="4"/>
      <c r="AO10" s="4"/>
      <c r="AP10" s="4"/>
      <c r="AQ10" s="3" t="s">
        <v>29</v>
      </c>
      <c r="AR10" s="3"/>
      <c r="AS10" s="4"/>
      <c r="AT10" s="4"/>
      <c r="AU10" s="4"/>
      <c r="AV10" s="4"/>
      <c r="AW10" s="4"/>
      <c r="AX10" s="4"/>
      <c r="AY10" s="4"/>
      <c r="AZ10" s="4"/>
      <c r="BA10" s="4"/>
    </row>
    <row r="11" spans="1:53" x14ac:dyDescent="0.25">
      <c r="A11" s="3" t="s">
        <v>661</v>
      </c>
      <c r="B11" s="3">
        <v>2</v>
      </c>
      <c r="C11" s="4"/>
      <c r="D11" s="4"/>
      <c r="E11" s="4"/>
      <c r="F11" s="3" t="s">
        <v>29</v>
      </c>
      <c r="G11" s="3"/>
      <c r="H11" s="3" t="s">
        <v>1590</v>
      </c>
      <c r="I11" s="3"/>
      <c r="J11" s="4"/>
      <c r="K11" s="4"/>
      <c r="L11" s="4"/>
      <c r="M11" s="4"/>
      <c r="N11" s="4"/>
      <c r="O11" s="4"/>
      <c r="P11" s="4"/>
      <c r="Q11" s="4"/>
      <c r="R11" s="4"/>
      <c r="S11" s="4"/>
      <c r="T11" s="4"/>
      <c r="U11" s="4"/>
      <c r="V11" s="4"/>
      <c r="W11" s="4"/>
      <c r="X11" s="4"/>
      <c r="Y11" s="4"/>
      <c r="Z11" s="4"/>
      <c r="AA11" s="4"/>
      <c r="AB11" s="4"/>
      <c r="AC11" s="4"/>
      <c r="AD11" s="4"/>
      <c r="AE11" s="4"/>
      <c r="AF11" s="4"/>
      <c r="AG11" s="163"/>
      <c r="AH11" s="4"/>
      <c r="AI11" s="4"/>
      <c r="AJ11" s="4"/>
      <c r="AK11" s="4"/>
      <c r="AL11" s="4"/>
      <c r="AM11" s="4"/>
      <c r="AN11" s="4"/>
      <c r="AO11" s="4"/>
      <c r="AP11" s="4"/>
      <c r="AQ11" s="4"/>
      <c r="AR11" s="4"/>
      <c r="AS11" s="4"/>
      <c r="AT11" s="4"/>
      <c r="AU11" s="4"/>
      <c r="AV11" s="4"/>
      <c r="AW11" s="3" t="s">
        <v>1592</v>
      </c>
      <c r="AX11" s="4"/>
      <c r="AY11" s="4"/>
      <c r="AZ11" s="4"/>
      <c r="BA11" s="4"/>
    </row>
    <row r="12" spans="1:53" x14ac:dyDescent="0.25">
      <c r="A12" s="3" t="s">
        <v>664</v>
      </c>
      <c r="B12" s="3">
        <v>1</v>
      </c>
      <c r="C12" s="4"/>
      <c r="D12" s="3" t="s">
        <v>29</v>
      </c>
      <c r="E12" s="3"/>
      <c r="F12" s="3" t="s">
        <v>29</v>
      </c>
      <c r="G12" s="3"/>
      <c r="H12" s="3" t="s">
        <v>1593</v>
      </c>
      <c r="I12" s="3"/>
      <c r="J12" s="4"/>
      <c r="K12" s="4"/>
      <c r="L12" s="4"/>
      <c r="M12" s="4"/>
      <c r="N12" s="4"/>
      <c r="O12" s="4"/>
      <c r="P12" s="3" t="s">
        <v>29</v>
      </c>
      <c r="Q12" s="4"/>
      <c r="R12" s="4"/>
      <c r="S12" s="4"/>
      <c r="T12" s="4"/>
      <c r="U12" s="4"/>
      <c r="V12" s="4"/>
      <c r="W12" s="3" t="s">
        <v>1594</v>
      </c>
      <c r="X12" s="4"/>
      <c r="Y12" s="4"/>
      <c r="Z12" s="4"/>
      <c r="AA12" s="4"/>
      <c r="AB12" s="4"/>
      <c r="AC12" s="4"/>
      <c r="AD12" s="4"/>
      <c r="AE12" s="4"/>
      <c r="AF12" s="4"/>
      <c r="AG12" s="163"/>
      <c r="AH12" s="4"/>
      <c r="AI12" s="4"/>
      <c r="AJ12" s="4"/>
      <c r="AK12" s="4"/>
      <c r="AL12" s="4"/>
      <c r="AM12" s="4"/>
      <c r="AN12" s="4"/>
      <c r="AO12" s="4"/>
      <c r="AP12" s="4"/>
      <c r="AQ12" s="4"/>
      <c r="AR12" s="4"/>
      <c r="AS12" s="4"/>
      <c r="AT12" s="4"/>
      <c r="AU12" s="4"/>
      <c r="AV12" s="4"/>
      <c r="AW12" s="3" t="s">
        <v>1595</v>
      </c>
      <c r="AX12" s="3" t="s">
        <v>29</v>
      </c>
      <c r="AY12" s="4"/>
      <c r="AZ12" s="4"/>
      <c r="BA12" s="4"/>
    </row>
    <row r="13" spans="1:53" x14ac:dyDescent="0.25">
      <c r="A13" s="3" t="s">
        <v>664</v>
      </c>
      <c r="B13" s="3">
        <v>2</v>
      </c>
      <c r="C13" s="4"/>
      <c r="D13" s="4"/>
      <c r="E13" s="4"/>
      <c r="F13" s="3" t="s">
        <v>29</v>
      </c>
      <c r="G13" s="3"/>
      <c r="H13" s="3" t="s">
        <v>1593</v>
      </c>
      <c r="I13" s="3"/>
      <c r="J13" s="3">
        <v>22240</v>
      </c>
      <c r="K13" s="51" t="s">
        <v>1591</v>
      </c>
      <c r="L13" s="51" t="s">
        <v>1596</v>
      </c>
      <c r="M13" s="51" t="s">
        <v>1597</v>
      </c>
      <c r="N13" s="3" t="s">
        <v>1598</v>
      </c>
      <c r="O13" s="3" t="s">
        <v>1599</v>
      </c>
      <c r="P13" s="3" t="s">
        <v>29</v>
      </c>
      <c r="Q13" s="4"/>
      <c r="R13" s="4"/>
      <c r="S13" s="4"/>
      <c r="T13" s="4"/>
      <c r="U13" s="4"/>
      <c r="V13" s="4"/>
      <c r="W13" s="3" t="s">
        <v>1594</v>
      </c>
      <c r="X13" s="3" t="s">
        <v>29</v>
      </c>
      <c r="Y13" s="4"/>
      <c r="Z13" s="4"/>
      <c r="AA13" s="4"/>
      <c r="AB13" s="4"/>
      <c r="AC13" s="4"/>
      <c r="AD13" s="4"/>
      <c r="AE13" s="4"/>
      <c r="AF13" s="3">
        <v>10</v>
      </c>
      <c r="AG13" s="163"/>
      <c r="AH13" s="3" t="s">
        <v>29</v>
      </c>
      <c r="AI13" s="3"/>
      <c r="AJ13" s="4"/>
      <c r="AK13" s="4"/>
      <c r="AL13" s="4"/>
      <c r="AM13" s="4"/>
      <c r="AN13" s="4"/>
      <c r="AO13" s="4"/>
      <c r="AP13" s="4"/>
      <c r="AQ13" s="3" t="s">
        <v>29</v>
      </c>
      <c r="AR13" s="3"/>
      <c r="AS13" s="4"/>
      <c r="AT13" s="4"/>
      <c r="AU13" s="3" t="s">
        <v>1589</v>
      </c>
      <c r="AV13" s="4"/>
      <c r="AW13" s="4"/>
      <c r="AX13" s="3" t="s">
        <v>29</v>
      </c>
      <c r="AY13" s="4"/>
      <c r="AZ13" s="4"/>
      <c r="BA13" s="4"/>
    </row>
    <row r="14" spans="1:53" x14ac:dyDescent="0.25">
      <c r="A14" s="3" t="s">
        <v>664</v>
      </c>
      <c r="B14" s="3">
        <v>3</v>
      </c>
      <c r="C14" s="4"/>
      <c r="D14" s="4"/>
      <c r="E14" s="4"/>
      <c r="F14" s="3" t="s">
        <v>29</v>
      </c>
      <c r="G14" s="3"/>
      <c r="H14" s="3" t="s">
        <v>1593</v>
      </c>
      <c r="I14" s="3"/>
      <c r="J14" s="3">
        <v>22240</v>
      </c>
      <c r="K14" s="51" t="s">
        <v>1591</v>
      </c>
      <c r="L14" s="51" t="s">
        <v>1596</v>
      </c>
      <c r="M14" s="51" t="s">
        <v>1597</v>
      </c>
      <c r="N14" s="3" t="s">
        <v>1598</v>
      </c>
      <c r="O14" s="3" t="s">
        <v>1599</v>
      </c>
      <c r="P14" s="3" t="s">
        <v>29</v>
      </c>
      <c r="Q14" s="4"/>
      <c r="R14" s="4"/>
      <c r="S14" s="4"/>
      <c r="T14" s="4"/>
      <c r="U14" s="4"/>
      <c r="V14" s="4"/>
      <c r="W14" s="3" t="s">
        <v>1594</v>
      </c>
      <c r="X14" s="3" t="s">
        <v>29</v>
      </c>
      <c r="Y14" s="3">
        <v>5</v>
      </c>
      <c r="Z14" s="3">
        <v>5</v>
      </c>
      <c r="AA14" s="3">
        <v>5</v>
      </c>
      <c r="AB14" s="3">
        <v>5</v>
      </c>
      <c r="AC14" s="3">
        <v>5</v>
      </c>
      <c r="AD14" s="3">
        <v>5</v>
      </c>
      <c r="AE14" s="3"/>
      <c r="AF14" s="3">
        <v>5</v>
      </c>
      <c r="AG14" s="163"/>
      <c r="AH14" s="3" t="s">
        <v>29</v>
      </c>
      <c r="AI14" s="3"/>
      <c r="AJ14" s="3">
        <v>5</v>
      </c>
      <c r="AK14" s="3"/>
      <c r="AL14" s="3">
        <v>5</v>
      </c>
      <c r="AM14" s="4"/>
      <c r="AN14" s="4"/>
      <c r="AO14" s="4"/>
      <c r="AP14" s="4"/>
      <c r="AQ14" s="3" t="s">
        <v>29</v>
      </c>
      <c r="AR14" s="3"/>
      <c r="AS14" s="4"/>
      <c r="AT14" s="3" t="s">
        <v>29</v>
      </c>
      <c r="AU14" s="4"/>
      <c r="AV14" s="4"/>
      <c r="AW14" s="3" t="s">
        <v>1600</v>
      </c>
      <c r="AX14" s="4"/>
      <c r="AY14" s="4"/>
      <c r="AZ14" s="4"/>
      <c r="BA14" s="4"/>
    </row>
    <row r="15" spans="1:53" x14ac:dyDescent="0.25">
      <c r="A15" s="3" t="s">
        <v>667</v>
      </c>
      <c r="B15" s="3">
        <v>1</v>
      </c>
      <c r="C15" s="4"/>
      <c r="D15" s="3" t="s">
        <v>29</v>
      </c>
      <c r="E15" s="3"/>
      <c r="F15" s="3" t="s">
        <v>29</v>
      </c>
      <c r="G15" s="3"/>
      <c r="H15" s="3" t="s">
        <v>1575</v>
      </c>
      <c r="I15" s="3"/>
      <c r="J15" s="4"/>
      <c r="K15" s="51" t="s">
        <v>1591</v>
      </c>
      <c r="L15" s="51" t="s">
        <v>1596</v>
      </c>
      <c r="M15" s="4"/>
      <c r="N15" s="3" t="s">
        <v>1601</v>
      </c>
      <c r="O15" s="4"/>
      <c r="P15" s="4"/>
      <c r="Q15" s="4"/>
      <c r="R15" s="4"/>
      <c r="S15" s="4"/>
      <c r="T15" s="4"/>
      <c r="U15" s="3" t="s">
        <v>1602</v>
      </c>
      <c r="V15" s="3" t="s">
        <v>1603</v>
      </c>
      <c r="W15" s="4"/>
      <c r="X15" s="3" t="s">
        <v>29</v>
      </c>
      <c r="Y15" s="4"/>
      <c r="Z15" s="4"/>
      <c r="AA15" s="4"/>
      <c r="AB15" s="4"/>
      <c r="AC15" s="4"/>
      <c r="AD15" s="4"/>
      <c r="AE15" s="4"/>
      <c r="AF15" s="4"/>
      <c r="AG15" s="163"/>
      <c r="AH15" s="4"/>
      <c r="AI15" s="4"/>
      <c r="AJ15" s="3">
        <v>5</v>
      </c>
      <c r="AK15" s="3"/>
      <c r="AL15" s="3">
        <v>5</v>
      </c>
      <c r="AM15" s="4"/>
      <c r="AN15" s="4"/>
      <c r="AO15" s="4"/>
      <c r="AP15" s="4"/>
      <c r="AQ15" s="3" t="s">
        <v>29</v>
      </c>
      <c r="AR15" s="3"/>
      <c r="AS15" s="4"/>
      <c r="AT15" s="4"/>
      <c r="AU15" s="4"/>
      <c r="AV15" s="4"/>
      <c r="AW15" s="4"/>
      <c r="AX15" s="4"/>
      <c r="AY15" s="4"/>
      <c r="AZ15" s="4"/>
      <c r="BA15" s="4"/>
    </row>
    <row r="16" spans="1:53" x14ac:dyDescent="0.25">
      <c r="A16" s="3" t="s">
        <v>667</v>
      </c>
      <c r="B16" s="3">
        <v>2</v>
      </c>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163"/>
      <c r="AH16" s="4"/>
      <c r="AI16" s="4"/>
      <c r="AJ16" s="4"/>
      <c r="AK16" s="4"/>
      <c r="AL16" s="4"/>
      <c r="AM16" s="4"/>
      <c r="AN16" s="4"/>
      <c r="AO16" s="4"/>
      <c r="AP16" s="4"/>
      <c r="AQ16" s="4"/>
      <c r="AR16" s="4"/>
      <c r="AS16" s="4"/>
      <c r="AT16" s="4"/>
      <c r="AU16" s="4"/>
      <c r="AV16" s="4"/>
      <c r="AW16" s="3" t="s">
        <v>1604</v>
      </c>
      <c r="AX16" s="4"/>
      <c r="AY16" s="4"/>
      <c r="AZ16" s="4"/>
      <c r="BA16" s="4"/>
    </row>
    <row r="17" spans="1:53" x14ac:dyDescent="0.25">
      <c r="A17" s="3" t="s">
        <v>667</v>
      </c>
      <c r="B17" s="3">
        <v>3</v>
      </c>
      <c r="C17" s="4"/>
      <c r="D17" s="4"/>
      <c r="E17" s="4"/>
      <c r="F17" s="3" t="s">
        <v>29</v>
      </c>
      <c r="G17" s="3"/>
      <c r="H17" s="3" t="s">
        <v>1586</v>
      </c>
      <c r="I17" s="3"/>
      <c r="J17" s="4"/>
      <c r="K17" s="4"/>
      <c r="L17" s="4"/>
      <c r="M17" s="4"/>
      <c r="N17" s="4"/>
      <c r="O17" s="4"/>
      <c r="P17" s="4"/>
      <c r="Q17" s="4"/>
      <c r="R17" s="4"/>
      <c r="S17" s="4"/>
      <c r="T17" s="4"/>
      <c r="U17" s="4"/>
      <c r="V17" s="4"/>
      <c r="W17" s="4"/>
      <c r="X17" s="4"/>
      <c r="Y17" s="4"/>
      <c r="Z17" s="4"/>
      <c r="AA17" s="4"/>
      <c r="AB17" s="4"/>
      <c r="AC17" s="4"/>
      <c r="AD17" s="4"/>
      <c r="AE17" s="4"/>
      <c r="AF17" s="4"/>
      <c r="AG17" s="163"/>
      <c r="AH17" s="4"/>
      <c r="AI17" s="4"/>
      <c r="AJ17" s="4"/>
      <c r="AK17" s="4"/>
      <c r="AL17" s="4"/>
      <c r="AM17" s="4"/>
      <c r="AN17" s="4"/>
      <c r="AO17" s="4"/>
      <c r="AP17" s="4"/>
      <c r="AQ17" s="4"/>
      <c r="AR17" s="4"/>
      <c r="AS17" s="4"/>
      <c r="AT17" s="4"/>
      <c r="AU17" s="4"/>
      <c r="AV17" s="4"/>
      <c r="AW17" s="3" t="s">
        <v>1605</v>
      </c>
      <c r="AX17" s="4"/>
      <c r="AY17" s="4"/>
      <c r="AZ17" s="4"/>
      <c r="BA17" s="4"/>
    </row>
    <row r="18" spans="1:53" x14ac:dyDescent="0.25">
      <c r="A18" s="3" t="s">
        <v>667</v>
      </c>
      <c r="B18" s="3">
        <v>4</v>
      </c>
      <c r="C18" s="4"/>
      <c r="D18" s="4"/>
      <c r="E18" s="4"/>
      <c r="F18" s="4"/>
      <c r="G18" s="4"/>
      <c r="H18" s="3" t="s">
        <v>1606</v>
      </c>
      <c r="I18" s="3"/>
      <c r="J18" s="4"/>
      <c r="K18" s="4"/>
      <c r="L18" s="4"/>
      <c r="M18" s="4"/>
      <c r="N18" s="4"/>
      <c r="O18" s="4"/>
      <c r="P18" s="4"/>
      <c r="Q18" s="4"/>
      <c r="R18" s="4"/>
      <c r="S18" s="4"/>
      <c r="T18" s="4"/>
      <c r="U18" s="4"/>
      <c r="V18" s="4"/>
      <c r="W18" s="4"/>
      <c r="X18" s="4"/>
      <c r="Y18" s="4"/>
      <c r="Z18" s="4"/>
      <c r="AA18" s="4"/>
      <c r="AB18" s="4"/>
      <c r="AC18" s="4"/>
      <c r="AD18" s="4"/>
      <c r="AE18" s="4"/>
      <c r="AF18" s="4"/>
      <c r="AG18" s="163"/>
      <c r="AH18" s="4"/>
      <c r="AI18" s="4"/>
      <c r="AJ18" s="4"/>
      <c r="AK18" s="4"/>
      <c r="AL18" s="4"/>
      <c r="AM18" s="4"/>
      <c r="AN18" s="4"/>
      <c r="AO18" s="4"/>
      <c r="AP18" s="4"/>
      <c r="AQ18" s="4"/>
      <c r="AR18" s="4"/>
      <c r="AS18" s="4"/>
      <c r="AT18" s="4"/>
      <c r="AU18" s="4"/>
      <c r="AV18" s="4"/>
      <c r="AW18" s="3" t="s">
        <v>1607</v>
      </c>
      <c r="AX18" s="4"/>
      <c r="AY18" s="4"/>
      <c r="AZ18" s="4"/>
      <c r="BA18" s="4"/>
    </row>
    <row r="19" spans="1:53" x14ac:dyDescent="0.25">
      <c r="A19" s="3" t="s">
        <v>670</v>
      </c>
      <c r="B19" s="3">
        <v>1</v>
      </c>
      <c r="C19" s="4"/>
      <c r="D19" s="3" t="s">
        <v>29</v>
      </c>
      <c r="E19" s="3"/>
      <c r="F19" s="3" t="s">
        <v>29</v>
      </c>
      <c r="G19" s="3"/>
      <c r="H19" s="3" t="s">
        <v>1575</v>
      </c>
      <c r="I19" s="3"/>
      <c r="J19" s="4"/>
      <c r="K19" s="51" t="s">
        <v>1591</v>
      </c>
      <c r="L19" s="51" t="s">
        <v>1608</v>
      </c>
      <c r="M19" s="4"/>
      <c r="N19" s="3" t="s">
        <v>1609</v>
      </c>
      <c r="O19" s="4"/>
      <c r="P19" s="4"/>
      <c r="Q19" s="4"/>
      <c r="R19" s="4"/>
      <c r="S19" s="4"/>
      <c r="T19" s="4"/>
      <c r="U19" s="3" t="s">
        <v>1502</v>
      </c>
      <c r="V19" s="3" t="s">
        <v>1603</v>
      </c>
      <c r="W19" s="4"/>
      <c r="X19" s="3" t="s">
        <v>29</v>
      </c>
      <c r="Y19" s="4"/>
      <c r="Z19" s="4"/>
      <c r="AA19" s="4"/>
      <c r="AB19" s="4"/>
      <c r="AC19" s="4"/>
      <c r="AD19" s="4"/>
      <c r="AE19" s="4"/>
      <c r="AF19" s="4"/>
      <c r="AG19" s="163"/>
      <c r="AH19" s="4"/>
      <c r="AI19" s="4"/>
      <c r="AJ19" s="3">
        <v>5</v>
      </c>
      <c r="AK19" s="3"/>
      <c r="AL19" s="3">
        <v>5</v>
      </c>
      <c r="AM19" s="4"/>
      <c r="AN19" s="4"/>
      <c r="AO19" s="4"/>
      <c r="AP19" s="4"/>
      <c r="AQ19" s="3" t="s">
        <v>29</v>
      </c>
      <c r="AR19" s="3"/>
      <c r="AS19" s="4"/>
      <c r="AT19" s="4"/>
      <c r="AU19" s="4"/>
      <c r="AV19" s="4"/>
      <c r="AW19" s="4"/>
      <c r="AX19" s="4"/>
      <c r="AY19" s="4"/>
      <c r="AZ19" s="4"/>
      <c r="BA19" s="4"/>
    </row>
    <row r="20" spans="1:53" x14ac:dyDescent="0.25">
      <c r="A20" s="3" t="s">
        <v>670</v>
      </c>
      <c r="B20" s="3">
        <v>2</v>
      </c>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163"/>
      <c r="AH20" s="4"/>
      <c r="AI20" s="4"/>
      <c r="AJ20" s="4"/>
      <c r="AK20" s="4"/>
      <c r="AL20" s="4"/>
      <c r="AM20" s="4"/>
      <c r="AN20" s="4"/>
      <c r="AO20" s="4"/>
      <c r="AP20" s="4"/>
      <c r="AQ20" s="4"/>
      <c r="AR20" s="4"/>
      <c r="AS20" s="4"/>
      <c r="AT20" s="4"/>
      <c r="AU20" s="4"/>
      <c r="AV20" s="4"/>
      <c r="AW20" s="3" t="s">
        <v>1604</v>
      </c>
      <c r="AX20" s="4"/>
      <c r="AY20" s="4"/>
      <c r="AZ20" s="4"/>
      <c r="BA20" s="4"/>
    </row>
    <row r="21" spans="1:53" x14ac:dyDescent="0.25">
      <c r="A21" s="3" t="s">
        <v>670</v>
      </c>
      <c r="B21" s="3">
        <v>3</v>
      </c>
      <c r="C21" s="4"/>
      <c r="D21" s="4"/>
      <c r="E21" s="4"/>
      <c r="F21" s="4"/>
      <c r="G21" s="4"/>
      <c r="H21" s="3" t="s">
        <v>1606</v>
      </c>
      <c r="I21" s="3"/>
      <c r="J21" s="4"/>
      <c r="K21" s="51" t="s">
        <v>1591</v>
      </c>
      <c r="L21" s="51" t="s">
        <v>1608</v>
      </c>
      <c r="M21" s="4"/>
      <c r="N21" s="4"/>
      <c r="O21" s="4"/>
      <c r="P21" s="4"/>
      <c r="Q21" s="4"/>
      <c r="R21" s="4"/>
      <c r="S21" s="4"/>
      <c r="T21" s="4"/>
      <c r="U21" s="4"/>
      <c r="V21" s="4"/>
      <c r="W21" s="4"/>
      <c r="X21" s="4"/>
      <c r="Y21" s="4"/>
      <c r="Z21" s="4"/>
      <c r="AA21" s="4"/>
      <c r="AB21" s="4"/>
      <c r="AC21" s="4"/>
      <c r="AD21" s="4"/>
      <c r="AE21" s="4"/>
      <c r="AF21" s="4"/>
      <c r="AG21" s="163"/>
      <c r="AH21" s="4"/>
      <c r="AI21" s="4"/>
      <c r="AJ21" s="4"/>
      <c r="AK21" s="4"/>
      <c r="AL21" s="4"/>
      <c r="AM21" s="4"/>
      <c r="AN21" s="4"/>
      <c r="AO21" s="4"/>
      <c r="AP21" s="4"/>
      <c r="AQ21" s="4"/>
      <c r="AR21" s="4"/>
      <c r="AS21" s="4"/>
      <c r="AT21" s="4"/>
      <c r="AU21" s="4"/>
      <c r="AV21" s="4"/>
      <c r="AW21" s="3" t="s">
        <v>1607</v>
      </c>
      <c r="AX21" s="4"/>
      <c r="AY21" s="4"/>
      <c r="AZ21" s="4"/>
      <c r="BA21" s="4"/>
    </row>
    <row r="22" spans="1:53" x14ac:dyDescent="0.25">
      <c r="A22" s="3" t="s">
        <v>730</v>
      </c>
      <c r="B22" s="7">
        <v>1</v>
      </c>
      <c r="C22" s="4"/>
      <c r="D22" s="3" t="s">
        <v>29</v>
      </c>
      <c r="E22" s="3"/>
      <c r="F22" s="3" t="s">
        <v>29</v>
      </c>
      <c r="G22" s="3"/>
      <c r="H22" s="3" t="s">
        <v>1575</v>
      </c>
      <c r="I22" s="3"/>
      <c r="J22" s="4"/>
      <c r="K22" s="4"/>
      <c r="L22" s="4"/>
      <c r="M22" s="4"/>
      <c r="N22" s="4"/>
      <c r="O22" s="4"/>
      <c r="P22" s="4"/>
      <c r="Q22" s="4"/>
      <c r="R22" s="3" t="s">
        <v>1576</v>
      </c>
      <c r="S22" s="3" t="s">
        <v>1577</v>
      </c>
      <c r="T22" s="3" t="s">
        <v>1578</v>
      </c>
      <c r="U22" s="3" t="s">
        <v>1502</v>
      </c>
      <c r="V22" s="3" t="s">
        <v>1579</v>
      </c>
      <c r="W22" s="4"/>
      <c r="X22" s="4"/>
      <c r="Y22" s="4"/>
      <c r="Z22" s="4"/>
      <c r="AA22" s="4"/>
      <c r="AB22" s="4"/>
      <c r="AC22" s="4"/>
      <c r="AD22" s="4"/>
      <c r="AE22" s="4"/>
      <c r="AF22" s="4"/>
      <c r="AG22" s="163"/>
      <c r="AH22" s="4"/>
      <c r="AI22" s="4"/>
      <c r="AJ22" s="4"/>
      <c r="AK22" s="4"/>
      <c r="AL22" s="4"/>
      <c r="AM22" s="4"/>
      <c r="AN22" s="4"/>
      <c r="AO22" s="4"/>
      <c r="AP22" s="4"/>
      <c r="AQ22" s="3" t="s">
        <v>29</v>
      </c>
      <c r="AR22" s="3"/>
      <c r="AS22" s="4"/>
      <c r="AT22" s="4"/>
      <c r="AU22" s="4"/>
      <c r="AV22" s="4"/>
      <c r="AW22" s="4"/>
      <c r="AX22" s="4"/>
      <c r="AY22" s="4"/>
      <c r="AZ22" s="4"/>
      <c r="BA22" s="3" t="s">
        <v>1610</v>
      </c>
    </row>
    <row r="23" spans="1:53" x14ac:dyDescent="0.25">
      <c r="A23" s="3" t="s">
        <v>737</v>
      </c>
      <c r="B23" s="3">
        <v>1</v>
      </c>
      <c r="C23" s="4"/>
      <c r="D23" s="3" t="s">
        <v>29</v>
      </c>
      <c r="E23" s="3"/>
      <c r="F23" s="3" t="s">
        <v>29</v>
      </c>
      <c r="G23" s="3"/>
      <c r="H23" s="3" t="s">
        <v>1575</v>
      </c>
      <c r="I23" s="3">
        <v>50</v>
      </c>
      <c r="J23" s="3"/>
      <c r="K23" s="3"/>
      <c r="L23" s="3"/>
      <c r="M23" s="4"/>
      <c r="N23" s="4"/>
      <c r="O23" s="4"/>
      <c r="P23" s="4"/>
      <c r="Q23" s="3"/>
      <c r="R23" s="3" t="s">
        <v>1576</v>
      </c>
      <c r="S23" s="3" t="s">
        <v>1577</v>
      </c>
      <c r="T23" s="3" t="s">
        <v>1578</v>
      </c>
      <c r="U23" s="3" t="s">
        <v>1502</v>
      </c>
      <c r="V23" s="3" t="s">
        <v>1616</v>
      </c>
      <c r="W23" s="4"/>
      <c r="X23" s="4"/>
      <c r="Y23" s="4"/>
      <c r="Z23" s="4"/>
      <c r="AA23" s="4"/>
      <c r="AB23" s="4"/>
      <c r="AC23" s="4"/>
      <c r="AD23" s="4"/>
      <c r="AE23" s="4"/>
      <c r="AF23" s="4"/>
      <c r="AG23" s="163"/>
      <c r="AH23" s="4"/>
      <c r="AI23" s="4"/>
      <c r="AJ23" s="4"/>
      <c r="AK23" s="4"/>
      <c r="AL23" s="4"/>
      <c r="AM23" s="4"/>
      <c r="AN23" s="4"/>
      <c r="AO23" s="4"/>
      <c r="AP23" s="4"/>
      <c r="AQ23" s="3" t="s">
        <v>29</v>
      </c>
      <c r="AR23" s="3" t="s">
        <v>3572</v>
      </c>
      <c r="AS23" s="4"/>
      <c r="AT23" s="4"/>
      <c r="AU23" s="4"/>
      <c r="AV23" s="4"/>
      <c r="AW23" s="3" t="s">
        <v>3571</v>
      </c>
      <c r="AX23" s="4"/>
      <c r="AY23" s="4"/>
      <c r="AZ23" s="4"/>
      <c r="BA23" s="4"/>
    </row>
    <row r="24" spans="1:53" x14ac:dyDescent="0.25">
      <c r="A24" s="3" t="s">
        <v>740</v>
      </c>
      <c r="B24" s="3">
        <v>1</v>
      </c>
      <c r="C24" s="4"/>
      <c r="D24" s="3" t="s">
        <v>29</v>
      </c>
      <c r="E24" s="3"/>
      <c r="F24" s="3" t="s">
        <v>29</v>
      </c>
      <c r="G24" s="3"/>
      <c r="H24" s="3" t="s">
        <v>1575</v>
      </c>
      <c r="I24" s="3"/>
      <c r="J24" s="4"/>
      <c r="K24" s="6" t="s">
        <v>1611</v>
      </c>
      <c r="L24" s="6" t="s">
        <v>1611</v>
      </c>
      <c r="M24" s="4"/>
      <c r="N24" s="3" t="s">
        <v>1609</v>
      </c>
      <c r="O24" s="4"/>
      <c r="P24" s="4"/>
      <c r="Q24" s="4"/>
      <c r="R24" s="4"/>
      <c r="S24" s="4"/>
      <c r="T24" s="4"/>
      <c r="U24" s="3" t="s">
        <v>1502</v>
      </c>
      <c r="V24" s="3" t="s">
        <v>1612</v>
      </c>
      <c r="W24" s="4"/>
      <c r="X24" s="4"/>
      <c r="Y24" s="4"/>
      <c r="Z24" s="4"/>
      <c r="AA24" s="4"/>
      <c r="AB24" s="4"/>
      <c r="AC24" s="4"/>
      <c r="AD24" s="4"/>
      <c r="AE24" s="4"/>
      <c r="AF24" s="4"/>
      <c r="AG24" s="163"/>
      <c r="AH24" s="4"/>
      <c r="AI24" s="4"/>
      <c r="AJ24" s="4"/>
      <c r="AK24" s="4"/>
      <c r="AL24" s="4"/>
      <c r="AM24" s="4"/>
      <c r="AN24" s="4"/>
      <c r="AO24" s="4"/>
      <c r="AP24" s="4"/>
      <c r="AQ24" s="3" t="s">
        <v>29</v>
      </c>
      <c r="AR24" s="3"/>
      <c r="AS24" s="4"/>
      <c r="AT24" s="4"/>
      <c r="AU24" s="4"/>
      <c r="AV24" s="4"/>
      <c r="AW24" s="4"/>
      <c r="AX24" s="4"/>
      <c r="AY24" s="4"/>
      <c r="AZ24" s="4"/>
      <c r="BA24" s="4"/>
    </row>
    <row r="25" spans="1:53" x14ac:dyDescent="0.25">
      <c r="A25" s="3" t="s">
        <v>750</v>
      </c>
      <c r="B25" s="3">
        <v>1</v>
      </c>
      <c r="C25" s="4"/>
      <c r="D25" s="3" t="s">
        <v>29</v>
      </c>
      <c r="E25" s="3"/>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163"/>
      <c r="AH25" s="4"/>
      <c r="AI25" s="4"/>
      <c r="AJ25" s="4"/>
      <c r="AK25" s="4"/>
      <c r="AL25" s="4"/>
      <c r="AM25" s="3" t="s">
        <v>1593</v>
      </c>
      <c r="AN25" s="3"/>
      <c r="AO25" s="3"/>
      <c r="AP25" s="3"/>
      <c r="AQ25" s="4"/>
      <c r="AR25" s="4"/>
      <c r="AS25" s="4"/>
      <c r="AT25" s="4"/>
      <c r="AU25" s="4"/>
      <c r="AV25" s="4"/>
      <c r="AW25" s="3" t="s">
        <v>1613</v>
      </c>
      <c r="AX25" s="4"/>
      <c r="AY25" s="4"/>
      <c r="AZ25" s="4"/>
      <c r="BA25" s="4"/>
    </row>
    <row r="26" spans="1:53" x14ac:dyDescent="0.25">
      <c r="A26" s="3" t="s">
        <v>754</v>
      </c>
      <c r="B26" s="3">
        <v>1</v>
      </c>
      <c r="C26" s="4"/>
      <c r="D26" s="3" t="s">
        <v>29</v>
      </c>
      <c r="E26" s="3"/>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163"/>
      <c r="AH26" s="4"/>
      <c r="AI26" s="4"/>
      <c r="AJ26" s="4"/>
      <c r="AK26" s="4"/>
      <c r="AL26" s="4"/>
      <c r="AM26" s="3" t="s">
        <v>1575</v>
      </c>
      <c r="AN26" s="3"/>
      <c r="AO26" s="3"/>
      <c r="AP26" s="3"/>
      <c r="AQ26" s="4"/>
      <c r="AR26" s="4"/>
      <c r="AS26" s="4"/>
      <c r="AT26" s="4"/>
      <c r="AU26" s="4"/>
      <c r="AV26" s="4"/>
      <c r="AW26" s="3" t="s">
        <v>1614</v>
      </c>
      <c r="AX26" s="4"/>
      <c r="AY26" s="4"/>
      <c r="AZ26" s="4"/>
      <c r="BA26" s="4"/>
    </row>
    <row r="27" spans="1:53" x14ac:dyDescent="0.25">
      <c r="A27" s="3" t="s">
        <v>754</v>
      </c>
      <c r="B27" s="3">
        <v>2</v>
      </c>
      <c r="C27" s="4"/>
      <c r="D27" s="4"/>
      <c r="E27" s="3" t="s">
        <v>29</v>
      </c>
      <c r="F27" s="3"/>
      <c r="G27" s="3"/>
      <c r="H27" s="4"/>
      <c r="I27" s="4"/>
      <c r="J27" s="4"/>
      <c r="K27" s="4"/>
      <c r="L27" s="4"/>
      <c r="M27" s="4"/>
      <c r="N27" s="4"/>
      <c r="O27" s="4"/>
      <c r="P27" s="4"/>
      <c r="Q27" s="4"/>
      <c r="R27" s="4"/>
      <c r="S27" s="4"/>
      <c r="T27" s="4"/>
      <c r="U27" s="4"/>
      <c r="V27" s="4"/>
      <c r="W27" s="4"/>
      <c r="X27" s="4"/>
      <c r="Y27" s="4"/>
      <c r="Z27" s="4"/>
      <c r="AA27" s="4"/>
      <c r="AB27" s="4"/>
      <c r="AC27" s="4"/>
      <c r="AD27" s="4"/>
      <c r="AE27" s="4"/>
      <c r="AF27" s="4"/>
      <c r="AG27" s="163"/>
      <c r="AH27" s="4"/>
      <c r="AI27" s="4"/>
      <c r="AJ27" s="4"/>
      <c r="AK27" s="4"/>
      <c r="AL27" s="4"/>
      <c r="AM27" s="4"/>
      <c r="AN27" s="4"/>
      <c r="AO27" s="4"/>
      <c r="AP27" s="4"/>
      <c r="AQ27" s="4"/>
      <c r="AR27" s="4"/>
      <c r="AS27" s="4"/>
      <c r="AT27" s="4"/>
      <c r="AU27" s="4"/>
      <c r="AV27" s="4"/>
      <c r="AW27" s="4"/>
      <c r="AX27" s="4"/>
      <c r="AY27" s="4"/>
      <c r="AZ27" s="52" t="s">
        <v>1615</v>
      </c>
      <c r="BA27" s="4"/>
    </row>
    <row r="28" spans="1:53" x14ac:dyDescent="0.25">
      <c r="A28" s="3" t="s">
        <v>757</v>
      </c>
      <c r="B28" s="3">
        <v>1</v>
      </c>
      <c r="C28" s="4"/>
      <c r="D28" s="3" t="s">
        <v>29</v>
      </c>
      <c r="E28" s="3"/>
      <c r="F28" s="3" t="s">
        <v>29</v>
      </c>
      <c r="G28" s="3"/>
      <c r="H28" s="3" t="s">
        <v>1575</v>
      </c>
      <c r="I28" s="3">
        <v>50</v>
      </c>
      <c r="J28" s="3"/>
      <c r="K28" s="3"/>
      <c r="L28" s="3"/>
      <c r="M28" s="4"/>
      <c r="N28" s="4"/>
      <c r="O28" s="4"/>
      <c r="P28" s="4"/>
      <c r="Q28" s="3"/>
      <c r="R28" s="3" t="s">
        <v>1576</v>
      </c>
      <c r="S28" s="3" t="s">
        <v>1577</v>
      </c>
      <c r="T28" s="3" t="s">
        <v>1578</v>
      </c>
      <c r="U28" s="3" t="s">
        <v>1502</v>
      </c>
      <c r="V28" s="3" t="s">
        <v>1616</v>
      </c>
      <c r="W28" s="4"/>
      <c r="X28" s="4"/>
      <c r="Y28" s="4"/>
      <c r="Z28" s="4"/>
      <c r="AA28" s="4"/>
      <c r="AB28" s="4"/>
      <c r="AC28" s="4"/>
      <c r="AD28" s="4"/>
      <c r="AE28" s="4"/>
      <c r="AF28" s="4"/>
      <c r="AG28" s="163"/>
      <c r="AH28" s="4"/>
      <c r="AI28" s="4"/>
      <c r="AJ28" s="4"/>
      <c r="AK28" s="4"/>
      <c r="AL28" s="4"/>
      <c r="AM28" s="4"/>
      <c r="AN28" s="4"/>
      <c r="AO28" s="4"/>
      <c r="AP28" s="4"/>
      <c r="AQ28" s="3" t="s">
        <v>29</v>
      </c>
      <c r="AR28" s="3"/>
      <c r="AS28" s="4"/>
      <c r="AT28" s="4"/>
      <c r="AU28" s="4"/>
      <c r="AV28" s="4"/>
      <c r="AW28" s="4"/>
      <c r="AX28" s="4"/>
      <c r="AY28" s="4"/>
      <c r="AZ28" s="4"/>
      <c r="BA28" s="4"/>
    </row>
    <row r="29" spans="1:53" x14ac:dyDescent="0.25">
      <c r="A29" s="3" t="s">
        <v>757</v>
      </c>
      <c r="B29" s="3">
        <v>2</v>
      </c>
      <c r="C29" s="4"/>
      <c r="D29" s="3" t="s">
        <v>29</v>
      </c>
      <c r="E29" s="3"/>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163"/>
      <c r="AH29" s="4"/>
      <c r="AI29" s="4"/>
      <c r="AJ29" s="4"/>
      <c r="AK29" s="4"/>
      <c r="AL29" s="4"/>
      <c r="AM29" s="3" t="s">
        <v>1575</v>
      </c>
      <c r="AN29" s="3"/>
      <c r="AO29" s="3"/>
      <c r="AP29" s="3"/>
      <c r="AQ29" s="4"/>
      <c r="AR29" s="4"/>
      <c r="AS29" s="4"/>
      <c r="AT29" s="4"/>
      <c r="AU29" s="4"/>
      <c r="AV29" s="4"/>
      <c r="AW29" s="3" t="s">
        <v>1614</v>
      </c>
      <c r="AX29" s="4"/>
      <c r="AY29" s="4"/>
      <c r="AZ29" s="4"/>
      <c r="BA29" s="4"/>
    </row>
    <row r="30" spans="1:53" x14ac:dyDescent="0.25">
      <c r="A30" s="3" t="s">
        <v>757</v>
      </c>
      <c r="B30" s="3">
        <v>3</v>
      </c>
      <c r="C30" s="4"/>
      <c r="D30" s="4"/>
      <c r="E30" s="3" t="s">
        <v>29</v>
      </c>
      <c r="F30" s="3"/>
      <c r="G30" s="3"/>
      <c r="H30" s="4"/>
      <c r="I30" s="4"/>
      <c r="J30" s="4"/>
      <c r="K30" s="4"/>
      <c r="L30" s="4"/>
      <c r="M30" s="4"/>
      <c r="N30" s="4"/>
      <c r="O30" s="4"/>
      <c r="P30" s="4"/>
      <c r="Q30" s="4"/>
      <c r="R30" s="4"/>
      <c r="S30" s="4"/>
      <c r="T30" s="4"/>
      <c r="U30" s="4"/>
      <c r="V30" s="4"/>
      <c r="W30" s="4"/>
      <c r="X30" s="4"/>
      <c r="Y30" s="4"/>
      <c r="Z30" s="4"/>
      <c r="AA30" s="4"/>
      <c r="AB30" s="4"/>
      <c r="AC30" s="4"/>
      <c r="AD30" s="4"/>
      <c r="AE30" s="4"/>
      <c r="AF30" s="4"/>
      <c r="AG30" s="163"/>
      <c r="AH30" s="4"/>
      <c r="AI30" s="4"/>
      <c r="AJ30" s="4"/>
      <c r="AK30" s="4"/>
      <c r="AL30" s="4"/>
      <c r="AM30" s="4"/>
      <c r="AN30" s="4"/>
      <c r="AO30" s="4"/>
      <c r="AP30" s="4"/>
      <c r="AQ30" s="4"/>
      <c r="AR30" s="4"/>
      <c r="AS30" s="4"/>
      <c r="AT30" s="4"/>
      <c r="AU30" s="4"/>
      <c r="AV30" s="4"/>
      <c r="AW30" s="4"/>
      <c r="AX30" s="4"/>
      <c r="AY30" s="4"/>
      <c r="AZ30" s="52" t="s">
        <v>1615</v>
      </c>
      <c r="BA30" s="4"/>
    </row>
    <row r="31" spans="1:53" x14ac:dyDescent="0.25">
      <c r="A31" s="3" t="s">
        <v>760</v>
      </c>
      <c r="B31" s="3">
        <v>1</v>
      </c>
      <c r="C31" s="4"/>
      <c r="D31" s="3" t="s">
        <v>29</v>
      </c>
      <c r="E31" s="3"/>
      <c r="F31" s="3" t="s">
        <v>29</v>
      </c>
      <c r="G31" s="3"/>
      <c r="H31" s="3" t="s">
        <v>1575</v>
      </c>
      <c r="I31" s="3">
        <v>50</v>
      </c>
      <c r="J31" s="4"/>
      <c r="K31" s="3"/>
      <c r="L31" s="3"/>
      <c r="M31" s="4"/>
      <c r="N31" s="4"/>
      <c r="O31" s="4"/>
      <c r="P31" s="4"/>
      <c r="Q31" s="3"/>
      <c r="R31" s="3" t="s">
        <v>1576</v>
      </c>
      <c r="S31" s="3" t="s">
        <v>1577</v>
      </c>
      <c r="T31" s="3" t="s">
        <v>1617</v>
      </c>
      <c r="U31" s="3" t="s">
        <v>1502</v>
      </c>
      <c r="V31" s="3" t="s">
        <v>1612</v>
      </c>
      <c r="W31" s="4"/>
      <c r="X31" s="4"/>
      <c r="Y31" s="4"/>
      <c r="Z31" s="4"/>
      <c r="AA31" s="4"/>
      <c r="AB31" s="4"/>
      <c r="AC31" s="4"/>
      <c r="AD31" s="4"/>
      <c r="AE31" s="4"/>
      <c r="AF31" s="4"/>
      <c r="AG31" s="163"/>
      <c r="AH31" s="4"/>
      <c r="AI31" s="4"/>
      <c r="AJ31" s="4"/>
      <c r="AK31" s="4"/>
      <c r="AL31" s="4"/>
      <c r="AM31" s="4"/>
      <c r="AN31" s="4"/>
      <c r="AO31" s="4"/>
      <c r="AP31" s="4"/>
      <c r="AQ31" s="3" t="s">
        <v>29</v>
      </c>
      <c r="AR31" s="3"/>
      <c r="AS31" s="4"/>
      <c r="AT31" s="4"/>
      <c r="AU31" s="4"/>
      <c r="AV31" s="4"/>
      <c r="AW31" s="4"/>
      <c r="AX31" s="4"/>
      <c r="AY31" s="4"/>
      <c r="AZ31" s="4"/>
      <c r="BA31" s="4"/>
    </row>
    <row r="32" spans="1:53" x14ac:dyDescent="0.25">
      <c r="A32" s="3" t="s">
        <v>760</v>
      </c>
      <c r="B32" s="3">
        <v>2</v>
      </c>
      <c r="C32" s="4"/>
      <c r="D32" s="3" t="s">
        <v>29</v>
      </c>
      <c r="E32" s="3"/>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163"/>
      <c r="AH32" s="4"/>
      <c r="AI32" s="4"/>
      <c r="AJ32" s="4"/>
      <c r="AK32" s="4"/>
      <c r="AL32" s="4"/>
      <c r="AM32" s="3" t="s">
        <v>1575</v>
      </c>
      <c r="AN32" s="3"/>
      <c r="AO32" s="3"/>
      <c r="AP32" s="3"/>
      <c r="AQ32" s="4"/>
      <c r="AR32" s="4"/>
      <c r="AS32" s="4"/>
      <c r="AT32" s="4"/>
      <c r="AU32" s="4"/>
      <c r="AV32" s="4"/>
      <c r="AW32" s="3" t="s">
        <v>1614</v>
      </c>
      <c r="AX32" s="4"/>
      <c r="AY32" s="4"/>
      <c r="AZ32" s="4"/>
      <c r="BA32" s="4"/>
    </row>
    <row r="33" spans="1:53" x14ac:dyDescent="0.25">
      <c r="A33" s="3" t="s">
        <v>760</v>
      </c>
      <c r="B33" s="3">
        <v>3</v>
      </c>
      <c r="C33" s="4"/>
      <c r="D33" s="4"/>
      <c r="E33" s="3" t="s">
        <v>29</v>
      </c>
      <c r="F33" s="3"/>
      <c r="G33" s="3"/>
      <c r="H33" s="4"/>
      <c r="I33" s="4"/>
      <c r="J33" s="4"/>
      <c r="K33" s="4"/>
      <c r="L33" s="4"/>
      <c r="M33" s="4"/>
      <c r="N33" s="4"/>
      <c r="O33" s="4"/>
      <c r="P33" s="4"/>
      <c r="Q33" s="4"/>
      <c r="R33" s="4"/>
      <c r="S33" s="4"/>
      <c r="T33" s="4"/>
      <c r="U33" s="4"/>
      <c r="V33" s="4"/>
      <c r="W33" s="4"/>
      <c r="X33" s="4"/>
      <c r="Y33" s="4"/>
      <c r="Z33" s="4"/>
      <c r="AA33" s="4"/>
      <c r="AB33" s="4"/>
      <c r="AC33" s="4"/>
      <c r="AD33" s="4"/>
      <c r="AE33" s="4"/>
      <c r="AF33" s="4"/>
      <c r="AG33" s="163"/>
      <c r="AH33" s="4"/>
      <c r="AI33" s="4"/>
      <c r="AJ33" s="4"/>
      <c r="AK33" s="4"/>
      <c r="AL33" s="4"/>
      <c r="AM33" s="4"/>
      <c r="AN33" s="4"/>
      <c r="AO33" s="4"/>
      <c r="AP33" s="4"/>
      <c r="AQ33" s="4"/>
      <c r="AR33" s="4"/>
      <c r="AS33" s="4"/>
      <c r="AT33" s="4"/>
      <c r="AU33" s="4"/>
      <c r="AV33" s="4"/>
      <c r="AW33" s="4"/>
      <c r="AX33" s="4"/>
      <c r="AY33" s="4"/>
      <c r="AZ33" s="52" t="s">
        <v>1618</v>
      </c>
      <c r="BA33" s="4"/>
    </row>
    <row r="34" spans="1:53" x14ac:dyDescent="0.25">
      <c r="A34" s="3" t="s">
        <v>763</v>
      </c>
      <c r="B34" s="3">
        <v>1</v>
      </c>
      <c r="C34" s="4"/>
      <c r="D34" s="3" t="s">
        <v>29</v>
      </c>
      <c r="E34" s="3"/>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163"/>
      <c r="AH34" s="4"/>
      <c r="AI34" s="4"/>
      <c r="AJ34" s="4"/>
      <c r="AK34" s="4"/>
      <c r="AL34" s="4"/>
      <c r="AM34" s="3" t="s">
        <v>1575</v>
      </c>
      <c r="AN34" s="3"/>
      <c r="AO34" s="3"/>
      <c r="AP34" s="3"/>
      <c r="AQ34" s="4"/>
      <c r="AR34" s="4"/>
      <c r="AS34" s="4"/>
      <c r="AT34" s="4"/>
      <c r="AU34" s="4"/>
      <c r="AV34" s="4"/>
      <c r="AW34" s="3" t="s">
        <v>1614</v>
      </c>
      <c r="AX34" s="4"/>
      <c r="AY34" s="4"/>
      <c r="AZ34" s="4"/>
      <c r="BA34" s="4"/>
    </row>
    <row r="35" spans="1:53" x14ac:dyDescent="0.25">
      <c r="A35" s="3" t="s">
        <v>763</v>
      </c>
      <c r="B35" s="3">
        <v>2</v>
      </c>
      <c r="C35" s="4"/>
      <c r="D35" s="4"/>
      <c r="E35" s="3" t="s">
        <v>29</v>
      </c>
      <c r="F35" s="3"/>
      <c r="G35" s="3"/>
      <c r="H35" s="4"/>
      <c r="I35" s="4"/>
      <c r="J35" s="4"/>
      <c r="K35" s="4"/>
      <c r="L35" s="4"/>
      <c r="M35" s="4"/>
      <c r="N35" s="4"/>
      <c r="O35" s="4"/>
      <c r="P35" s="4"/>
      <c r="Q35" s="4"/>
      <c r="R35" s="4"/>
      <c r="S35" s="4"/>
      <c r="T35" s="4"/>
      <c r="U35" s="4"/>
      <c r="V35" s="4"/>
      <c r="W35" s="4"/>
      <c r="X35" s="4"/>
      <c r="Y35" s="4"/>
      <c r="Z35" s="4"/>
      <c r="AA35" s="4"/>
      <c r="AB35" s="4"/>
      <c r="AC35" s="4"/>
      <c r="AD35" s="4"/>
      <c r="AE35" s="4"/>
      <c r="AF35" s="4"/>
      <c r="AG35" s="163"/>
      <c r="AH35" s="4"/>
      <c r="AI35" s="4"/>
      <c r="AJ35" s="4"/>
      <c r="AK35" s="4"/>
      <c r="AL35" s="4"/>
      <c r="AM35" s="4"/>
      <c r="AN35" s="4"/>
      <c r="AO35" s="4"/>
      <c r="AP35" s="4"/>
      <c r="AQ35" s="4"/>
      <c r="AR35" s="4"/>
      <c r="AS35" s="4"/>
      <c r="AT35" s="4"/>
      <c r="AU35" s="4"/>
      <c r="AV35" s="4"/>
      <c r="AW35" s="4"/>
      <c r="AX35" s="4"/>
      <c r="AY35" s="4"/>
      <c r="AZ35" s="52" t="s">
        <v>1615</v>
      </c>
      <c r="BA35" s="4"/>
    </row>
    <row r="36" spans="1:53" x14ac:dyDescent="0.25">
      <c r="A36" s="240" t="s">
        <v>3387</v>
      </c>
      <c r="B36" s="240">
        <v>1</v>
      </c>
      <c r="C36" s="240"/>
      <c r="D36" s="240" t="s">
        <v>29</v>
      </c>
      <c r="E36" s="240"/>
      <c r="F36" s="240" t="s">
        <v>29</v>
      </c>
      <c r="G36" s="240"/>
      <c r="H36" s="240" t="s">
        <v>1575</v>
      </c>
      <c r="I36" s="240">
        <v>50</v>
      </c>
      <c r="J36" s="240"/>
      <c r="K36" s="240"/>
      <c r="L36" s="240"/>
      <c r="M36" s="240" t="s">
        <v>3904</v>
      </c>
      <c r="N36" s="240"/>
      <c r="O36" s="240" t="s">
        <v>2236</v>
      </c>
      <c r="P36" s="240"/>
      <c r="Q36" s="240"/>
      <c r="R36" s="240" t="s">
        <v>1576</v>
      </c>
      <c r="S36" s="240" t="s">
        <v>3908</v>
      </c>
      <c r="T36" s="240" t="s">
        <v>1617</v>
      </c>
      <c r="U36" s="240" t="s">
        <v>1502</v>
      </c>
      <c r="V36" s="240" t="s">
        <v>1492</v>
      </c>
      <c r="W36" s="240" t="s">
        <v>3909</v>
      </c>
      <c r="X36" s="240"/>
      <c r="Y36" s="240"/>
      <c r="Z36" s="240"/>
      <c r="AA36" s="240"/>
      <c r="AB36" s="240"/>
      <c r="AC36" s="240"/>
      <c r="AD36" s="240"/>
      <c r="AE36" s="240"/>
      <c r="AF36" s="240"/>
      <c r="AG36" s="163"/>
      <c r="AH36" s="240"/>
      <c r="AI36" s="240"/>
      <c r="AJ36" s="240"/>
      <c r="AK36" s="240"/>
      <c r="AL36" s="240"/>
      <c r="AM36" s="240"/>
      <c r="AN36" s="240"/>
      <c r="AO36" s="240"/>
      <c r="AP36" s="240"/>
      <c r="AQ36" s="240" t="s">
        <v>29</v>
      </c>
      <c r="AR36" s="240"/>
      <c r="AS36" s="240"/>
      <c r="AT36" s="240"/>
      <c r="AU36" s="240"/>
      <c r="AV36" s="240"/>
      <c r="AW36" s="240" t="s">
        <v>3910</v>
      </c>
    </row>
    <row r="37" spans="1:53" x14ac:dyDescent="0.25">
      <c r="A37" s="240" t="s">
        <v>4188</v>
      </c>
      <c r="B37" s="240">
        <v>1</v>
      </c>
      <c r="C37" s="240"/>
      <c r="D37" s="240" t="s">
        <v>29</v>
      </c>
      <c r="E37" s="240"/>
      <c r="F37" s="240" t="s">
        <v>29</v>
      </c>
      <c r="G37" s="240"/>
      <c r="H37" s="240" t="s">
        <v>1575</v>
      </c>
      <c r="I37" s="240">
        <v>50</v>
      </c>
      <c r="J37" s="240"/>
      <c r="K37" s="240"/>
      <c r="L37" s="240"/>
      <c r="M37" s="240" t="s">
        <v>3904</v>
      </c>
      <c r="N37" s="240"/>
      <c r="O37" s="240" t="s">
        <v>2236</v>
      </c>
      <c r="P37" s="240"/>
      <c r="Q37" s="240"/>
      <c r="R37" s="240" t="s">
        <v>1576</v>
      </c>
      <c r="S37" s="240" t="s">
        <v>3908</v>
      </c>
      <c r="T37" s="240" t="s">
        <v>1617</v>
      </c>
      <c r="U37" s="240" t="s">
        <v>1502</v>
      </c>
      <c r="V37" s="240" t="s">
        <v>4927</v>
      </c>
      <c r="W37" s="240" t="s">
        <v>4928</v>
      </c>
      <c r="X37" s="240"/>
      <c r="Y37" s="240"/>
      <c r="Z37" s="240"/>
      <c r="AA37" s="240"/>
      <c r="AB37" s="240"/>
      <c r="AC37" s="240"/>
      <c r="AD37" s="240"/>
      <c r="AE37" s="240"/>
      <c r="AF37" s="240"/>
      <c r="AG37" s="163"/>
      <c r="AH37" s="240"/>
      <c r="AI37" s="240"/>
      <c r="AJ37" s="240"/>
      <c r="AK37" s="240"/>
      <c r="AL37" s="240"/>
      <c r="AM37" s="240"/>
      <c r="AN37" s="240"/>
      <c r="AO37" s="240"/>
      <c r="AP37" s="240"/>
      <c r="AQ37" s="240" t="s">
        <v>29</v>
      </c>
      <c r="AR37" s="240"/>
      <c r="AS37" s="240"/>
      <c r="AT37" s="240"/>
      <c r="AU37" s="240"/>
      <c r="AV37" s="240"/>
      <c r="AW37" s="240" t="s">
        <v>3910</v>
      </c>
    </row>
    <row r="38" spans="1:53" x14ac:dyDescent="0.25">
      <c r="A38" s="240" t="s">
        <v>4189</v>
      </c>
      <c r="B38" s="240">
        <v>1</v>
      </c>
      <c r="C38" s="240"/>
      <c r="D38" s="240" t="s">
        <v>29</v>
      </c>
      <c r="E38" s="240"/>
      <c r="F38" s="240" t="s">
        <v>29</v>
      </c>
      <c r="G38" s="240"/>
      <c r="H38" s="240" t="s">
        <v>1575</v>
      </c>
      <c r="I38" s="240">
        <v>50</v>
      </c>
      <c r="J38" s="240"/>
      <c r="K38" s="240"/>
      <c r="L38" s="240"/>
      <c r="M38" s="240" t="s">
        <v>3904</v>
      </c>
      <c r="N38" s="240"/>
      <c r="O38" s="240" t="s">
        <v>2236</v>
      </c>
      <c r="P38" s="240"/>
      <c r="Q38" s="240"/>
      <c r="R38" s="240" t="s">
        <v>1576</v>
      </c>
      <c r="S38" s="240" t="s">
        <v>3908</v>
      </c>
      <c r="T38" s="240" t="s">
        <v>1617</v>
      </c>
      <c r="U38" s="240" t="s">
        <v>1502</v>
      </c>
      <c r="V38" s="240" t="s">
        <v>1612</v>
      </c>
      <c r="W38" s="240" t="s">
        <v>4928</v>
      </c>
      <c r="X38" s="240"/>
      <c r="Y38" s="240"/>
      <c r="Z38" s="240"/>
      <c r="AA38" s="240"/>
      <c r="AB38" s="240"/>
      <c r="AC38" s="240"/>
      <c r="AD38" s="240"/>
      <c r="AE38" s="240"/>
      <c r="AF38" s="240"/>
      <c r="AG38" s="163"/>
      <c r="AH38" s="240"/>
      <c r="AI38" s="240"/>
      <c r="AJ38" s="240"/>
      <c r="AK38" s="240"/>
      <c r="AL38" s="240"/>
      <c r="AM38" s="240"/>
      <c r="AN38" s="240"/>
      <c r="AO38" s="240"/>
      <c r="AP38" s="240"/>
      <c r="AQ38" s="240" t="s">
        <v>29</v>
      </c>
      <c r="AR38" s="240"/>
      <c r="AS38" s="240"/>
      <c r="AT38" s="240"/>
      <c r="AU38" s="240"/>
      <c r="AV38" s="240"/>
      <c r="AW38" s="240" t="s">
        <v>3910</v>
      </c>
    </row>
    <row r="39" spans="1:53" x14ac:dyDescent="0.25">
      <c r="A39" s="240" t="s">
        <v>4193</v>
      </c>
      <c r="B39" s="240">
        <v>1</v>
      </c>
      <c r="C39" s="240"/>
      <c r="D39" s="240" t="s">
        <v>29</v>
      </c>
      <c r="E39" s="240"/>
      <c r="F39" s="240" t="s">
        <v>29</v>
      </c>
      <c r="G39" s="240"/>
      <c r="H39" s="240" t="s">
        <v>1575</v>
      </c>
      <c r="I39" s="240">
        <v>50</v>
      </c>
      <c r="J39" s="240"/>
      <c r="K39" s="240"/>
      <c r="L39" s="240"/>
      <c r="M39" s="240" t="s">
        <v>3904</v>
      </c>
      <c r="N39" s="240"/>
      <c r="O39" s="240" t="s">
        <v>2236</v>
      </c>
      <c r="P39" s="240"/>
      <c r="Q39" s="240"/>
      <c r="R39" s="240" t="s">
        <v>1576</v>
      </c>
      <c r="S39" s="240" t="s">
        <v>3908</v>
      </c>
      <c r="T39" s="240" t="s">
        <v>1617</v>
      </c>
      <c r="U39" s="240" t="s">
        <v>1502</v>
      </c>
      <c r="V39" s="240" t="s">
        <v>1612</v>
      </c>
      <c r="W39" s="240" t="s">
        <v>4928</v>
      </c>
      <c r="X39" s="240"/>
      <c r="Y39" s="240"/>
      <c r="Z39" s="240"/>
      <c r="AA39" s="240"/>
      <c r="AB39" s="240"/>
      <c r="AC39" s="240"/>
      <c r="AD39" s="240"/>
      <c r="AE39" s="240"/>
      <c r="AF39" s="240"/>
      <c r="AG39" s="163"/>
      <c r="AH39" s="240"/>
      <c r="AI39" s="240"/>
      <c r="AJ39" s="240"/>
      <c r="AK39" s="240"/>
      <c r="AL39" s="240"/>
      <c r="AM39" s="240"/>
      <c r="AN39" s="240"/>
      <c r="AO39" s="240"/>
      <c r="AP39" s="240"/>
      <c r="AQ39" s="240" t="s">
        <v>29</v>
      </c>
      <c r="AR39" s="240"/>
      <c r="AS39" s="240"/>
      <c r="AT39" s="240"/>
      <c r="AU39" s="240"/>
      <c r="AV39" s="240"/>
      <c r="AW39" s="240" t="s">
        <v>3910</v>
      </c>
    </row>
    <row r="40" spans="1:53" x14ac:dyDescent="0.25">
      <c r="A40" s="11" t="s">
        <v>5014</v>
      </c>
      <c r="B40" s="11">
        <v>1</v>
      </c>
      <c r="C40" s="11"/>
      <c r="D40" s="11" t="s">
        <v>29</v>
      </c>
      <c r="E40" s="11"/>
      <c r="F40" s="11" t="s">
        <v>29</v>
      </c>
      <c r="G40" s="11"/>
      <c r="H40" s="11" t="s">
        <v>1575</v>
      </c>
      <c r="I40" s="11"/>
      <c r="J40" s="11"/>
      <c r="K40" s="11"/>
      <c r="L40" s="11"/>
      <c r="M40" s="12" t="s">
        <v>3936</v>
      </c>
      <c r="N40" s="11" t="s">
        <v>1578</v>
      </c>
      <c r="Q40" s="11"/>
      <c r="R40" s="11" t="s">
        <v>5090</v>
      </c>
      <c r="S40" s="11"/>
      <c r="T40" s="11"/>
      <c r="U40" s="11" t="s">
        <v>1502</v>
      </c>
      <c r="V40" s="11" t="s">
        <v>5091</v>
      </c>
      <c r="W40" s="11" t="s">
        <v>5092</v>
      </c>
      <c r="X40" s="11" t="s">
        <v>29</v>
      </c>
      <c r="Y40" s="12" t="s">
        <v>3935</v>
      </c>
      <c r="AG40" s="163"/>
      <c r="AJ40" s="11">
        <v>1</v>
      </c>
      <c r="AK40" s="11">
        <v>1</v>
      </c>
      <c r="AN40" s="12" t="s">
        <v>29</v>
      </c>
      <c r="AO40" s="12" t="s">
        <v>5093</v>
      </c>
      <c r="AQ40" s="11"/>
      <c r="AU40" s="11"/>
      <c r="AW40" s="11"/>
      <c r="AX40" s="11"/>
      <c r="AY40" s="11"/>
      <c r="AZ40" s="11" t="s">
        <v>5094</v>
      </c>
    </row>
    <row r="41" spans="1:53" x14ac:dyDescent="0.25">
      <c r="A41" s="11" t="s">
        <v>5014</v>
      </c>
      <c r="B41" s="11">
        <v>2</v>
      </c>
      <c r="C41" s="11"/>
      <c r="D41" s="11"/>
      <c r="E41" s="11"/>
      <c r="F41" s="11"/>
      <c r="G41" s="11"/>
      <c r="H41" s="11"/>
      <c r="I41" s="11"/>
      <c r="J41" s="11"/>
      <c r="K41" s="11"/>
      <c r="L41" s="11"/>
      <c r="M41" s="12"/>
      <c r="N41" s="11"/>
      <c r="Q41" s="11"/>
      <c r="R41" s="11"/>
      <c r="S41" s="11"/>
      <c r="T41" s="11"/>
      <c r="U41" s="11"/>
      <c r="V41" s="11"/>
      <c r="W41" s="11"/>
      <c r="X41" s="11"/>
      <c r="Y41" s="12"/>
      <c r="AG41" s="163"/>
      <c r="AJ41" s="11"/>
      <c r="AK41" s="11"/>
      <c r="AN41" s="12"/>
      <c r="AO41" s="12"/>
      <c r="AQ41" s="11" t="s">
        <v>29</v>
      </c>
      <c r="AU41" s="11" t="s">
        <v>5095</v>
      </c>
      <c r="AW41" s="11"/>
      <c r="AX41" s="11"/>
      <c r="AY41" s="11"/>
      <c r="AZ41" s="11"/>
    </row>
    <row r="42" spans="1:53" x14ac:dyDescent="0.25">
      <c r="A42" s="11" t="s">
        <v>5014</v>
      </c>
      <c r="B42" s="11">
        <v>3</v>
      </c>
      <c r="C42" s="11"/>
      <c r="D42" s="11"/>
      <c r="E42" s="11"/>
      <c r="F42" s="11"/>
      <c r="G42" s="11"/>
      <c r="H42" s="11"/>
      <c r="I42" s="11"/>
      <c r="J42" s="11"/>
      <c r="K42" s="11"/>
      <c r="L42" s="11"/>
      <c r="M42" s="12"/>
      <c r="N42" s="11"/>
      <c r="Q42" s="11"/>
      <c r="R42" s="11" t="s">
        <v>5096</v>
      </c>
      <c r="S42" s="11"/>
      <c r="T42" s="11"/>
      <c r="U42" s="11"/>
      <c r="V42" s="11"/>
      <c r="W42" s="11"/>
      <c r="X42" s="11"/>
      <c r="Y42" s="12"/>
      <c r="AG42" s="163"/>
      <c r="AJ42" s="11"/>
      <c r="AK42" s="11"/>
      <c r="AN42" s="12"/>
      <c r="AO42" s="12"/>
      <c r="AQ42" s="11" t="s">
        <v>29</v>
      </c>
      <c r="AU42" s="11" t="s">
        <v>5095</v>
      </c>
      <c r="AW42" s="11"/>
      <c r="AX42" s="11"/>
      <c r="AY42" s="11"/>
      <c r="AZ42" s="11"/>
    </row>
    <row r="43" spans="1:53" x14ac:dyDescent="0.25">
      <c r="A43" s="11" t="s">
        <v>5016</v>
      </c>
      <c r="B43" s="11">
        <v>1</v>
      </c>
      <c r="C43" s="11"/>
      <c r="D43" s="11" t="s">
        <v>29</v>
      </c>
      <c r="E43" s="11"/>
      <c r="F43" s="11" t="s">
        <v>29</v>
      </c>
      <c r="G43" s="11"/>
      <c r="H43" s="11" t="s">
        <v>1586</v>
      </c>
      <c r="I43" s="11"/>
      <c r="J43" s="11"/>
      <c r="K43" s="11"/>
      <c r="L43" s="11"/>
      <c r="M43" s="12" t="s">
        <v>3936</v>
      </c>
      <c r="N43" s="11" t="s">
        <v>1578</v>
      </c>
      <c r="Q43" s="11">
        <v>10</v>
      </c>
      <c r="R43" s="11"/>
      <c r="S43" s="11"/>
      <c r="T43" s="11"/>
      <c r="U43" s="11"/>
      <c r="V43" s="11" t="s">
        <v>5091</v>
      </c>
      <c r="W43" s="11" t="s">
        <v>5092</v>
      </c>
      <c r="X43" s="11"/>
      <c r="Y43" s="12"/>
      <c r="AG43" s="163"/>
      <c r="AJ43" s="11"/>
      <c r="AK43" s="11"/>
      <c r="AN43" s="12"/>
      <c r="AO43" s="12"/>
      <c r="AQ43" s="11"/>
      <c r="AU43" s="11"/>
      <c r="AW43" s="11" t="s">
        <v>5097</v>
      </c>
      <c r="AX43" s="11"/>
      <c r="AY43" s="11"/>
      <c r="AZ43" s="11"/>
    </row>
    <row r="44" spans="1:53" x14ac:dyDescent="0.25">
      <c r="A44" s="11" t="s">
        <v>5018</v>
      </c>
      <c r="B44" s="11">
        <v>1</v>
      </c>
      <c r="C44" s="11"/>
      <c r="D44" s="11" t="s">
        <v>29</v>
      </c>
      <c r="E44" s="11"/>
      <c r="F44" s="11" t="s">
        <v>29</v>
      </c>
      <c r="G44" s="11"/>
      <c r="H44" s="11" t="s">
        <v>5098</v>
      </c>
      <c r="I44" s="11"/>
      <c r="J44" s="11"/>
      <c r="K44" s="11"/>
      <c r="L44" s="11"/>
      <c r="M44" s="12" t="s">
        <v>3936</v>
      </c>
      <c r="N44" s="11" t="s">
        <v>1578</v>
      </c>
      <c r="Q44" s="11"/>
      <c r="R44" s="11"/>
      <c r="S44" s="11"/>
      <c r="T44" s="11"/>
      <c r="U44" s="11"/>
      <c r="V44" s="11" t="s">
        <v>5091</v>
      </c>
      <c r="W44" s="11" t="s">
        <v>5092</v>
      </c>
      <c r="X44" s="11" t="s">
        <v>29</v>
      </c>
      <c r="Y44" s="12" t="s">
        <v>3935</v>
      </c>
      <c r="AG44" s="163"/>
      <c r="AJ44" s="11">
        <v>1</v>
      </c>
      <c r="AK44" s="11">
        <v>1</v>
      </c>
      <c r="AN44" s="12" t="s">
        <v>29</v>
      </c>
      <c r="AO44" s="12" t="s">
        <v>5093</v>
      </c>
      <c r="AQ44" s="11"/>
      <c r="AU44" s="11"/>
      <c r="AW44" s="11"/>
      <c r="AX44" s="11"/>
      <c r="AY44" s="11"/>
      <c r="AZ44" s="11" t="s">
        <v>5094</v>
      </c>
    </row>
    <row r="45" spans="1:53" x14ac:dyDescent="0.25">
      <c r="A45" s="11" t="s">
        <v>5018</v>
      </c>
      <c r="B45" s="11">
        <v>2</v>
      </c>
      <c r="C45" s="11"/>
      <c r="D45" s="11"/>
      <c r="E45" s="11"/>
      <c r="F45" s="11"/>
      <c r="G45" s="11"/>
      <c r="H45" s="11"/>
      <c r="I45" s="11"/>
      <c r="J45" s="11"/>
      <c r="K45" s="11"/>
      <c r="L45" s="11"/>
      <c r="M45" s="12"/>
      <c r="N45" s="11"/>
      <c r="Q45" s="11"/>
      <c r="R45" s="11" t="s">
        <v>5099</v>
      </c>
      <c r="S45" s="11" t="s">
        <v>5100</v>
      </c>
      <c r="T45" s="11"/>
      <c r="U45" s="11"/>
      <c r="V45" s="11"/>
      <c r="W45" s="11"/>
      <c r="X45" s="11"/>
      <c r="Y45" s="12"/>
      <c r="AG45" s="163"/>
      <c r="AJ45" s="11"/>
      <c r="AK45" s="11"/>
      <c r="AN45" s="12"/>
      <c r="AO45" s="12"/>
      <c r="AQ45" s="11" t="s">
        <v>29</v>
      </c>
      <c r="AU45" s="11" t="s">
        <v>5101</v>
      </c>
      <c r="AW45" s="11"/>
      <c r="AX45" s="11"/>
      <c r="AY45" s="11"/>
      <c r="AZ45" s="11"/>
    </row>
    <row r="46" spans="1:53" x14ac:dyDescent="0.25">
      <c r="A46" s="443" t="s">
        <v>4334</v>
      </c>
      <c r="B46" s="443">
        <v>1</v>
      </c>
      <c r="C46" s="443"/>
      <c r="D46" s="443" t="s">
        <v>29</v>
      </c>
      <c r="E46" s="443"/>
      <c r="F46" s="443" t="s">
        <v>29</v>
      </c>
      <c r="G46" s="443"/>
      <c r="H46" s="443" t="s">
        <v>1575</v>
      </c>
      <c r="I46" s="443">
        <v>50</v>
      </c>
      <c r="R46" s="443" t="s">
        <v>1576</v>
      </c>
      <c r="S46" s="443" t="s">
        <v>3908</v>
      </c>
      <c r="T46" s="443" t="s">
        <v>1578</v>
      </c>
      <c r="U46" s="443" t="s">
        <v>1502</v>
      </c>
      <c r="V46" s="443" t="s">
        <v>1579</v>
      </c>
      <c r="AQ46" s="651" t="s">
        <v>29</v>
      </c>
      <c r="BA46" s="328" t="s">
        <v>1610</v>
      </c>
    </row>
    <row r="47" spans="1:53" x14ac:dyDescent="0.25">
      <c r="A47" s="650" t="s">
        <v>6155</v>
      </c>
      <c r="B47" s="650">
        <v>1</v>
      </c>
      <c r="C47" s="650"/>
      <c r="D47" s="650" t="s">
        <v>29</v>
      </c>
      <c r="E47" s="650"/>
      <c r="F47" s="650" t="s">
        <v>29</v>
      </c>
      <c r="G47" s="650"/>
      <c r="H47" s="650" t="s">
        <v>6102</v>
      </c>
      <c r="I47" s="650"/>
      <c r="J47" s="650"/>
      <c r="K47" s="650"/>
      <c r="L47" s="650"/>
      <c r="M47" s="650"/>
      <c r="N47" s="650"/>
      <c r="O47" s="650"/>
      <c r="P47" s="650"/>
      <c r="Q47" s="650"/>
      <c r="R47" s="650"/>
      <c r="S47" s="650"/>
      <c r="T47" s="650"/>
      <c r="U47" s="650"/>
      <c r="V47" s="650"/>
      <c r="W47" s="650"/>
      <c r="X47" s="650"/>
      <c r="Y47" s="650"/>
      <c r="Z47" s="648"/>
      <c r="AA47" s="648"/>
      <c r="AB47" s="648"/>
      <c r="AC47" s="648"/>
      <c r="AD47" s="648"/>
      <c r="AE47" s="648"/>
      <c r="AF47" s="648"/>
      <c r="AG47" s="649"/>
      <c r="AH47" s="648"/>
      <c r="AI47" s="648"/>
      <c r="AJ47" s="648"/>
      <c r="AK47" s="648"/>
      <c r="AL47" s="648"/>
      <c r="AM47" s="648"/>
      <c r="AN47" s="648"/>
      <c r="AO47" s="648"/>
      <c r="AP47" s="648"/>
      <c r="AQ47" s="650" t="s">
        <v>29</v>
      </c>
    </row>
    <row r="48" spans="1:53" s="423" customFormat="1" x14ac:dyDescent="0.25">
      <c r="A48" s="492" t="s">
        <v>6191</v>
      </c>
      <c r="B48" s="492">
        <v>1</v>
      </c>
      <c r="C48" s="492"/>
      <c r="D48" s="492" t="s">
        <v>29</v>
      </c>
      <c r="E48" s="492"/>
      <c r="F48" s="492" t="s">
        <v>29</v>
      </c>
      <c r="G48" s="492"/>
      <c r="H48" s="492" t="s">
        <v>1586</v>
      </c>
      <c r="I48" s="492"/>
      <c r="J48" s="492"/>
      <c r="K48" s="492"/>
      <c r="L48" s="492"/>
      <c r="M48" s="492"/>
      <c r="N48" s="492" t="s">
        <v>1578</v>
      </c>
      <c r="O48" s="492"/>
      <c r="P48" s="492"/>
      <c r="Q48" s="492">
        <v>1</v>
      </c>
      <c r="R48" s="492" t="s">
        <v>1587</v>
      </c>
      <c r="S48" s="492"/>
      <c r="T48" s="492"/>
      <c r="U48" s="492" t="s">
        <v>6230</v>
      </c>
      <c r="V48" s="492"/>
      <c r="W48" s="492"/>
      <c r="X48" s="492"/>
      <c r="Y48" s="492"/>
      <c r="Z48" s="492"/>
      <c r="AA48" s="492"/>
      <c r="AB48" s="492"/>
      <c r="AC48" s="492"/>
      <c r="AD48" s="492"/>
      <c r="AE48" s="492"/>
      <c r="AF48" s="492"/>
      <c r="AG48" s="492"/>
      <c r="AH48" s="492"/>
      <c r="AI48" s="492"/>
      <c r="AJ48" s="492"/>
      <c r="AK48" s="492"/>
      <c r="AL48" s="492"/>
      <c r="AM48" s="492"/>
      <c r="AN48" s="492"/>
      <c r="AO48" s="492"/>
      <c r="AP48" s="492"/>
      <c r="AQ48" s="492" t="s">
        <v>29</v>
      </c>
      <c r="AR48" s="492"/>
      <c r="AS48" s="492"/>
      <c r="AT48" s="492"/>
      <c r="AU48" s="492" t="s">
        <v>6231</v>
      </c>
      <c r="AV48" s="492"/>
      <c r="AW48" s="492"/>
      <c r="AX48" s="492" t="s">
        <v>29</v>
      </c>
      <c r="AY48" s="492"/>
      <c r="AZ48" s="492"/>
      <c r="BA48" s="492"/>
    </row>
    <row r="49" spans="1:53" s="423" customFormat="1" x14ac:dyDescent="0.25">
      <c r="A49" s="492" t="s">
        <v>6193</v>
      </c>
      <c r="B49" s="492">
        <v>1</v>
      </c>
      <c r="C49" s="492"/>
      <c r="D49" s="492" t="s">
        <v>29</v>
      </c>
      <c r="E49" s="492"/>
      <c r="F49" s="492" t="s">
        <v>29</v>
      </c>
      <c r="G49" s="492"/>
      <c r="H49" s="492" t="s">
        <v>1575</v>
      </c>
      <c r="I49" s="492"/>
      <c r="J49" s="492"/>
      <c r="K49" s="492"/>
      <c r="L49" s="492"/>
      <c r="M49" s="492"/>
      <c r="N49" s="492" t="s">
        <v>1578</v>
      </c>
      <c r="O49" s="492"/>
      <c r="P49" s="492"/>
      <c r="Q49" s="492"/>
      <c r="R49" s="492" t="s">
        <v>1576</v>
      </c>
      <c r="S49" s="492" t="s">
        <v>3908</v>
      </c>
      <c r="T49" s="492"/>
      <c r="U49" s="492" t="s">
        <v>1490</v>
      </c>
      <c r="V49" s="492" t="s">
        <v>1579</v>
      </c>
      <c r="W49" s="492"/>
      <c r="X49" s="492"/>
      <c r="Y49" s="492"/>
      <c r="Z49" s="492"/>
      <c r="AA49" s="492"/>
      <c r="AB49" s="492"/>
      <c r="AC49" s="492"/>
      <c r="AD49" s="492"/>
      <c r="AE49" s="492"/>
      <c r="AF49" s="492"/>
      <c r="AG49" s="492"/>
      <c r="AH49" s="492"/>
      <c r="AI49" s="492"/>
      <c r="AJ49" s="492"/>
      <c r="AK49" s="492"/>
      <c r="AL49" s="492"/>
      <c r="AM49" s="492"/>
      <c r="AN49" s="492"/>
      <c r="AO49" s="492"/>
      <c r="AP49" s="492"/>
      <c r="AQ49" s="492" t="s">
        <v>29</v>
      </c>
      <c r="AR49" s="492"/>
      <c r="AS49" s="492"/>
      <c r="AT49" s="492"/>
      <c r="AU49" s="492" t="s">
        <v>6231</v>
      </c>
      <c r="AV49" s="492"/>
      <c r="AW49" s="492"/>
      <c r="AX49" s="492" t="s">
        <v>29</v>
      </c>
      <c r="AY49" s="492"/>
      <c r="AZ49" s="492"/>
      <c r="BA49" s="492"/>
    </row>
    <row r="50" spans="1:53" s="423" customFormat="1" x14ac:dyDescent="0.25">
      <c r="A50" s="492" t="s">
        <v>6193</v>
      </c>
      <c r="B50" s="492">
        <v>2</v>
      </c>
      <c r="C50" s="492"/>
      <c r="D50" s="492" t="s">
        <v>29</v>
      </c>
      <c r="E50" s="492"/>
      <c r="F50" s="492" t="s">
        <v>29</v>
      </c>
      <c r="G50" s="492"/>
      <c r="H50" s="492" t="s">
        <v>1575</v>
      </c>
      <c r="I50" s="492"/>
      <c r="J50" s="492"/>
      <c r="K50" s="492"/>
      <c r="L50" s="492"/>
      <c r="M50" s="492"/>
      <c r="N50" s="492" t="s">
        <v>1578</v>
      </c>
      <c r="O50" s="492"/>
      <c r="P50" s="492"/>
      <c r="Q50" s="492"/>
      <c r="R50" s="492" t="s">
        <v>1576</v>
      </c>
      <c r="S50" s="492" t="s">
        <v>3908</v>
      </c>
      <c r="T50" s="492"/>
      <c r="U50" s="492" t="s">
        <v>1502</v>
      </c>
      <c r="V50" s="492" t="s">
        <v>1579</v>
      </c>
      <c r="W50" s="492"/>
      <c r="X50" s="492"/>
      <c r="Y50" s="492"/>
      <c r="Z50" s="492"/>
      <c r="AA50" s="492"/>
      <c r="AB50" s="492"/>
      <c r="AC50" s="492"/>
      <c r="AD50" s="492"/>
      <c r="AE50" s="492"/>
      <c r="AF50" s="492"/>
      <c r="AG50" s="492"/>
      <c r="AH50" s="492"/>
      <c r="AI50" s="492"/>
      <c r="AJ50" s="492"/>
      <c r="AK50" s="492"/>
      <c r="AL50" s="492"/>
      <c r="AM50" s="492"/>
      <c r="AN50" s="492"/>
      <c r="AO50" s="492"/>
      <c r="AP50" s="492"/>
      <c r="AQ50" s="492" t="s">
        <v>29</v>
      </c>
      <c r="AR50" s="492"/>
      <c r="AS50" s="492"/>
      <c r="AT50" s="492"/>
      <c r="AU50" s="492" t="s">
        <v>6231</v>
      </c>
      <c r="AV50" s="492"/>
      <c r="AW50" s="492"/>
      <c r="AX50" s="492" t="s">
        <v>29</v>
      </c>
      <c r="AY50" s="492"/>
      <c r="AZ50" s="492"/>
      <c r="BA50" s="492"/>
    </row>
    <row r="51" spans="1:53" s="423" customFormat="1" x14ac:dyDescent="0.25">
      <c r="A51" s="492" t="s">
        <v>6193</v>
      </c>
      <c r="B51" s="492">
        <v>3</v>
      </c>
      <c r="C51" s="492"/>
      <c r="D51" s="492" t="s">
        <v>29</v>
      </c>
      <c r="E51" s="492"/>
      <c r="F51" s="492" t="s">
        <v>29</v>
      </c>
      <c r="G51" s="492"/>
      <c r="H51" s="492" t="s">
        <v>1575</v>
      </c>
      <c r="I51" s="492"/>
      <c r="J51" s="492"/>
      <c r="K51" s="492"/>
      <c r="L51" s="492"/>
      <c r="M51" s="492"/>
      <c r="N51" s="492" t="s">
        <v>1578</v>
      </c>
      <c r="O51" s="492"/>
      <c r="P51" s="492"/>
      <c r="Q51" s="492"/>
      <c r="R51" s="492" t="s">
        <v>1576</v>
      </c>
      <c r="S51" s="492" t="s">
        <v>3908</v>
      </c>
      <c r="T51" s="492"/>
      <c r="U51" s="492" t="s">
        <v>1602</v>
      </c>
      <c r="V51" s="492" t="s">
        <v>1579</v>
      </c>
      <c r="W51" s="492"/>
      <c r="X51" s="492"/>
      <c r="Y51" s="492"/>
      <c r="Z51" s="492"/>
      <c r="AA51" s="492"/>
      <c r="AB51" s="492"/>
      <c r="AC51" s="492"/>
      <c r="AD51" s="492"/>
      <c r="AE51" s="492"/>
      <c r="AF51" s="492"/>
      <c r="AG51" s="492"/>
      <c r="AH51" s="492"/>
      <c r="AI51" s="492"/>
      <c r="AJ51" s="492"/>
      <c r="AK51" s="492"/>
      <c r="AL51" s="492"/>
      <c r="AM51" s="492"/>
      <c r="AN51" s="492"/>
      <c r="AO51" s="492"/>
      <c r="AP51" s="492"/>
      <c r="AQ51" s="492" t="s">
        <v>29</v>
      </c>
      <c r="AR51" s="492"/>
      <c r="AS51" s="492"/>
      <c r="AT51" s="492"/>
      <c r="AU51" s="492" t="s">
        <v>6231</v>
      </c>
      <c r="AV51" s="492"/>
      <c r="AW51" s="492"/>
      <c r="AX51" s="492" t="s">
        <v>29</v>
      </c>
      <c r="AY51" s="492"/>
      <c r="AZ51" s="492"/>
      <c r="BA51" s="492"/>
    </row>
    <row r="52" spans="1:53" s="423" customFormat="1" x14ac:dyDescent="0.25">
      <c r="A52" s="492" t="s">
        <v>6196</v>
      </c>
      <c r="B52" s="492">
        <v>1</v>
      </c>
      <c r="C52" s="492"/>
      <c r="D52" s="492" t="s">
        <v>29</v>
      </c>
      <c r="E52" s="492"/>
      <c r="F52" s="492" t="s">
        <v>29</v>
      </c>
      <c r="G52" s="492"/>
      <c r="H52" s="492"/>
      <c r="I52" s="492"/>
      <c r="J52" s="492"/>
      <c r="K52" s="492"/>
      <c r="L52" s="492"/>
      <c r="M52" s="492"/>
      <c r="N52" s="492"/>
      <c r="O52" s="492"/>
      <c r="P52" s="492"/>
      <c r="Q52" s="492"/>
      <c r="R52" s="492"/>
      <c r="S52" s="492"/>
      <c r="T52" s="492"/>
      <c r="U52" s="492"/>
      <c r="V52" s="492"/>
      <c r="W52" s="492"/>
      <c r="X52" s="492"/>
      <c r="Y52" s="492"/>
      <c r="Z52" s="492"/>
      <c r="AA52" s="492"/>
      <c r="AB52" s="492"/>
      <c r="AC52" s="492"/>
      <c r="AD52" s="492"/>
      <c r="AE52" s="492"/>
      <c r="AF52" s="492"/>
      <c r="AG52" s="492"/>
      <c r="AH52" s="492"/>
      <c r="AI52" s="492"/>
      <c r="AJ52" s="492"/>
      <c r="AK52" s="492"/>
      <c r="AL52" s="492"/>
      <c r="AM52" s="492"/>
      <c r="AN52" s="492"/>
      <c r="AO52" s="492"/>
      <c r="AP52" s="492"/>
      <c r="AQ52" s="492"/>
      <c r="AR52" s="492"/>
      <c r="AS52" s="492"/>
      <c r="AT52" s="492"/>
      <c r="AU52" s="492"/>
      <c r="AV52" s="492"/>
      <c r="AW52" s="492"/>
      <c r="AX52" s="492"/>
      <c r="AY52" s="492"/>
      <c r="AZ52" s="492"/>
      <c r="BA52" s="492"/>
    </row>
    <row r="53" spans="1:53" x14ac:dyDescent="0.25">
      <c r="A53" s="652" t="s">
        <v>6281</v>
      </c>
      <c r="B53" s="652">
        <v>1</v>
      </c>
      <c r="C53" s="652"/>
      <c r="D53" s="652" t="s">
        <v>29</v>
      </c>
      <c r="E53" s="652"/>
      <c r="F53" s="652" t="s">
        <v>29</v>
      </c>
      <c r="G53" s="652"/>
      <c r="H53" s="652" t="s">
        <v>6102</v>
      </c>
      <c r="I53" s="652"/>
      <c r="J53" s="652"/>
      <c r="K53" s="652"/>
      <c r="L53" s="652"/>
      <c r="M53" s="652"/>
      <c r="N53" s="652"/>
      <c r="O53" s="652"/>
      <c r="P53" s="652"/>
      <c r="Q53" s="652"/>
      <c r="R53" s="652"/>
      <c r="S53" s="652"/>
      <c r="T53" s="652"/>
      <c r="U53" s="652"/>
      <c r="V53" s="652"/>
      <c r="W53" s="652"/>
      <c r="X53" s="652"/>
      <c r="Y53" s="652"/>
      <c r="Z53" s="652"/>
      <c r="AA53" s="652"/>
      <c r="AB53" s="652"/>
      <c r="AC53" s="652"/>
      <c r="AD53" s="652"/>
      <c r="AE53" s="652"/>
      <c r="AF53" s="652"/>
      <c r="AG53" s="653"/>
      <c r="AH53" s="652"/>
      <c r="AI53" s="652"/>
      <c r="AJ53" s="652"/>
      <c r="AK53" s="652"/>
      <c r="AL53" s="652"/>
      <c r="AM53" s="652"/>
      <c r="AN53" s="652"/>
      <c r="AO53" s="652"/>
      <c r="AP53" s="652"/>
      <c r="AQ53" s="652"/>
      <c r="AR53" s="652"/>
      <c r="AS53" s="652"/>
      <c r="AT53" s="652"/>
      <c r="AU53" s="652"/>
      <c r="AV53" s="652"/>
      <c r="AW53" s="652"/>
      <c r="AX53" s="652"/>
      <c r="AY53" s="652"/>
      <c r="AZ53" s="652" t="s">
        <v>6411</v>
      </c>
      <c r="BA53" s="652"/>
    </row>
    <row r="54" spans="1:53" x14ac:dyDescent="0.25">
      <c r="A54" s="652" t="s">
        <v>6284</v>
      </c>
      <c r="B54" s="652">
        <v>1</v>
      </c>
      <c r="C54" s="652"/>
      <c r="D54" s="652" t="s">
        <v>29</v>
      </c>
      <c r="E54" s="652"/>
      <c r="F54" s="652" t="s">
        <v>29</v>
      </c>
      <c r="G54" s="652"/>
      <c r="H54" s="652" t="s">
        <v>6102</v>
      </c>
      <c r="I54" s="652"/>
      <c r="J54" s="652"/>
      <c r="K54" s="652"/>
      <c r="L54" s="652"/>
      <c r="M54" s="652"/>
      <c r="N54" s="652"/>
      <c r="O54" s="652"/>
      <c r="P54" s="652"/>
      <c r="Q54" s="652"/>
      <c r="R54" s="652"/>
      <c r="S54" s="652"/>
      <c r="T54" s="652"/>
      <c r="U54" s="652"/>
      <c r="V54" s="652"/>
      <c r="W54" s="652"/>
      <c r="X54" s="652"/>
      <c r="Y54" s="652"/>
      <c r="Z54" s="652"/>
      <c r="AA54" s="652"/>
      <c r="AB54" s="652"/>
      <c r="AC54" s="652"/>
      <c r="AD54" s="652"/>
      <c r="AE54" s="652"/>
      <c r="AF54" s="652"/>
      <c r="AG54" s="653"/>
      <c r="AH54" s="652"/>
      <c r="AI54" s="652"/>
      <c r="AJ54" s="652"/>
      <c r="AK54" s="652"/>
      <c r="AL54" s="652"/>
      <c r="AM54" s="652"/>
      <c r="AN54" s="652"/>
      <c r="AO54" s="652"/>
      <c r="AP54" s="652"/>
      <c r="AQ54" s="652"/>
      <c r="AR54" s="652"/>
      <c r="AS54" s="652"/>
      <c r="AT54" s="652"/>
      <c r="AU54" s="652"/>
      <c r="AV54" s="652"/>
      <c r="AW54" s="652"/>
      <c r="AX54" s="652"/>
      <c r="AY54" s="652"/>
      <c r="AZ54" s="669" t="s">
        <v>6464</v>
      </c>
      <c r="BA54" s="652"/>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BH31"/>
  <sheetViews>
    <sheetView zoomScale="85" zoomScaleNormal="85" workbookViewId="0">
      <pane xSplit="2" ySplit="1" topLeftCell="AJ2" activePane="bottomRight" state="frozen"/>
      <selection activeCell="M62" activeCellId="1" sqref="B54:C54 M62"/>
      <selection pane="topRight" activeCell="M62" activeCellId="1" sqref="B54:C54 M62"/>
      <selection pane="bottomLeft" activeCell="M62" activeCellId="1" sqref="B54:C54 M62"/>
      <selection pane="bottomRight" activeCell="AQ20" sqref="AQ20"/>
    </sheetView>
  </sheetViews>
  <sheetFormatPr defaultRowHeight="15" x14ac:dyDescent="0.25"/>
  <cols>
    <col min="1" max="1" width="8.140625" style="41" bestFit="1" customWidth="1" collapsed="1"/>
    <col min="2" max="2" width="8.7109375" style="41" bestFit="1" customWidth="1" collapsed="1"/>
    <col min="3" max="3" width="22.42578125" style="41" bestFit="1" customWidth="1" collapsed="1"/>
    <col min="4" max="4" width="22.42578125" style="41" customWidth="1" collapsed="1"/>
    <col min="5" max="5" width="19.140625" style="41" bestFit="1" customWidth="1" collapsed="1"/>
    <col min="6" max="6" width="24.85546875" style="41" bestFit="1" customWidth="1" collapsed="1"/>
    <col min="7" max="7" width="13.7109375" style="41" bestFit="1" customWidth="1" collapsed="1"/>
    <col min="8" max="8" width="16.42578125" style="41" bestFit="1" customWidth="1" collapsed="1"/>
    <col min="9" max="9" width="18" style="41" bestFit="1" customWidth="1" collapsed="1"/>
    <col min="10" max="11" width="15.42578125" style="41" bestFit="1" customWidth="1" collapsed="1"/>
    <col min="12" max="12" width="21.140625" style="41" bestFit="1" customWidth="1" collapsed="1"/>
    <col min="13" max="13" width="28.5703125" style="41" bestFit="1" customWidth="1" collapsed="1"/>
    <col min="14" max="14" width="14.42578125" style="41" bestFit="1" customWidth="1" collapsed="1"/>
    <col min="15" max="15" width="21.7109375" style="41" bestFit="1" customWidth="1" collapsed="1"/>
    <col min="16" max="16" width="18.42578125" style="41" bestFit="1" customWidth="1" collapsed="1"/>
    <col min="17" max="17" width="35.140625" style="41" bestFit="1" customWidth="1" collapsed="1"/>
    <col min="18" max="18" width="35.140625" style="41" customWidth="1" collapsed="1"/>
    <col min="19" max="19" width="23.5703125" style="41" bestFit="1" customWidth="1" collapsed="1"/>
    <col min="20" max="20" width="23.7109375" style="41" bestFit="1" customWidth="1" collapsed="1"/>
    <col min="21" max="21" width="28" style="41" bestFit="1" customWidth="1" collapsed="1"/>
    <col min="22" max="22" width="40.7109375" style="41" bestFit="1" customWidth="1" collapsed="1"/>
    <col min="23" max="23" width="19.140625" style="41" bestFit="1" customWidth="1" collapsed="1"/>
    <col min="24" max="24" width="19.28515625" style="41" customWidth="1" collapsed="1"/>
    <col min="25" max="25" width="21.140625" style="41" bestFit="1" customWidth="1" collapsed="1"/>
    <col min="26" max="26" width="26.140625" style="41" bestFit="1" customWidth="1" collapsed="1"/>
    <col min="27" max="27" width="26.5703125" style="41" bestFit="1" customWidth="1" collapsed="1"/>
    <col min="28" max="28" width="20.28515625" style="41" bestFit="1" customWidth="1" collapsed="1"/>
    <col min="29" max="29" width="20.42578125" style="41" bestFit="1" customWidth="1" collapsed="1"/>
    <col min="30" max="30" width="20.42578125" style="41" customWidth="1" collapsed="1"/>
    <col min="31" max="31" width="29.85546875" style="41" bestFit="1" customWidth="1" collapsed="1"/>
    <col min="32" max="32" width="9.85546875" style="41" bestFit="1" customWidth="1" collapsed="1"/>
    <col min="33" max="33" width="28.140625" style="41" bestFit="1" customWidth="1" collapsed="1"/>
    <col min="34" max="34" width="28.140625" style="41" customWidth="1" collapsed="1"/>
    <col min="35" max="35" width="10.42578125" style="41" bestFit="1" customWidth="1" collapsed="1"/>
    <col min="36" max="36" width="22.42578125" style="41" bestFit="1" customWidth="1" collapsed="1"/>
    <col min="37" max="37" width="12.5703125" style="41" bestFit="1" customWidth="1" collapsed="1"/>
    <col min="38" max="38" width="12.140625" style="41" bestFit="1" customWidth="1" collapsed="1"/>
    <col min="39" max="39" width="14.42578125" style="41" bestFit="1" customWidth="1" collapsed="1"/>
    <col min="40" max="40" width="18.85546875" style="41" bestFit="1" customWidth="1" collapsed="1"/>
    <col min="41" max="41" width="25.5703125" style="41" bestFit="1" customWidth="1" collapsed="1"/>
    <col min="42" max="42" width="22.140625" style="41" bestFit="1" customWidth="1" collapsed="1"/>
    <col min="43" max="43" width="77.5703125" style="41" bestFit="1" customWidth="1" collapsed="1"/>
    <col min="44" max="44" width="25.5703125" style="41" bestFit="1" customWidth="1" collapsed="1"/>
    <col min="45" max="45" width="10.42578125" style="41" bestFit="1" customWidth="1" collapsed="1"/>
    <col min="46" max="46" width="21" style="41" bestFit="1" customWidth="1" collapsed="1"/>
    <col min="47" max="47" width="18.28515625" style="41" bestFit="1" customWidth="1" collapsed="1"/>
    <col min="48" max="48" width="20.5703125" style="41" bestFit="1" customWidth="1" collapsed="1"/>
    <col min="49" max="49" width="12.42578125" style="41" bestFit="1" customWidth="1" collapsed="1"/>
    <col min="50" max="50" width="29.140625" style="41" bestFit="1" customWidth="1" collapsed="1"/>
    <col min="51" max="51" width="33" style="41" bestFit="1" customWidth="1" collapsed="1"/>
    <col min="52" max="52" width="20.28515625" style="41" bestFit="1" customWidth="1" collapsed="1"/>
    <col min="53" max="53" width="18" style="41" bestFit="1" customWidth="1" collapsed="1"/>
    <col min="54" max="54" width="14.5703125" style="41" bestFit="1" customWidth="1" collapsed="1"/>
    <col min="55" max="55" width="13.28515625" style="41" bestFit="1" customWidth="1" collapsed="1"/>
    <col min="56" max="56" width="13.42578125" style="41" bestFit="1" customWidth="1" collapsed="1"/>
    <col min="57" max="57" width="13.7109375" style="41" bestFit="1" customWidth="1" collapsed="1"/>
    <col min="58" max="58" width="17" style="41" bestFit="1" customWidth="1" collapsed="1"/>
    <col min="59" max="59" width="20.5703125" style="41" bestFit="1" customWidth="1" collapsed="1"/>
    <col min="60" max="60" width="63.85546875" style="41" bestFit="1" customWidth="1" collapsed="1"/>
    <col min="61" max="16384" width="9.140625" style="41" collapsed="1"/>
  </cols>
  <sheetData>
    <row r="1" spans="1:60" x14ac:dyDescent="0.25">
      <c r="A1" s="1" t="s">
        <v>0</v>
      </c>
      <c r="B1" s="1" t="s">
        <v>95</v>
      </c>
      <c r="C1" s="1" t="s">
        <v>1461</v>
      </c>
      <c r="D1" s="1" t="s">
        <v>1105</v>
      </c>
      <c r="E1" s="1" t="s">
        <v>5552</v>
      </c>
      <c r="F1" s="1" t="s">
        <v>1255</v>
      </c>
      <c r="G1" s="1" t="s">
        <v>5553</v>
      </c>
      <c r="H1" s="1" t="s">
        <v>1256</v>
      </c>
      <c r="I1" s="1" t="s">
        <v>1257</v>
      </c>
      <c r="J1" s="1" t="s">
        <v>1258</v>
      </c>
      <c r="K1" s="1" t="s">
        <v>1259</v>
      </c>
      <c r="L1" s="1" t="s">
        <v>1260</v>
      </c>
      <c r="M1" s="1" t="s">
        <v>1261</v>
      </c>
      <c r="N1" s="1" t="s">
        <v>1262</v>
      </c>
      <c r="O1" s="1" t="s">
        <v>1263</v>
      </c>
      <c r="P1" s="1" t="s">
        <v>1264</v>
      </c>
      <c r="Q1" s="1" t="s">
        <v>1192</v>
      </c>
      <c r="R1" s="1" t="s">
        <v>1105</v>
      </c>
      <c r="S1" s="1" t="s">
        <v>1265</v>
      </c>
      <c r="T1" s="1" t="s">
        <v>5554</v>
      </c>
      <c r="U1" s="1" t="s">
        <v>1105</v>
      </c>
      <c r="V1" s="1" t="s">
        <v>1192</v>
      </c>
      <c r="W1" s="1" t="s">
        <v>4207</v>
      </c>
      <c r="X1" s="1" t="s">
        <v>1105</v>
      </c>
      <c r="Y1" s="1" t="s">
        <v>1192</v>
      </c>
      <c r="Z1" s="1" t="s">
        <v>1266</v>
      </c>
      <c r="AA1" s="1" t="s">
        <v>1267</v>
      </c>
      <c r="AB1" s="1" t="s">
        <v>1268</v>
      </c>
      <c r="AC1" s="1" t="s">
        <v>1269</v>
      </c>
      <c r="AD1" s="1" t="s">
        <v>1105</v>
      </c>
      <c r="AE1" s="1" t="s">
        <v>1192</v>
      </c>
      <c r="AF1" s="1" t="s">
        <v>4214</v>
      </c>
      <c r="AG1" s="1" t="s">
        <v>5555</v>
      </c>
      <c r="AH1" s="1" t="s">
        <v>5556</v>
      </c>
      <c r="AI1" s="1" t="s">
        <v>1270</v>
      </c>
      <c r="AJ1" s="1" t="s">
        <v>1271</v>
      </c>
      <c r="AK1" s="1" t="s">
        <v>1272</v>
      </c>
      <c r="AL1" s="1" t="s">
        <v>1273</v>
      </c>
      <c r="AM1" s="1" t="s">
        <v>1262</v>
      </c>
      <c r="AN1" s="1" t="s">
        <v>1274</v>
      </c>
      <c r="AO1" s="1" t="s">
        <v>1105</v>
      </c>
      <c r="AP1" s="1" t="s">
        <v>5553</v>
      </c>
      <c r="AQ1" s="1" t="s">
        <v>3991</v>
      </c>
      <c r="AR1" s="1" t="s">
        <v>1105</v>
      </c>
      <c r="AS1" s="1" t="s">
        <v>1276</v>
      </c>
      <c r="AT1" s="1" t="s">
        <v>1277</v>
      </c>
      <c r="AU1" s="1" t="s">
        <v>1278</v>
      </c>
      <c r="AV1" s="1" t="s">
        <v>1279</v>
      </c>
      <c r="AW1" s="1" t="s">
        <v>1280</v>
      </c>
      <c r="AX1" s="1" t="s">
        <v>1281</v>
      </c>
      <c r="AY1" s="1" t="s">
        <v>1282</v>
      </c>
      <c r="AZ1" s="1" t="s">
        <v>5557</v>
      </c>
      <c r="BA1" s="1" t="s">
        <v>1283</v>
      </c>
      <c r="BB1" s="1" t="s">
        <v>1284</v>
      </c>
      <c r="BC1" s="1" t="s">
        <v>1285</v>
      </c>
      <c r="BD1" s="1" t="s">
        <v>1286</v>
      </c>
      <c r="BE1" s="1" t="s">
        <v>1287</v>
      </c>
      <c r="BF1" s="1" t="s">
        <v>1288</v>
      </c>
      <c r="BG1" s="1" t="s">
        <v>1289</v>
      </c>
      <c r="BH1" s="1" t="s">
        <v>1290</v>
      </c>
    </row>
    <row r="2" spans="1:60" x14ac:dyDescent="0.25">
      <c r="A2" s="7" t="s">
        <v>559</v>
      </c>
      <c r="B2" s="7">
        <v>1</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s="7" t="s">
        <v>29</v>
      </c>
      <c r="AT2" s="7" t="s">
        <v>29</v>
      </c>
      <c r="AU2"/>
      <c r="AV2" s="7" t="s">
        <v>29</v>
      </c>
      <c r="AW2" s="7" t="s">
        <v>29</v>
      </c>
      <c r="AX2"/>
      <c r="AY2"/>
      <c r="AZ2"/>
      <c r="BA2"/>
      <c r="BB2"/>
      <c r="BC2" s="7" t="s">
        <v>29</v>
      </c>
      <c r="BD2"/>
      <c r="BE2" s="7" t="s">
        <v>1291</v>
      </c>
      <c r="BF2" s="7" t="s">
        <v>1292</v>
      </c>
      <c r="BG2"/>
      <c r="BH2"/>
    </row>
    <row r="3" spans="1:60" x14ac:dyDescent="0.25">
      <c r="A3" s="7" t="s">
        <v>562</v>
      </c>
      <c r="B3" s="7">
        <v>1</v>
      </c>
      <c r="C3"/>
      <c r="D3"/>
      <c r="E3"/>
      <c r="F3"/>
      <c r="G3"/>
      <c r="H3"/>
      <c r="I3"/>
      <c r="J3"/>
      <c r="K3"/>
      <c r="L3"/>
      <c r="M3"/>
      <c r="N3"/>
      <c r="O3"/>
      <c r="P3"/>
      <c r="Q3"/>
      <c r="R3"/>
      <c r="S3"/>
      <c r="T3"/>
      <c r="U3"/>
      <c r="V3"/>
      <c r="W3"/>
      <c r="X3"/>
      <c r="Y3"/>
      <c r="Z3"/>
      <c r="AA3"/>
      <c r="AB3"/>
      <c r="AC3"/>
      <c r="AD3"/>
      <c r="AE3"/>
      <c r="AF3"/>
      <c r="AG3"/>
      <c r="AH3"/>
      <c r="AI3"/>
      <c r="AJ3"/>
      <c r="AK3"/>
      <c r="AL3"/>
      <c r="AM3"/>
      <c r="AN3"/>
      <c r="AO3"/>
      <c r="AP3"/>
      <c r="AQ3"/>
      <c r="AR3"/>
      <c r="AS3" s="7" t="s">
        <v>29</v>
      </c>
      <c r="AT3"/>
      <c r="AU3" s="7" t="s">
        <v>29</v>
      </c>
      <c r="AV3"/>
      <c r="AW3"/>
      <c r="AX3" s="7" t="s">
        <v>29</v>
      </c>
      <c r="AY3" s="7"/>
      <c r="AZ3" s="3" t="s">
        <v>4204</v>
      </c>
      <c r="BA3"/>
      <c r="BB3"/>
      <c r="BC3" s="7" t="s">
        <v>29</v>
      </c>
      <c r="BD3"/>
      <c r="BE3"/>
      <c r="BF3" t="s">
        <v>5548</v>
      </c>
      <c r="BG3"/>
      <c r="BH3"/>
    </row>
    <row r="4" spans="1:60" x14ac:dyDescent="0.25">
      <c r="A4" s="7" t="s">
        <v>563</v>
      </c>
      <c r="B4" s="7">
        <v>1</v>
      </c>
      <c r="C4"/>
      <c r="D4"/>
      <c r="E4"/>
      <c r="F4"/>
      <c r="G4"/>
      <c r="H4"/>
      <c r="I4"/>
      <c r="J4"/>
      <c r="K4"/>
      <c r="L4"/>
      <c r="M4"/>
      <c r="N4"/>
      <c r="O4"/>
      <c r="P4"/>
      <c r="Q4"/>
      <c r="R4"/>
      <c r="S4"/>
      <c r="T4"/>
      <c r="U4"/>
      <c r="V4"/>
      <c r="W4"/>
      <c r="X4"/>
      <c r="Y4"/>
      <c r="Z4"/>
      <c r="AA4"/>
      <c r="AB4"/>
      <c r="AC4"/>
      <c r="AD4"/>
      <c r="AE4"/>
      <c r="AF4"/>
      <c r="AG4"/>
      <c r="AH4"/>
      <c r="AI4"/>
      <c r="AJ4"/>
      <c r="AK4"/>
      <c r="AL4"/>
      <c r="AM4"/>
      <c r="AN4"/>
      <c r="AO4"/>
      <c r="AP4"/>
      <c r="AQ4"/>
      <c r="AR4"/>
      <c r="AS4" s="3" t="s">
        <v>29</v>
      </c>
      <c r="AT4" s="3" t="s">
        <v>29</v>
      </c>
      <c r="AU4"/>
      <c r="AV4"/>
      <c r="AW4"/>
      <c r="AX4"/>
      <c r="AY4"/>
      <c r="AZ4" s="3"/>
      <c r="BA4" s="3" t="s">
        <v>29</v>
      </c>
      <c r="BB4" s="3" t="s">
        <v>29</v>
      </c>
      <c r="BC4" s="3" t="s">
        <v>29</v>
      </c>
      <c r="BD4"/>
      <c r="BE4" t="s">
        <v>5550</v>
      </c>
      <c r="BF4"/>
      <c r="BG4"/>
      <c r="BH4"/>
    </row>
    <row r="5" spans="1:60" x14ac:dyDescent="0.25">
      <c r="A5" s="7" t="s">
        <v>560</v>
      </c>
      <c r="B5" s="7">
        <v>1</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s="7" t="s">
        <v>29</v>
      </c>
      <c r="AT5"/>
      <c r="AU5" s="7" t="s">
        <v>29</v>
      </c>
      <c r="AV5"/>
      <c r="AW5"/>
      <c r="AX5" s="7" t="s">
        <v>29</v>
      </c>
      <c r="AY5" s="7" t="s">
        <v>29</v>
      </c>
      <c r="AZ5" s="161"/>
      <c r="BA5"/>
      <c r="BB5"/>
      <c r="BC5" s="7" t="s">
        <v>29</v>
      </c>
      <c r="BD5"/>
      <c r="BE5"/>
      <c r="BF5"/>
      <c r="BG5"/>
      <c r="BH5" s="3" t="s">
        <v>1293</v>
      </c>
    </row>
    <row r="6" spans="1:60" x14ac:dyDescent="0.25">
      <c r="A6" s="7" t="s">
        <v>561</v>
      </c>
      <c r="B6" s="7">
        <v>1</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s="7" t="s">
        <v>29</v>
      </c>
      <c r="AT6"/>
      <c r="AU6" s="7" t="s">
        <v>29</v>
      </c>
      <c r="AV6"/>
      <c r="AW6"/>
      <c r="AX6" s="7" t="s">
        <v>29</v>
      </c>
      <c r="AY6" s="7" t="s">
        <v>29</v>
      </c>
      <c r="AZ6" s="161"/>
      <c r="BA6"/>
      <c r="BB6"/>
      <c r="BC6" s="7" t="s">
        <v>29</v>
      </c>
      <c r="BD6"/>
      <c r="BE6"/>
      <c r="BF6"/>
      <c r="BG6"/>
      <c r="BH6" s="3" t="s">
        <v>1293</v>
      </c>
    </row>
    <row r="7" spans="1:60" x14ac:dyDescent="0.25">
      <c r="A7" s="7" t="s">
        <v>566</v>
      </c>
      <c r="B7" s="7">
        <v>1</v>
      </c>
      <c r="C7"/>
      <c r="D7"/>
      <c r="E7" s="4" t="s">
        <v>1294</v>
      </c>
      <c r="F7"/>
      <c r="G7"/>
      <c r="H7"/>
      <c r="I7"/>
      <c r="J7"/>
      <c r="K7" s="4" t="s">
        <v>1295</v>
      </c>
      <c r="L7"/>
      <c r="M7" s="4" t="s">
        <v>29</v>
      </c>
      <c r="N7" s="4" t="s">
        <v>29</v>
      </c>
      <c r="O7"/>
      <c r="P7" s="4" t="str">
        <f>BE4</f>
        <v>46WE QD3E2Q</v>
      </c>
      <c r="Q7" s="32"/>
      <c r="R7" s="224" t="s">
        <v>4205</v>
      </c>
      <c r="S7"/>
      <c r="T7" s="4" t="s">
        <v>29</v>
      </c>
      <c r="U7" s="32" t="s">
        <v>4206</v>
      </c>
      <c r="V7" s="32"/>
      <c r="W7" s="4" t="s">
        <v>1296</v>
      </c>
      <c r="X7" s="32" t="s">
        <v>4208</v>
      </c>
      <c r="Y7" s="32"/>
      <c r="Z7"/>
      <c r="AA7" s="32"/>
      <c r="AB7"/>
      <c r="AC7" s="4" t="s">
        <v>1297</v>
      </c>
      <c r="AD7" s="32" t="s">
        <v>4210</v>
      </c>
      <c r="AE7" s="32"/>
      <c r="AF7" s="42" t="s">
        <v>29</v>
      </c>
      <c r="AG7" s="7" t="s">
        <v>1298</v>
      </c>
      <c r="AH7"/>
      <c r="AI7"/>
      <c r="AJ7"/>
      <c r="AK7"/>
      <c r="AL7"/>
      <c r="AM7"/>
      <c r="AN7"/>
      <c r="AO7"/>
      <c r="AP7"/>
      <c r="AQ7" s="4" t="s">
        <v>1299</v>
      </c>
      <c r="AR7"/>
      <c r="AS7"/>
      <c r="AT7"/>
      <c r="AU7"/>
      <c r="AV7"/>
      <c r="AW7"/>
      <c r="AX7"/>
      <c r="AY7"/>
      <c r="AZ7"/>
      <c r="BA7"/>
      <c r="BB7"/>
      <c r="BC7"/>
      <c r="BD7"/>
      <c r="BE7"/>
      <c r="BF7"/>
      <c r="BG7" t="s">
        <v>4211</v>
      </c>
      <c r="BH7"/>
    </row>
    <row r="8" spans="1:60" x14ac:dyDescent="0.25">
      <c r="A8" s="7" t="s">
        <v>566</v>
      </c>
      <c r="B8" s="7">
        <v>2</v>
      </c>
      <c r="C8"/>
      <c r="D8"/>
      <c r="E8"/>
      <c r="F8"/>
      <c r="G8"/>
      <c r="H8"/>
      <c r="I8"/>
      <c r="J8"/>
      <c r="K8"/>
      <c r="L8"/>
      <c r="M8"/>
      <c r="N8"/>
      <c r="O8"/>
      <c r="P8"/>
      <c r="Q8"/>
      <c r="R8"/>
      <c r="S8"/>
      <c r="T8"/>
      <c r="U8"/>
      <c r="V8"/>
      <c r="W8"/>
      <c r="X8"/>
      <c r="Y8"/>
      <c r="Z8"/>
      <c r="AA8"/>
      <c r="AB8"/>
      <c r="AC8"/>
      <c r="AD8"/>
      <c r="AE8"/>
      <c r="AF8"/>
      <c r="AG8"/>
      <c r="AH8"/>
      <c r="AI8"/>
      <c r="AJ8"/>
      <c r="AK8" s="4" t="s">
        <v>29</v>
      </c>
      <c r="AL8"/>
      <c r="AM8"/>
      <c r="AN8" s="4"/>
      <c r="AO8" s="39" t="s">
        <v>1301</v>
      </c>
      <c r="AP8" s="39" t="str">
        <f>BG8</f>
        <v>MI0000000297</v>
      </c>
      <c r="AQ8"/>
      <c r="AR8"/>
      <c r="AS8"/>
      <c r="AT8"/>
      <c r="AU8"/>
      <c r="AV8"/>
      <c r="AW8"/>
      <c r="AX8"/>
      <c r="AY8"/>
      <c r="AZ8"/>
      <c r="BA8"/>
      <c r="BB8"/>
      <c r="BC8"/>
      <c r="BD8"/>
      <c r="BE8"/>
      <c r="BF8"/>
      <c r="BG8" t="s">
        <v>4211</v>
      </c>
      <c r="BH8"/>
    </row>
    <row r="9" spans="1:60" x14ac:dyDescent="0.25">
      <c r="A9" s="7" t="s">
        <v>566</v>
      </c>
      <c r="B9" s="7">
        <v>3</v>
      </c>
      <c r="C9"/>
      <c r="D9"/>
      <c r="E9"/>
      <c r="F9"/>
      <c r="G9"/>
      <c r="H9"/>
      <c r="I9"/>
      <c r="J9"/>
      <c r="K9"/>
      <c r="L9"/>
      <c r="M9"/>
      <c r="N9"/>
      <c r="O9"/>
      <c r="P9"/>
      <c r="Q9"/>
      <c r="R9"/>
      <c r="S9"/>
      <c r="T9"/>
      <c r="U9"/>
      <c r="V9"/>
      <c r="W9"/>
      <c r="X9"/>
      <c r="Y9"/>
      <c r="Z9"/>
      <c r="AA9"/>
      <c r="AB9"/>
      <c r="AC9"/>
      <c r="AD9"/>
      <c r="AE9"/>
      <c r="AF9"/>
      <c r="AG9"/>
      <c r="AH9"/>
      <c r="AI9"/>
      <c r="AJ9"/>
      <c r="AK9"/>
      <c r="AL9"/>
      <c r="AM9"/>
      <c r="AN9"/>
      <c r="AO9"/>
      <c r="AP9"/>
      <c r="AQ9" s="4" t="s">
        <v>1300</v>
      </c>
      <c r="AR9"/>
      <c r="AS9"/>
      <c r="AT9"/>
      <c r="AU9"/>
      <c r="AV9"/>
      <c r="AW9"/>
      <c r="AX9"/>
      <c r="AY9"/>
      <c r="AZ9"/>
      <c r="BA9"/>
      <c r="BB9"/>
      <c r="BC9"/>
      <c r="BD9"/>
      <c r="BE9"/>
      <c r="BF9"/>
      <c r="BG9" t="s">
        <v>4211</v>
      </c>
      <c r="BH9"/>
    </row>
    <row r="10" spans="1:60" x14ac:dyDescent="0.25">
      <c r="A10" s="7" t="s">
        <v>569</v>
      </c>
      <c r="B10" s="7">
        <v>1</v>
      </c>
      <c r="C10" s="7" t="str">
        <f>BF3</f>
        <v>46UECZT7880</v>
      </c>
      <c r="D10" s="7" t="s">
        <v>1483</v>
      </c>
      <c r="E10" s="4" t="s">
        <v>4213</v>
      </c>
      <c r="F10"/>
      <c r="G10"/>
      <c r="H10"/>
      <c r="I10"/>
      <c r="J10"/>
      <c r="K10"/>
      <c r="L10"/>
      <c r="M10" s="4" t="s">
        <v>29</v>
      </c>
      <c r="N10" s="4" t="s">
        <v>29</v>
      </c>
      <c r="O10"/>
      <c r="P10"/>
      <c r="Q10" s="32"/>
      <c r="R10" s="224" t="s">
        <v>4205</v>
      </c>
      <c r="S10"/>
      <c r="T10" s="4" t="s">
        <v>29</v>
      </c>
      <c r="U10" s="32" t="s">
        <v>4206</v>
      </c>
      <c r="V10" s="32"/>
      <c r="W10" s="4" t="s">
        <v>1296</v>
      </c>
      <c r="X10" s="32" t="s">
        <v>4208</v>
      </c>
      <c r="Y10" s="32"/>
      <c r="Z10"/>
      <c r="AA10" s="4"/>
      <c r="AB10"/>
      <c r="AC10" s="4" t="s">
        <v>1297</v>
      </c>
      <c r="AD10" s="32" t="s">
        <v>4210</v>
      </c>
      <c r="AE10" s="32"/>
      <c r="AF10" s="42" t="s">
        <v>29</v>
      </c>
      <c r="AG10" s="7" t="s">
        <v>1298</v>
      </c>
      <c r="AH10"/>
      <c r="AI10"/>
      <c r="AJ10"/>
      <c r="AK10"/>
      <c r="AL10"/>
      <c r="AM10"/>
      <c r="AN10"/>
      <c r="AO10"/>
      <c r="AP10"/>
      <c r="AQ10" s="4" t="s">
        <v>1299</v>
      </c>
      <c r="AR10"/>
      <c r="AS10"/>
      <c r="AT10"/>
      <c r="AU10"/>
      <c r="AV10"/>
      <c r="AW10"/>
      <c r="AX10"/>
      <c r="AY10"/>
      <c r="AZ10"/>
      <c r="BA10"/>
      <c r="BB10"/>
      <c r="BC10"/>
      <c r="BD10"/>
      <c r="BE10"/>
      <c r="BF10"/>
      <c r="BG10" t="s">
        <v>5551</v>
      </c>
      <c r="BH10"/>
    </row>
    <row r="11" spans="1:60" x14ac:dyDescent="0.25">
      <c r="A11" s="7" t="s">
        <v>569</v>
      </c>
      <c r="B11" s="7">
        <v>2</v>
      </c>
      <c r="C11"/>
      <c r="D11"/>
      <c r="E11"/>
      <c r="F11"/>
      <c r="G11"/>
      <c r="H11"/>
      <c r="I11"/>
      <c r="J11"/>
      <c r="K11"/>
      <c r="L11"/>
      <c r="M11"/>
      <c r="N11"/>
      <c r="O11"/>
      <c r="P11"/>
      <c r="Q11"/>
      <c r="R11"/>
      <c r="S11"/>
      <c r="T11"/>
      <c r="U11"/>
      <c r="V11"/>
      <c r="W11"/>
      <c r="X11"/>
      <c r="Y11"/>
      <c r="Z11"/>
      <c r="AA11"/>
      <c r="AB11"/>
      <c r="AC11"/>
      <c r="AD11"/>
      <c r="AE11"/>
      <c r="AF11"/>
      <c r="AG11"/>
      <c r="AH11"/>
      <c r="AI11"/>
      <c r="AJ11"/>
      <c r="AK11" s="4" t="s">
        <v>29</v>
      </c>
      <c r="AL11"/>
      <c r="AM11"/>
      <c r="AN11"/>
      <c r="AO11" s="39" t="s">
        <v>1301</v>
      </c>
      <c r="AP11" t="str">
        <f>BG11</f>
        <v>LTQ000000434</v>
      </c>
      <c r="AQ11"/>
      <c r="AR11" s="4" t="s">
        <v>4212</v>
      </c>
      <c r="AS11"/>
      <c r="AT11"/>
      <c r="AU11"/>
      <c r="AV11"/>
      <c r="AW11"/>
      <c r="AX11"/>
      <c r="AY11"/>
      <c r="AZ11"/>
      <c r="BA11"/>
      <c r="BB11"/>
      <c r="BC11"/>
      <c r="BD11"/>
      <c r="BE11"/>
      <c r="BF11"/>
      <c r="BG11" t="s">
        <v>5551</v>
      </c>
      <c r="BH11"/>
    </row>
    <row r="12" spans="1:60" x14ac:dyDescent="0.25">
      <c r="A12" s="7" t="s">
        <v>571</v>
      </c>
      <c r="B12" s="7">
        <v>1</v>
      </c>
      <c r="C12" s="7" t="str">
        <f>BE4</f>
        <v>46WE QD3E2Q</v>
      </c>
      <c r="D12" s="7" t="s">
        <v>2632</v>
      </c>
      <c r="E12" s="4" t="s">
        <v>1302</v>
      </c>
      <c r="F12"/>
      <c r="G12"/>
      <c r="H12"/>
      <c r="I12"/>
      <c r="J12"/>
      <c r="K12"/>
      <c r="L12"/>
      <c r="M12" s="4" t="s">
        <v>29</v>
      </c>
      <c r="N12" s="4" t="s">
        <v>29</v>
      </c>
      <c r="O12"/>
      <c r="P12"/>
      <c r="Q12" s="32"/>
      <c r="R12" s="224" t="s">
        <v>4205</v>
      </c>
      <c r="S12"/>
      <c r="T12"/>
      <c r="U12"/>
      <c r="V12"/>
      <c r="W12" s="4" t="s">
        <v>1296</v>
      </c>
      <c r="X12" s="32" t="s">
        <v>4208</v>
      </c>
      <c r="Y12" s="32"/>
      <c r="Z12"/>
      <c r="AA12" s="32"/>
      <c r="AB12"/>
      <c r="AC12" s="4" t="s">
        <v>1297</v>
      </c>
      <c r="AD12" s="32" t="s">
        <v>4210</v>
      </c>
      <c r="AE12" s="32"/>
      <c r="AF12" s="42" t="s">
        <v>29</v>
      </c>
      <c r="AG12" s="7" t="s">
        <v>1298</v>
      </c>
      <c r="AH12"/>
      <c r="AI12"/>
      <c r="AJ12"/>
      <c r="AK12"/>
      <c r="AL12"/>
      <c r="AM12"/>
      <c r="AN12"/>
      <c r="AO12"/>
      <c r="AP12"/>
      <c r="AQ12" s="4" t="s">
        <v>1299</v>
      </c>
      <c r="AR12"/>
      <c r="AS12"/>
      <c r="AT12"/>
      <c r="AU12"/>
      <c r="AV12"/>
      <c r="AW12"/>
      <c r="AX12"/>
      <c r="AY12"/>
      <c r="AZ12"/>
      <c r="BA12"/>
      <c r="BB12"/>
      <c r="BC12"/>
      <c r="BD12"/>
      <c r="BE12"/>
      <c r="BF12"/>
      <c r="BG12" t="s">
        <v>5558</v>
      </c>
      <c r="BH12"/>
    </row>
    <row r="13" spans="1:60" x14ac:dyDescent="0.25">
      <c r="A13" s="7" t="s">
        <v>571</v>
      </c>
      <c r="B13" s="7">
        <v>2</v>
      </c>
      <c r="C13"/>
      <c r="D13"/>
      <c r="E13"/>
      <c r="F13"/>
      <c r="G13"/>
      <c r="H13"/>
      <c r="I13"/>
      <c r="J13"/>
      <c r="K13"/>
      <c r="L13"/>
      <c r="M13"/>
      <c r="N13"/>
      <c r="O13"/>
      <c r="P13"/>
      <c r="Q13"/>
      <c r="R13"/>
      <c r="S13"/>
      <c r="T13"/>
      <c r="U13"/>
      <c r="V13"/>
      <c r="W13"/>
      <c r="X13"/>
      <c r="Y13"/>
      <c r="Z13"/>
      <c r="AA13"/>
      <c r="AB13"/>
      <c r="AC13"/>
      <c r="AD13"/>
      <c r="AE13"/>
      <c r="AF13"/>
      <c r="AG13"/>
      <c r="AH13"/>
      <c r="AI13"/>
      <c r="AJ13"/>
      <c r="AK13" s="4" t="s">
        <v>29</v>
      </c>
      <c r="AL13"/>
      <c r="AM13"/>
      <c r="AN13"/>
      <c r="AO13" s="39" t="s">
        <v>1301</v>
      </c>
      <c r="AP13" t="str">
        <f>BG13</f>
        <v>LTQ000000440</v>
      </c>
      <c r="AQ13"/>
      <c r="AR13" s="4" t="s">
        <v>4212</v>
      </c>
      <c r="AS13"/>
      <c r="AT13"/>
      <c r="AU13"/>
      <c r="AV13"/>
      <c r="AW13"/>
      <c r="AX13"/>
      <c r="AY13"/>
      <c r="AZ13"/>
      <c r="BA13"/>
      <c r="BB13"/>
      <c r="BC13"/>
      <c r="BD13"/>
      <c r="BE13"/>
      <c r="BF13"/>
      <c r="BG13" t="s">
        <v>5558</v>
      </c>
      <c r="BH13"/>
    </row>
    <row r="14" spans="1:60" x14ac:dyDescent="0.25">
      <c r="A14" s="7" t="s">
        <v>1303</v>
      </c>
      <c r="B14" s="7">
        <v>1</v>
      </c>
      <c r="C14"/>
      <c r="D14"/>
      <c r="E14"/>
      <c r="F14"/>
      <c r="G14"/>
      <c r="H14"/>
      <c r="I14"/>
      <c r="J14"/>
      <c r="K14"/>
      <c r="L14"/>
      <c r="M14"/>
      <c r="N14"/>
      <c r="O14" s="4" t="s">
        <v>29</v>
      </c>
      <c r="P14"/>
      <c r="Q14"/>
      <c r="R14"/>
      <c r="S14"/>
      <c r="T14"/>
      <c r="U14"/>
      <c r="V14"/>
      <c r="W14"/>
      <c r="X14"/>
      <c r="Y14"/>
      <c r="Z14"/>
      <c r="AA14"/>
      <c r="AB14"/>
      <c r="AC14"/>
      <c r="AD14"/>
      <c r="AE14"/>
      <c r="AF14"/>
      <c r="AG14"/>
      <c r="AH14"/>
      <c r="AI14"/>
      <c r="AJ14"/>
      <c r="AK14"/>
      <c r="AL14"/>
      <c r="AM14"/>
      <c r="AN14"/>
      <c r="AO14"/>
      <c r="AP14"/>
      <c r="AQ14" s="4" t="str">
        <f>("MissingInfoSearchResultByDefault"&amp;":::"&amp;BG6&amp;":::"&amp;BG9&amp;":::"&amp;BG11)</f>
        <v>MissingInfoSearchResultByDefault::::::MI0000000297:::LTQ000000434</v>
      </c>
      <c r="AR14" s="4" t="s">
        <v>1301</v>
      </c>
      <c r="AS14"/>
      <c r="AT14"/>
      <c r="AU14"/>
      <c r="AV14"/>
      <c r="AW14"/>
      <c r="AX14"/>
      <c r="AY14"/>
      <c r="AZ14"/>
      <c r="BA14"/>
      <c r="BB14"/>
      <c r="BC14"/>
      <c r="BD14"/>
      <c r="BE14"/>
      <c r="BF14"/>
      <c r="BG14"/>
      <c r="BH14"/>
    </row>
    <row r="15" spans="1:60" x14ac:dyDescent="0.25">
      <c r="A15" s="7" t="s">
        <v>94</v>
      </c>
      <c r="B15" s="7">
        <v>1</v>
      </c>
      <c r="C15" s="7">
        <f>BF5</f>
        <v>0</v>
      </c>
      <c r="D15" s="7"/>
      <c r="E15" s="4" t="s">
        <v>1248</v>
      </c>
      <c r="F15"/>
      <c r="G15"/>
      <c r="H15"/>
      <c r="I15"/>
      <c r="J15"/>
      <c r="K15"/>
      <c r="L15"/>
      <c r="M15" s="4" t="s">
        <v>29</v>
      </c>
      <c r="N15" s="4" t="s">
        <v>29</v>
      </c>
      <c r="O15"/>
      <c r="P15"/>
      <c r="Q15" s="32"/>
      <c r="R15" s="224" t="s">
        <v>4205</v>
      </c>
      <c r="S15"/>
      <c r="T15" s="4" t="s">
        <v>29</v>
      </c>
      <c r="U15" s="32" t="s">
        <v>4206</v>
      </c>
      <c r="V15" s="32"/>
      <c r="W15" s="4" t="s">
        <v>1296</v>
      </c>
      <c r="X15" s="32" t="s">
        <v>4208</v>
      </c>
      <c r="Y15"/>
      <c r="Z15"/>
      <c r="AA15"/>
      <c r="AB15"/>
      <c r="AC15"/>
      <c r="AD15"/>
      <c r="AE15"/>
      <c r="AF15"/>
      <c r="AG15"/>
      <c r="AH15"/>
      <c r="AI15"/>
      <c r="AJ15"/>
      <c r="AK15"/>
      <c r="AL15"/>
      <c r="AM15"/>
      <c r="AN15"/>
      <c r="AO15"/>
      <c r="AP15"/>
      <c r="AQ15" s="4" t="s">
        <v>1304</v>
      </c>
      <c r="AR15" s="4" t="s">
        <v>1301</v>
      </c>
      <c r="AS15"/>
      <c r="AT15"/>
      <c r="AU15"/>
      <c r="AV15"/>
      <c r="AW15"/>
      <c r="AX15"/>
      <c r="AY15"/>
      <c r="AZ15"/>
      <c r="BA15"/>
      <c r="BB15"/>
      <c r="BC15"/>
      <c r="BD15"/>
      <c r="BE15"/>
      <c r="BF15"/>
      <c r="BG15"/>
      <c r="BH15"/>
    </row>
    <row r="16" spans="1:60" x14ac:dyDescent="0.25">
      <c r="A16" s="7" t="s">
        <v>94</v>
      </c>
      <c r="B16" s="7">
        <v>2</v>
      </c>
      <c r="C16"/>
      <c r="D16"/>
      <c r="E16"/>
      <c r="F16"/>
      <c r="G16"/>
      <c r="H16"/>
      <c r="I16"/>
      <c r="J16"/>
      <c r="K16"/>
      <c r="L16"/>
      <c r="M16"/>
      <c r="N16"/>
      <c r="O16"/>
      <c r="P16"/>
      <c r="Q16"/>
      <c r="R16"/>
      <c r="S16"/>
      <c r="T16"/>
      <c r="U16"/>
      <c r="V16"/>
      <c r="W16" s="4" t="s">
        <v>1305</v>
      </c>
      <c r="X16" s="39" t="s">
        <v>4209</v>
      </c>
      <c r="Y16"/>
      <c r="Z16"/>
      <c r="AA16"/>
      <c r="AB16"/>
      <c r="AC16"/>
      <c r="AD16"/>
      <c r="AE16"/>
      <c r="AF16"/>
      <c r="AG16"/>
      <c r="AH16"/>
      <c r="AI16"/>
      <c r="AJ16"/>
      <c r="AK16"/>
      <c r="AL16"/>
      <c r="AM16"/>
      <c r="AN16"/>
      <c r="AO16"/>
      <c r="AP16"/>
      <c r="AQ16" s="4" t="s">
        <v>1306</v>
      </c>
      <c r="AR16"/>
      <c r="AS16"/>
      <c r="AT16"/>
      <c r="AU16"/>
      <c r="AV16"/>
      <c r="AW16"/>
      <c r="AX16"/>
      <c r="AY16"/>
      <c r="AZ16"/>
      <c r="BA16"/>
      <c r="BB16"/>
      <c r="BC16"/>
      <c r="BD16"/>
      <c r="BE16"/>
      <c r="BF16"/>
      <c r="BG16"/>
      <c r="BH16"/>
    </row>
    <row r="17" spans="1:60" x14ac:dyDescent="0.25">
      <c r="A17" s="7" t="s">
        <v>574</v>
      </c>
      <c r="B17" s="7">
        <v>1</v>
      </c>
      <c r="C17" s="7">
        <f>BF7</f>
        <v>0</v>
      </c>
      <c r="D17" s="7"/>
      <c r="E17" s="4" t="s">
        <v>1248</v>
      </c>
      <c r="F17"/>
      <c r="G17"/>
      <c r="H17"/>
      <c r="I17"/>
      <c r="J17"/>
      <c r="K17"/>
      <c r="L17"/>
      <c r="M17" s="4" t="s">
        <v>29</v>
      </c>
      <c r="N17" s="4" t="s">
        <v>29</v>
      </c>
      <c r="O17"/>
      <c r="P17"/>
      <c r="Q17" s="32"/>
      <c r="R17" s="224" t="s">
        <v>4205</v>
      </c>
      <c r="S17"/>
      <c r="T17" s="4" t="s">
        <v>29</v>
      </c>
      <c r="U17" s="32" t="s">
        <v>4206</v>
      </c>
      <c r="V17" s="32"/>
      <c r="W17" s="4" t="s">
        <v>1296</v>
      </c>
      <c r="X17" s="32" t="s">
        <v>4208</v>
      </c>
      <c r="Y17"/>
      <c r="Z17"/>
      <c r="AA17"/>
      <c r="AB17"/>
      <c r="AC17"/>
      <c r="AD17"/>
      <c r="AE17"/>
      <c r="AF17"/>
      <c r="AG17"/>
      <c r="AH17"/>
      <c r="AI17"/>
      <c r="AJ17"/>
      <c r="AK17"/>
      <c r="AL17"/>
      <c r="AM17"/>
      <c r="AN17"/>
      <c r="AO17"/>
      <c r="AP17"/>
      <c r="AQ17" s="4" t="s">
        <v>1304</v>
      </c>
      <c r="AR17" s="4" t="s">
        <v>1301</v>
      </c>
      <c r="AS17"/>
      <c r="AT17"/>
      <c r="AU17"/>
      <c r="AV17"/>
      <c r="AW17"/>
      <c r="AX17"/>
      <c r="AY17"/>
      <c r="AZ17"/>
      <c r="BA17"/>
      <c r="BB17"/>
      <c r="BC17"/>
      <c r="BD17"/>
      <c r="BE17"/>
      <c r="BF17"/>
      <c r="BG17"/>
      <c r="BH17"/>
    </row>
    <row r="18" spans="1:60" x14ac:dyDescent="0.25">
      <c r="A18" s="7" t="s">
        <v>574</v>
      </c>
      <c r="B18" s="7">
        <v>2</v>
      </c>
      <c r="C18"/>
      <c r="D18"/>
      <c r="E18"/>
      <c r="F18"/>
      <c r="G18"/>
      <c r="H18"/>
      <c r="I18"/>
      <c r="J18"/>
      <c r="K18"/>
      <c r="L18"/>
      <c r="M18"/>
      <c r="N18"/>
      <c r="O18"/>
      <c r="P18"/>
      <c r="Q18"/>
      <c r="R18"/>
      <c r="S18"/>
      <c r="T18"/>
      <c r="U18"/>
      <c r="V18"/>
      <c r="W18" s="4" t="s">
        <v>1305</v>
      </c>
      <c r="X18" s="39" t="s">
        <v>4209</v>
      </c>
      <c r="Y18"/>
      <c r="Z18"/>
      <c r="AA18"/>
      <c r="AB18"/>
      <c r="AC18"/>
      <c r="AD18"/>
      <c r="AE18"/>
      <c r="AF18"/>
      <c r="AG18"/>
      <c r="AH18"/>
      <c r="AI18"/>
      <c r="AJ18"/>
      <c r="AK18"/>
      <c r="AL18"/>
      <c r="AM18"/>
      <c r="AN18"/>
      <c r="AO18"/>
      <c r="AP18"/>
      <c r="AQ18" s="4" t="s">
        <v>1306</v>
      </c>
      <c r="AR18"/>
      <c r="AS18"/>
      <c r="AT18"/>
      <c r="AU18"/>
      <c r="AV18"/>
      <c r="AW18"/>
      <c r="AX18"/>
      <c r="AY18"/>
      <c r="AZ18"/>
      <c r="BA18"/>
      <c r="BB18"/>
      <c r="BC18"/>
      <c r="BD18"/>
      <c r="BE18"/>
      <c r="BF18"/>
      <c r="BG18"/>
      <c r="BH18"/>
    </row>
    <row r="19" spans="1:60" x14ac:dyDescent="0.25">
      <c r="A19" s="7"/>
      <c r="B19" s="7"/>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s="4"/>
      <c r="AR19"/>
      <c r="AS19"/>
      <c r="AT19"/>
      <c r="AU19"/>
      <c r="AV19"/>
      <c r="AW19"/>
      <c r="AX19"/>
      <c r="AY19"/>
      <c r="AZ19"/>
      <c r="BA19"/>
      <c r="BB19"/>
      <c r="BC19"/>
      <c r="BD19"/>
      <c r="BE19"/>
      <c r="BF19"/>
      <c r="BG19"/>
      <c r="BH19"/>
    </row>
    <row r="20" spans="1:60" x14ac:dyDescent="0.25">
      <c r="A20" s="7" t="s">
        <v>575</v>
      </c>
      <c r="B20" s="7">
        <v>1</v>
      </c>
      <c r="C20" s="7" t="str">
        <f>BE4</f>
        <v>46WE QD3E2Q</v>
      </c>
      <c r="D20" s="161"/>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s="4" t="str">
        <f>("SORPolicySummaryDetails"&amp;":::"&amp;BG12&amp;":::Submitted:::Sojan David")</f>
        <v>SORPolicySummaryDetails:::LTQ000000440:::Submitted:::Sojan David</v>
      </c>
      <c r="AR20"/>
      <c r="AS20"/>
      <c r="AT20"/>
      <c r="AU20"/>
      <c r="AV20"/>
      <c r="AW20"/>
      <c r="AX20"/>
      <c r="AY20"/>
      <c r="AZ20"/>
      <c r="BA20"/>
      <c r="BB20"/>
      <c r="BC20"/>
      <c r="BD20"/>
      <c r="BE20"/>
      <c r="BF20"/>
      <c r="BG20"/>
      <c r="BH20"/>
    </row>
    <row r="21" spans="1:60" x14ac:dyDescent="0.25">
      <c r="A21" s="7" t="s">
        <v>578</v>
      </c>
      <c r="B21" s="7">
        <v>1</v>
      </c>
      <c r="C21" s="4" t="str">
        <f>BF3</f>
        <v>46UECZT7880</v>
      </c>
      <c r="D21" s="39"/>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s="4" t="str">
        <f>("SHELLPolicySummaryDetails"&amp;":::"&amp;BG10&amp;":::Submitted:::Sojan David")</f>
        <v>SHELLPolicySummaryDetails:::LTQ000000434:::Submitted:::Sojan David</v>
      </c>
      <c r="AR21"/>
      <c r="AS21"/>
      <c r="AT21"/>
      <c r="AU21"/>
      <c r="AV21"/>
      <c r="AW21"/>
      <c r="AX21"/>
      <c r="AY21"/>
      <c r="AZ21"/>
      <c r="BA21"/>
      <c r="BB21"/>
      <c r="BC21"/>
      <c r="BD21"/>
      <c r="BE21"/>
      <c r="BF21"/>
      <c r="BG21"/>
      <c r="BH21"/>
    </row>
    <row r="22" spans="1:60" x14ac:dyDescent="0.25">
      <c r="A22" s="7" t="s">
        <v>1307</v>
      </c>
      <c r="B22" s="7">
        <v>1</v>
      </c>
      <c r="C22"/>
      <c r="D22"/>
      <c r="E22" s="4" t="s">
        <v>1294</v>
      </c>
      <c r="F22"/>
      <c r="G22"/>
      <c r="H22"/>
      <c r="I22"/>
      <c r="J22"/>
      <c r="K22" s="4" t="s">
        <v>1295</v>
      </c>
      <c r="L22"/>
      <c r="M22" s="4" t="s">
        <v>29</v>
      </c>
      <c r="N22" s="4" t="s">
        <v>29</v>
      </c>
      <c r="O22"/>
      <c r="P22" s="4" t="str">
        <f>BE2</f>
        <v>46WE QD3D0F</v>
      </c>
      <c r="Q22" s="32"/>
      <c r="R22" s="224" t="s">
        <v>4205</v>
      </c>
      <c r="S22"/>
      <c r="T22" s="4" t="s">
        <v>29</v>
      </c>
      <c r="U22" s="32" t="s">
        <v>4206</v>
      </c>
      <c r="V22"/>
      <c r="W22" s="4" t="s">
        <v>1296</v>
      </c>
      <c r="X22" s="32" t="s">
        <v>4208</v>
      </c>
      <c r="Y22" s="32"/>
      <c r="Z22"/>
      <c r="AA22" s="32"/>
      <c r="AB22"/>
      <c r="AC22" s="4" t="s">
        <v>1297</v>
      </c>
      <c r="AD22" s="32" t="s">
        <v>4210</v>
      </c>
      <c r="AE22" s="32"/>
      <c r="AF22" s="42" t="s">
        <v>29</v>
      </c>
      <c r="AG22" s="7" t="s">
        <v>1298</v>
      </c>
      <c r="AH22"/>
      <c r="AI22"/>
      <c r="AJ22"/>
      <c r="AK22"/>
      <c r="AL22"/>
      <c r="AM22"/>
      <c r="AN22"/>
      <c r="AO22"/>
      <c r="AP22"/>
      <c r="AQ22" s="4" t="s">
        <v>1299</v>
      </c>
      <c r="AR22"/>
      <c r="AS22"/>
      <c r="AT22"/>
      <c r="AU22"/>
      <c r="AV22"/>
      <c r="AW22"/>
      <c r="AX22"/>
      <c r="AY22"/>
      <c r="AZ22"/>
      <c r="BA22"/>
      <c r="BB22"/>
      <c r="BC22"/>
      <c r="BD22"/>
      <c r="BE22"/>
      <c r="BF22"/>
      <c r="BG22" s="4" t="s">
        <v>1308</v>
      </c>
      <c r="BH22"/>
    </row>
    <row r="23" spans="1:60" x14ac:dyDescent="0.25">
      <c r="A23" s="7" t="s">
        <v>1307</v>
      </c>
      <c r="B23" s="7">
        <v>2</v>
      </c>
      <c r="C23"/>
      <c r="D23"/>
      <c r="E23"/>
      <c r="F23"/>
      <c r="G23"/>
      <c r="H23"/>
      <c r="I23"/>
      <c r="J23"/>
      <c r="K23"/>
      <c r="L23"/>
      <c r="M23"/>
      <c r="N23"/>
      <c r="O23"/>
      <c r="P23"/>
      <c r="Q23"/>
      <c r="R23"/>
      <c r="S23"/>
      <c r="T23"/>
      <c r="U23"/>
      <c r="V23"/>
      <c r="W23"/>
      <c r="X23"/>
      <c r="Y23"/>
      <c r="Z23"/>
      <c r="AA23"/>
      <c r="AB23"/>
      <c r="AC23"/>
      <c r="AD23"/>
      <c r="AE23"/>
      <c r="AF23"/>
      <c r="AG23"/>
      <c r="AH23"/>
      <c r="AI23" s="4" t="s">
        <v>29</v>
      </c>
      <c r="AJ23"/>
      <c r="AK23"/>
      <c r="AL23"/>
      <c r="AM23"/>
      <c r="AN23"/>
      <c r="AO23"/>
      <c r="AP23"/>
      <c r="AQ23" s="4" t="s">
        <v>1309</v>
      </c>
      <c r="AR23"/>
      <c r="AS23"/>
      <c r="AT23"/>
      <c r="AU23"/>
      <c r="AV23"/>
      <c r="AW23"/>
      <c r="AX23"/>
      <c r="AY23"/>
      <c r="AZ23"/>
      <c r="BA23"/>
      <c r="BB23"/>
      <c r="BC23"/>
      <c r="BD23"/>
      <c r="BE23"/>
      <c r="BF23"/>
      <c r="BG23" s="4" t="s">
        <v>1308</v>
      </c>
      <c r="BH23"/>
    </row>
    <row r="24" spans="1:60" x14ac:dyDescent="0.25">
      <c r="A24" s="7" t="s">
        <v>89</v>
      </c>
      <c r="B24" s="7">
        <v>1</v>
      </c>
      <c r="C24"/>
      <c r="D24"/>
      <c r="E24" s="4" t="s">
        <v>1294</v>
      </c>
      <c r="F24"/>
      <c r="G24"/>
      <c r="H24"/>
      <c r="I24"/>
      <c r="J24"/>
      <c r="K24" s="4" t="s">
        <v>1295</v>
      </c>
      <c r="L24"/>
      <c r="M24" s="4" t="s">
        <v>29</v>
      </c>
      <c r="N24" s="4" t="s">
        <v>29</v>
      </c>
      <c r="O24"/>
      <c r="P24" s="4" t="str">
        <f>BE4</f>
        <v>46WE QD3E2Q</v>
      </c>
      <c r="Q24" s="32"/>
      <c r="R24" s="224" t="s">
        <v>4205</v>
      </c>
      <c r="S24"/>
      <c r="T24" s="4" t="s">
        <v>29</v>
      </c>
      <c r="U24" s="32" t="s">
        <v>4206</v>
      </c>
      <c r="V24"/>
      <c r="W24" s="4" t="s">
        <v>1296</v>
      </c>
      <c r="X24" s="32" t="s">
        <v>4208</v>
      </c>
      <c r="Y24" s="32"/>
      <c r="Z24"/>
      <c r="AA24" s="32"/>
      <c r="AB24"/>
      <c r="AC24" s="4" t="s">
        <v>1297</v>
      </c>
      <c r="AD24" s="32" t="s">
        <v>4210</v>
      </c>
      <c r="AE24" s="32"/>
      <c r="AF24" s="42" t="s">
        <v>29</v>
      </c>
      <c r="AG24" s="7" t="s">
        <v>1298</v>
      </c>
      <c r="AH24"/>
      <c r="AI24"/>
      <c r="AJ24"/>
      <c r="AK24"/>
      <c r="AL24"/>
      <c r="AM24"/>
      <c r="AN24"/>
      <c r="AO24"/>
      <c r="AP24"/>
      <c r="AQ24" s="4" t="s">
        <v>1299</v>
      </c>
      <c r="AR24"/>
      <c r="AS24"/>
      <c r="AT24"/>
      <c r="AU24"/>
      <c r="AV24"/>
      <c r="AW24"/>
      <c r="AX24"/>
      <c r="AY24"/>
      <c r="AZ24"/>
      <c r="BA24"/>
      <c r="BB24"/>
      <c r="BC24"/>
      <c r="BD24"/>
      <c r="BE24"/>
      <c r="BF24"/>
      <c r="BG24" t="s">
        <v>5559</v>
      </c>
      <c r="BH24"/>
    </row>
    <row r="25" spans="1:60" x14ac:dyDescent="0.25">
      <c r="A25" s="7" t="s">
        <v>89</v>
      </c>
      <c r="B25" s="7">
        <v>2</v>
      </c>
      <c r="C25"/>
      <c r="D25"/>
      <c r="E25"/>
      <c r="F25"/>
      <c r="G25"/>
      <c r="H25"/>
      <c r="I25"/>
      <c r="J25"/>
      <c r="K25"/>
      <c r="L25"/>
      <c r="M25"/>
      <c r="N25"/>
      <c r="O25"/>
      <c r="P25"/>
      <c r="Q25"/>
      <c r="R25"/>
      <c r="S25"/>
      <c r="T25"/>
      <c r="V25"/>
      <c r="W25"/>
      <c r="X25"/>
      <c r="Y25"/>
      <c r="Z25"/>
      <c r="AA25"/>
      <c r="AB25"/>
      <c r="AC25"/>
      <c r="AD25"/>
      <c r="AE25"/>
      <c r="AF25"/>
      <c r="AG25"/>
      <c r="AH25" s="4"/>
      <c r="AI25" s="4" t="s">
        <v>29</v>
      </c>
      <c r="AJ25"/>
      <c r="AK25"/>
      <c r="AL25"/>
      <c r="AM25"/>
      <c r="AN25"/>
      <c r="AO25" s="39" t="s">
        <v>1301</v>
      </c>
      <c r="AP25" t="str">
        <f>BG24</f>
        <v>LTQ000000443</v>
      </c>
      <c r="AQ25" s="4"/>
      <c r="AR25"/>
      <c r="AS25"/>
      <c r="AT25"/>
      <c r="AU25"/>
      <c r="AV25"/>
      <c r="AW25"/>
      <c r="AX25"/>
      <c r="AY25"/>
      <c r="AZ25"/>
      <c r="BA25"/>
      <c r="BB25"/>
      <c r="BC25"/>
      <c r="BD25"/>
      <c r="BE25"/>
      <c r="BF25"/>
      <c r="BG25" t="s">
        <v>5559</v>
      </c>
      <c r="BH25"/>
    </row>
    <row r="26" spans="1:60" x14ac:dyDescent="0.25">
      <c r="A26" s="7" t="s">
        <v>89</v>
      </c>
      <c r="B26" s="7">
        <v>3</v>
      </c>
      <c r="C26"/>
      <c r="D26"/>
      <c r="E26"/>
      <c r="F26"/>
      <c r="G26"/>
      <c r="H26"/>
      <c r="I26"/>
      <c r="J26" s="4" t="s">
        <v>29</v>
      </c>
      <c r="K26"/>
      <c r="L26"/>
      <c r="M26"/>
      <c r="N26"/>
      <c r="O26"/>
      <c r="P26"/>
      <c r="Q26"/>
      <c r="R26"/>
      <c r="S26"/>
      <c r="T26"/>
      <c r="V26"/>
      <c r="W26"/>
      <c r="X26"/>
      <c r="Y26"/>
      <c r="Z26"/>
      <c r="AA26"/>
      <c r="AB26"/>
      <c r="AC26"/>
      <c r="AD26"/>
      <c r="AE26"/>
      <c r="AF26"/>
      <c r="AG26"/>
      <c r="AH26" s="39"/>
      <c r="AI26" s="39"/>
      <c r="AJ26" s="4" t="s">
        <v>29</v>
      </c>
      <c r="AK26"/>
      <c r="AL26"/>
      <c r="AM26" s="4" t="s">
        <v>29</v>
      </c>
      <c r="AN26"/>
      <c r="AO26" s="39"/>
      <c r="AP26"/>
      <c r="AQ26" s="4"/>
      <c r="AR26"/>
      <c r="AS26"/>
      <c r="AT26"/>
      <c r="AU26"/>
      <c r="AV26"/>
      <c r="AW26"/>
      <c r="AX26"/>
      <c r="AY26"/>
      <c r="AZ26"/>
      <c r="BA26"/>
      <c r="BB26"/>
      <c r="BC26"/>
      <c r="BD26"/>
      <c r="BE26"/>
      <c r="BF26"/>
      <c r="BG26" t="s">
        <v>5559</v>
      </c>
      <c r="BH26"/>
    </row>
    <row r="27" spans="1:60" x14ac:dyDescent="0.25">
      <c r="A27" s="7" t="s">
        <v>89</v>
      </c>
      <c r="B27" s="7">
        <v>4</v>
      </c>
      <c r="C27"/>
      <c r="D27"/>
      <c r="E27"/>
      <c r="F27"/>
      <c r="G27"/>
      <c r="H27" t="str">
        <f>BG24</f>
        <v>LTQ000000443</v>
      </c>
      <c r="I27" s="4" t="s">
        <v>29</v>
      </c>
      <c r="J27" s="4"/>
      <c r="K27"/>
      <c r="L27"/>
      <c r="M27"/>
      <c r="N27"/>
      <c r="O27"/>
      <c r="P27"/>
      <c r="Q27"/>
      <c r="R27"/>
      <c r="S27"/>
      <c r="T27"/>
      <c r="U27"/>
      <c r="V27"/>
      <c r="W27"/>
      <c r="X27"/>
      <c r="Y27"/>
      <c r="Z27"/>
      <c r="AA27"/>
      <c r="AB27"/>
      <c r="AC27"/>
      <c r="AD27"/>
      <c r="AE27"/>
      <c r="AF27"/>
      <c r="AG27"/>
      <c r="AH27"/>
      <c r="AI27"/>
      <c r="AJ27" s="4"/>
      <c r="AK27"/>
      <c r="AL27"/>
      <c r="AM27" s="4"/>
      <c r="AN27"/>
      <c r="AO27" s="39" t="s">
        <v>1301</v>
      </c>
      <c r="AP27"/>
      <c r="AQ27" s="4" t="s">
        <v>1310</v>
      </c>
      <c r="AR27"/>
      <c r="AS27"/>
      <c r="AT27"/>
      <c r="AU27"/>
      <c r="AV27"/>
      <c r="AW27"/>
      <c r="AX27"/>
      <c r="AY27"/>
      <c r="AZ27"/>
      <c r="BA27"/>
      <c r="BB27"/>
      <c r="BC27"/>
      <c r="BD27"/>
      <c r="BE27"/>
      <c r="BF27"/>
      <c r="BG27" t="s">
        <v>5559</v>
      </c>
      <c r="BH27"/>
    </row>
    <row r="28" spans="1:60" x14ac:dyDescent="0.25">
      <c r="A28" s="7" t="s">
        <v>1307</v>
      </c>
      <c r="B28" s="7">
        <v>1</v>
      </c>
      <c r="C28"/>
      <c r="D28"/>
      <c r="E28"/>
      <c r="F28"/>
      <c r="G28"/>
      <c r="H28" s="4" t="str">
        <f>BG25</f>
        <v>LTQ000000443</v>
      </c>
      <c r="I28" s="4" t="s">
        <v>29</v>
      </c>
      <c r="J28"/>
      <c r="K28"/>
      <c r="L28"/>
      <c r="M28"/>
      <c r="N28"/>
      <c r="O28"/>
      <c r="P28"/>
      <c r="Q28"/>
      <c r="R28"/>
      <c r="S28"/>
      <c r="T28"/>
      <c r="U28"/>
      <c r="V28"/>
      <c r="W28"/>
      <c r="X28"/>
      <c r="Y28"/>
      <c r="Z28"/>
      <c r="AA28"/>
      <c r="AB28"/>
      <c r="AC28"/>
      <c r="AD28"/>
      <c r="AE28"/>
      <c r="AF28"/>
      <c r="AG28"/>
      <c r="AH28"/>
      <c r="AI28"/>
      <c r="AJ28"/>
      <c r="AK28"/>
      <c r="AL28"/>
      <c r="AM28"/>
      <c r="AN28"/>
      <c r="AO28"/>
      <c r="AP28"/>
      <c r="AQ28" s="4" t="s">
        <v>1311</v>
      </c>
      <c r="AR28"/>
      <c r="AS28"/>
      <c r="AT28"/>
      <c r="AU28"/>
      <c r="AV28"/>
      <c r="AW28"/>
      <c r="AX28"/>
      <c r="AY28"/>
      <c r="AZ28"/>
      <c r="BA28"/>
      <c r="BB28"/>
      <c r="BC28"/>
      <c r="BD28"/>
      <c r="BE28"/>
      <c r="BF28"/>
      <c r="BG28" s="4" t="s">
        <v>1312</v>
      </c>
      <c r="BH28"/>
    </row>
    <row r="29" spans="1:60" x14ac:dyDescent="0.25">
      <c r="A29" s="7" t="s">
        <v>86</v>
      </c>
      <c r="B29" s="3">
        <v>1</v>
      </c>
      <c r="C29"/>
      <c r="D29"/>
      <c r="E29" s="4" t="s">
        <v>1294</v>
      </c>
      <c r="F29"/>
      <c r="G29"/>
      <c r="H29"/>
      <c r="I29"/>
      <c r="J29"/>
      <c r="K29" s="4" t="s">
        <v>1295</v>
      </c>
      <c r="L29"/>
      <c r="M29" s="4" t="s">
        <v>29</v>
      </c>
      <c r="N29" s="4" t="s">
        <v>29</v>
      </c>
      <c r="O29"/>
      <c r="P29"/>
      <c r="Q29"/>
      <c r="R29"/>
      <c r="S29"/>
      <c r="T29"/>
      <c r="U29"/>
      <c r="V29"/>
      <c r="W29"/>
      <c r="X29"/>
      <c r="Y29"/>
      <c r="Z29"/>
      <c r="AA29"/>
      <c r="AB29"/>
      <c r="AC29"/>
      <c r="AD29"/>
      <c r="AE29"/>
      <c r="AF29"/>
      <c r="AG29"/>
      <c r="AH29"/>
      <c r="AI29"/>
      <c r="AJ29"/>
      <c r="AK29"/>
      <c r="AL29" s="4" t="s">
        <v>29</v>
      </c>
      <c r="AM29" s="4" t="s">
        <v>29</v>
      </c>
      <c r="AN29"/>
      <c r="AO29"/>
      <c r="AP29"/>
      <c r="AQ29"/>
      <c r="AR29" s="4" t="s">
        <v>1301</v>
      </c>
      <c r="AS29"/>
      <c r="AT29"/>
      <c r="AU29"/>
      <c r="AV29"/>
      <c r="AW29"/>
      <c r="AX29"/>
      <c r="AY29"/>
      <c r="AZ29"/>
      <c r="BA29"/>
      <c r="BB29"/>
      <c r="BC29"/>
      <c r="BD29"/>
      <c r="BE29"/>
      <c r="BF29"/>
      <c r="BG29"/>
      <c r="BH29"/>
    </row>
    <row r="30" spans="1:60" x14ac:dyDescent="0.25">
      <c r="AQ30" s="4" t="s">
        <v>1310</v>
      </c>
    </row>
    <row r="31" spans="1:60"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s="41" t="s">
        <v>566</v>
      </c>
      <c r="AQ31" s="4" t="s">
        <v>1313</v>
      </c>
      <c r="AR31"/>
      <c r="AS31"/>
      <c r="AT31"/>
      <c r="AU31"/>
      <c r="AV31"/>
      <c r="AW31"/>
      <c r="AX31"/>
      <c r="AY31"/>
      <c r="AZ31"/>
      <c r="BA31"/>
      <c r="BB31"/>
      <c r="BC31"/>
      <c r="BD31"/>
      <c r="BE31"/>
      <c r="BF31"/>
      <c r="BG31"/>
      <c r="BH3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AM20"/>
  <sheetViews>
    <sheetView zoomScale="70" zoomScaleNormal="70"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H30" sqref="H30"/>
    </sheetView>
  </sheetViews>
  <sheetFormatPr defaultRowHeight="15" x14ac:dyDescent="0.25"/>
  <cols>
    <col min="1" max="1" width="8.7109375" style="640" bestFit="1" customWidth="1" collapsed="1"/>
    <col min="2" max="2" width="11.140625" style="640" bestFit="1" customWidth="1" collapsed="1"/>
    <col min="3" max="3" width="27.85546875" style="640" bestFit="1" customWidth="1" collapsed="1"/>
    <col min="4" max="4" width="27.85546875" style="640" customWidth="1" collapsed="1"/>
    <col min="5" max="5" width="22.5703125" style="640" bestFit="1" customWidth="1" collapsed="1"/>
    <col min="6" max="6" width="22.5703125" style="640" customWidth="1" collapsed="1"/>
    <col min="7" max="7" width="25.85546875" style="640" bestFit="1" customWidth="1" collapsed="1"/>
    <col min="8" max="8" width="25.85546875" style="640" customWidth="1" collapsed="1"/>
    <col min="9" max="9" width="23.5703125" style="640" bestFit="1" customWidth="1" collapsed="1"/>
    <col min="10" max="10" width="38.5703125" style="640" bestFit="1" customWidth="1" collapsed="1"/>
    <col min="11" max="11" width="40.140625" style="640" bestFit="1" customWidth="1" collapsed="1"/>
    <col min="12" max="12" width="28.85546875" style="640" bestFit="1" customWidth="1" collapsed="1"/>
    <col min="13" max="13" width="21.7109375" style="640" bestFit="1" customWidth="1" collapsed="1"/>
    <col min="14" max="14" width="22.42578125" style="640" bestFit="1" customWidth="1" collapsed="1"/>
    <col min="15" max="15" width="29.28515625" style="640" bestFit="1" customWidth="1" collapsed="1"/>
    <col min="16" max="16" width="98.7109375" style="640" bestFit="1" customWidth="1" collapsed="1"/>
    <col min="17" max="17" width="25.85546875" style="640" bestFit="1" customWidth="1" collapsed="1"/>
    <col min="18" max="18" width="30.7109375" style="640" bestFit="1" customWidth="1" collapsed="1"/>
    <col min="19" max="19" width="18.5703125" style="640" bestFit="1" customWidth="1" collapsed="1"/>
    <col min="20" max="20" width="18.140625" style="640" bestFit="1" customWidth="1" collapsed="1"/>
    <col min="21" max="21" width="16" style="640" bestFit="1" customWidth="1" collapsed="1"/>
    <col min="22" max="22" width="29.28515625" style="640" bestFit="1" customWidth="1" collapsed="1"/>
    <col min="23" max="23" width="21.5703125" style="640" bestFit="1" customWidth="1" collapsed="1"/>
    <col min="24" max="24" width="19.5703125" style="640" bestFit="1" customWidth="1" collapsed="1"/>
    <col min="25" max="25" width="23.5703125" style="640" bestFit="1" customWidth="1" collapsed="1"/>
    <col min="26" max="26" width="21.7109375" style="640" bestFit="1" customWidth="1" collapsed="1"/>
    <col min="27" max="27" width="22.42578125" style="640" bestFit="1" customWidth="1" collapsed="1"/>
    <col min="28" max="28" width="29.28515625" style="640" bestFit="1" customWidth="1" collapsed="1"/>
    <col min="29" max="29" width="40.7109375" style="640" bestFit="1" customWidth="1" collapsed="1"/>
    <col min="30" max="30" width="32" style="640" bestFit="1" customWidth="1" collapsed="1"/>
    <col min="31" max="32" width="32" style="640" customWidth="1" collapsed="1"/>
    <col min="33" max="33" width="22.140625" style="640" bestFit="1" customWidth="1" collapsed="1"/>
    <col min="34" max="34" width="24.85546875" style="640" bestFit="1" customWidth="1" collapsed="1"/>
    <col min="35" max="36" width="24.85546875" style="640" customWidth="1" collapsed="1"/>
    <col min="37" max="37" width="19.28515625" style="640" bestFit="1" customWidth="1" collapsed="1"/>
    <col min="38" max="38" width="32.5703125" style="640" bestFit="1" customWidth="1" collapsed="1"/>
    <col min="39" max="39" width="52.140625" style="640" bestFit="1" customWidth="1" collapsed="1"/>
    <col min="40" max="16384" width="9.140625" style="640" collapsed="1"/>
  </cols>
  <sheetData>
    <row r="1" spans="1:39" s="466" customFormat="1" x14ac:dyDescent="0.25">
      <c r="A1" s="643" t="s">
        <v>0</v>
      </c>
      <c r="B1" s="547" t="s">
        <v>95</v>
      </c>
      <c r="C1" s="547" t="s">
        <v>2862</v>
      </c>
      <c r="D1" s="547" t="s">
        <v>1105</v>
      </c>
      <c r="E1" s="547" t="s">
        <v>2740</v>
      </c>
      <c r="F1" s="176" t="s">
        <v>1276</v>
      </c>
      <c r="G1" s="547" t="s">
        <v>2863</v>
      </c>
      <c r="H1" s="176" t="s">
        <v>3841</v>
      </c>
      <c r="I1" s="90" t="s">
        <v>2865</v>
      </c>
      <c r="J1" s="90" t="s">
        <v>2866</v>
      </c>
      <c r="K1" s="547" t="s">
        <v>2867</v>
      </c>
      <c r="L1" s="547" t="s">
        <v>1992</v>
      </c>
      <c r="M1" s="26" t="s">
        <v>4162</v>
      </c>
      <c r="N1" s="26" t="s">
        <v>2869</v>
      </c>
      <c r="O1" s="547" t="s">
        <v>4135</v>
      </c>
      <c r="P1" s="643" t="s">
        <v>2871</v>
      </c>
      <c r="Q1" s="643" t="s">
        <v>4158</v>
      </c>
      <c r="R1" s="643" t="s">
        <v>4159</v>
      </c>
      <c r="S1" s="643" t="s">
        <v>2873</v>
      </c>
      <c r="T1" s="643" t="s">
        <v>2874</v>
      </c>
      <c r="U1" s="643" t="s">
        <v>2875</v>
      </c>
      <c r="V1" s="643" t="s">
        <v>4165</v>
      </c>
      <c r="W1" s="643" t="s">
        <v>2877</v>
      </c>
      <c r="X1" s="643" t="s">
        <v>2878</v>
      </c>
      <c r="Y1" s="643" t="s">
        <v>2879</v>
      </c>
      <c r="Z1" s="26" t="s">
        <v>4162</v>
      </c>
      <c r="AA1" s="26" t="s">
        <v>2869</v>
      </c>
      <c r="AB1" s="547" t="s">
        <v>4135</v>
      </c>
      <c r="AC1" s="643" t="s">
        <v>2871</v>
      </c>
      <c r="AD1" s="547" t="s">
        <v>4135</v>
      </c>
      <c r="AE1" s="547" t="s">
        <v>4639</v>
      </c>
      <c r="AF1" s="643" t="s">
        <v>6408</v>
      </c>
      <c r="AG1" s="643" t="s">
        <v>2881</v>
      </c>
      <c r="AH1" s="643" t="s">
        <v>2882</v>
      </c>
      <c r="AI1" s="177" t="s">
        <v>3843</v>
      </c>
      <c r="AJ1" s="177" t="s">
        <v>1105</v>
      </c>
      <c r="AK1" s="643" t="s">
        <v>4164</v>
      </c>
      <c r="AL1" s="177" t="s">
        <v>1105</v>
      </c>
      <c r="AM1" s="643" t="s">
        <v>1275</v>
      </c>
    </row>
    <row r="2" spans="1:39" s="466" customFormat="1" x14ac:dyDescent="0.25">
      <c r="A2" s="644" t="s">
        <v>55</v>
      </c>
      <c r="B2" s="93">
        <v>1</v>
      </c>
      <c r="C2" s="531"/>
      <c r="D2" s="531"/>
      <c r="E2" s="531" t="s">
        <v>29</v>
      </c>
      <c r="F2" s="531"/>
      <c r="G2" s="531" t="s">
        <v>29</v>
      </c>
      <c r="H2" s="531"/>
      <c r="I2" s="644"/>
      <c r="J2" s="644" t="s">
        <v>29</v>
      </c>
      <c r="K2" s="644" t="s">
        <v>29</v>
      </c>
      <c r="L2" s="644"/>
      <c r="M2" s="644" t="s">
        <v>2922</v>
      </c>
      <c r="N2" s="644" t="s">
        <v>1198</v>
      </c>
      <c r="O2" s="644" t="s">
        <v>29</v>
      </c>
      <c r="P2" s="644" t="s">
        <v>2923</v>
      </c>
      <c r="Q2" s="644"/>
      <c r="R2" s="644"/>
      <c r="S2" s="644"/>
      <c r="T2" s="644"/>
      <c r="U2" s="644"/>
      <c r="V2" s="644"/>
      <c r="W2" s="644"/>
      <c r="X2" s="644"/>
      <c r="Y2" s="644"/>
      <c r="Z2" s="644"/>
      <c r="AA2" s="644"/>
      <c r="AB2" s="644"/>
      <c r="AC2" s="644"/>
      <c r="AD2" s="644"/>
      <c r="AE2" s="644"/>
      <c r="AF2" s="644"/>
      <c r="AG2" s="644"/>
      <c r="AH2" s="644"/>
      <c r="AI2" s="644"/>
      <c r="AJ2" s="644"/>
      <c r="AK2" s="644"/>
      <c r="AL2" s="562" t="s">
        <v>6161</v>
      </c>
      <c r="AM2" s="644"/>
    </row>
    <row r="3" spans="1:39" s="466" customFormat="1" x14ac:dyDescent="0.25">
      <c r="A3" s="644" t="s">
        <v>59</v>
      </c>
      <c r="B3" s="93">
        <v>1</v>
      </c>
      <c r="C3" s="531"/>
      <c r="D3" s="531"/>
      <c r="E3" s="531" t="s">
        <v>29</v>
      </c>
      <c r="F3" s="531"/>
      <c r="G3" s="531" t="s">
        <v>29</v>
      </c>
      <c r="H3" s="531"/>
      <c r="I3" s="644" t="s">
        <v>29</v>
      </c>
      <c r="J3" s="644"/>
      <c r="K3" s="644"/>
      <c r="L3" s="644" t="s">
        <v>2886</v>
      </c>
      <c r="M3" s="644"/>
      <c r="N3" s="644"/>
      <c r="O3" s="644"/>
      <c r="P3" s="644"/>
      <c r="Q3" s="644"/>
      <c r="R3" s="644"/>
      <c r="S3" s="644"/>
      <c r="T3" s="644"/>
      <c r="U3" s="644"/>
      <c r="V3" s="644"/>
      <c r="W3" s="644"/>
      <c r="X3" s="644"/>
      <c r="Y3" s="644"/>
      <c r="Z3" s="644"/>
      <c r="AA3" s="644"/>
      <c r="AB3" s="644"/>
      <c r="AC3" s="644"/>
      <c r="AD3" s="644"/>
      <c r="AE3" s="644"/>
      <c r="AF3" s="644"/>
      <c r="AG3" s="644"/>
      <c r="AH3" s="644"/>
      <c r="AI3" s="644"/>
      <c r="AJ3" s="644"/>
      <c r="AK3" s="644"/>
      <c r="AL3" s="644"/>
      <c r="AM3" s="644"/>
    </row>
    <row r="4" spans="1:39" x14ac:dyDescent="0.25">
      <c r="A4" s="644" t="s">
        <v>522</v>
      </c>
      <c r="B4" s="94">
        <v>1</v>
      </c>
      <c r="C4" s="644"/>
      <c r="D4" s="644"/>
      <c r="E4" s="644" t="s">
        <v>29</v>
      </c>
      <c r="F4" s="644"/>
      <c r="G4" s="644" t="s">
        <v>29</v>
      </c>
      <c r="H4" s="644"/>
      <c r="I4" s="644"/>
      <c r="J4" s="644" t="s">
        <v>29</v>
      </c>
      <c r="K4" s="644" t="s">
        <v>29</v>
      </c>
      <c r="L4" s="644"/>
      <c r="M4" s="644" t="s">
        <v>2887</v>
      </c>
      <c r="N4" s="644" t="s">
        <v>2058</v>
      </c>
      <c r="O4" s="644" t="s">
        <v>29</v>
      </c>
      <c r="P4" s="644" t="s">
        <v>2888</v>
      </c>
      <c r="Q4" s="644" t="s">
        <v>1609</v>
      </c>
      <c r="R4" s="644" t="s">
        <v>1813</v>
      </c>
      <c r="S4" s="644"/>
      <c r="T4" s="644"/>
      <c r="U4" s="644"/>
      <c r="V4" s="644"/>
      <c r="W4" s="644"/>
      <c r="X4" s="644"/>
      <c r="Y4" s="644"/>
      <c r="Z4" s="644"/>
      <c r="AA4" s="644"/>
      <c r="AB4" s="644"/>
      <c r="AC4" s="644"/>
      <c r="AD4" s="644"/>
      <c r="AE4" s="644" t="s">
        <v>29</v>
      </c>
      <c r="AF4" s="644"/>
      <c r="AG4" s="644"/>
      <c r="AH4" s="644" t="s">
        <v>29</v>
      </c>
      <c r="AI4" s="644"/>
      <c r="AJ4" s="644"/>
      <c r="AK4" s="644"/>
      <c r="AL4" s="45" t="s">
        <v>1366</v>
      </c>
      <c r="AM4" s="644"/>
    </row>
    <row r="5" spans="1:39" x14ac:dyDescent="0.25">
      <c r="A5" s="644" t="s">
        <v>525</v>
      </c>
      <c r="B5" s="94">
        <v>1</v>
      </c>
      <c r="C5" s="644"/>
      <c r="D5" s="644"/>
      <c r="E5" s="644" t="s">
        <v>29</v>
      </c>
      <c r="F5" s="644"/>
      <c r="G5" s="644" t="s">
        <v>29</v>
      </c>
      <c r="H5" s="644"/>
      <c r="I5" s="644"/>
      <c r="J5" s="644" t="s">
        <v>29</v>
      </c>
      <c r="K5" s="644" t="s">
        <v>29</v>
      </c>
      <c r="L5" s="644"/>
      <c r="M5" s="644" t="s">
        <v>2887</v>
      </c>
      <c r="N5" s="644" t="s">
        <v>2891</v>
      </c>
      <c r="O5" s="644" t="s">
        <v>29</v>
      </c>
      <c r="P5" s="644" t="s">
        <v>2888</v>
      </c>
      <c r="Q5" s="644" t="s">
        <v>1428</v>
      </c>
      <c r="R5" s="644" t="s">
        <v>1813</v>
      </c>
      <c r="S5" s="644"/>
      <c r="T5" s="48"/>
      <c r="U5" s="644"/>
      <c r="V5" s="644"/>
      <c r="W5" s="644"/>
      <c r="X5" s="644"/>
      <c r="Y5" s="644"/>
      <c r="Z5" s="644"/>
      <c r="AA5" s="644"/>
      <c r="AB5" s="644"/>
      <c r="AC5" s="644"/>
      <c r="AD5" s="644"/>
      <c r="AE5" s="644" t="s">
        <v>29</v>
      </c>
      <c r="AF5" s="644"/>
      <c r="AG5" s="644"/>
      <c r="AH5" s="644"/>
      <c r="AI5" s="644"/>
      <c r="AJ5" s="562" t="s">
        <v>4161</v>
      </c>
      <c r="AK5" s="644" t="s">
        <v>29</v>
      </c>
      <c r="AL5" s="45" t="s">
        <v>1366</v>
      </c>
      <c r="AM5" s="644"/>
    </row>
    <row r="6" spans="1:39" x14ac:dyDescent="0.25">
      <c r="A6" s="644" t="s">
        <v>525</v>
      </c>
      <c r="B6" s="94">
        <v>2</v>
      </c>
      <c r="C6" s="644" t="s">
        <v>29</v>
      </c>
      <c r="D6" s="644" t="s">
        <v>3995</v>
      </c>
      <c r="E6" s="644"/>
      <c r="F6" s="644"/>
      <c r="G6" s="644"/>
      <c r="H6" s="644"/>
      <c r="I6" s="644"/>
      <c r="J6" s="644"/>
      <c r="K6" s="644"/>
      <c r="L6" s="644"/>
      <c r="M6" s="644"/>
      <c r="N6" s="644"/>
      <c r="O6" s="644"/>
      <c r="P6" s="644" t="s">
        <v>4163</v>
      </c>
      <c r="Q6" s="644"/>
      <c r="R6" s="644"/>
      <c r="S6" s="644"/>
      <c r="T6" s="48"/>
      <c r="U6" s="644"/>
      <c r="V6" s="644"/>
      <c r="W6" s="644"/>
      <c r="X6" s="644"/>
      <c r="Y6" s="644"/>
      <c r="Z6" s="644"/>
      <c r="AA6" s="644"/>
      <c r="AB6" s="644"/>
      <c r="AC6" s="644"/>
      <c r="AD6" s="644"/>
      <c r="AE6" s="644"/>
      <c r="AF6" s="644"/>
      <c r="AG6" s="644"/>
      <c r="AH6" s="644"/>
      <c r="AI6" s="644"/>
      <c r="AJ6" s="644"/>
      <c r="AK6" s="644"/>
      <c r="AL6" s="644"/>
      <c r="AM6" s="644" t="s">
        <v>2924</v>
      </c>
    </row>
    <row r="7" spans="1:39" x14ac:dyDescent="0.25">
      <c r="A7" s="644" t="s">
        <v>2925</v>
      </c>
      <c r="B7" s="94"/>
      <c r="C7" s="644" t="s">
        <v>29</v>
      </c>
      <c r="D7" s="644"/>
      <c r="E7" s="644"/>
      <c r="F7" s="644"/>
      <c r="G7" s="644"/>
      <c r="H7" s="644"/>
      <c r="I7" s="644"/>
      <c r="J7" s="644"/>
      <c r="K7" s="644"/>
      <c r="L7" s="644"/>
      <c r="M7" s="644"/>
      <c r="N7" s="644"/>
      <c r="O7" s="644"/>
      <c r="P7" s="644" t="s">
        <v>2890</v>
      </c>
      <c r="Q7" s="644"/>
      <c r="R7" s="644"/>
      <c r="S7" s="644"/>
      <c r="T7" s="644"/>
      <c r="U7" s="644"/>
      <c r="V7" s="644"/>
      <c r="W7" s="644"/>
      <c r="X7" s="644"/>
      <c r="Y7" s="644"/>
      <c r="Z7" s="644"/>
      <c r="AA7" s="644"/>
      <c r="AB7" s="644"/>
      <c r="AC7" s="644"/>
      <c r="AD7" s="644"/>
      <c r="AE7" s="644"/>
      <c r="AF7" s="644"/>
      <c r="AG7" s="644"/>
      <c r="AH7" s="644"/>
      <c r="AI7" s="644"/>
      <c r="AJ7" s="644"/>
      <c r="AK7" s="644"/>
      <c r="AL7" s="644"/>
      <c r="AM7" s="644"/>
    </row>
    <row r="8" spans="1:39" x14ac:dyDescent="0.25">
      <c r="A8" s="644" t="s">
        <v>62</v>
      </c>
      <c r="B8" s="94">
        <v>1</v>
      </c>
      <c r="C8" s="644"/>
      <c r="D8" s="644"/>
      <c r="E8" s="644" t="s">
        <v>29</v>
      </c>
      <c r="F8" s="644"/>
      <c r="G8" s="644" t="s">
        <v>29</v>
      </c>
      <c r="H8" s="644"/>
      <c r="I8" s="644"/>
      <c r="J8" s="644" t="s">
        <v>29</v>
      </c>
      <c r="K8" s="644" t="s">
        <v>29</v>
      </c>
      <c r="L8" s="644"/>
      <c r="M8" s="644" t="s">
        <v>2887</v>
      </c>
      <c r="N8" s="644" t="s">
        <v>2891</v>
      </c>
      <c r="O8" s="644" t="s">
        <v>29</v>
      </c>
      <c r="P8" s="644" t="s">
        <v>2892</v>
      </c>
      <c r="Q8" s="644" t="s">
        <v>1428</v>
      </c>
      <c r="R8" s="644"/>
      <c r="S8" s="644"/>
      <c r="T8" s="48" t="s">
        <v>2893</v>
      </c>
      <c r="U8" s="644"/>
      <c r="V8" s="644" t="s">
        <v>1428</v>
      </c>
      <c r="W8" s="48" t="s">
        <v>2894</v>
      </c>
      <c r="X8" s="644"/>
      <c r="Y8" s="644"/>
      <c r="Z8" s="644"/>
      <c r="AA8" s="644"/>
      <c r="AB8" s="644"/>
      <c r="AC8" s="644"/>
      <c r="AD8" s="644"/>
      <c r="AE8" s="644"/>
      <c r="AF8" s="644"/>
      <c r="AG8" s="644"/>
      <c r="AH8" s="644"/>
      <c r="AI8" s="644"/>
      <c r="AJ8" s="644"/>
      <c r="AK8" s="644"/>
      <c r="AL8" s="644"/>
      <c r="AM8" s="644" t="s">
        <v>2895</v>
      </c>
    </row>
    <row r="9" spans="1:39" x14ac:dyDescent="0.25">
      <c r="A9" s="644" t="s">
        <v>62</v>
      </c>
      <c r="B9" s="94">
        <v>2</v>
      </c>
      <c r="C9" s="644"/>
      <c r="D9" s="644"/>
      <c r="E9" s="644"/>
      <c r="F9" s="644"/>
      <c r="G9" s="644"/>
      <c r="H9" s="644"/>
      <c r="I9" s="644"/>
      <c r="J9" s="644"/>
      <c r="K9" s="644"/>
      <c r="L9" s="644"/>
      <c r="M9" s="644"/>
      <c r="N9" s="644"/>
      <c r="O9" s="644"/>
      <c r="P9" s="644"/>
      <c r="Q9" s="644" t="s">
        <v>1305</v>
      </c>
      <c r="R9" s="644"/>
      <c r="S9" s="644"/>
      <c r="T9" s="644"/>
      <c r="U9" s="644">
        <v>1223458</v>
      </c>
      <c r="V9" s="644" t="s">
        <v>1305</v>
      </c>
      <c r="W9" s="644"/>
      <c r="X9" s="644">
        <v>445789</v>
      </c>
      <c r="Y9" s="644"/>
      <c r="Z9" s="644"/>
      <c r="AA9" s="644"/>
      <c r="AB9" s="644"/>
      <c r="AC9" s="644"/>
      <c r="AD9" s="644"/>
      <c r="AE9" s="644"/>
      <c r="AF9" s="644"/>
      <c r="AG9" s="644"/>
      <c r="AH9" s="644"/>
      <c r="AI9" s="644"/>
      <c r="AJ9" s="644"/>
      <c r="AK9" s="644"/>
      <c r="AL9" s="644"/>
      <c r="AM9" s="644" t="s">
        <v>2896</v>
      </c>
    </row>
    <row r="10" spans="1:39" x14ac:dyDescent="0.25">
      <c r="A10" s="644" t="s">
        <v>66</v>
      </c>
      <c r="B10" s="94">
        <v>1</v>
      </c>
      <c r="C10" s="644"/>
      <c r="D10" s="644"/>
      <c r="E10" s="644" t="s">
        <v>29</v>
      </c>
      <c r="F10" s="644"/>
      <c r="G10" s="644" t="s">
        <v>29</v>
      </c>
      <c r="H10" s="644"/>
      <c r="I10" s="644"/>
      <c r="J10" s="644" t="s">
        <v>29</v>
      </c>
      <c r="K10" s="644" t="s">
        <v>29</v>
      </c>
      <c r="L10" s="644"/>
      <c r="M10" s="644" t="s">
        <v>2887</v>
      </c>
      <c r="N10" s="644" t="s">
        <v>2891</v>
      </c>
      <c r="O10" s="644" t="s">
        <v>29</v>
      </c>
      <c r="P10" s="644" t="s">
        <v>2888</v>
      </c>
      <c r="Q10" s="644" t="s">
        <v>1428</v>
      </c>
      <c r="R10" s="644" t="s">
        <v>1813</v>
      </c>
      <c r="S10" s="644"/>
      <c r="T10" s="48" t="s">
        <v>2898</v>
      </c>
      <c r="U10" s="644"/>
      <c r="V10" s="644"/>
      <c r="W10" s="644"/>
      <c r="X10" s="644"/>
      <c r="Y10" s="644" t="s">
        <v>29</v>
      </c>
      <c r="Z10" s="644" t="s">
        <v>2887</v>
      </c>
      <c r="AA10" s="644" t="s">
        <v>2891</v>
      </c>
      <c r="AB10" s="644" t="s">
        <v>29</v>
      </c>
      <c r="AC10" s="644" t="s">
        <v>2892</v>
      </c>
      <c r="AD10" s="644"/>
      <c r="AE10" s="644"/>
      <c r="AF10" s="644"/>
      <c r="AG10" s="644"/>
      <c r="AH10" s="644"/>
      <c r="AI10" s="644"/>
      <c r="AJ10" s="644"/>
      <c r="AK10" s="644"/>
      <c r="AL10" s="644"/>
      <c r="AM10" s="644" t="s">
        <v>2899</v>
      </c>
    </row>
    <row r="11" spans="1:39" x14ac:dyDescent="0.25">
      <c r="A11" s="173" t="s">
        <v>3350</v>
      </c>
      <c r="B11" s="205">
        <v>1</v>
      </c>
      <c r="C11" s="173"/>
      <c r="D11" s="173"/>
      <c r="E11" s="173" t="s">
        <v>29</v>
      </c>
      <c r="F11" s="173"/>
      <c r="G11" s="173" t="s">
        <v>29</v>
      </c>
      <c r="H11" s="173"/>
      <c r="I11" s="173"/>
      <c r="J11" s="173" t="s">
        <v>29</v>
      </c>
      <c r="K11" s="173" t="s">
        <v>29</v>
      </c>
      <c r="L11" s="173"/>
      <c r="M11" s="173" t="s">
        <v>2887</v>
      </c>
      <c r="N11" s="173" t="s">
        <v>2891</v>
      </c>
      <c r="O11" s="173" t="s">
        <v>29</v>
      </c>
      <c r="P11" s="173" t="s">
        <v>2888</v>
      </c>
      <c r="Q11" s="173" t="s">
        <v>1428</v>
      </c>
      <c r="R11" s="173" t="s">
        <v>1813</v>
      </c>
      <c r="S11" s="173"/>
      <c r="T11" s="206"/>
      <c r="U11" s="173"/>
      <c r="V11" s="173"/>
      <c r="W11" s="173"/>
      <c r="X11" s="173"/>
      <c r="Y11" s="173"/>
      <c r="Z11" s="173"/>
      <c r="AA11" s="173"/>
      <c r="AB11" s="173"/>
      <c r="AC11" s="173"/>
      <c r="AD11" s="173"/>
      <c r="AE11" s="173" t="s">
        <v>29</v>
      </c>
      <c r="AF11" s="173"/>
      <c r="AG11" s="173"/>
      <c r="AH11" s="173" t="s">
        <v>29</v>
      </c>
      <c r="AI11" s="173"/>
      <c r="AJ11" s="173"/>
      <c r="AK11" s="173"/>
      <c r="AL11" s="173"/>
      <c r="AM11" s="173"/>
    </row>
    <row r="12" spans="1:39" x14ac:dyDescent="0.25">
      <c r="A12" s="173" t="s">
        <v>3351</v>
      </c>
      <c r="B12" s="205">
        <v>1</v>
      </c>
      <c r="C12" s="173"/>
      <c r="D12" s="173"/>
      <c r="E12" s="173"/>
      <c r="F12" s="173" t="s">
        <v>29</v>
      </c>
      <c r="G12" s="173"/>
      <c r="H12" s="173" t="s">
        <v>29</v>
      </c>
      <c r="I12" s="173"/>
      <c r="J12" s="173" t="s">
        <v>29</v>
      </c>
      <c r="K12" s="173" t="s">
        <v>29</v>
      </c>
      <c r="L12" s="173"/>
      <c r="M12" s="173" t="s">
        <v>2922</v>
      </c>
      <c r="N12" s="173" t="s">
        <v>2041</v>
      </c>
      <c r="O12" s="173" t="s">
        <v>29</v>
      </c>
      <c r="P12" s="173" t="s">
        <v>3842</v>
      </c>
      <c r="Q12" s="173" t="s">
        <v>1609</v>
      </c>
      <c r="R12" s="173" t="s">
        <v>1813</v>
      </c>
      <c r="S12" s="173"/>
      <c r="T12" s="206"/>
      <c r="U12" s="173"/>
      <c r="V12" s="173"/>
      <c r="W12" s="173"/>
      <c r="X12" s="173"/>
      <c r="Y12" s="173"/>
      <c r="Z12" s="173"/>
      <c r="AA12" s="173"/>
      <c r="AB12" s="173"/>
      <c r="AC12" s="173"/>
      <c r="AD12" s="173"/>
      <c r="AE12" s="173" t="s">
        <v>29</v>
      </c>
      <c r="AF12" s="173"/>
      <c r="AG12" s="173"/>
      <c r="AI12" s="173" t="s">
        <v>29</v>
      </c>
      <c r="AJ12" s="173"/>
      <c r="AK12" s="173"/>
      <c r="AL12" s="173"/>
      <c r="AM12" s="173"/>
    </row>
    <row r="13" spans="1:39" x14ac:dyDescent="0.25">
      <c r="A13" s="173" t="s">
        <v>3352</v>
      </c>
      <c r="B13" s="205">
        <v>1</v>
      </c>
      <c r="C13" s="173"/>
      <c r="D13" s="173"/>
      <c r="E13" s="173"/>
      <c r="F13" s="173" t="s">
        <v>29</v>
      </c>
      <c r="G13" s="173" t="s">
        <v>29</v>
      </c>
      <c r="H13" s="173"/>
      <c r="I13" s="173"/>
      <c r="J13" s="173" t="s">
        <v>29</v>
      </c>
      <c r="K13" s="173" t="s">
        <v>29</v>
      </c>
      <c r="L13" s="173"/>
      <c r="M13" s="173" t="s">
        <v>2922</v>
      </c>
      <c r="N13" s="173" t="s">
        <v>2041</v>
      </c>
      <c r="O13" s="173" t="s">
        <v>29</v>
      </c>
      <c r="P13" s="173" t="s">
        <v>3842</v>
      </c>
      <c r="Q13" s="173" t="s">
        <v>1609</v>
      </c>
      <c r="R13" s="173" t="s">
        <v>1813</v>
      </c>
      <c r="S13" s="173"/>
      <c r="T13" s="206"/>
      <c r="U13" s="173"/>
      <c r="V13" s="173"/>
      <c r="W13" s="173"/>
      <c r="X13" s="173"/>
      <c r="Y13" s="173"/>
      <c r="Z13" s="173"/>
      <c r="AA13" s="173"/>
      <c r="AB13" s="173"/>
      <c r="AC13" s="173"/>
      <c r="AD13" s="173"/>
      <c r="AE13" s="173" t="s">
        <v>29</v>
      </c>
      <c r="AF13" s="173"/>
      <c r="AG13" s="173"/>
      <c r="AH13" s="173"/>
      <c r="AI13" s="173" t="s">
        <v>29</v>
      </c>
      <c r="AJ13" s="173"/>
      <c r="AK13" s="173"/>
      <c r="AL13" s="173"/>
      <c r="AM13" s="173"/>
    </row>
    <row r="14" spans="1:39" x14ac:dyDescent="0.25">
      <c r="A14" s="173" t="s">
        <v>3353</v>
      </c>
      <c r="B14" s="205">
        <v>1</v>
      </c>
      <c r="C14" s="173"/>
      <c r="D14" s="173"/>
      <c r="E14" s="173" t="s">
        <v>29</v>
      </c>
      <c r="F14" s="173"/>
      <c r="G14" s="173" t="s">
        <v>29</v>
      </c>
      <c r="H14" s="173"/>
      <c r="I14" s="173"/>
      <c r="J14" s="173" t="s">
        <v>29</v>
      </c>
      <c r="K14" s="173" t="s">
        <v>29</v>
      </c>
      <c r="L14" s="173"/>
      <c r="M14" s="173" t="s">
        <v>2887</v>
      </c>
      <c r="N14" s="173" t="s">
        <v>2891</v>
      </c>
      <c r="O14" s="173" t="s">
        <v>29</v>
      </c>
      <c r="P14" s="173" t="s">
        <v>2888</v>
      </c>
      <c r="Q14" s="173" t="s">
        <v>1428</v>
      </c>
      <c r="R14" s="173" t="s">
        <v>1813</v>
      </c>
      <c r="S14" s="173"/>
      <c r="T14" s="206"/>
      <c r="U14" s="173"/>
      <c r="V14" s="173"/>
      <c r="W14" s="173"/>
      <c r="X14" s="173"/>
      <c r="Y14" s="173"/>
      <c r="Z14" s="173"/>
      <c r="AA14" s="173"/>
      <c r="AB14" s="173"/>
      <c r="AC14" s="173"/>
      <c r="AD14" s="173"/>
      <c r="AE14" s="173" t="s">
        <v>29</v>
      </c>
      <c r="AF14" s="173"/>
      <c r="AG14" s="173"/>
      <c r="AH14" s="173" t="s">
        <v>29</v>
      </c>
      <c r="AI14" s="173"/>
      <c r="AJ14" s="173"/>
      <c r="AK14" s="173"/>
      <c r="AL14" s="173"/>
      <c r="AM14" s="173"/>
    </row>
    <row r="15" spans="1:39" x14ac:dyDescent="0.25">
      <c r="A15" s="173" t="s">
        <v>3354</v>
      </c>
      <c r="B15" s="205">
        <v>1</v>
      </c>
      <c r="C15" s="173"/>
      <c r="D15" s="173"/>
      <c r="E15" s="173"/>
      <c r="F15" s="173" t="s">
        <v>29</v>
      </c>
      <c r="G15" s="173"/>
      <c r="H15" s="173" t="s">
        <v>29</v>
      </c>
      <c r="I15" s="173"/>
      <c r="J15" s="173" t="s">
        <v>29</v>
      </c>
      <c r="K15" s="173" t="s">
        <v>29</v>
      </c>
      <c r="L15" s="173"/>
      <c r="M15" s="173" t="s">
        <v>2922</v>
      </c>
      <c r="N15" s="173" t="s">
        <v>2041</v>
      </c>
      <c r="O15" s="173" t="s">
        <v>29</v>
      </c>
      <c r="P15" s="173" t="s">
        <v>3842</v>
      </c>
      <c r="Q15" s="173" t="s">
        <v>1609</v>
      </c>
      <c r="R15" s="173" t="s">
        <v>1813</v>
      </c>
      <c r="S15" s="173"/>
      <c r="T15" s="206"/>
      <c r="U15" s="173"/>
      <c r="V15" s="173"/>
      <c r="W15" s="173"/>
      <c r="X15" s="173"/>
      <c r="Y15" s="173"/>
      <c r="Z15" s="173"/>
      <c r="AA15" s="173"/>
      <c r="AB15" s="173"/>
      <c r="AC15" s="173"/>
      <c r="AD15" s="173"/>
      <c r="AE15" s="173" t="s">
        <v>29</v>
      </c>
      <c r="AF15" s="173"/>
      <c r="AG15" s="173"/>
      <c r="AI15" s="173" t="s">
        <v>29</v>
      </c>
      <c r="AJ15" s="173"/>
      <c r="AK15" s="173"/>
      <c r="AL15" s="173"/>
      <c r="AM15" s="173"/>
    </row>
    <row r="16" spans="1:39" x14ac:dyDescent="0.25">
      <c r="A16" s="173" t="s">
        <v>3355</v>
      </c>
      <c r="B16" s="205">
        <v>1</v>
      </c>
      <c r="C16" s="173"/>
      <c r="D16" s="173"/>
      <c r="E16" s="173"/>
      <c r="F16" s="173" t="s">
        <v>29</v>
      </c>
      <c r="G16" s="173" t="s">
        <v>29</v>
      </c>
      <c r="H16" s="173"/>
      <c r="I16" s="173"/>
      <c r="J16" s="173" t="s">
        <v>29</v>
      </c>
      <c r="K16" s="173" t="s">
        <v>29</v>
      </c>
      <c r="L16" s="173"/>
      <c r="M16" s="173" t="s">
        <v>2922</v>
      </c>
      <c r="N16" s="173" t="s">
        <v>2041</v>
      </c>
      <c r="O16" s="173" t="s">
        <v>29</v>
      </c>
      <c r="P16" s="173" t="s">
        <v>3842</v>
      </c>
      <c r="Q16" s="173" t="s">
        <v>1609</v>
      </c>
      <c r="R16" s="173" t="s">
        <v>1813</v>
      </c>
      <c r="S16" s="173"/>
      <c r="T16" s="206"/>
      <c r="U16" s="173"/>
      <c r="V16" s="173"/>
      <c r="W16" s="173"/>
      <c r="X16" s="173"/>
      <c r="Y16" s="173"/>
      <c r="Z16" s="173"/>
      <c r="AA16" s="173"/>
      <c r="AB16" s="173"/>
      <c r="AC16" s="173"/>
      <c r="AD16" s="173"/>
      <c r="AE16" s="173" t="s">
        <v>29</v>
      </c>
      <c r="AF16" s="173"/>
      <c r="AG16" s="173"/>
      <c r="AH16" s="173"/>
      <c r="AI16" s="173" t="s">
        <v>29</v>
      </c>
      <c r="AJ16" s="173"/>
      <c r="AK16" s="173"/>
      <c r="AL16" s="173"/>
      <c r="AM16" s="173"/>
    </row>
    <row r="17" spans="1:39" x14ac:dyDescent="0.25">
      <c r="A17" s="173" t="s">
        <v>4412</v>
      </c>
      <c r="B17" s="205">
        <v>1</v>
      </c>
      <c r="C17" s="173"/>
      <c r="D17" s="173"/>
      <c r="E17" s="173" t="s">
        <v>29</v>
      </c>
      <c r="F17" s="173"/>
      <c r="G17" s="173" t="s">
        <v>29</v>
      </c>
      <c r="H17" s="173"/>
      <c r="I17" s="173"/>
      <c r="J17" s="173" t="s">
        <v>29</v>
      </c>
      <c r="K17" s="173" t="s">
        <v>29</v>
      </c>
      <c r="L17" s="173"/>
      <c r="M17" s="173" t="s">
        <v>5890</v>
      </c>
      <c r="N17" s="173" t="s">
        <v>2891</v>
      </c>
      <c r="O17" s="173" t="s">
        <v>29</v>
      </c>
      <c r="P17" s="173" t="s">
        <v>5891</v>
      </c>
      <c r="Q17" s="173"/>
      <c r="R17" s="173"/>
      <c r="S17" s="173"/>
      <c r="T17" s="206"/>
      <c r="U17" s="173"/>
      <c r="V17" s="173"/>
      <c r="W17" s="173"/>
      <c r="X17" s="173"/>
      <c r="Y17" s="173"/>
      <c r="Z17" s="173"/>
      <c r="AA17" s="173"/>
      <c r="AB17" s="173"/>
      <c r="AC17" s="173"/>
      <c r="AD17" s="173"/>
      <c r="AE17" s="173" t="s">
        <v>29</v>
      </c>
      <c r="AF17" s="173" t="s">
        <v>6409</v>
      </c>
      <c r="AG17" s="173" t="s">
        <v>29</v>
      </c>
      <c r="AH17" s="173"/>
      <c r="AI17" s="173"/>
      <c r="AJ17" s="173"/>
      <c r="AK17" s="173"/>
      <c r="AL17" s="173"/>
      <c r="AM17" s="173"/>
    </row>
    <row r="18" spans="1:39" x14ac:dyDescent="0.25">
      <c r="A18" s="173" t="s">
        <v>4413</v>
      </c>
      <c r="B18" s="205">
        <v>1</v>
      </c>
      <c r="C18" s="173"/>
      <c r="D18" s="173"/>
      <c r="E18" s="173"/>
      <c r="F18" s="173" t="s">
        <v>29</v>
      </c>
      <c r="G18" s="173"/>
      <c r="H18" s="173" t="s">
        <v>29</v>
      </c>
      <c r="I18" s="173"/>
      <c r="J18" s="173" t="s">
        <v>29</v>
      </c>
      <c r="K18" s="173" t="s">
        <v>29</v>
      </c>
      <c r="L18" s="173"/>
      <c r="M18" s="173" t="s">
        <v>5890</v>
      </c>
      <c r="N18" s="173" t="s">
        <v>2891</v>
      </c>
      <c r="O18" s="173" t="s">
        <v>29</v>
      </c>
      <c r="P18" s="173" t="s">
        <v>5892</v>
      </c>
      <c r="Q18" s="173"/>
      <c r="R18" s="173"/>
      <c r="S18" s="173"/>
      <c r="T18" s="206"/>
      <c r="U18" s="173"/>
      <c r="V18" s="173"/>
      <c r="W18" s="173"/>
      <c r="X18" s="173"/>
      <c r="Y18" s="173"/>
      <c r="Z18" s="173"/>
      <c r="AA18" s="173"/>
      <c r="AB18" s="173"/>
      <c r="AC18" s="173"/>
      <c r="AD18" s="173"/>
      <c r="AE18" s="173" t="s">
        <v>29</v>
      </c>
      <c r="AF18" s="173" t="s">
        <v>6409</v>
      </c>
      <c r="AG18" s="173" t="s">
        <v>29</v>
      </c>
      <c r="AI18" s="173"/>
      <c r="AJ18" s="173"/>
      <c r="AK18" s="173"/>
      <c r="AL18" s="173"/>
      <c r="AM18" s="173"/>
    </row>
    <row r="19" spans="1:39" x14ac:dyDescent="0.25">
      <c r="A19" s="173" t="s">
        <v>4414</v>
      </c>
      <c r="B19" s="205">
        <v>1</v>
      </c>
      <c r="C19" s="173"/>
      <c r="D19" s="173"/>
      <c r="E19" s="173"/>
      <c r="F19" s="173" t="s">
        <v>29</v>
      </c>
      <c r="G19" s="173"/>
      <c r="H19" s="173" t="s">
        <v>29</v>
      </c>
      <c r="I19" s="173"/>
      <c r="J19" s="173" t="s">
        <v>29</v>
      </c>
      <c r="K19" s="173" t="s">
        <v>29</v>
      </c>
      <c r="L19" s="173"/>
      <c r="M19" s="173" t="s">
        <v>5893</v>
      </c>
      <c r="N19" s="173" t="s">
        <v>2891</v>
      </c>
      <c r="O19" s="173" t="s">
        <v>29</v>
      </c>
      <c r="P19" s="173" t="s">
        <v>5894</v>
      </c>
      <c r="Q19" s="173"/>
      <c r="R19" s="173"/>
      <c r="S19" s="173"/>
      <c r="T19" s="206"/>
      <c r="U19" s="173"/>
      <c r="V19" s="173"/>
      <c r="W19" s="173"/>
      <c r="X19" s="173"/>
      <c r="Y19" s="173"/>
      <c r="Z19" s="173"/>
      <c r="AA19" s="173"/>
      <c r="AB19" s="173"/>
      <c r="AC19" s="173"/>
      <c r="AD19" s="173"/>
      <c r="AE19" s="173" t="s">
        <v>29</v>
      </c>
      <c r="AF19" s="173"/>
      <c r="AG19" s="173"/>
      <c r="AH19" s="173"/>
      <c r="AI19" s="173"/>
      <c r="AJ19" s="173"/>
      <c r="AK19" s="173"/>
      <c r="AL19" s="173" t="s">
        <v>29</v>
      </c>
      <c r="AM19" s="173"/>
    </row>
    <row r="20" spans="1:39" x14ac:dyDescent="0.25">
      <c r="A20" s="173" t="s">
        <v>4415</v>
      </c>
      <c r="B20" s="205">
        <v>1</v>
      </c>
      <c r="C20" s="173"/>
      <c r="D20" s="173"/>
      <c r="E20" s="173" t="s">
        <v>29</v>
      </c>
      <c r="F20" s="173"/>
      <c r="G20" s="173" t="s">
        <v>29</v>
      </c>
      <c r="H20" s="173"/>
      <c r="I20" s="173"/>
      <c r="J20" s="173" t="s">
        <v>29</v>
      </c>
      <c r="K20" s="173" t="s">
        <v>29</v>
      </c>
      <c r="L20" s="173"/>
      <c r="M20" s="173" t="s">
        <v>5890</v>
      </c>
      <c r="N20" s="173" t="s">
        <v>2891</v>
      </c>
      <c r="O20" s="173" t="s">
        <v>29</v>
      </c>
      <c r="P20" s="173" t="s">
        <v>5891</v>
      </c>
      <c r="Q20" s="173"/>
      <c r="R20" s="173"/>
      <c r="S20" s="173"/>
      <c r="T20" s="206"/>
      <c r="U20" s="173"/>
      <c r="V20" s="173"/>
      <c r="W20" s="173"/>
      <c r="X20" s="173"/>
      <c r="Y20" s="173"/>
      <c r="Z20" s="173"/>
      <c r="AA20" s="173"/>
      <c r="AB20" s="173"/>
      <c r="AC20" s="173"/>
      <c r="AD20" s="173" t="s">
        <v>29</v>
      </c>
      <c r="AE20" s="173"/>
      <c r="AF20" s="173"/>
      <c r="AG20" s="173"/>
      <c r="AH20" s="173" t="s">
        <v>29</v>
      </c>
      <c r="AI20" s="173"/>
      <c r="AJ20" s="173"/>
      <c r="AK20" s="173"/>
      <c r="AL20" s="173"/>
      <c r="AM20" s="173"/>
    </row>
  </sheetData>
  <hyperlinks>
    <hyperlink ref="T8" r:id="rId1"/>
    <hyperlink ref="W8" r:id="rId2"/>
    <hyperlink ref="T10" r:id="rId3"/>
  </hyperlinks>
  <pageMargins left="0.7" right="0.7" top="0.75" bottom="0.75" header="0.3" footer="0.3"/>
  <pageSetup orientation="portrait" r:id="rId4"/>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AI10"/>
  <sheetViews>
    <sheetView zoomScale="85" zoomScaleNormal="85" workbookViewId="0">
      <pane xSplit="2" ySplit="1" topLeftCell="S2" activePane="bottomRight" state="frozen"/>
      <selection pane="topRight" activeCell="C1" sqref="C1"/>
      <selection pane="bottomLeft" activeCell="A2" sqref="A2"/>
      <selection pane="bottomRight" activeCell="W6" sqref="W6"/>
    </sheetView>
  </sheetViews>
  <sheetFormatPr defaultRowHeight="15" x14ac:dyDescent="0.25"/>
  <cols>
    <col min="1" max="1" width="8.140625" style="5" bestFit="1" customWidth="1" collapsed="1"/>
    <col min="2" max="2" width="8.7109375" style="5" bestFit="1" customWidth="1" collapsed="1"/>
    <col min="3" max="3" width="20.140625" style="5" bestFit="1" customWidth="1" collapsed="1"/>
    <col min="4" max="4" width="12.7109375" style="5" bestFit="1" customWidth="1" collapsed="1"/>
    <col min="5" max="5" width="23.7109375" style="5" bestFit="1" customWidth="1" collapsed="1"/>
    <col min="6" max="6" width="29.7109375" style="5" bestFit="1" customWidth="1" collapsed="1"/>
    <col min="7" max="7" width="17.5703125" style="5" bestFit="1" customWidth="1" collapsed="1"/>
    <col min="8" max="8" width="17.85546875" style="5" bestFit="1" customWidth="1" collapsed="1"/>
    <col min="9" max="9" width="20.5703125" style="5" bestFit="1" customWidth="1" collapsed="1"/>
    <col min="10" max="10" width="22.85546875" style="5" bestFit="1" customWidth="1" collapsed="1"/>
    <col min="11" max="11" width="22.85546875" style="5" customWidth="1" collapsed="1"/>
    <col min="12" max="12" width="22.85546875" style="5" bestFit="1" customWidth="1" collapsed="1"/>
    <col min="13" max="13" width="15.5703125" style="5" bestFit="1" customWidth="1" collapsed="1"/>
    <col min="14" max="14" width="15" style="5" bestFit="1" customWidth="1" collapsed="1"/>
    <col min="15" max="15" width="15" style="5" customWidth="1" collapsed="1"/>
    <col min="16" max="17" width="21.85546875" style="5" bestFit="1" customWidth="1" collapsed="1"/>
    <col min="18" max="22" width="21.85546875" style="5" customWidth="1" collapsed="1"/>
    <col min="23" max="23" width="19" style="5" bestFit="1" customWidth="1" collapsed="1"/>
    <col min="24" max="24" width="17.42578125" style="5" bestFit="1" customWidth="1" collapsed="1"/>
    <col min="25" max="25" width="26.5703125" style="5" bestFit="1" customWidth="1" collapsed="1"/>
    <col min="26" max="26" width="26.7109375" style="5" bestFit="1" customWidth="1" collapsed="1"/>
    <col min="27" max="27" width="21.140625" style="5" bestFit="1" customWidth="1" collapsed="1"/>
    <col min="28" max="28" width="25.140625" style="5" bestFit="1" customWidth="1" collapsed="1"/>
    <col min="29" max="29" width="22.5703125" style="5" bestFit="1" customWidth="1" collapsed="1"/>
    <col min="30" max="30" width="25.140625" style="5" bestFit="1" customWidth="1" collapsed="1"/>
    <col min="31" max="31" width="26" style="5" bestFit="1" customWidth="1" collapsed="1"/>
    <col min="32" max="32" width="26" style="5" customWidth="1" collapsed="1"/>
    <col min="33" max="33" width="129.85546875" style="5" bestFit="1" customWidth="1" collapsed="1"/>
    <col min="34" max="34" width="21.140625" style="5" bestFit="1" customWidth="1" collapsed="1"/>
    <col min="35" max="35" width="23" style="5" bestFit="1" customWidth="1" collapsed="1"/>
    <col min="36" max="16384" width="9.140625" style="5" collapsed="1"/>
  </cols>
  <sheetData>
    <row r="1" spans="1:35" x14ac:dyDescent="0.25">
      <c r="A1" s="7" t="s">
        <v>0</v>
      </c>
      <c r="B1" s="23" t="s">
        <v>95</v>
      </c>
      <c r="C1" s="23" t="s">
        <v>1452</v>
      </c>
      <c r="D1" s="23" t="s">
        <v>1078</v>
      </c>
      <c r="E1" s="23" t="s">
        <v>2834</v>
      </c>
      <c r="F1" s="23" t="s">
        <v>2835</v>
      </c>
      <c r="G1" s="23" t="s">
        <v>2807</v>
      </c>
      <c r="H1" s="23" t="s">
        <v>2836</v>
      </c>
      <c r="I1" s="23" t="s">
        <v>2837</v>
      </c>
      <c r="J1" s="26" t="s">
        <v>4145</v>
      </c>
      <c r="K1" s="24" t="s">
        <v>4148</v>
      </c>
      <c r="L1" s="26" t="s">
        <v>2808</v>
      </c>
      <c r="M1" s="26" t="s">
        <v>2838</v>
      </c>
      <c r="N1" s="26" t="s">
        <v>2839</v>
      </c>
      <c r="O1" s="26" t="s">
        <v>4138</v>
      </c>
      <c r="P1" s="26" t="s">
        <v>4139</v>
      </c>
      <c r="Q1" s="26" t="s">
        <v>2840</v>
      </c>
      <c r="R1" s="26" t="s">
        <v>4151</v>
      </c>
      <c r="S1" s="1" t="s">
        <v>4144</v>
      </c>
      <c r="T1" s="1" t="s">
        <v>4143</v>
      </c>
      <c r="U1" s="1" t="s">
        <v>4140</v>
      </c>
      <c r="V1" s="1" t="s">
        <v>4150</v>
      </c>
      <c r="W1" s="1" t="s">
        <v>2813</v>
      </c>
      <c r="X1" s="1" t="s">
        <v>2841</v>
      </c>
      <c r="Y1" s="1" t="s">
        <v>4147</v>
      </c>
      <c r="Z1" s="1" t="s">
        <v>2842</v>
      </c>
      <c r="AA1" s="1" t="s">
        <v>2843</v>
      </c>
      <c r="AB1" s="1" t="s">
        <v>2845</v>
      </c>
      <c r="AC1" s="1" t="s">
        <v>2844</v>
      </c>
      <c r="AD1" s="1" t="s">
        <v>2845</v>
      </c>
      <c r="AE1" s="1" t="s">
        <v>2846</v>
      </c>
      <c r="AF1" s="1" t="s">
        <v>1105</v>
      </c>
      <c r="AG1" s="1" t="s">
        <v>1185</v>
      </c>
      <c r="AH1" s="1" t="s">
        <v>2843</v>
      </c>
      <c r="AI1" s="1" t="s">
        <v>1105</v>
      </c>
    </row>
    <row r="2" spans="1:35" x14ac:dyDescent="0.25">
      <c r="A2" s="3" t="s">
        <v>494</v>
      </c>
      <c r="B2" s="25">
        <v>1</v>
      </c>
      <c r="C2" s="25" t="s">
        <v>2847</v>
      </c>
      <c r="D2" s="25"/>
      <c r="E2" s="3" t="s">
        <v>29</v>
      </c>
      <c r="F2" s="3" t="s">
        <v>29</v>
      </c>
      <c r="G2" s="3" t="str">
        <f ca="1">"TestLocation:"&amp; TEXT(NOW(), "MMSS")</f>
        <v>TestLocation:1809</v>
      </c>
      <c r="H2" s="3"/>
      <c r="I2" s="3"/>
      <c r="J2" s="3" t="s">
        <v>2848</v>
      </c>
      <c r="L2" s="3"/>
      <c r="M2" s="3"/>
      <c r="N2" s="3"/>
      <c r="O2" s="3" t="s">
        <v>29</v>
      </c>
      <c r="P2" s="3" t="s">
        <v>1198</v>
      </c>
      <c r="Q2" s="3"/>
      <c r="R2" s="6"/>
      <c r="S2" s="6" t="s">
        <v>29</v>
      </c>
      <c r="T2" s="6" t="s">
        <v>1199</v>
      </c>
      <c r="U2" s="6"/>
      <c r="V2" s="3"/>
      <c r="W2" s="6"/>
      <c r="X2" s="3" t="s">
        <v>2849</v>
      </c>
      <c r="Y2" s="3" t="s">
        <v>29</v>
      </c>
      <c r="Z2" s="3">
        <v>12</v>
      </c>
      <c r="AA2" s="3"/>
      <c r="AB2" s="3"/>
      <c r="AC2" s="3"/>
      <c r="AD2" s="3" t="s">
        <v>29</v>
      </c>
      <c r="AE2" s="3"/>
      <c r="AF2" s="3" t="s">
        <v>4141</v>
      </c>
      <c r="AG2" s="3" t="s">
        <v>2850</v>
      </c>
      <c r="AH2" s="3"/>
      <c r="AI2" s="3"/>
    </row>
    <row r="3" spans="1:35" x14ac:dyDescent="0.25">
      <c r="A3" s="3" t="s">
        <v>494</v>
      </c>
      <c r="B3" s="25">
        <v>2</v>
      </c>
      <c r="C3" s="25" t="s">
        <v>2847</v>
      </c>
      <c r="D3" s="25"/>
      <c r="E3" s="3"/>
      <c r="F3" s="3"/>
      <c r="G3" s="3"/>
      <c r="H3" s="3"/>
      <c r="I3" s="3"/>
      <c r="J3" s="6"/>
      <c r="K3" s="6" t="s">
        <v>2851</v>
      </c>
      <c r="L3" s="6"/>
      <c r="M3" s="6"/>
      <c r="N3" s="3"/>
      <c r="O3" s="3"/>
      <c r="P3" s="3"/>
      <c r="Q3" s="3"/>
      <c r="R3" s="3"/>
      <c r="S3" s="3"/>
      <c r="T3" s="6"/>
      <c r="U3" s="6"/>
      <c r="V3" s="6"/>
      <c r="W3" s="6"/>
      <c r="X3" s="3"/>
      <c r="Y3" s="3" t="s">
        <v>29</v>
      </c>
      <c r="Z3" s="3">
        <v>12</v>
      </c>
      <c r="AA3" s="3"/>
      <c r="AB3" s="3"/>
      <c r="AC3" s="3"/>
      <c r="AD3" s="3" t="s">
        <v>29</v>
      </c>
      <c r="AE3" s="3"/>
      <c r="AF3" s="3" t="s">
        <v>4141</v>
      </c>
      <c r="AG3" s="3" t="s">
        <v>2850</v>
      </c>
      <c r="AH3" s="3" t="s">
        <v>29</v>
      </c>
      <c r="AI3" s="3" t="s">
        <v>4146</v>
      </c>
    </row>
    <row r="4" spans="1:35" x14ac:dyDescent="0.25">
      <c r="A4" s="3" t="s">
        <v>503</v>
      </c>
      <c r="B4" s="25">
        <v>1</v>
      </c>
      <c r="C4" s="25" t="s">
        <v>2853</v>
      </c>
      <c r="D4" s="25"/>
      <c r="E4" s="3" t="s">
        <v>29</v>
      </c>
      <c r="F4" s="3" t="s">
        <v>29</v>
      </c>
      <c r="G4" s="3" t="str">
        <f ca="1">"TestLocation:"&amp; TEXT(NOW(), "MMSS")</f>
        <v>TestLocation:1809</v>
      </c>
      <c r="H4" s="3"/>
      <c r="I4" s="3"/>
      <c r="J4" s="3"/>
      <c r="L4" s="6">
        <v>2</v>
      </c>
      <c r="M4" s="6"/>
      <c r="N4" s="3"/>
      <c r="O4" s="3" t="s">
        <v>29</v>
      </c>
      <c r="P4" s="3" t="s">
        <v>1198</v>
      </c>
      <c r="Q4" s="3"/>
      <c r="R4" s="3"/>
      <c r="S4" s="3"/>
      <c r="T4" s="3"/>
      <c r="U4" s="3"/>
      <c r="V4" s="3"/>
      <c r="W4" s="6"/>
      <c r="X4" s="3" t="s">
        <v>2852</v>
      </c>
      <c r="Y4" s="3"/>
      <c r="Z4" s="3"/>
      <c r="AA4" s="3"/>
      <c r="AB4" s="3"/>
      <c r="AC4" s="3"/>
      <c r="AD4" s="3" t="s">
        <v>29</v>
      </c>
      <c r="AE4" s="3"/>
      <c r="AF4" s="3" t="s">
        <v>4141</v>
      </c>
      <c r="AG4" s="4" t="s">
        <v>2854</v>
      </c>
      <c r="AH4" s="3"/>
      <c r="AI4" s="3"/>
    </row>
    <row r="5" spans="1:35" x14ac:dyDescent="0.25">
      <c r="A5" s="3" t="s">
        <v>503</v>
      </c>
      <c r="B5" s="25">
        <v>2</v>
      </c>
      <c r="C5" s="25" t="s">
        <v>2853</v>
      </c>
      <c r="D5" s="25"/>
      <c r="E5" s="3"/>
      <c r="F5" s="3"/>
      <c r="G5" s="3"/>
      <c r="H5" s="3"/>
      <c r="I5" s="3"/>
      <c r="J5" s="3"/>
      <c r="L5" s="6" t="s">
        <v>2855</v>
      </c>
      <c r="M5" s="6"/>
      <c r="N5" s="3"/>
      <c r="O5" s="3" t="s">
        <v>29</v>
      </c>
      <c r="P5" s="3" t="s">
        <v>2856</v>
      </c>
      <c r="Q5" s="3"/>
      <c r="R5" s="3"/>
      <c r="S5" s="3"/>
      <c r="T5" s="3"/>
      <c r="U5" s="3"/>
      <c r="V5" s="3"/>
      <c r="W5" s="6"/>
      <c r="X5" s="3"/>
      <c r="Y5" s="3"/>
      <c r="Z5" s="3">
        <v>12</v>
      </c>
      <c r="AA5" s="3"/>
      <c r="AB5" s="3" t="s">
        <v>29</v>
      </c>
      <c r="AC5" s="3" t="s">
        <v>29</v>
      </c>
      <c r="AD5" s="3"/>
      <c r="AE5" s="3"/>
      <c r="AF5" s="3" t="s">
        <v>4141</v>
      </c>
      <c r="AG5" s="4" t="s">
        <v>2857</v>
      </c>
      <c r="AH5" s="3"/>
      <c r="AI5" s="3"/>
    </row>
    <row r="6" spans="1:35" x14ac:dyDescent="0.25">
      <c r="A6" s="3" t="s">
        <v>503</v>
      </c>
      <c r="B6" s="3">
        <v>3</v>
      </c>
      <c r="C6" s="25" t="s">
        <v>2853</v>
      </c>
      <c r="D6" s="25"/>
      <c r="E6" s="3"/>
      <c r="F6" s="3"/>
      <c r="G6" s="3"/>
      <c r="H6" s="3"/>
      <c r="I6" s="3"/>
      <c r="J6" s="3"/>
      <c r="L6" s="3" t="s">
        <v>2858</v>
      </c>
      <c r="M6" s="3"/>
      <c r="N6" s="3"/>
      <c r="O6" s="3" t="s">
        <v>29</v>
      </c>
      <c r="P6" s="3" t="s">
        <v>2856</v>
      </c>
      <c r="Q6" s="3"/>
      <c r="R6" s="3"/>
      <c r="S6" s="6" t="s">
        <v>29</v>
      </c>
      <c r="T6" s="3"/>
      <c r="U6" s="3"/>
      <c r="V6" s="3"/>
      <c r="W6" s="6" t="s">
        <v>2859</v>
      </c>
      <c r="X6" s="3"/>
      <c r="Y6" s="3"/>
      <c r="Z6" s="3"/>
      <c r="AA6" s="3"/>
      <c r="AB6" s="3" t="s">
        <v>29</v>
      </c>
      <c r="AC6" s="3" t="s">
        <v>29</v>
      </c>
      <c r="AD6" s="3"/>
      <c r="AE6" s="3"/>
      <c r="AF6" s="3" t="s">
        <v>4141</v>
      </c>
      <c r="AG6" s="3" t="s">
        <v>2850</v>
      </c>
      <c r="AH6" s="3"/>
      <c r="AI6" s="3"/>
    </row>
    <row r="7" spans="1:35" x14ac:dyDescent="0.25">
      <c r="A7" s="3" t="s">
        <v>506</v>
      </c>
      <c r="B7" s="3">
        <v>1</v>
      </c>
      <c r="C7" s="25" t="s">
        <v>14</v>
      </c>
      <c r="D7" s="25" t="s">
        <v>29</v>
      </c>
      <c r="E7" s="3"/>
      <c r="F7" s="3"/>
      <c r="G7" s="3"/>
      <c r="H7" s="3"/>
      <c r="I7" s="31" t="s">
        <v>1213</v>
      </c>
      <c r="J7" s="31"/>
      <c r="K7" s="223"/>
      <c r="L7" s="3"/>
      <c r="M7" s="3" t="s">
        <v>29</v>
      </c>
      <c r="N7" s="3"/>
      <c r="O7" s="3"/>
      <c r="P7" s="3"/>
      <c r="Q7" s="3"/>
      <c r="R7" s="3"/>
      <c r="S7" s="3"/>
      <c r="T7" s="3"/>
      <c r="U7" s="3"/>
      <c r="V7" s="3"/>
      <c r="W7" s="6"/>
      <c r="X7" s="3"/>
      <c r="Y7" s="3"/>
      <c r="Z7" s="3"/>
      <c r="AA7" s="3"/>
      <c r="AB7" s="3"/>
      <c r="AC7" s="3"/>
      <c r="AD7" s="3"/>
      <c r="AE7" s="3" t="s">
        <v>29</v>
      </c>
      <c r="AF7" s="3" t="s">
        <v>4142</v>
      </c>
      <c r="AG7" s="3" t="s">
        <v>2860</v>
      </c>
      <c r="AH7" s="3"/>
      <c r="AI7" s="3"/>
    </row>
    <row r="8" spans="1:35" x14ac:dyDescent="0.25">
      <c r="A8" s="3" t="s">
        <v>506</v>
      </c>
      <c r="B8" s="3">
        <v>2</v>
      </c>
      <c r="C8" s="25" t="s">
        <v>14</v>
      </c>
      <c r="D8" s="25"/>
      <c r="E8" s="3"/>
      <c r="F8" s="3"/>
      <c r="G8" s="3"/>
      <c r="H8" s="3"/>
      <c r="I8" s="6" t="s">
        <v>2851</v>
      </c>
      <c r="J8" s="6"/>
      <c r="K8" s="222"/>
      <c r="L8" s="3"/>
      <c r="M8" s="3" t="s">
        <v>29</v>
      </c>
      <c r="N8" s="3"/>
      <c r="O8" s="3"/>
      <c r="P8" s="3"/>
      <c r="Q8" s="3"/>
      <c r="R8" s="3"/>
      <c r="S8" s="3"/>
      <c r="T8" s="3"/>
      <c r="U8" s="3"/>
      <c r="V8" s="3"/>
      <c r="W8" s="6"/>
      <c r="X8" s="3"/>
      <c r="Y8" s="3"/>
      <c r="Z8" s="3"/>
      <c r="AA8" s="3"/>
      <c r="AB8" s="3"/>
      <c r="AC8" s="3"/>
      <c r="AD8" s="3"/>
      <c r="AE8" s="3" t="s">
        <v>29</v>
      </c>
      <c r="AF8" s="3" t="s">
        <v>4142</v>
      </c>
      <c r="AG8" s="3" t="s">
        <v>2861</v>
      </c>
      <c r="AH8" s="3"/>
      <c r="AI8" s="3"/>
    </row>
    <row r="9" spans="1:35" x14ac:dyDescent="0.25">
      <c r="A9" s="3" t="s">
        <v>3954</v>
      </c>
      <c r="B9" s="3">
        <v>1</v>
      </c>
      <c r="C9" s="25" t="s">
        <v>14</v>
      </c>
      <c r="D9" s="25" t="s">
        <v>29</v>
      </c>
      <c r="E9" s="3"/>
      <c r="F9" s="3"/>
      <c r="G9" s="3"/>
      <c r="H9" s="3"/>
      <c r="I9" s="31" t="s">
        <v>1213</v>
      </c>
      <c r="J9" s="31"/>
      <c r="K9" s="223"/>
      <c r="L9" s="3"/>
      <c r="M9" s="3" t="s">
        <v>29</v>
      </c>
      <c r="N9" s="3"/>
      <c r="O9" s="3"/>
      <c r="P9" s="3"/>
      <c r="Q9" s="3"/>
      <c r="R9" s="3"/>
      <c r="S9" s="3"/>
      <c r="T9" s="3"/>
      <c r="U9" s="3"/>
      <c r="V9" s="3"/>
      <c r="W9" s="6"/>
      <c r="X9" s="3"/>
      <c r="Y9" s="3"/>
      <c r="Z9" s="3"/>
      <c r="AA9" s="3"/>
      <c r="AB9" s="3"/>
      <c r="AC9" s="3"/>
      <c r="AD9" s="3"/>
      <c r="AE9" s="3" t="s">
        <v>29</v>
      </c>
      <c r="AF9" s="3" t="s">
        <v>4142</v>
      </c>
      <c r="AG9" s="3" t="s">
        <v>2860</v>
      </c>
      <c r="AH9" s="3"/>
      <c r="AI9" s="3"/>
    </row>
    <row r="10" spans="1:35" x14ac:dyDescent="0.25">
      <c r="A10" s="3" t="s">
        <v>3954</v>
      </c>
      <c r="B10" s="3">
        <v>2</v>
      </c>
      <c r="C10" s="25" t="s">
        <v>14</v>
      </c>
      <c r="D10" s="25"/>
      <c r="E10" s="3"/>
      <c r="F10" s="3"/>
      <c r="G10" s="3"/>
      <c r="H10" s="3"/>
      <c r="I10" s="6" t="s">
        <v>2851</v>
      </c>
      <c r="J10" s="6"/>
      <c r="K10" s="222"/>
      <c r="L10" s="3"/>
      <c r="M10" s="3" t="s">
        <v>29</v>
      </c>
      <c r="N10" s="3"/>
      <c r="O10" s="3"/>
      <c r="P10" s="3"/>
      <c r="Q10" s="3"/>
      <c r="R10" s="3"/>
      <c r="S10" s="3"/>
      <c r="T10" s="3"/>
      <c r="U10" s="3"/>
      <c r="V10" s="3"/>
      <c r="W10" s="6"/>
      <c r="X10" s="3"/>
      <c r="Y10" s="3"/>
      <c r="Z10" s="3"/>
      <c r="AA10" s="3"/>
      <c r="AB10" s="3"/>
      <c r="AC10" s="3"/>
      <c r="AD10" s="3"/>
      <c r="AE10" s="3" t="s">
        <v>29</v>
      </c>
      <c r="AF10" s="3" t="s">
        <v>4142</v>
      </c>
      <c r="AG10" s="3" t="s">
        <v>2861</v>
      </c>
      <c r="AH10" s="3"/>
      <c r="AI10" s="3"/>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BO34"/>
  <sheetViews>
    <sheetView zoomScale="85" zoomScaleNormal="85" workbookViewId="0">
      <pane xSplit="1" ySplit="1" topLeftCell="BG2" activePane="bottomRight" state="frozen"/>
      <selection activeCell="M62" activeCellId="1" sqref="B54:C54 M62"/>
      <selection pane="topRight" activeCell="M62" activeCellId="1" sqref="B54:C54 M62"/>
      <selection pane="bottomLeft" activeCell="M62" activeCellId="1" sqref="B54:C54 M62"/>
      <selection pane="bottomRight" activeCell="BN17" sqref="BN17"/>
    </sheetView>
  </sheetViews>
  <sheetFormatPr defaultRowHeight="15" x14ac:dyDescent="0.25"/>
  <cols>
    <col min="1" max="1" width="6.140625" style="41" bestFit="1" customWidth="1" collapsed="1"/>
    <col min="2" max="2" width="8.7109375" style="41" bestFit="1" customWidth="1" collapsed="1"/>
    <col min="3" max="3" width="14.140625" style="41" bestFit="1" customWidth="1" collapsed="1"/>
    <col min="4" max="4" width="10.42578125" style="41" bestFit="1" customWidth="1" collapsed="1"/>
    <col min="5" max="5" width="24" style="41" bestFit="1" customWidth="1" collapsed="1"/>
    <col min="6" max="6" width="18.140625" style="41" bestFit="1" customWidth="1" collapsed="1"/>
    <col min="7" max="7" width="23.85546875" style="41" bestFit="1" customWidth="1" collapsed="1"/>
    <col min="8" max="8" width="20.28515625" style="41" bestFit="1" customWidth="1" collapsed="1"/>
    <col min="9" max="9" width="14" style="41" bestFit="1" customWidth="1" collapsed="1"/>
    <col min="10" max="10" width="13.140625" style="41" bestFit="1" customWidth="1" collapsed="1"/>
    <col min="11" max="11" width="29.42578125" style="41" bestFit="1" customWidth="1" collapsed="1"/>
    <col min="12" max="12" width="20.140625" style="41" bestFit="1" customWidth="1" collapsed="1"/>
    <col min="13" max="13" width="20" style="41" bestFit="1" customWidth="1" collapsed="1"/>
    <col min="14" max="14" width="23.140625" style="41" bestFit="1" customWidth="1" collapsed="1"/>
    <col min="15" max="15" width="19.42578125" style="41" bestFit="1" customWidth="1" collapsed="1"/>
    <col min="16" max="16" width="15.42578125" style="41" bestFit="1" customWidth="1" collapsed="1"/>
    <col min="17" max="17" width="11.140625" style="41" bestFit="1" customWidth="1" collapsed="1"/>
    <col min="18" max="19" width="21.42578125" style="41" bestFit="1" customWidth="1" collapsed="1"/>
    <col min="20" max="20" width="32.85546875" style="41" bestFit="1" customWidth="1" collapsed="1"/>
    <col min="21" max="21" width="23.5703125" style="41" bestFit="1" customWidth="1" collapsed="1"/>
    <col min="22" max="22" width="17.28515625" style="41" bestFit="1" customWidth="1" collapsed="1"/>
    <col min="23" max="23" width="17" style="41" bestFit="1" customWidth="1" collapsed="1"/>
    <col min="24" max="24" width="18" style="41" bestFit="1" customWidth="1" collapsed="1"/>
    <col min="25" max="25" width="14.140625" style="41" bestFit="1" customWidth="1" collapsed="1"/>
    <col min="26" max="26" width="13.42578125" style="41" bestFit="1" customWidth="1" collapsed="1"/>
    <col min="27" max="27" width="16.85546875" style="41" bestFit="1" customWidth="1" collapsed="1"/>
    <col min="28" max="28" width="16.140625" style="41" bestFit="1" customWidth="1" collapsed="1"/>
    <col min="29" max="29" width="20.140625" style="41" bestFit="1" customWidth="1" collapsed="1"/>
    <col min="30" max="30" width="16.140625" style="41" bestFit="1" customWidth="1" collapsed="1"/>
    <col min="31" max="31" width="28.5703125" style="41" bestFit="1" customWidth="1" collapsed="1"/>
    <col min="32" max="32" width="29.140625" style="41" bestFit="1" customWidth="1" collapsed="1"/>
    <col min="33" max="33" width="32" style="41" bestFit="1" customWidth="1" collapsed="1"/>
    <col min="34" max="34" width="26.140625" style="41" bestFit="1" customWidth="1" collapsed="1"/>
    <col min="35" max="35" width="20.85546875" style="41" bestFit="1" customWidth="1" collapsed="1"/>
    <col min="36" max="36" width="28.42578125" style="41" bestFit="1" customWidth="1" collapsed="1"/>
    <col min="37" max="37" width="15.140625" style="41" bestFit="1" customWidth="1" collapsed="1"/>
    <col min="38" max="38" width="25" style="41" bestFit="1" customWidth="1" collapsed="1"/>
    <col min="39" max="39" width="13.7109375" style="41" bestFit="1" customWidth="1" collapsed="1"/>
    <col min="40" max="40" width="21.42578125" style="41" bestFit="1" customWidth="1" collapsed="1"/>
    <col min="41" max="41" width="21.42578125" style="41" customWidth="1" collapsed="1"/>
    <col min="42" max="42" width="17.85546875" style="41" bestFit="1" customWidth="1" collapsed="1"/>
    <col min="43" max="43" width="11.42578125" style="41" bestFit="1" customWidth="1" collapsed="1"/>
    <col min="44" max="44" width="13.42578125" style="41" bestFit="1" customWidth="1" collapsed="1"/>
    <col min="45" max="45" width="12.5703125" style="41" bestFit="1" customWidth="1" collapsed="1"/>
    <col min="46" max="46" width="12.85546875" style="41" bestFit="1" customWidth="1" collapsed="1"/>
    <col min="47" max="47" width="15.42578125" style="41" bestFit="1" customWidth="1" collapsed="1"/>
    <col min="48" max="48" width="15.7109375" style="41" bestFit="1" customWidth="1" collapsed="1"/>
    <col min="49" max="49" width="15.42578125" style="41" bestFit="1" customWidth="1" collapsed="1"/>
    <col min="50" max="50" width="29.7109375" style="41" bestFit="1" customWidth="1" collapsed="1"/>
    <col min="51" max="51" width="19.85546875" style="41" bestFit="1" customWidth="1" collapsed="1"/>
    <col min="52" max="52" width="18.7109375" style="41" bestFit="1" customWidth="1" collapsed="1"/>
    <col min="53" max="53" width="14.7109375" style="41" bestFit="1" customWidth="1" collapsed="1"/>
    <col min="54" max="54" width="20.28515625" style="41" bestFit="1" customWidth="1" collapsed="1"/>
    <col min="55" max="55" width="18.28515625" style="41" bestFit="1" customWidth="1" collapsed="1"/>
    <col min="56" max="56" width="14" style="41" bestFit="1" customWidth="1" collapsed="1"/>
    <col min="57" max="57" width="16.7109375" style="41" bestFit="1" customWidth="1" collapsed="1"/>
    <col min="58" max="58" width="22" style="41" bestFit="1" customWidth="1" collapsed="1"/>
    <col min="59" max="59" width="20.140625" style="41" bestFit="1" customWidth="1" collapsed="1"/>
    <col min="60" max="60" width="23.85546875" style="41" bestFit="1" customWidth="1" collapsed="1"/>
    <col min="61" max="61" width="16.140625" style="41" bestFit="1" customWidth="1" collapsed="1"/>
    <col min="62" max="62" width="19" style="41" bestFit="1" customWidth="1" collapsed="1"/>
    <col min="63" max="63" width="15" style="41" bestFit="1" customWidth="1" collapsed="1"/>
    <col min="64" max="64" width="14.42578125" style="41" bestFit="1" customWidth="1" collapsed="1"/>
    <col min="65" max="65" width="14.42578125" style="41" customWidth="1" collapsed="1"/>
    <col min="66" max="66" width="92.5703125" style="41" bestFit="1" customWidth="1" collapsed="1"/>
    <col min="67" max="67" width="71.42578125" style="41" bestFit="1" customWidth="1" collapsed="1"/>
    <col min="68" max="16384" width="9.140625" style="41" collapsed="1"/>
  </cols>
  <sheetData>
    <row r="1" spans="1:67" x14ac:dyDescent="0.25">
      <c r="A1" s="1" t="s">
        <v>0</v>
      </c>
      <c r="B1" s="1" t="s">
        <v>95</v>
      </c>
      <c r="C1" s="1" t="s">
        <v>1367</v>
      </c>
      <c r="D1" s="1" t="s">
        <v>1276</v>
      </c>
      <c r="E1" s="1" t="s">
        <v>1368</v>
      </c>
      <c r="F1" s="1" t="s">
        <v>1369</v>
      </c>
      <c r="G1" s="1" t="s">
        <v>1370</v>
      </c>
      <c r="H1" s="1" t="s">
        <v>1371</v>
      </c>
      <c r="I1" s="1" t="s">
        <v>1372</v>
      </c>
      <c r="J1" s="1" t="s">
        <v>1373</v>
      </c>
      <c r="K1" s="1" t="s">
        <v>1374</v>
      </c>
      <c r="L1" s="1" t="s">
        <v>1375</v>
      </c>
      <c r="M1" s="1" t="s">
        <v>1376</v>
      </c>
      <c r="N1" s="1" t="s">
        <v>1377</v>
      </c>
      <c r="O1" s="1" t="s">
        <v>1378</v>
      </c>
      <c r="P1" s="1" t="s">
        <v>4129</v>
      </c>
      <c r="Q1" s="1" t="s">
        <v>1380</v>
      </c>
      <c r="R1" s="1" t="s">
        <v>1381</v>
      </c>
      <c r="S1" s="1" t="s">
        <v>1382</v>
      </c>
      <c r="T1" s="1" t="s">
        <v>1383</v>
      </c>
      <c r="U1" s="1" t="s">
        <v>1384</v>
      </c>
      <c r="V1" s="1" t="s">
        <v>1385</v>
      </c>
      <c r="W1" s="1" t="s">
        <v>1386</v>
      </c>
      <c r="X1" s="1" t="s">
        <v>1387</v>
      </c>
      <c r="Y1" s="1" t="s">
        <v>1388</v>
      </c>
      <c r="Z1" s="1" t="s">
        <v>1389</v>
      </c>
      <c r="AA1" s="1" t="s">
        <v>1390</v>
      </c>
      <c r="AB1" s="1" t="s">
        <v>1391</v>
      </c>
      <c r="AC1" s="1" t="s">
        <v>1392</v>
      </c>
      <c r="AD1" s="1" t="s">
        <v>1393</v>
      </c>
      <c r="AE1" s="1" t="s">
        <v>1394</v>
      </c>
      <c r="AF1" s="1" t="s">
        <v>1395</v>
      </c>
      <c r="AG1" s="1" t="s">
        <v>1396</v>
      </c>
      <c r="AH1" s="1" t="s">
        <v>1397</v>
      </c>
      <c r="AI1" s="1" t="s">
        <v>1398</v>
      </c>
      <c r="AJ1" s="1" t="s">
        <v>1399</v>
      </c>
      <c r="AK1" s="1" t="s">
        <v>1400</v>
      </c>
      <c r="AL1" s="1" t="s">
        <v>4128</v>
      </c>
      <c r="AM1" s="1" t="s">
        <v>1402</v>
      </c>
      <c r="AN1" s="1" t="s">
        <v>1403</v>
      </c>
      <c r="AO1" s="1" t="s">
        <v>4127</v>
      </c>
      <c r="AP1" s="1" t="s">
        <v>1404</v>
      </c>
      <c r="AQ1" s="1" t="s">
        <v>1405</v>
      </c>
      <c r="AR1" s="1" t="s">
        <v>1406</v>
      </c>
      <c r="AS1" s="1" t="s">
        <v>1407</v>
      </c>
      <c r="AT1" s="1" t="s">
        <v>1408</v>
      </c>
      <c r="AU1" s="1" t="s">
        <v>1409</v>
      </c>
      <c r="AV1" s="1" t="s">
        <v>1410</v>
      </c>
      <c r="AW1" s="1" t="s">
        <v>1411</v>
      </c>
      <c r="AX1" s="1" t="s">
        <v>1412</v>
      </c>
      <c r="AY1" s="1" t="s">
        <v>1413</v>
      </c>
      <c r="AZ1" s="1" t="s">
        <v>1414</v>
      </c>
      <c r="BA1" s="1" t="s">
        <v>1415</v>
      </c>
      <c r="BB1" s="1" t="s">
        <v>1105</v>
      </c>
      <c r="BC1" s="1" t="s">
        <v>1416</v>
      </c>
      <c r="BD1" s="1" t="s">
        <v>1417</v>
      </c>
      <c r="BE1" s="1" t="s">
        <v>1418</v>
      </c>
      <c r="BF1" s="1" t="s">
        <v>1419</v>
      </c>
      <c r="BG1" s="1" t="s">
        <v>1420</v>
      </c>
      <c r="BH1" s="1" t="s">
        <v>1421</v>
      </c>
      <c r="BI1" s="1" t="s">
        <v>1422</v>
      </c>
      <c r="BJ1" s="1" t="s">
        <v>1423</v>
      </c>
      <c r="BK1" s="1" t="s">
        <v>1424</v>
      </c>
      <c r="BL1" s="1" t="s">
        <v>1262</v>
      </c>
      <c r="BM1" s="1" t="s">
        <v>4126</v>
      </c>
      <c r="BN1" s="1" t="s">
        <v>1275</v>
      </c>
    </row>
    <row r="2" spans="1:67" x14ac:dyDescent="0.25">
      <c r="A2" s="3" t="s">
        <v>441</v>
      </c>
      <c r="B2" s="3">
        <v>1</v>
      </c>
      <c r="C2" t="s">
        <v>4597</v>
      </c>
      <c r="D2"/>
      <c r="E2"/>
      <c r="F2" s="3" t="s">
        <v>29</v>
      </c>
      <c r="G2"/>
      <c r="H2"/>
      <c r="I2"/>
      <c r="J2"/>
      <c r="K2" s="3" t="s">
        <v>29</v>
      </c>
      <c r="L2"/>
      <c r="M2"/>
      <c r="N2"/>
      <c r="O2"/>
      <c r="P2"/>
      <c r="Q2"/>
      <c r="R2"/>
      <c r="S2" s="3" t="s">
        <v>29</v>
      </c>
      <c r="T2" s="3" t="s">
        <v>29</v>
      </c>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s="3" t="s">
        <v>1425</v>
      </c>
    </row>
    <row r="3" spans="1:67" x14ac:dyDescent="0.25">
      <c r="A3" s="3" t="s">
        <v>441</v>
      </c>
      <c r="B3" s="3">
        <v>2</v>
      </c>
      <c r="C3" t="s">
        <v>4597</v>
      </c>
      <c r="D3"/>
      <c r="E3"/>
      <c r="F3"/>
      <c r="G3"/>
      <c r="H3"/>
      <c r="I3"/>
      <c r="J3"/>
      <c r="K3"/>
      <c r="L3"/>
      <c r="M3" s="3" t="s">
        <v>1426</v>
      </c>
      <c r="N3" s="3" t="s">
        <v>1427</v>
      </c>
      <c r="O3" s="3" t="s">
        <v>29</v>
      </c>
      <c r="P3" s="3" t="s">
        <v>1428</v>
      </c>
      <c r="Q3"/>
      <c r="R3" s="47" t="s">
        <v>1429</v>
      </c>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s="3" t="s">
        <v>1430</v>
      </c>
    </row>
    <row r="4" spans="1:67" x14ac:dyDescent="0.25">
      <c r="A4" s="3" t="s">
        <v>441</v>
      </c>
      <c r="B4" s="3">
        <v>3</v>
      </c>
      <c r="C4" t="s">
        <v>4597</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s="3" t="s">
        <v>29</v>
      </c>
      <c r="BF4"/>
      <c r="BG4"/>
      <c r="BH4"/>
      <c r="BI4"/>
      <c r="BJ4"/>
      <c r="BK4"/>
      <c r="BL4"/>
      <c r="BM4"/>
      <c r="BN4" s="3" t="s">
        <v>1431</v>
      </c>
    </row>
    <row r="5" spans="1:67" x14ac:dyDescent="0.25">
      <c r="A5" s="3" t="s">
        <v>441</v>
      </c>
      <c r="B5" s="3">
        <v>4</v>
      </c>
      <c r="C5" t="s">
        <v>4597</v>
      </c>
      <c r="D5"/>
      <c r="E5"/>
      <c r="F5"/>
      <c r="G5"/>
      <c r="H5"/>
      <c r="I5"/>
      <c r="J5"/>
      <c r="K5"/>
      <c r="L5" s="4" t="s">
        <v>29</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s="3" t="s">
        <v>1432</v>
      </c>
    </row>
    <row r="6" spans="1:67" x14ac:dyDescent="0.25">
      <c r="A6" s="3" t="s">
        <v>441</v>
      </c>
      <c r="B6" s="3">
        <v>5</v>
      </c>
      <c r="C6" t="s">
        <v>4597</v>
      </c>
      <c r="D6"/>
      <c r="E6"/>
      <c r="F6"/>
      <c r="G6"/>
      <c r="H6"/>
      <c r="I6"/>
      <c r="J6"/>
      <c r="K6"/>
      <c r="L6"/>
      <c r="M6"/>
      <c r="N6"/>
      <c r="O6"/>
      <c r="P6"/>
      <c r="Q6"/>
      <c r="R6"/>
      <c r="S6" s="4" t="s">
        <v>29</v>
      </c>
      <c r="T6" s="4" t="s">
        <v>29</v>
      </c>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7" x14ac:dyDescent="0.25">
      <c r="A7" s="3" t="s">
        <v>441</v>
      </c>
      <c r="B7" s="3">
        <v>6</v>
      </c>
      <c r="C7" t="s">
        <v>4597</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7" x14ac:dyDescent="0.25">
      <c r="A8" s="3" t="s">
        <v>441</v>
      </c>
      <c r="B8" s="3">
        <v>7</v>
      </c>
      <c r="C8" t="s">
        <v>4597</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s="4" t="s">
        <v>29</v>
      </c>
      <c r="BE8"/>
      <c r="BF8"/>
      <c r="BG8"/>
      <c r="BH8"/>
      <c r="BI8"/>
      <c r="BJ8"/>
      <c r="BK8"/>
      <c r="BL8"/>
      <c r="BM8"/>
      <c r="BN8" s="3" t="s">
        <v>1433</v>
      </c>
    </row>
    <row r="9" spans="1:67" x14ac:dyDescent="0.25">
      <c r="A9" s="3" t="s">
        <v>441</v>
      </c>
      <c r="B9" s="3">
        <v>8</v>
      </c>
      <c r="C9" t="s">
        <v>4597</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s="3" t="s">
        <v>1434</v>
      </c>
    </row>
    <row r="10" spans="1:67" x14ac:dyDescent="0.25">
      <c r="A10" s="3" t="s">
        <v>444</v>
      </c>
      <c r="B10" s="3">
        <v>1</v>
      </c>
      <c r="C10"/>
      <c r="D10" s="3" t="s">
        <v>29</v>
      </c>
      <c r="E10" s="3" t="s">
        <v>29</v>
      </c>
      <c r="F10"/>
      <c r="G10"/>
      <c r="H10"/>
      <c r="I10"/>
      <c r="J10"/>
      <c r="K10"/>
      <c r="L10"/>
      <c r="M10"/>
      <c r="N10"/>
      <c r="O10"/>
      <c r="P10"/>
      <c r="Q10"/>
      <c r="R10"/>
      <c r="S10"/>
      <c r="T10"/>
      <c r="U10"/>
      <c r="V10"/>
      <c r="W10"/>
      <c r="X10"/>
      <c r="Y10"/>
      <c r="Z10"/>
      <c r="AA10"/>
      <c r="AB10"/>
      <c r="AC10"/>
      <c r="AD10"/>
      <c r="AE10"/>
      <c r="AF10"/>
      <c r="AG10"/>
      <c r="AH10"/>
      <c r="AI10"/>
      <c r="AJ10"/>
      <c r="AK10" s="3" t="s">
        <v>1435</v>
      </c>
      <c r="AL10" s="3" t="s">
        <v>1296</v>
      </c>
      <c r="AM10"/>
      <c r="AN10" s="48" t="s">
        <v>1429</v>
      </c>
      <c r="AO10" s="33" t="s">
        <v>29</v>
      </c>
      <c r="AP10" s="33" t="s">
        <v>1205</v>
      </c>
      <c r="AQ10" s="33" t="s">
        <v>29</v>
      </c>
      <c r="AR10" s="4" t="s">
        <v>1206</v>
      </c>
      <c r="AS10"/>
      <c r="AT10"/>
      <c r="AU10"/>
      <c r="AV10" s="15" t="s">
        <v>1208</v>
      </c>
      <c r="AW10" s="15" t="s">
        <v>1436</v>
      </c>
      <c r="AX10"/>
      <c r="AY10"/>
      <c r="AZ10" s="15" t="s">
        <v>29</v>
      </c>
      <c r="BA10" s="3" t="s">
        <v>29</v>
      </c>
      <c r="BB10" s="5" t="s">
        <v>1437</v>
      </c>
      <c r="BC10"/>
      <c r="BD10"/>
      <c r="BE10"/>
      <c r="BF10"/>
      <c r="BG10"/>
      <c r="BH10"/>
      <c r="BI10"/>
      <c r="BJ10"/>
      <c r="BK10"/>
      <c r="BL10"/>
      <c r="BM10"/>
      <c r="BN10"/>
    </row>
    <row r="11" spans="1:67" x14ac:dyDescent="0.25">
      <c r="A11" s="3" t="s">
        <v>444</v>
      </c>
      <c r="B11" s="3">
        <v>2</v>
      </c>
      <c r="C11"/>
      <c r="D11"/>
      <c r="E11"/>
      <c r="F11" s="4" t="s">
        <v>29</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s="3" t="str">
        <f>("SelectFormNumber"&amp;":::"&amp;C2)</f>
        <v>SelectFormNumber:::EOP000000484</v>
      </c>
    </row>
    <row r="12" spans="1:67" x14ac:dyDescent="0.25">
      <c r="A12" s="3" t="s">
        <v>444</v>
      </c>
      <c r="B12" s="3">
        <v>3</v>
      </c>
      <c r="C12"/>
      <c r="D12"/>
      <c r="E12"/>
      <c r="F12"/>
      <c r="G12"/>
      <c r="H12"/>
      <c r="I12"/>
      <c r="J12"/>
      <c r="K12"/>
      <c r="L12"/>
      <c r="M12"/>
      <c r="N12"/>
      <c r="O12"/>
      <c r="P12"/>
      <c r="Q12"/>
      <c r="R12"/>
      <c r="S12"/>
      <c r="T12"/>
      <c r="U12"/>
      <c r="V12"/>
      <c r="W12"/>
      <c r="X12"/>
      <c r="Y12"/>
      <c r="Z12"/>
      <c r="AA12"/>
      <c r="AB12"/>
      <c r="AC12"/>
      <c r="AD12"/>
      <c r="AE12" s="3" t="s">
        <v>29</v>
      </c>
      <c r="AF12"/>
      <c r="AG12" s="3" t="s">
        <v>29</v>
      </c>
      <c r="AH12"/>
      <c r="AI12"/>
      <c r="AJ12"/>
      <c r="AK12"/>
      <c r="AL12"/>
      <c r="AM12"/>
      <c r="AN12"/>
      <c r="AO12"/>
      <c r="AP12"/>
      <c r="AQ12"/>
      <c r="AR12"/>
      <c r="AS12"/>
      <c r="AT12"/>
      <c r="AU12"/>
      <c r="AV12"/>
      <c r="AW12"/>
      <c r="AX12"/>
      <c r="AY12"/>
      <c r="AZ12"/>
      <c r="BA12"/>
      <c r="BB12"/>
      <c r="BC12"/>
      <c r="BD12"/>
      <c r="BE12"/>
      <c r="BF12"/>
      <c r="BG12"/>
      <c r="BH12"/>
      <c r="BI12"/>
      <c r="BJ12"/>
      <c r="BK12"/>
      <c r="BL12"/>
      <c r="BM12"/>
      <c r="BN12" s="3" t="s">
        <v>1438</v>
      </c>
    </row>
    <row r="13" spans="1:67" x14ac:dyDescent="0.25">
      <c r="A13" s="3" t="s">
        <v>444</v>
      </c>
      <c r="B13" s="3">
        <v>4</v>
      </c>
      <c r="C13"/>
      <c r="D13"/>
      <c r="E13"/>
      <c r="F13"/>
      <c r="G13"/>
      <c r="H13"/>
      <c r="I13"/>
      <c r="J13"/>
      <c r="K13"/>
      <c r="L13"/>
      <c r="M13"/>
      <c r="N13"/>
      <c r="O13"/>
      <c r="P13"/>
      <c r="Q13"/>
      <c r="R13"/>
      <c r="S13"/>
      <c r="T13"/>
      <c r="U13"/>
      <c r="V13"/>
      <c r="W13"/>
      <c r="X13"/>
      <c r="Y13"/>
      <c r="Z13"/>
      <c r="AA13"/>
      <c r="AB13"/>
      <c r="AC13"/>
      <c r="AD13"/>
      <c r="AE13"/>
      <c r="AF13"/>
      <c r="AG13"/>
      <c r="AH13"/>
      <c r="AI13" s="3" t="s">
        <v>29</v>
      </c>
      <c r="AJ13"/>
      <c r="AK13"/>
      <c r="AL13"/>
      <c r="AM13"/>
      <c r="AN13"/>
      <c r="AO13"/>
      <c r="AP13"/>
      <c r="AQ13"/>
      <c r="AR13"/>
      <c r="AS13"/>
      <c r="AT13"/>
      <c r="AU13"/>
      <c r="AV13"/>
      <c r="AW13"/>
      <c r="AX13"/>
      <c r="AY13"/>
      <c r="AZ13"/>
      <c r="BA13"/>
      <c r="BB13"/>
      <c r="BC13"/>
      <c r="BD13"/>
      <c r="BE13"/>
      <c r="BF13"/>
      <c r="BG13"/>
      <c r="BH13"/>
      <c r="BI13"/>
      <c r="BJ13"/>
      <c r="BK13"/>
      <c r="BL13"/>
      <c r="BM13"/>
      <c r="BN13" s="3"/>
      <c r="BO13" s="3" t="s">
        <v>1439</v>
      </c>
    </row>
    <row r="14" spans="1:67" x14ac:dyDescent="0.25">
      <c r="A14" s="3" t="s">
        <v>444</v>
      </c>
      <c r="B14" s="3">
        <v>5</v>
      </c>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s="3" t="s">
        <v>29</v>
      </c>
      <c r="BE14"/>
      <c r="BF14"/>
      <c r="BG14"/>
      <c r="BH14"/>
      <c r="BI14"/>
      <c r="BJ14"/>
      <c r="BK14"/>
      <c r="BL14"/>
      <c r="BM14"/>
      <c r="BN14" s="3" t="s">
        <v>1433</v>
      </c>
    </row>
    <row r="15" spans="1:67" x14ac:dyDescent="0.25">
      <c r="A15" s="3" t="s">
        <v>444</v>
      </c>
      <c r="B15" s="3">
        <v>6</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s="3" t="str">
        <f>("SelectFormNumber"&amp;":::"&amp;C2)</f>
        <v>SelectFormNumber:::EOP000000484</v>
      </c>
    </row>
    <row r="16" spans="1:67" x14ac:dyDescent="0.25">
      <c r="A16" s="3" t="s">
        <v>444</v>
      </c>
      <c r="B16" s="3">
        <v>7</v>
      </c>
      <c r="C16"/>
      <c r="D16"/>
      <c r="E16"/>
      <c r="F16"/>
      <c r="G16"/>
      <c r="H16"/>
      <c r="I16"/>
      <c r="J16"/>
      <c r="K16"/>
      <c r="L16"/>
      <c r="M16"/>
      <c r="N16"/>
      <c r="O16"/>
      <c r="P16"/>
      <c r="Q16"/>
      <c r="R16"/>
      <c r="S16"/>
      <c r="T16"/>
      <c r="U16"/>
      <c r="V16"/>
      <c r="W16"/>
      <c r="X16"/>
      <c r="Y16"/>
      <c r="Z16"/>
      <c r="AA16"/>
      <c r="AB16"/>
      <c r="AC16"/>
      <c r="AD16"/>
      <c r="AE16" s="3" t="s">
        <v>29</v>
      </c>
      <c r="AF16" s="3" t="s">
        <v>29</v>
      </c>
      <c r="AG16"/>
      <c r="AH16"/>
      <c r="AI16"/>
      <c r="AJ16"/>
      <c r="AK16" s="3" t="s">
        <v>1440</v>
      </c>
      <c r="AL16" s="3" t="s">
        <v>1305</v>
      </c>
      <c r="AM16" s="6" t="s">
        <v>1441</v>
      </c>
      <c r="AN16"/>
      <c r="AO16" s="33" t="s">
        <v>29</v>
      </c>
      <c r="AP16" s="33" t="s">
        <v>1442</v>
      </c>
      <c r="AQ16" s="33" t="s">
        <v>29</v>
      </c>
      <c r="AR16" s="4" t="s">
        <v>1203</v>
      </c>
      <c r="AS16"/>
      <c r="AT16"/>
      <c r="AU16"/>
      <c r="AV16" s="15" t="s">
        <v>1199</v>
      </c>
      <c r="AW16" s="15" t="s">
        <v>1436</v>
      </c>
      <c r="AX16" s="15" t="s">
        <v>29</v>
      </c>
      <c r="AY16" s="15" t="s">
        <v>1436</v>
      </c>
      <c r="AZ16" s="15" t="s">
        <v>29</v>
      </c>
      <c r="BA16" s="3" t="s">
        <v>29</v>
      </c>
      <c r="BB16"/>
      <c r="BC16"/>
      <c r="BD16"/>
      <c r="BE16"/>
      <c r="BF16"/>
      <c r="BG16"/>
      <c r="BH16"/>
      <c r="BI16"/>
      <c r="BJ16"/>
      <c r="BK16"/>
      <c r="BL16"/>
      <c r="BM16"/>
      <c r="BN16"/>
    </row>
    <row r="17" spans="1:66" x14ac:dyDescent="0.25">
      <c r="A17" s="3" t="s">
        <v>444</v>
      </c>
      <c r="B17" s="3">
        <v>8</v>
      </c>
      <c r="C17"/>
      <c r="D17"/>
      <c r="E17"/>
      <c r="F17"/>
      <c r="G17"/>
      <c r="H17"/>
      <c r="I17"/>
      <c r="J17"/>
      <c r="K17"/>
      <c r="L17"/>
      <c r="M17"/>
      <c r="N17"/>
      <c r="O17"/>
      <c r="P17"/>
      <c r="Q17"/>
      <c r="R17"/>
      <c r="S17"/>
      <c r="T17"/>
      <c r="U17"/>
      <c r="V17"/>
      <c r="W17"/>
      <c r="X17"/>
      <c r="Y17"/>
      <c r="Z17"/>
      <c r="AA17"/>
      <c r="AB17"/>
      <c r="AC17"/>
      <c r="AD17"/>
      <c r="AE17" s="3" t="s">
        <v>29</v>
      </c>
      <c r="AF17"/>
      <c r="AG17" s="3" t="s">
        <v>29</v>
      </c>
      <c r="AH17" s="3" t="s">
        <v>1435</v>
      </c>
      <c r="AI17"/>
      <c r="AJ17" s="3" t="s">
        <v>29</v>
      </c>
      <c r="AK17"/>
      <c r="AL17"/>
      <c r="AM17"/>
      <c r="AN17"/>
      <c r="AO17"/>
      <c r="AP17"/>
      <c r="AQ17"/>
      <c r="AR17"/>
      <c r="AS17"/>
      <c r="AT17"/>
      <c r="AU17"/>
      <c r="AV17"/>
      <c r="AW17"/>
      <c r="AX17" s="15" t="s">
        <v>29</v>
      </c>
      <c r="AY17" s="15" t="s">
        <v>1436</v>
      </c>
      <c r="AZ17"/>
      <c r="BA17"/>
      <c r="BB17"/>
      <c r="BC17" s="3" t="s">
        <v>29</v>
      </c>
      <c r="BD17"/>
      <c r="BE17"/>
      <c r="BF17"/>
      <c r="BG17"/>
      <c r="BH17"/>
      <c r="BI17"/>
      <c r="BJ17"/>
      <c r="BK17"/>
      <c r="BL17"/>
      <c r="BM17"/>
      <c r="BN17" s="3" t="s">
        <v>1438</v>
      </c>
    </row>
    <row r="18" spans="1:66" x14ac:dyDescent="0.25">
      <c r="A18" s="3" t="s">
        <v>444</v>
      </c>
      <c r="B18" s="3">
        <v>9</v>
      </c>
      <c r="C18"/>
      <c r="D18"/>
      <c r="E18"/>
      <c r="F18"/>
      <c r="G18"/>
      <c r="H18"/>
      <c r="I18"/>
      <c r="J18"/>
      <c r="K18"/>
      <c r="L18"/>
      <c r="M18"/>
      <c r="N18"/>
      <c r="O18"/>
      <c r="P18"/>
      <c r="Q18"/>
      <c r="R18"/>
      <c r="S18"/>
      <c r="T18"/>
      <c r="U18"/>
      <c r="V18"/>
      <c r="W18"/>
      <c r="X18"/>
      <c r="Y18"/>
      <c r="Z18"/>
      <c r="AA18"/>
      <c r="AB18"/>
      <c r="AC18"/>
      <c r="AD18"/>
      <c r="AE18"/>
      <c r="AF18"/>
      <c r="AG18"/>
      <c r="AH18"/>
      <c r="AI18" s="3" t="s">
        <v>29</v>
      </c>
      <c r="AJ18"/>
      <c r="AK18"/>
      <c r="AL18"/>
      <c r="AM18"/>
      <c r="AN18"/>
      <c r="AO18"/>
      <c r="AP18"/>
      <c r="AQ18"/>
      <c r="AR18"/>
      <c r="AS18"/>
      <c r="AT18"/>
      <c r="AU18"/>
      <c r="AV18"/>
      <c r="AW18"/>
      <c r="AX18"/>
      <c r="AY18"/>
      <c r="AZ18"/>
      <c r="BA18"/>
      <c r="BB18"/>
      <c r="BC18"/>
      <c r="BD18"/>
      <c r="BE18" s="3" t="s">
        <v>29</v>
      </c>
      <c r="BF18"/>
      <c r="BG18"/>
      <c r="BH18"/>
      <c r="BI18"/>
      <c r="BJ18"/>
      <c r="BK18"/>
      <c r="BL18"/>
      <c r="BM18"/>
      <c r="BN18" s="3" t="str">
        <f>("SelectFormNumber"&amp;":::"&amp;C2)</f>
        <v>SelectFormNumber:::EOP000000484</v>
      </c>
    </row>
    <row r="19" spans="1:66" x14ac:dyDescent="0.25">
      <c r="A19" s="3" t="s">
        <v>444</v>
      </c>
      <c r="B19" s="3">
        <v>10</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s="3" t="s">
        <v>1443</v>
      </c>
    </row>
    <row r="20" spans="1:66" x14ac:dyDescent="0.25">
      <c r="A20" s="3" t="s">
        <v>448</v>
      </c>
      <c r="B20" s="3">
        <v>1</v>
      </c>
      <c r="C20"/>
      <c r="D20"/>
      <c r="E20"/>
      <c r="F20" s="3" t="s">
        <v>29</v>
      </c>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s="3" t="str">
        <f>("SelectFormNumber"&amp;":::"&amp;C4)</f>
        <v>SelectFormNumber:::EOP000000484</v>
      </c>
    </row>
    <row r="21" spans="1:66" x14ac:dyDescent="0.25">
      <c r="A21" s="3" t="s">
        <v>448</v>
      </c>
      <c r="B21" s="3">
        <v>2</v>
      </c>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s="3" t="s">
        <v>29</v>
      </c>
      <c r="BI21"/>
      <c r="BJ21"/>
      <c r="BK21"/>
      <c r="BL21"/>
      <c r="BM21"/>
      <c r="BN21" s="3" t="s">
        <v>1444</v>
      </c>
    </row>
    <row r="22" spans="1:66" x14ac:dyDescent="0.25">
      <c r="A22" s="3" t="s">
        <v>448</v>
      </c>
      <c r="B22" s="3">
        <v>3</v>
      </c>
      <c r="C22"/>
      <c r="D22"/>
      <c r="E22"/>
      <c r="F22"/>
      <c r="G22"/>
      <c r="H22"/>
      <c r="I22"/>
      <c r="J22"/>
      <c r="K22"/>
      <c r="L22"/>
      <c r="M22"/>
      <c r="N22"/>
      <c r="O22"/>
      <c r="P22"/>
      <c r="Q22"/>
      <c r="R22"/>
      <c r="S22" s="3" t="s">
        <v>29</v>
      </c>
      <c r="T22" s="3" t="s">
        <v>29</v>
      </c>
      <c r="U22" s="3" t="s">
        <v>29</v>
      </c>
      <c r="V22" s="3">
        <v>10</v>
      </c>
      <c r="W22" s="3">
        <v>10</v>
      </c>
      <c r="X22" s="3" t="s">
        <v>1445</v>
      </c>
      <c r="Y22" s="3" t="s">
        <v>29</v>
      </c>
      <c r="Z22" s="3" t="s">
        <v>1198</v>
      </c>
      <c r="AA22" s="3" t="s">
        <v>29</v>
      </c>
      <c r="AB22" s="6" t="s">
        <v>1199</v>
      </c>
      <c r="AC22" s="6" t="s">
        <v>29</v>
      </c>
      <c r="AD22" s="6" t="s">
        <v>29</v>
      </c>
      <c r="AE22"/>
      <c r="AF22"/>
      <c r="AG22"/>
      <c r="AH22"/>
      <c r="AI22"/>
      <c r="AJ22"/>
      <c r="AK22"/>
      <c r="AL22"/>
      <c r="AM22"/>
      <c r="AN22"/>
      <c r="AO22"/>
      <c r="AP22"/>
      <c r="AQ22"/>
      <c r="AR22"/>
      <c r="AS22"/>
      <c r="AT22"/>
      <c r="AU22"/>
      <c r="AV22"/>
      <c r="AW22"/>
      <c r="AX22"/>
      <c r="AY22"/>
      <c r="AZ22"/>
      <c r="BA22"/>
      <c r="BB22"/>
      <c r="BC22"/>
      <c r="BD22"/>
      <c r="BE22"/>
      <c r="BF22"/>
      <c r="BG22"/>
      <c r="BH22" s="3" t="s">
        <v>29</v>
      </c>
      <c r="BI22"/>
      <c r="BJ22"/>
      <c r="BK22" s="3" t="s">
        <v>29</v>
      </c>
      <c r="BL22" s="3" t="s">
        <v>29</v>
      </c>
      <c r="BM22" s="3"/>
      <c r="BN22" s="3" t="s">
        <v>1446</v>
      </c>
    </row>
    <row r="23" spans="1:66" x14ac:dyDescent="0.25">
      <c r="A23" s="3" t="s">
        <v>448</v>
      </c>
      <c r="B23" s="3">
        <v>4</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s="3" t="str">
        <f>("SelectFormNumber"&amp;":::"&amp;C3)</f>
        <v>SelectFormNumber:::EOP000000484</v>
      </c>
    </row>
    <row r="24" spans="1:66" x14ac:dyDescent="0.25">
      <c r="A24" s="3" t="s">
        <v>448</v>
      </c>
      <c r="B24" s="3">
        <v>5</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s="3" t="str">
        <f>("VALIDATEBUTTONS:::Insured"&amp;":::"&amp;C2)</f>
        <v>VALIDATEBUTTONS:::Insured:::EOP000000484</v>
      </c>
    </row>
    <row r="25" spans="1:66" x14ac:dyDescent="0.25">
      <c r="A25" s="3" t="s">
        <v>452</v>
      </c>
      <c r="B25" s="3">
        <v>1</v>
      </c>
      <c r="C25"/>
      <c r="D25"/>
      <c r="E25"/>
      <c r="F25" t="s">
        <v>29</v>
      </c>
      <c r="G25" t="s">
        <v>1435</v>
      </c>
      <c r="H25" s="36" t="s">
        <v>1447</v>
      </c>
      <c r="I25" t="s">
        <v>29</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s="3" t="s">
        <v>1448</v>
      </c>
    </row>
    <row r="26" spans="1:66" x14ac:dyDescent="0.25">
      <c r="A26" s="3" t="s">
        <v>452</v>
      </c>
      <c r="B26" s="3">
        <v>2</v>
      </c>
      <c r="C26"/>
      <c r="D26"/>
      <c r="E26"/>
      <c r="F26"/>
      <c r="G26"/>
      <c r="H26"/>
      <c r="I26"/>
      <c r="J26" t="s">
        <v>29</v>
      </c>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s="3" t="s">
        <v>1449</v>
      </c>
    </row>
    <row r="27" spans="1:66" x14ac:dyDescent="0.25">
      <c r="A27" s="3" t="s">
        <v>452</v>
      </c>
      <c r="B27" s="3">
        <v>3</v>
      </c>
      <c r="C27"/>
      <c r="D27"/>
      <c r="E27"/>
      <c r="F27"/>
      <c r="G27" t="s">
        <v>1440</v>
      </c>
      <c r="H27" t="str">
        <f>C2</f>
        <v>EOP000000484</v>
      </c>
      <c r="I27" t="s">
        <v>29</v>
      </c>
      <c r="J27"/>
      <c r="K27"/>
      <c r="L27" t="s">
        <v>29</v>
      </c>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s="3" t="s">
        <v>1450</v>
      </c>
    </row>
    <row r="28" spans="1:66" x14ac:dyDescent="0.25">
      <c r="A28" s="3" t="s">
        <v>455</v>
      </c>
      <c r="B28" s="3">
        <v>1</v>
      </c>
      <c r="C28" t="s">
        <v>4130</v>
      </c>
      <c r="D28"/>
      <c r="E28"/>
      <c r="F28" t="s">
        <v>29</v>
      </c>
      <c r="G28"/>
      <c r="H28"/>
      <c r="I28"/>
      <c r="J28"/>
      <c r="K28" t="s">
        <v>29</v>
      </c>
      <c r="L28"/>
      <c r="M28" s="3" t="s">
        <v>1426</v>
      </c>
      <c r="N28" s="3" t="s">
        <v>1427</v>
      </c>
      <c r="O28" s="3" t="s">
        <v>29</v>
      </c>
      <c r="P28" s="3" t="s">
        <v>1428</v>
      </c>
      <c r="Q28"/>
      <c r="R28" s="48" t="s">
        <v>1429</v>
      </c>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s="3" t="s">
        <v>1430</v>
      </c>
    </row>
    <row r="29" spans="1:66" x14ac:dyDescent="0.25">
      <c r="A29" s="3" t="s">
        <v>455</v>
      </c>
      <c r="B29" s="3">
        <v>2</v>
      </c>
      <c r="C29" t="s">
        <v>4130</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t="s">
        <v>29</v>
      </c>
      <c r="BF29"/>
      <c r="BG29"/>
      <c r="BH29"/>
      <c r="BI29"/>
      <c r="BJ29"/>
      <c r="BK29"/>
      <c r="BL29"/>
      <c r="BM29"/>
      <c r="BN29"/>
    </row>
    <row r="30" spans="1:66" x14ac:dyDescent="0.25">
      <c r="A30" s="3" t="s">
        <v>455</v>
      </c>
      <c r="B30" s="3">
        <v>3</v>
      </c>
      <c r="C30" t="s">
        <v>4130</v>
      </c>
      <c r="D30"/>
      <c r="E30"/>
      <c r="F30" t="s">
        <v>29</v>
      </c>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s="3" t="str">
        <f>("SelectFormNumber"&amp;":::"&amp;C29)</f>
        <v>SelectFormNumber:::EOP000000112</v>
      </c>
    </row>
    <row r="31" spans="1:66" x14ac:dyDescent="0.25">
      <c r="A31" s="3" t="s">
        <v>455</v>
      </c>
      <c r="B31" s="3">
        <v>4</v>
      </c>
      <c r="C31" t="s">
        <v>4130</v>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t="s">
        <v>29</v>
      </c>
      <c r="BG31"/>
      <c r="BH31"/>
      <c r="BI31"/>
      <c r="BJ31"/>
      <c r="BK31"/>
      <c r="BL31"/>
      <c r="BM31"/>
      <c r="BN31" s="3"/>
    </row>
    <row r="32" spans="1:66" x14ac:dyDescent="0.25">
      <c r="A32" s="3" t="s">
        <v>455</v>
      </c>
      <c r="B32" s="3">
        <v>5</v>
      </c>
      <c r="C32" t="s">
        <v>4130</v>
      </c>
      <c r="D32"/>
      <c r="E32"/>
      <c r="F32"/>
      <c r="G32"/>
      <c r="H32" t="str">
        <f>C28</f>
        <v>EOP000000112</v>
      </c>
      <c r="I32" t="s">
        <v>29</v>
      </c>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s="3" t="s">
        <v>1448</v>
      </c>
    </row>
    <row r="33" spans="1:66" x14ac:dyDescent="0.25">
      <c r="A33" s="3" t="s">
        <v>458</v>
      </c>
      <c r="B33" s="3">
        <v>1</v>
      </c>
      <c r="C33"/>
      <c r="D33"/>
      <c r="E33"/>
      <c r="F33" t="s">
        <v>29</v>
      </c>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s="3" t="str">
        <f>("SelectFormNumber"&amp;":::"&amp;C29)</f>
        <v>SelectFormNumber:::EOP000000112</v>
      </c>
    </row>
    <row r="34" spans="1:66" x14ac:dyDescent="0.25">
      <c r="A34" s="3" t="s">
        <v>458</v>
      </c>
      <c r="B34" s="3">
        <v>2</v>
      </c>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t="s">
        <v>29</v>
      </c>
      <c r="BG34"/>
      <c r="BH34"/>
      <c r="BI34"/>
      <c r="BJ34"/>
      <c r="BK34"/>
      <c r="BL34"/>
      <c r="BM34"/>
      <c r="BN34" s="3" t="s">
        <v>1451</v>
      </c>
    </row>
  </sheetData>
  <hyperlinks>
    <hyperlink ref="R28" r:id="rId1"/>
    <hyperlink ref="R3" r:id="rId2"/>
    <hyperlink ref="AN10" r:id="rId3"/>
  </hyperlinks>
  <pageMargins left="0.7" right="0.7" top="0.75" bottom="0.75" header="0.3" footer="0.3"/>
  <pageSetup orientation="portrait"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X25"/>
  <sheetViews>
    <sheetView zoomScale="85" zoomScaleNormal="85" workbookViewId="0">
      <pane xSplit="2" ySplit="1" topLeftCell="X2" activePane="bottomRight" state="frozen"/>
      <selection activeCell="M62" activeCellId="1" sqref="B54:C54 M62"/>
      <selection pane="topRight" activeCell="M62" activeCellId="1" sqref="B54:C54 M62"/>
      <selection pane="bottomLeft" activeCell="M62" activeCellId="1" sqref="B54:C54 M62"/>
      <selection pane="bottomRight" activeCell="Z1" sqref="Z1"/>
    </sheetView>
  </sheetViews>
  <sheetFormatPr defaultRowHeight="15" x14ac:dyDescent="0.25"/>
  <cols>
    <col min="1" max="1" width="6.140625" style="41" bestFit="1" customWidth="1" collapsed="1"/>
    <col min="2" max="2" width="8.7109375" style="41" bestFit="1" customWidth="1" collapsed="1"/>
    <col min="3" max="3" width="13.42578125" style="41" bestFit="1" customWidth="1" collapsed="1"/>
    <col min="4" max="4" width="10.42578125" style="41" bestFit="1" customWidth="1" collapsed="1"/>
    <col min="5" max="5" width="24" style="41" bestFit="1" customWidth="1" collapsed="1"/>
    <col min="6" max="6" width="18.140625" style="41" bestFit="1" customWidth="1" collapsed="1"/>
    <col min="7" max="7" width="20.28515625" style="41" bestFit="1" customWidth="1" collapsed="1"/>
    <col min="8" max="8" width="14" style="41" bestFit="1" customWidth="1" collapsed="1"/>
    <col min="9" max="9" width="13.140625" style="41" bestFit="1" customWidth="1" collapsed="1"/>
    <col min="10" max="10" width="29.42578125" style="41" bestFit="1" customWidth="1" collapsed="1"/>
    <col min="11" max="11" width="20.140625" style="41" bestFit="1" customWidth="1" collapsed="1"/>
    <col min="12" max="12" width="23" style="41" bestFit="1" customWidth="1" collapsed="1"/>
    <col min="13" max="13" width="23.140625" style="41" bestFit="1" customWidth="1" collapsed="1"/>
    <col min="14" max="14" width="19.42578125" style="41" bestFit="1" customWidth="1" collapsed="1"/>
    <col min="15" max="15" width="15.42578125" style="41" bestFit="1" customWidth="1" collapsed="1"/>
    <col min="16" max="16" width="11.140625" style="41" bestFit="1" customWidth="1" collapsed="1"/>
    <col min="17" max="17" width="13.140625" style="41" bestFit="1" customWidth="1" collapsed="1"/>
    <col min="18" max="19" width="21.42578125" style="41" bestFit="1" customWidth="1" collapsed="1"/>
    <col min="20" max="20" width="32.85546875" style="41" bestFit="1" customWidth="1" collapsed="1"/>
    <col min="21" max="21" width="32.85546875" style="41" customWidth="1" collapsed="1"/>
    <col min="22" max="22" width="28.5703125" style="41" bestFit="1" customWidth="1" collapsed="1"/>
    <col min="23" max="23" width="29.140625" style="41" bestFit="1" customWidth="1" collapsed="1"/>
    <col min="24" max="24" width="32" style="41" bestFit="1" customWidth="1" collapsed="1"/>
    <col min="25" max="25" width="26.140625" style="41" bestFit="1" customWidth="1" collapsed="1"/>
    <col min="26" max="26" width="20.85546875" style="41" bestFit="1" customWidth="1" collapsed="1"/>
    <col min="27" max="27" width="28.42578125" style="41" bestFit="1" customWidth="1" collapsed="1"/>
    <col min="28" max="28" width="17.85546875" style="41" bestFit="1" customWidth="1" collapsed="1"/>
    <col min="29" max="29" width="25" style="41" bestFit="1" customWidth="1" collapsed="1"/>
    <col min="30" max="30" width="25.28515625" style="41" bestFit="1" customWidth="1" collapsed="1"/>
    <col min="31" max="31" width="22.7109375" style="41" bestFit="1" customWidth="1" collapsed="1"/>
    <col min="32" max="32" width="11.42578125" style="41" bestFit="1" customWidth="1" collapsed="1"/>
    <col min="33" max="33" width="13.42578125" style="41" bestFit="1" customWidth="1" collapsed="1"/>
    <col min="34" max="34" width="12.5703125" style="41" bestFit="1" customWidth="1" collapsed="1"/>
    <col min="35" max="35" width="12.85546875" style="41" bestFit="1" customWidth="1" collapsed="1"/>
    <col min="36" max="36" width="15.42578125" style="41" bestFit="1" customWidth="1" collapsed="1"/>
    <col min="37" max="37" width="15.7109375" style="41" bestFit="1" customWidth="1" collapsed="1"/>
    <col min="38" max="38" width="15.42578125" style="41" bestFit="1" customWidth="1" collapsed="1"/>
    <col min="39" max="39" width="18.7109375" style="41" bestFit="1" customWidth="1" collapsed="1"/>
    <col min="40" max="40" width="14.7109375" style="41" bestFit="1" customWidth="1" collapsed="1"/>
    <col min="41" max="41" width="13.7109375" style="41" bestFit="1" customWidth="1" collapsed="1"/>
    <col min="42" max="42" width="18.28515625" style="41" bestFit="1" customWidth="1" collapsed="1"/>
    <col min="43" max="43" width="14" style="41" bestFit="1" customWidth="1" collapsed="1"/>
    <col min="44" max="44" width="16.7109375" style="41" bestFit="1" customWidth="1" collapsed="1"/>
    <col min="45" max="45" width="22" style="41" bestFit="1" customWidth="1" collapsed="1"/>
    <col min="46" max="46" width="20.140625" style="41" bestFit="1" customWidth="1" collapsed="1"/>
    <col min="47" max="47" width="15" style="41" bestFit="1" customWidth="1" collapsed="1"/>
    <col min="48" max="48" width="14.42578125" style="41" bestFit="1" customWidth="1" collapsed="1"/>
    <col min="49" max="49" width="26" style="41" bestFit="1" customWidth="1" collapsed="1"/>
    <col min="50" max="50" width="101.28515625" style="41" bestFit="1" customWidth="1" collapsed="1"/>
    <col min="51" max="16384" width="9.140625" style="41" collapsed="1"/>
  </cols>
  <sheetData>
    <row r="1" spans="1:50" x14ac:dyDescent="0.25">
      <c r="A1" s="1" t="s">
        <v>0</v>
      </c>
      <c r="B1" s="1" t="s">
        <v>95</v>
      </c>
      <c r="C1" s="1" t="s">
        <v>1780</v>
      </c>
      <c r="D1" s="1" t="s">
        <v>1276</v>
      </c>
      <c r="E1" s="1" t="s">
        <v>1368</v>
      </c>
      <c r="F1" s="1" t="s">
        <v>1369</v>
      </c>
      <c r="G1" s="1" t="s">
        <v>1371</v>
      </c>
      <c r="H1" s="1" t="s">
        <v>1372</v>
      </c>
      <c r="I1" s="1" t="s">
        <v>1373</v>
      </c>
      <c r="J1" s="1" t="s">
        <v>1374</v>
      </c>
      <c r="K1" s="1" t="s">
        <v>1375</v>
      </c>
      <c r="L1" s="1" t="s">
        <v>1376</v>
      </c>
      <c r="M1" s="1" t="s">
        <v>1377</v>
      </c>
      <c r="N1" s="1" t="s">
        <v>1378</v>
      </c>
      <c r="O1" s="1" t="s">
        <v>1379</v>
      </c>
      <c r="P1" s="1" t="s">
        <v>1380</v>
      </c>
      <c r="Q1" s="1" t="s">
        <v>1781</v>
      </c>
      <c r="R1" s="1" t="s">
        <v>1381</v>
      </c>
      <c r="S1" s="1" t="s">
        <v>1382</v>
      </c>
      <c r="T1" s="1" t="s">
        <v>1383</v>
      </c>
      <c r="U1" s="1" t="s">
        <v>1105</v>
      </c>
      <c r="V1" s="1" t="s">
        <v>1394</v>
      </c>
      <c r="W1" s="1" t="s">
        <v>1395</v>
      </c>
      <c r="X1" s="1" t="s">
        <v>1396</v>
      </c>
      <c r="Y1" s="1" t="s">
        <v>1397</v>
      </c>
      <c r="Z1" s="1" t="s">
        <v>1398</v>
      </c>
      <c r="AA1" s="1" t="s">
        <v>1399</v>
      </c>
      <c r="AB1" s="1" t="s">
        <v>1400</v>
      </c>
      <c r="AC1" s="1" t="s">
        <v>1401</v>
      </c>
      <c r="AD1" s="1" t="s">
        <v>1403</v>
      </c>
      <c r="AE1" s="1" t="s">
        <v>1404</v>
      </c>
      <c r="AF1" s="1" t="s">
        <v>1405</v>
      </c>
      <c r="AG1" s="1" t="s">
        <v>1406</v>
      </c>
      <c r="AH1" s="1" t="s">
        <v>1407</v>
      </c>
      <c r="AI1" s="1" t="s">
        <v>1408</v>
      </c>
      <c r="AJ1" s="1" t="s">
        <v>1409</v>
      </c>
      <c r="AK1" s="1" t="s">
        <v>1410</v>
      </c>
      <c r="AL1" s="1" t="s">
        <v>1411</v>
      </c>
      <c r="AM1" s="1" t="s">
        <v>1414</v>
      </c>
      <c r="AN1" s="1" t="s">
        <v>1415</v>
      </c>
      <c r="AO1" s="1" t="s">
        <v>1105</v>
      </c>
      <c r="AP1" s="1" t="s">
        <v>1416</v>
      </c>
      <c r="AQ1" s="1" t="s">
        <v>1417</v>
      </c>
      <c r="AR1" s="1" t="s">
        <v>1418</v>
      </c>
      <c r="AS1" s="1" t="s">
        <v>1419</v>
      </c>
      <c r="AT1" s="1" t="s">
        <v>1420</v>
      </c>
      <c r="AU1" s="1" t="s">
        <v>1424</v>
      </c>
      <c r="AV1" s="1" t="s">
        <v>1262</v>
      </c>
      <c r="AW1" s="1" t="s">
        <v>1105</v>
      </c>
      <c r="AX1" s="1" t="s">
        <v>1275</v>
      </c>
    </row>
    <row r="2" spans="1:50" x14ac:dyDescent="0.25">
      <c r="A2" s="3" t="s">
        <v>425</v>
      </c>
      <c r="B2" s="3">
        <v>1</v>
      </c>
      <c r="C2" s="4" t="s">
        <v>4123</v>
      </c>
      <c r="D2" s="4"/>
      <c r="E2" s="4"/>
      <c r="F2" s="3" t="s">
        <v>29</v>
      </c>
      <c r="G2" s="4"/>
      <c r="H2" s="4"/>
      <c r="I2" s="4"/>
      <c r="J2" s="3" t="s">
        <v>29</v>
      </c>
      <c r="K2" s="4"/>
      <c r="L2" s="4"/>
      <c r="M2" s="4"/>
      <c r="N2" s="4"/>
      <c r="O2" s="4"/>
      <c r="P2" s="4"/>
      <c r="Q2" s="4"/>
      <c r="R2" s="4"/>
      <c r="S2" s="3" t="s">
        <v>29</v>
      </c>
      <c r="T2" s="3" t="s">
        <v>29</v>
      </c>
      <c r="U2" s="3"/>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3" t="s">
        <v>1425</v>
      </c>
    </row>
    <row r="3" spans="1:50" x14ac:dyDescent="0.25">
      <c r="A3" s="3" t="s">
        <v>425</v>
      </c>
      <c r="B3" s="3">
        <v>2</v>
      </c>
      <c r="C3" s="4" t="s">
        <v>4123</v>
      </c>
      <c r="D3" s="4"/>
      <c r="E3" s="4"/>
      <c r="F3" s="4"/>
      <c r="G3" s="4"/>
      <c r="H3" s="4"/>
      <c r="I3" s="4"/>
      <c r="J3" s="4"/>
      <c r="K3" s="4"/>
      <c r="L3" s="3" t="s">
        <v>1794</v>
      </c>
      <c r="M3" s="3" t="s">
        <v>1427</v>
      </c>
      <c r="N3" s="3" t="s">
        <v>29</v>
      </c>
      <c r="O3" s="3" t="s">
        <v>1428</v>
      </c>
      <c r="P3" s="4"/>
      <c r="Q3" s="4"/>
      <c r="R3" s="48" t="s">
        <v>1429</v>
      </c>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3" t="s">
        <v>1795</v>
      </c>
    </row>
    <row r="4" spans="1:50" x14ac:dyDescent="0.25">
      <c r="A4" s="3" t="s">
        <v>425</v>
      </c>
      <c r="B4" s="3">
        <v>3</v>
      </c>
      <c r="C4" s="4" t="s">
        <v>4123</v>
      </c>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3" t="s">
        <v>29</v>
      </c>
      <c r="AS4" s="4"/>
      <c r="AT4" s="4"/>
      <c r="AU4" s="4"/>
      <c r="AV4" s="4"/>
      <c r="AW4" s="4"/>
      <c r="AX4" s="3" t="s">
        <v>1431</v>
      </c>
    </row>
    <row r="5" spans="1:50" x14ac:dyDescent="0.25">
      <c r="A5" s="3" t="s">
        <v>425</v>
      </c>
      <c r="B5" s="3">
        <v>4</v>
      </c>
      <c r="C5" s="4" t="s">
        <v>4123</v>
      </c>
      <c r="D5" s="4"/>
      <c r="E5" s="4"/>
      <c r="F5" s="4"/>
      <c r="G5" s="4"/>
      <c r="H5" s="4"/>
      <c r="I5" s="4"/>
      <c r="J5" s="4"/>
      <c r="K5" s="4" t="s">
        <v>29</v>
      </c>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3" t="s">
        <v>1796</v>
      </c>
    </row>
    <row r="6" spans="1:50" x14ac:dyDescent="0.25">
      <c r="A6" s="3" t="s">
        <v>425</v>
      </c>
      <c r="B6" s="3">
        <v>5</v>
      </c>
      <c r="C6" s="4" t="s">
        <v>4123</v>
      </c>
      <c r="D6" s="4"/>
      <c r="E6" s="4"/>
      <c r="F6" s="4"/>
      <c r="G6" s="4"/>
      <c r="H6" s="4"/>
      <c r="I6" s="4"/>
      <c r="J6" s="4"/>
      <c r="K6" s="4"/>
      <c r="L6" s="4"/>
      <c r="M6" s="4"/>
      <c r="N6" s="4"/>
      <c r="O6" s="4"/>
      <c r="P6" s="4"/>
      <c r="Q6" s="4"/>
      <c r="R6" s="4"/>
      <c r="S6" s="4" t="s">
        <v>29</v>
      </c>
      <c r="T6" s="4" t="s">
        <v>29</v>
      </c>
      <c r="U6" s="4" t="s">
        <v>4134</v>
      </c>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row>
    <row r="7" spans="1:50" x14ac:dyDescent="0.25">
      <c r="A7" s="3" t="s">
        <v>425</v>
      </c>
      <c r="B7" s="3">
        <v>6</v>
      </c>
      <c r="C7" s="4" t="s">
        <v>4123</v>
      </c>
      <c r="D7" s="4"/>
      <c r="E7" s="4"/>
      <c r="F7" s="4"/>
      <c r="G7" s="4"/>
      <c r="H7" s="4"/>
      <c r="I7" s="4"/>
      <c r="J7" s="4"/>
      <c r="K7" s="4"/>
      <c r="L7" s="4"/>
      <c r="M7" s="4"/>
      <c r="N7" s="4"/>
      <c r="O7" s="4"/>
      <c r="P7" s="4"/>
      <c r="Q7" s="4"/>
      <c r="R7" s="4"/>
      <c r="S7" s="4" t="s">
        <v>29</v>
      </c>
      <c r="T7" s="4" t="s">
        <v>29</v>
      </c>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3" t="s">
        <v>1797</v>
      </c>
    </row>
    <row r="8" spans="1:50" x14ac:dyDescent="0.25">
      <c r="A8" s="3" t="s">
        <v>425</v>
      </c>
      <c r="B8" s="3">
        <v>7</v>
      </c>
      <c r="C8" s="4" t="s">
        <v>4123</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t="s">
        <v>29</v>
      </c>
      <c r="AR8" s="4"/>
      <c r="AS8" s="4"/>
      <c r="AT8" s="4"/>
      <c r="AU8" s="4"/>
      <c r="AV8" s="4"/>
      <c r="AW8" s="4"/>
      <c r="AX8" s="3" t="s">
        <v>1433</v>
      </c>
    </row>
    <row r="9" spans="1:50" x14ac:dyDescent="0.25">
      <c r="A9" s="3" t="s">
        <v>425</v>
      </c>
      <c r="B9" s="3">
        <v>8</v>
      </c>
      <c r="C9" s="4" t="s">
        <v>4123</v>
      </c>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3" t="s">
        <v>1434</v>
      </c>
    </row>
    <row r="10" spans="1:50" x14ac:dyDescent="0.25">
      <c r="A10" s="3" t="s">
        <v>429</v>
      </c>
      <c r="B10" s="3">
        <v>1</v>
      </c>
      <c r="C10" s="4"/>
      <c r="D10" s="3" t="s">
        <v>29</v>
      </c>
      <c r="E10" s="3" t="s">
        <v>29</v>
      </c>
      <c r="F10" s="4"/>
      <c r="G10" s="4"/>
      <c r="H10" s="4"/>
      <c r="I10" s="4"/>
      <c r="J10" s="4"/>
      <c r="K10" s="4"/>
      <c r="L10" s="4"/>
      <c r="M10" s="4"/>
      <c r="N10" s="4"/>
      <c r="O10" s="4"/>
      <c r="P10" s="4"/>
      <c r="Q10" s="4"/>
      <c r="R10" s="4"/>
      <c r="S10" s="4"/>
      <c r="T10" s="4"/>
      <c r="U10" s="4"/>
      <c r="V10" s="4"/>
      <c r="W10" s="4"/>
      <c r="X10" s="4"/>
      <c r="Y10" s="4"/>
      <c r="Z10" s="4"/>
      <c r="AA10" s="4"/>
      <c r="AB10" s="3" t="s">
        <v>1798</v>
      </c>
      <c r="AC10" s="3" t="s">
        <v>1296</v>
      </c>
      <c r="AD10" s="48" t="s">
        <v>1429</v>
      </c>
      <c r="AE10" s="33" t="s">
        <v>1205</v>
      </c>
      <c r="AF10" s="33" t="s">
        <v>29</v>
      </c>
      <c r="AG10" s="4" t="s">
        <v>1206</v>
      </c>
      <c r="AH10" s="4"/>
      <c r="AI10" s="4"/>
      <c r="AJ10" s="4"/>
      <c r="AK10" s="15" t="s">
        <v>1208</v>
      </c>
      <c r="AL10" s="15" t="s">
        <v>1436</v>
      </c>
      <c r="AM10" s="15" t="s">
        <v>29</v>
      </c>
      <c r="AN10" s="3" t="s">
        <v>29</v>
      </c>
      <c r="AO10" s="3" t="s">
        <v>1437</v>
      </c>
      <c r="AP10" s="4"/>
      <c r="AQ10" s="4"/>
      <c r="AR10" s="4"/>
      <c r="AS10" s="4"/>
      <c r="AT10" s="4"/>
      <c r="AU10" s="4"/>
      <c r="AV10" s="4"/>
      <c r="AW10" s="4"/>
      <c r="AX10" s="4"/>
    </row>
    <row r="11" spans="1:50" x14ac:dyDescent="0.25">
      <c r="A11" s="3" t="s">
        <v>429</v>
      </c>
      <c r="B11" s="3">
        <v>2</v>
      </c>
      <c r="C11" s="4"/>
      <c r="D11" s="4"/>
      <c r="E11" s="4"/>
      <c r="F11" s="3" t="s">
        <v>29</v>
      </c>
      <c r="G11" s="4"/>
      <c r="H11" s="4"/>
      <c r="I11" s="4"/>
      <c r="J11" s="4"/>
      <c r="K11" s="3" t="s">
        <v>29</v>
      </c>
      <c r="L11" s="4"/>
      <c r="M11" s="4"/>
      <c r="N11" s="4"/>
      <c r="O11" s="4"/>
      <c r="P11" s="4"/>
      <c r="Q11" s="4"/>
      <c r="R11" s="4"/>
      <c r="S11" s="4"/>
      <c r="T11" s="4"/>
      <c r="U11" s="4"/>
      <c r="V11" s="3" t="s">
        <v>29</v>
      </c>
      <c r="W11" s="4"/>
      <c r="X11" s="3" t="s">
        <v>29</v>
      </c>
      <c r="Y11" s="3" t="s">
        <v>1798</v>
      </c>
      <c r="Z11" s="4"/>
      <c r="AA11" s="3" t="s">
        <v>29</v>
      </c>
      <c r="AB11" s="3" t="s">
        <v>1799</v>
      </c>
      <c r="AC11" s="4"/>
      <c r="AD11" s="48" t="s">
        <v>1787</v>
      </c>
      <c r="AE11" s="33" t="s">
        <v>1788</v>
      </c>
      <c r="AF11" s="33" t="s">
        <v>29</v>
      </c>
      <c r="AG11" s="25" t="s">
        <v>1197</v>
      </c>
      <c r="AH11" s="4"/>
      <c r="AI11" s="4"/>
      <c r="AJ11" s="4"/>
      <c r="AK11" s="15" t="s">
        <v>1199</v>
      </c>
      <c r="AL11" s="15" t="s">
        <v>1789</v>
      </c>
      <c r="AM11" s="15" t="s">
        <v>29</v>
      </c>
      <c r="AN11" s="4"/>
      <c r="AO11" s="4"/>
      <c r="AP11" s="3" t="s">
        <v>29</v>
      </c>
      <c r="AQ11" s="4"/>
      <c r="AR11" s="4"/>
      <c r="AS11" s="4"/>
      <c r="AT11" s="4"/>
      <c r="AU11" s="4"/>
      <c r="AV11" s="4"/>
      <c r="AW11" s="4"/>
      <c r="AX11" s="4"/>
    </row>
    <row r="12" spans="1:50" ht="13.5" customHeight="1" x14ac:dyDescent="0.25">
      <c r="A12" s="3" t="s">
        <v>429</v>
      </c>
      <c r="B12" s="3">
        <v>3</v>
      </c>
      <c r="C12" s="4"/>
      <c r="D12" s="4"/>
      <c r="E12" s="4"/>
      <c r="F12" s="4"/>
      <c r="G12" s="4"/>
      <c r="H12" s="4"/>
      <c r="I12" s="4"/>
      <c r="J12" s="4"/>
      <c r="K12" s="4"/>
      <c r="L12" s="4"/>
      <c r="M12" s="4"/>
      <c r="N12" s="4"/>
      <c r="O12" s="4"/>
      <c r="P12" s="4"/>
      <c r="Q12" s="4"/>
      <c r="R12" s="4"/>
      <c r="S12" s="4"/>
      <c r="T12" s="4"/>
      <c r="U12" s="4"/>
      <c r="V12" s="4"/>
      <c r="W12" s="4"/>
      <c r="X12" s="4"/>
      <c r="Y12" s="3" t="s">
        <v>1799</v>
      </c>
      <c r="Z12" s="4"/>
      <c r="AA12" s="4"/>
      <c r="AB12" s="4"/>
      <c r="AC12" s="4"/>
      <c r="AD12" s="4"/>
      <c r="AE12" s="4"/>
      <c r="AF12" s="4"/>
      <c r="AG12" s="4"/>
      <c r="AH12" s="4"/>
      <c r="AI12" s="4"/>
      <c r="AJ12" s="4"/>
      <c r="AK12" s="4"/>
      <c r="AL12" s="4"/>
      <c r="AM12" s="4"/>
      <c r="AN12" s="4"/>
      <c r="AO12" s="4"/>
      <c r="AP12" s="4"/>
      <c r="AQ12" s="4"/>
      <c r="AR12" s="4"/>
      <c r="AS12" s="4"/>
      <c r="AT12" s="4"/>
      <c r="AU12" s="4"/>
      <c r="AV12" s="4"/>
      <c r="AW12" s="4"/>
      <c r="AX12" s="53" t="s">
        <v>1800</v>
      </c>
    </row>
    <row r="13" spans="1:50" x14ac:dyDescent="0.25">
      <c r="A13" s="3" t="s">
        <v>432</v>
      </c>
      <c r="B13" s="3">
        <v>1</v>
      </c>
      <c r="C13" s="4"/>
      <c r="D13" s="4"/>
      <c r="E13" s="4"/>
      <c r="F13" s="3" t="s">
        <v>29</v>
      </c>
      <c r="G13" s="3" t="s">
        <v>1801</v>
      </c>
      <c r="H13" s="3" t="s">
        <v>29</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3" t="s">
        <v>1448</v>
      </c>
    </row>
    <row r="14" spans="1:50" x14ac:dyDescent="0.25">
      <c r="A14" s="3" t="s">
        <v>432</v>
      </c>
      <c r="B14" s="3">
        <v>2</v>
      </c>
      <c r="C14" s="4"/>
      <c r="D14" s="4"/>
      <c r="E14" s="4"/>
      <c r="F14" s="4"/>
      <c r="G14" s="4"/>
      <c r="H14" s="4"/>
      <c r="I14" s="3" t="s">
        <v>29</v>
      </c>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3" t="s">
        <v>1449</v>
      </c>
    </row>
    <row r="15" spans="1:50" x14ac:dyDescent="0.25">
      <c r="A15" s="3" t="s">
        <v>432</v>
      </c>
      <c r="B15" s="3">
        <v>3</v>
      </c>
      <c r="C15" s="4"/>
      <c r="D15" s="4"/>
      <c r="E15" s="4"/>
      <c r="F15" s="4"/>
      <c r="G15" s="3" t="str">
        <f>C2</f>
        <v>CF0000001310</v>
      </c>
      <c r="H15" s="3" t="s">
        <v>29</v>
      </c>
      <c r="I15" s="4"/>
      <c r="J15" s="4"/>
      <c r="K15" s="3" t="s">
        <v>29</v>
      </c>
      <c r="L15" s="4"/>
      <c r="M15" s="4"/>
      <c r="N15" s="4"/>
      <c r="O15" s="4"/>
      <c r="P15" s="4"/>
      <c r="Q15" s="4"/>
      <c r="R15" s="4"/>
      <c r="S15" s="3" t="s">
        <v>29</v>
      </c>
      <c r="T15" s="3" t="s">
        <v>29</v>
      </c>
      <c r="U15" s="3"/>
      <c r="V15" s="3" t="s">
        <v>29</v>
      </c>
      <c r="W15" s="4"/>
      <c r="X15" s="3" t="s">
        <v>29</v>
      </c>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3" t="s">
        <v>1802</v>
      </c>
    </row>
    <row r="16" spans="1:50" x14ac:dyDescent="0.25">
      <c r="A16" s="3" t="s">
        <v>432</v>
      </c>
      <c r="B16" s="3">
        <v>4</v>
      </c>
      <c r="C16" s="4"/>
      <c r="D16" s="4"/>
      <c r="E16" s="4"/>
      <c r="F16" s="4"/>
      <c r="G16" s="4"/>
      <c r="H16" s="4"/>
      <c r="I16" s="4"/>
      <c r="J16" s="4"/>
      <c r="K16" s="4"/>
      <c r="L16" s="4"/>
      <c r="M16" s="4"/>
      <c r="N16" s="4"/>
      <c r="O16" s="4"/>
      <c r="P16" s="4"/>
      <c r="Q16" s="4"/>
      <c r="R16" s="4"/>
      <c r="S16" s="4"/>
      <c r="T16" s="4"/>
      <c r="U16" s="4"/>
      <c r="V16" s="4"/>
      <c r="W16" s="4"/>
      <c r="X16" s="4"/>
      <c r="Y16" s="4"/>
      <c r="Z16" s="3" t="s">
        <v>29</v>
      </c>
      <c r="AA16" s="4"/>
      <c r="AB16" s="4"/>
      <c r="AC16" s="4"/>
      <c r="AD16" s="4"/>
      <c r="AE16" s="4"/>
      <c r="AF16" s="4"/>
      <c r="AG16" s="4"/>
      <c r="AH16" s="4"/>
      <c r="AI16" s="4"/>
      <c r="AJ16" s="4"/>
      <c r="AK16" s="4"/>
      <c r="AL16" s="4"/>
      <c r="AM16" s="4"/>
      <c r="AN16" s="4"/>
      <c r="AO16" s="4"/>
      <c r="AP16" s="4"/>
      <c r="AQ16" s="4"/>
      <c r="AR16" s="4"/>
      <c r="AS16" s="4"/>
      <c r="AT16" s="3" t="s">
        <v>29</v>
      </c>
      <c r="AU16" s="3" t="s">
        <v>29</v>
      </c>
      <c r="AV16" s="3" t="s">
        <v>29</v>
      </c>
      <c r="AW16" s="3" t="s">
        <v>4136</v>
      </c>
      <c r="AX16" s="3" t="s">
        <v>1446</v>
      </c>
    </row>
    <row r="17" spans="1:50" x14ac:dyDescent="0.25">
      <c r="A17" s="3" t="s">
        <v>432</v>
      </c>
      <c r="B17" s="3">
        <v>5</v>
      </c>
      <c r="C17" s="4"/>
      <c r="D17" s="4"/>
      <c r="E17" s="4"/>
      <c r="F17" s="4"/>
      <c r="G17" s="4"/>
      <c r="H17" s="4"/>
      <c r="I17" s="4"/>
      <c r="J17" s="4"/>
      <c r="K17" s="4" t="s">
        <v>29</v>
      </c>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3" t="s">
        <v>1803</v>
      </c>
    </row>
    <row r="18" spans="1:50" x14ac:dyDescent="0.25">
      <c r="A18" s="3" t="s">
        <v>435</v>
      </c>
      <c r="B18" s="3">
        <v>1</v>
      </c>
      <c r="C18" t="s">
        <v>4124</v>
      </c>
      <c r="D18" s="4"/>
      <c r="E18" s="4"/>
      <c r="F18" s="4" t="s">
        <v>29</v>
      </c>
      <c r="G18" s="4"/>
      <c r="H18" s="4"/>
      <c r="I18" s="4"/>
      <c r="J18" s="4" t="s">
        <v>29</v>
      </c>
      <c r="K18" s="4"/>
      <c r="L18" s="3" t="s">
        <v>1794</v>
      </c>
      <c r="M18" s="4" t="s">
        <v>1427</v>
      </c>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3" t="s">
        <v>1795</v>
      </c>
    </row>
    <row r="19" spans="1:50" x14ac:dyDescent="0.25">
      <c r="A19" s="3" t="s">
        <v>435</v>
      </c>
      <c r="B19" s="3">
        <v>2</v>
      </c>
      <c r="C19" t="s">
        <v>4124</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t="s">
        <v>29</v>
      </c>
      <c r="AS19" s="4"/>
      <c r="AT19" s="4"/>
      <c r="AU19" s="4"/>
      <c r="AV19" s="4"/>
      <c r="AW19" s="4"/>
      <c r="AX19" s="4"/>
    </row>
    <row r="20" spans="1:50" x14ac:dyDescent="0.25">
      <c r="A20" s="3" t="s">
        <v>435</v>
      </c>
      <c r="B20" s="3">
        <v>4</v>
      </c>
      <c r="C20" t="s">
        <v>4124</v>
      </c>
      <c r="D20" s="4"/>
      <c r="E20" s="4"/>
      <c r="F20" s="4" t="s">
        <v>29</v>
      </c>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3" t="str">
        <f>("SelectFormNumber"&amp;":::"&amp;C19)</f>
        <v>SelectFormNumber:::CF0000001312</v>
      </c>
    </row>
    <row r="21" spans="1:50" x14ac:dyDescent="0.25">
      <c r="A21" s="3" t="s">
        <v>435</v>
      </c>
      <c r="B21" s="3">
        <v>5</v>
      </c>
      <c r="C21" t="s">
        <v>4124</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t="s">
        <v>29</v>
      </c>
      <c r="AT21" s="4"/>
      <c r="AU21" s="4"/>
      <c r="AV21" s="4"/>
      <c r="AW21" s="4"/>
      <c r="AX21" s="4"/>
    </row>
    <row r="22" spans="1:50" x14ac:dyDescent="0.25">
      <c r="A22" s="3" t="s">
        <v>435</v>
      </c>
      <c r="B22" s="3">
        <v>6</v>
      </c>
      <c r="C22" t="s">
        <v>4124</v>
      </c>
      <c r="D22" s="4"/>
      <c r="E22" s="4"/>
      <c r="F22" s="4"/>
      <c r="G22" s="3" t="str">
        <f>C18</f>
        <v>CF0000001312</v>
      </c>
      <c r="H22" s="3" t="s">
        <v>29</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3" t="s">
        <v>1448</v>
      </c>
    </row>
    <row r="23" spans="1:50" x14ac:dyDescent="0.25">
      <c r="A23" s="3" t="s">
        <v>438</v>
      </c>
      <c r="B23" s="3">
        <v>1</v>
      </c>
      <c r="C23" s="4"/>
      <c r="D23" s="4"/>
      <c r="E23" s="4"/>
      <c r="F23" s="4" t="s">
        <v>29</v>
      </c>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3" t="str">
        <f>("SelectFormNumber"&amp;":::"&amp;C19)</f>
        <v>SelectFormNumber:::CF0000001312</v>
      </c>
    </row>
    <row r="24" spans="1:50" x14ac:dyDescent="0.25">
      <c r="A24" s="3" t="s">
        <v>438</v>
      </c>
      <c r="B24" s="3">
        <v>2</v>
      </c>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t="s">
        <v>29</v>
      </c>
      <c r="AT24" s="4"/>
      <c r="AU24" s="4"/>
      <c r="AV24" s="4"/>
      <c r="AW24" s="4"/>
      <c r="AX24" s="4"/>
    </row>
    <row r="25" spans="1:50" x14ac:dyDescent="0.25">
      <c r="A25" s="3" t="s">
        <v>438</v>
      </c>
      <c r="B25" s="3">
        <v>3</v>
      </c>
      <c r="C25" s="4"/>
      <c r="D25" s="4"/>
      <c r="E25" s="4"/>
      <c r="F25" s="4"/>
      <c r="G25" s="3" t="str">
        <f>C18</f>
        <v>CF0000001312</v>
      </c>
      <c r="H25" s="3" t="s">
        <v>29</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3" t="s">
        <v>1448</v>
      </c>
    </row>
  </sheetData>
  <hyperlinks>
    <hyperlink ref="AD10" r:id="rId1"/>
    <hyperlink ref="AD11" r:id="rId2"/>
    <hyperlink ref="R3" r:id="rId3"/>
  </hyperlinks>
  <pageMargins left="0.7" right="0.7" top="0.75" bottom="0.75" header="0.3" footer="0.3"/>
  <pageSetup orientation="portrait"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F18"/>
  <sheetViews>
    <sheetView zoomScale="85" zoomScaleNormal="85" workbookViewId="0">
      <pane xSplit="2" ySplit="1" topLeftCell="C2" activePane="bottomRight" state="frozen"/>
      <selection activeCell="D5" sqref="D5"/>
      <selection pane="topRight" activeCell="D5" sqref="D5"/>
      <selection pane="bottomLeft" activeCell="D5" sqref="D5"/>
      <selection pane="bottomRight" activeCell="M4" sqref="M4"/>
    </sheetView>
  </sheetViews>
  <sheetFormatPr defaultRowHeight="15" x14ac:dyDescent="0.25"/>
  <cols>
    <col min="1" max="1" width="6.5703125" style="41" bestFit="1" customWidth="1" collapsed="1"/>
    <col min="2" max="2" width="8.7109375" style="41" bestFit="1" customWidth="1" collapsed="1"/>
    <col min="3" max="3" width="18" style="41" bestFit="1" customWidth="1" collapsed="1"/>
    <col min="4" max="4" width="19" style="41" bestFit="1" customWidth="1" collapsed="1"/>
    <col min="5" max="5" width="18.140625" style="41" bestFit="1" customWidth="1" collapsed="1"/>
    <col min="6" max="6" width="21.7109375" style="41" bestFit="1" customWidth="1" collapsed="1"/>
    <col min="7" max="7" width="9.7109375" style="41" bestFit="1" customWidth="1" collapsed="1"/>
    <col min="8" max="8" width="15.5703125" style="41" bestFit="1" customWidth="1" collapsed="1"/>
    <col min="9" max="9" width="11.85546875" style="41" bestFit="1" customWidth="1" collapsed="1"/>
    <col min="10" max="10" width="10.28515625" style="41" bestFit="1" customWidth="1" collapsed="1"/>
    <col min="11" max="11" width="14.5703125" style="41" bestFit="1" customWidth="1" collapsed="1"/>
    <col min="12" max="12" width="15.5703125" style="41" bestFit="1" customWidth="1" collapsed="1"/>
    <col min="13" max="13" width="19.42578125" style="41" bestFit="1" customWidth="1" collapsed="1"/>
    <col min="14" max="14" width="9.7109375" style="41" bestFit="1" customWidth="1" collapsed="1"/>
    <col min="15" max="15" width="11" style="41" bestFit="1" customWidth="1" collapsed="1"/>
    <col min="16" max="16" width="9.5703125" style="41" bestFit="1" customWidth="1" collapsed="1"/>
    <col min="17" max="17" width="40" style="41" bestFit="1" customWidth="1" collapsed="1"/>
    <col min="18" max="18" width="11.42578125" style="41" bestFit="1" customWidth="1" collapsed="1"/>
    <col min="19" max="19" width="13.42578125" style="41" bestFit="1" customWidth="1" collapsed="1"/>
    <col min="20" max="20" width="16.42578125" style="41" bestFit="1" customWidth="1" collapsed="1"/>
    <col min="21" max="21" width="12.85546875" style="41" bestFit="1" customWidth="1" collapsed="1"/>
    <col min="22" max="22" width="15.7109375" style="41" bestFit="1" customWidth="1" collapsed="1"/>
    <col min="23" max="23" width="12.140625" style="41" bestFit="1" customWidth="1" collapsed="1"/>
    <col min="24" max="24" width="15.42578125" style="41" bestFit="1" customWidth="1" collapsed="1"/>
    <col min="25" max="25" width="22.28515625" style="41" bestFit="1" customWidth="1" collapsed="1"/>
    <col min="26" max="26" width="12.28515625" style="41" bestFit="1" customWidth="1" collapsed="1"/>
    <col min="27" max="27" width="18.7109375" style="41" bestFit="1" customWidth="1" collapsed="1"/>
    <col min="28" max="28" width="32.140625" style="41" bestFit="1" customWidth="1" collapsed="1"/>
    <col min="29" max="29" width="23.28515625" style="41" bestFit="1" customWidth="1" collapsed="1"/>
    <col min="30" max="30" width="17.28515625" style="41" bestFit="1" customWidth="1" collapsed="1"/>
    <col min="31" max="32" width="80.28515625" style="41" bestFit="1" customWidth="1" collapsed="1"/>
    <col min="33" max="16384" width="9.140625" style="41" collapsed="1"/>
  </cols>
  <sheetData>
    <row r="1" spans="1:32" s="5" customFormat="1" x14ac:dyDescent="0.25">
      <c r="A1" s="1" t="s">
        <v>0</v>
      </c>
      <c r="B1" s="23" t="s">
        <v>95</v>
      </c>
      <c r="C1" s="23" t="s">
        <v>1696</v>
      </c>
      <c r="D1" s="23" t="s">
        <v>2474</v>
      </c>
      <c r="E1" s="23" t="s">
        <v>2475</v>
      </c>
      <c r="F1" s="23" t="s">
        <v>2476</v>
      </c>
      <c r="G1" s="1" t="s">
        <v>2477</v>
      </c>
      <c r="H1" s="1" t="s">
        <v>2478</v>
      </c>
      <c r="I1" s="1" t="s">
        <v>2479</v>
      </c>
      <c r="J1" s="80" t="s">
        <v>2480</v>
      </c>
      <c r="K1" s="80" t="s">
        <v>2481</v>
      </c>
      <c r="L1" s="1" t="s">
        <v>2482</v>
      </c>
      <c r="M1" s="1" t="s">
        <v>2483</v>
      </c>
      <c r="N1" s="1" t="s">
        <v>2484</v>
      </c>
      <c r="O1" s="1" t="s">
        <v>2485</v>
      </c>
      <c r="P1" s="1" t="s">
        <v>2486</v>
      </c>
      <c r="Q1" s="1" t="s">
        <v>2487</v>
      </c>
      <c r="R1" s="1" t="s">
        <v>2488</v>
      </c>
      <c r="S1" s="1" t="s">
        <v>2489</v>
      </c>
      <c r="T1" s="1" t="s">
        <v>2490</v>
      </c>
      <c r="U1" s="1" t="s">
        <v>2491</v>
      </c>
      <c r="V1" s="1" t="s">
        <v>2492</v>
      </c>
      <c r="W1" s="1" t="s">
        <v>2493</v>
      </c>
      <c r="X1" s="1" t="s">
        <v>2494</v>
      </c>
      <c r="Y1" s="1" t="s">
        <v>2495</v>
      </c>
      <c r="Z1" s="23" t="s">
        <v>2496</v>
      </c>
      <c r="AA1" s="23" t="s">
        <v>1105</v>
      </c>
      <c r="AB1" s="23" t="s">
        <v>5527</v>
      </c>
      <c r="AC1" s="23" t="s">
        <v>4099</v>
      </c>
      <c r="AD1" s="1" t="s">
        <v>2497</v>
      </c>
      <c r="AE1" s="1" t="s">
        <v>2498</v>
      </c>
    </row>
    <row r="2" spans="1:32" s="5" customFormat="1" x14ac:dyDescent="0.25">
      <c r="A2" s="3" t="s">
        <v>5524</v>
      </c>
      <c r="B2" s="25">
        <v>1</v>
      </c>
      <c r="C2" s="25" t="s">
        <v>29</v>
      </c>
      <c r="D2" s="25" t="s">
        <v>29</v>
      </c>
      <c r="E2" s="23"/>
      <c r="F2" s="23"/>
      <c r="G2" s="1"/>
      <c r="H2" s="1"/>
      <c r="I2" s="1"/>
      <c r="J2" s="80"/>
      <c r="K2" s="80"/>
      <c r="L2" s="1"/>
      <c r="M2" s="1"/>
      <c r="N2" s="1"/>
      <c r="O2" s="1"/>
      <c r="P2" s="1"/>
      <c r="Q2" s="1"/>
      <c r="R2" s="1"/>
      <c r="S2" s="1"/>
      <c r="T2" s="1"/>
      <c r="U2" s="1"/>
      <c r="V2" s="1"/>
      <c r="W2" s="1"/>
      <c r="X2" s="1"/>
      <c r="Y2" s="1"/>
      <c r="Z2" s="23"/>
      <c r="AA2" s="49" t="s">
        <v>5528</v>
      </c>
      <c r="AB2" s="49" t="s">
        <v>2196</v>
      </c>
      <c r="AC2" s="23"/>
      <c r="AD2" s="1"/>
      <c r="AE2" s="1"/>
    </row>
    <row r="3" spans="1:32" s="5" customFormat="1" x14ac:dyDescent="0.25">
      <c r="A3" s="3" t="s">
        <v>5524</v>
      </c>
      <c r="B3" s="25">
        <v>2</v>
      </c>
      <c r="C3" s="25" t="s">
        <v>29</v>
      </c>
      <c r="D3" s="25" t="s">
        <v>29</v>
      </c>
      <c r="E3" s="23"/>
      <c r="F3" s="23"/>
      <c r="G3" s="1"/>
      <c r="H3" s="1"/>
      <c r="I3" s="1"/>
      <c r="J3" s="80"/>
      <c r="K3" s="80"/>
      <c r="L3" s="1"/>
      <c r="M3" s="1"/>
      <c r="N3" s="1"/>
      <c r="O3" s="1"/>
      <c r="P3" s="1"/>
      <c r="Q3" s="1"/>
      <c r="R3" s="1"/>
      <c r="S3" s="1"/>
      <c r="T3" s="1"/>
      <c r="U3" s="1"/>
      <c r="V3" s="1"/>
      <c r="W3" s="1"/>
      <c r="X3" s="1"/>
      <c r="Y3" s="1"/>
      <c r="Z3" s="23"/>
      <c r="AA3" s="49" t="s">
        <v>5528</v>
      </c>
      <c r="AB3" s="49" t="s">
        <v>2505</v>
      </c>
      <c r="AC3" s="23"/>
      <c r="AD3" s="1"/>
      <c r="AE3" s="1"/>
    </row>
    <row r="4" spans="1:32" s="5" customFormat="1" x14ac:dyDescent="0.25">
      <c r="A4" s="3" t="s">
        <v>283</v>
      </c>
      <c r="B4" s="25">
        <v>1</v>
      </c>
      <c r="C4" s="25" t="s">
        <v>29</v>
      </c>
      <c r="D4" s="25" t="s">
        <v>29</v>
      </c>
      <c r="E4" s="25"/>
      <c r="F4" s="25" t="s">
        <v>29</v>
      </c>
      <c r="G4" s="3"/>
      <c r="H4" s="3"/>
      <c r="I4" s="25" t="s">
        <v>2196</v>
      </c>
      <c r="J4" s="3" t="s">
        <v>2499</v>
      </c>
      <c r="K4" s="3" t="s">
        <v>2500</v>
      </c>
      <c r="L4" s="3" t="s">
        <v>29</v>
      </c>
      <c r="M4" s="3"/>
      <c r="N4" s="3" t="s">
        <v>2501</v>
      </c>
      <c r="O4" s="3" t="s">
        <v>2502</v>
      </c>
      <c r="P4" s="3" t="s">
        <v>29</v>
      </c>
      <c r="Q4" s="3" t="s">
        <v>2503</v>
      </c>
      <c r="R4" s="3"/>
      <c r="S4" s="3"/>
      <c r="T4" s="3"/>
      <c r="U4" s="3" t="s">
        <v>29</v>
      </c>
      <c r="V4" s="3"/>
      <c r="W4" s="3"/>
      <c r="X4" s="3"/>
      <c r="Y4" s="3"/>
      <c r="Z4" s="3"/>
      <c r="AA4" s="3"/>
      <c r="AB4" s="3"/>
      <c r="AC4" s="3" t="s">
        <v>4100</v>
      </c>
      <c r="AD4" s="3"/>
      <c r="AE4" s="3"/>
    </row>
    <row r="5" spans="1:32" s="5" customFormat="1" x14ac:dyDescent="0.25">
      <c r="A5" s="3" t="s">
        <v>288</v>
      </c>
      <c r="B5" s="25">
        <v>1</v>
      </c>
      <c r="C5" s="25" t="s">
        <v>29</v>
      </c>
      <c r="D5" s="25" t="s">
        <v>29</v>
      </c>
      <c r="E5" s="25"/>
      <c r="F5" s="25" t="s">
        <v>29</v>
      </c>
      <c r="G5" s="3"/>
      <c r="H5" s="3"/>
      <c r="I5" s="25"/>
      <c r="J5" s="3"/>
      <c r="K5" s="3"/>
      <c r="L5" s="3"/>
      <c r="M5" s="3"/>
      <c r="N5" s="3"/>
      <c r="O5" s="3"/>
      <c r="P5" s="3"/>
      <c r="Q5" s="3"/>
      <c r="R5" s="3"/>
      <c r="S5" s="3"/>
      <c r="T5" s="3"/>
      <c r="U5" s="3"/>
      <c r="V5" s="3"/>
      <c r="W5" s="3" t="s">
        <v>29</v>
      </c>
      <c r="X5" s="3"/>
      <c r="Y5" s="3"/>
      <c r="Z5" s="3"/>
      <c r="AA5" s="3"/>
      <c r="AB5" s="3"/>
      <c r="AC5" s="3"/>
      <c r="AD5" s="3"/>
      <c r="AE5" s="3"/>
    </row>
    <row r="6" spans="1:32" s="5" customFormat="1" x14ac:dyDescent="0.25">
      <c r="A6" s="3" t="s">
        <v>291</v>
      </c>
      <c r="B6" s="25">
        <v>1</v>
      </c>
      <c r="C6" s="25" t="s">
        <v>29</v>
      </c>
      <c r="D6" s="25" t="s">
        <v>29</v>
      </c>
      <c r="E6" s="25"/>
      <c r="F6" s="25" t="s">
        <v>29</v>
      </c>
      <c r="G6" s="3"/>
      <c r="H6" s="3"/>
      <c r="I6" s="25"/>
      <c r="J6" s="3"/>
      <c r="K6" s="3"/>
      <c r="L6" s="3"/>
      <c r="M6" s="3"/>
      <c r="N6" s="3"/>
      <c r="O6" s="3"/>
      <c r="P6" s="3"/>
      <c r="Q6" s="3"/>
      <c r="R6" s="3"/>
      <c r="S6" s="3"/>
      <c r="T6" s="3"/>
      <c r="U6" s="3"/>
      <c r="V6" s="3"/>
      <c r="W6" s="3"/>
      <c r="X6" s="3"/>
      <c r="Y6" s="3" t="s">
        <v>29</v>
      </c>
      <c r="Z6" s="3"/>
      <c r="AA6" s="3"/>
      <c r="AB6" s="3"/>
      <c r="AC6" s="3"/>
      <c r="AD6" s="3"/>
      <c r="AE6" s="3"/>
    </row>
    <row r="7" spans="1:32" s="5" customFormat="1" x14ac:dyDescent="0.25">
      <c r="A7" s="3" t="s">
        <v>294</v>
      </c>
      <c r="B7" s="25">
        <v>1</v>
      </c>
      <c r="C7" s="25" t="s">
        <v>29</v>
      </c>
      <c r="D7" s="25" t="s">
        <v>29</v>
      </c>
      <c r="E7" s="25"/>
      <c r="F7" s="25"/>
      <c r="G7" s="3"/>
      <c r="H7" s="3"/>
      <c r="I7" s="25"/>
      <c r="J7" s="3"/>
      <c r="K7" s="3"/>
      <c r="L7" s="3"/>
      <c r="M7" s="3"/>
      <c r="N7" s="3"/>
      <c r="O7" s="3"/>
      <c r="P7" s="3"/>
      <c r="Q7" s="3"/>
      <c r="R7" s="3"/>
      <c r="S7" s="3"/>
      <c r="T7" s="3"/>
      <c r="U7" s="3"/>
      <c r="V7" s="3"/>
      <c r="W7" s="3"/>
      <c r="X7" s="3"/>
      <c r="Y7" s="3"/>
      <c r="Z7" s="3"/>
      <c r="AA7" s="3"/>
      <c r="AB7" s="3"/>
      <c r="AC7" s="3" t="s">
        <v>4100</v>
      </c>
      <c r="AD7" s="3"/>
      <c r="AE7" s="3"/>
      <c r="AF7" s="3" t="s">
        <v>2504</v>
      </c>
    </row>
    <row r="8" spans="1:32" s="5" customFormat="1" x14ac:dyDescent="0.25">
      <c r="A8" s="3" t="s">
        <v>294</v>
      </c>
      <c r="B8" s="25">
        <v>2</v>
      </c>
      <c r="C8" s="25"/>
      <c r="D8" s="25"/>
      <c r="E8" s="25"/>
      <c r="F8" s="25"/>
      <c r="G8" s="3" t="s">
        <v>29</v>
      </c>
      <c r="H8" s="25" t="s">
        <v>2505</v>
      </c>
      <c r="I8" s="25"/>
      <c r="J8" s="3"/>
      <c r="K8" s="3"/>
      <c r="L8" s="3"/>
      <c r="M8" s="3"/>
      <c r="N8" s="3"/>
      <c r="O8" s="3"/>
      <c r="P8" s="3"/>
      <c r="Q8" s="3"/>
      <c r="R8" s="3"/>
      <c r="S8" s="3"/>
      <c r="T8" s="3" t="s">
        <v>29</v>
      </c>
      <c r="U8" s="3"/>
      <c r="V8" s="3"/>
      <c r="W8" s="3"/>
      <c r="X8" s="3" t="s">
        <v>29</v>
      </c>
      <c r="Y8" s="3"/>
      <c r="Z8" s="3"/>
      <c r="AA8" s="3"/>
      <c r="AB8" s="3"/>
      <c r="AC8" s="3" t="s">
        <v>4101</v>
      </c>
      <c r="AD8" s="3"/>
      <c r="AE8" s="3"/>
    </row>
    <row r="9" spans="1:32" s="5" customFormat="1" x14ac:dyDescent="0.25">
      <c r="A9" s="3" t="s">
        <v>297</v>
      </c>
      <c r="B9" s="25">
        <v>1</v>
      </c>
      <c r="C9" s="25" t="s">
        <v>29</v>
      </c>
      <c r="D9" s="25" t="s">
        <v>29</v>
      </c>
      <c r="E9" s="25"/>
      <c r="F9" s="25"/>
      <c r="G9" s="3"/>
      <c r="H9" s="3"/>
      <c r="I9" s="25"/>
      <c r="J9" s="3"/>
      <c r="K9" s="3"/>
      <c r="L9" s="3"/>
      <c r="M9" s="3"/>
      <c r="N9" s="3"/>
      <c r="O9" s="3"/>
      <c r="P9" s="3"/>
      <c r="Q9" s="3"/>
      <c r="R9" s="3"/>
      <c r="S9" s="3"/>
      <c r="T9" s="3"/>
      <c r="U9" s="3"/>
      <c r="V9" s="3"/>
      <c r="W9" s="3"/>
      <c r="X9" s="3"/>
      <c r="Y9" s="3"/>
      <c r="Z9" s="3"/>
      <c r="AA9" s="3"/>
      <c r="AB9" s="3"/>
      <c r="AC9" s="3" t="s">
        <v>4101</v>
      </c>
      <c r="AD9" s="3"/>
      <c r="AE9" s="3"/>
      <c r="AF9" s="3" t="s">
        <v>2506</v>
      </c>
    </row>
    <row r="10" spans="1:32" s="5" customFormat="1" x14ac:dyDescent="0.25">
      <c r="A10" s="3" t="s">
        <v>297</v>
      </c>
      <c r="B10" s="25">
        <v>2</v>
      </c>
      <c r="C10" s="25"/>
      <c r="D10" s="25"/>
      <c r="E10" s="25"/>
      <c r="F10" s="25"/>
      <c r="G10" s="3" t="s">
        <v>29</v>
      </c>
      <c r="H10" s="25" t="s">
        <v>2507</v>
      </c>
      <c r="I10" s="25"/>
      <c r="J10" s="3"/>
      <c r="K10" s="3"/>
      <c r="L10" s="3"/>
      <c r="M10" s="3"/>
      <c r="N10" s="3"/>
      <c r="O10" s="3"/>
      <c r="P10" s="3"/>
      <c r="Q10" s="3"/>
      <c r="R10" s="3"/>
      <c r="S10" s="3"/>
      <c r="T10" s="3"/>
      <c r="U10" s="3"/>
      <c r="V10" s="3" t="s">
        <v>29</v>
      </c>
      <c r="W10" s="3"/>
      <c r="X10" s="3" t="s">
        <v>29</v>
      </c>
      <c r="Y10" s="3"/>
      <c r="Z10" s="3"/>
      <c r="AA10" s="3"/>
      <c r="AB10" s="3"/>
      <c r="AC10" s="3" t="s">
        <v>4101</v>
      </c>
      <c r="AD10" s="3"/>
      <c r="AE10" s="3"/>
    </row>
    <row r="11" spans="1:32" s="5" customFormat="1" x14ac:dyDescent="0.25">
      <c r="A11" s="3" t="s">
        <v>299</v>
      </c>
      <c r="B11" s="25">
        <v>1</v>
      </c>
      <c r="C11" s="25" t="s">
        <v>29</v>
      </c>
      <c r="D11" s="25" t="s">
        <v>29</v>
      </c>
      <c r="E11" s="25"/>
      <c r="F11" s="25" t="s">
        <v>29</v>
      </c>
      <c r="G11" s="3"/>
      <c r="H11" s="25"/>
      <c r="I11" s="25"/>
      <c r="J11" s="3"/>
      <c r="K11" s="3"/>
      <c r="L11" s="3"/>
      <c r="M11" s="3"/>
      <c r="N11" s="3"/>
      <c r="O11" s="3"/>
      <c r="P11" s="3"/>
      <c r="Q11" s="3"/>
      <c r="R11" s="3"/>
      <c r="S11" s="3"/>
      <c r="T11" s="3"/>
      <c r="U11" s="3" t="s">
        <v>29</v>
      </c>
      <c r="V11" s="3"/>
      <c r="W11" s="3"/>
      <c r="X11" s="3"/>
      <c r="Y11" s="3"/>
      <c r="Z11" s="3"/>
      <c r="AA11" s="3"/>
      <c r="AB11" s="3"/>
      <c r="AC11" s="3"/>
      <c r="AD11" s="3"/>
      <c r="AE11" s="3"/>
    </row>
    <row r="12" spans="1:32" s="5" customFormat="1" x14ac:dyDescent="0.25">
      <c r="A12" s="3" t="s">
        <v>302</v>
      </c>
      <c r="B12" s="25">
        <v>1</v>
      </c>
      <c r="C12" s="25" t="s">
        <v>29</v>
      </c>
      <c r="D12" s="25" t="s">
        <v>29</v>
      </c>
      <c r="E12" s="25"/>
      <c r="F12" s="25"/>
      <c r="G12" s="3"/>
      <c r="H12" s="25"/>
      <c r="I12" s="25"/>
      <c r="J12" s="3"/>
      <c r="K12" s="3"/>
      <c r="L12" s="3"/>
      <c r="M12" s="3"/>
      <c r="N12" s="3"/>
      <c r="O12" s="3"/>
      <c r="P12" s="3"/>
      <c r="Q12" s="3"/>
      <c r="R12" s="3"/>
      <c r="S12" s="3"/>
      <c r="T12" s="3"/>
      <c r="U12" s="3"/>
      <c r="V12" s="3"/>
      <c r="W12" s="3"/>
      <c r="X12" s="3"/>
      <c r="Y12" s="3"/>
      <c r="Z12" s="3"/>
      <c r="AA12" s="3"/>
      <c r="AB12" s="3"/>
      <c r="AC12" s="3" t="s">
        <v>4101</v>
      </c>
      <c r="AD12" s="3"/>
      <c r="AE12" s="3"/>
      <c r="AF12" s="3" t="s">
        <v>2506</v>
      </c>
    </row>
    <row r="13" spans="1:32" s="5" customFormat="1" x14ac:dyDescent="0.25">
      <c r="A13" s="3" t="s">
        <v>305</v>
      </c>
      <c r="B13" s="25">
        <v>1</v>
      </c>
      <c r="C13" s="25" t="s">
        <v>29</v>
      </c>
      <c r="D13" s="25" t="s">
        <v>29</v>
      </c>
      <c r="E13" s="25"/>
      <c r="F13" s="25"/>
      <c r="G13" s="3"/>
      <c r="H13" s="25"/>
      <c r="I13" s="25"/>
      <c r="J13" s="3"/>
      <c r="K13" s="3"/>
      <c r="L13" s="3"/>
      <c r="M13" s="3"/>
      <c r="N13" s="3"/>
      <c r="O13" s="3"/>
      <c r="P13" s="3"/>
      <c r="Q13" s="3"/>
      <c r="R13" s="3"/>
      <c r="S13" s="3"/>
      <c r="T13" s="3"/>
      <c r="U13" s="3"/>
      <c r="V13" s="3"/>
      <c r="W13" s="3"/>
      <c r="X13" s="3"/>
      <c r="Y13" s="3"/>
      <c r="Z13" s="3"/>
      <c r="AA13" s="3"/>
      <c r="AB13" s="3"/>
      <c r="AC13" s="3" t="s">
        <v>4101</v>
      </c>
      <c r="AD13" s="3"/>
      <c r="AE13" s="3"/>
      <c r="AF13" s="3" t="s">
        <v>2506</v>
      </c>
    </row>
    <row r="14" spans="1:32" s="5" customFormat="1" x14ac:dyDescent="0.25">
      <c r="A14" s="3" t="s">
        <v>308</v>
      </c>
      <c r="B14" s="25">
        <v>1</v>
      </c>
      <c r="C14" s="25" t="s">
        <v>29</v>
      </c>
      <c r="D14" s="25" t="s">
        <v>29</v>
      </c>
      <c r="E14" s="25"/>
      <c r="F14" s="25"/>
      <c r="G14" s="3"/>
      <c r="H14" s="25"/>
      <c r="I14" s="25"/>
      <c r="J14" s="3"/>
      <c r="K14" s="3"/>
      <c r="L14" s="3"/>
      <c r="M14" s="3"/>
      <c r="N14" s="3"/>
      <c r="O14" s="3"/>
      <c r="P14" s="3"/>
      <c r="Q14" s="3"/>
      <c r="R14" s="3"/>
      <c r="S14" s="3"/>
      <c r="T14" s="3"/>
      <c r="U14" s="3"/>
      <c r="V14" s="3"/>
      <c r="W14" s="3"/>
      <c r="X14" s="3"/>
      <c r="Y14" s="3"/>
      <c r="Z14" s="3"/>
      <c r="AA14" s="3"/>
      <c r="AB14" s="3"/>
      <c r="AC14" s="3" t="s">
        <v>4101</v>
      </c>
      <c r="AD14" s="3"/>
      <c r="AE14" s="3"/>
      <c r="AF14" s="3" t="s">
        <v>2506</v>
      </c>
    </row>
    <row r="15" spans="1:32" s="5" customFormat="1" x14ac:dyDescent="0.25">
      <c r="A15" s="3" t="s">
        <v>308</v>
      </c>
      <c r="B15" s="25">
        <v>2</v>
      </c>
      <c r="C15" s="25"/>
      <c r="D15" s="25"/>
      <c r="E15" s="25"/>
      <c r="F15" s="25"/>
      <c r="G15" s="3" t="s">
        <v>29</v>
      </c>
      <c r="H15" s="25"/>
      <c r="I15" s="25"/>
      <c r="J15" s="3"/>
      <c r="K15" s="3"/>
      <c r="L15" s="3"/>
      <c r="M15" s="3"/>
      <c r="N15" s="3"/>
      <c r="O15" s="3"/>
      <c r="P15" s="3"/>
      <c r="Q15" s="3"/>
      <c r="R15" s="3" t="s">
        <v>29</v>
      </c>
      <c r="S15" s="3" t="s">
        <v>29</v>
      </c>
      <c r="T15" s="3" t="s">
        <v>29</v>
      </c>
      <c r="U15" s="3"/>
      <c r="V15" s="3"/>
      <c r="W15" s="3"/>
      <c r="X15" s="3"/>
      <c r="Y15" s="3"/>
      <c r="Z15" s="3"/>
      <c r="AA15" s="3"/>
      <c r="AB15" s="3"/>
      <c r="AC15" s="3"/>
      <c r="AD15" s="3"/>
      <c r="AE15" s="3"/>
    </row>
    <row r="16" spans="1:32" s="5" customFormat="1" x14ac:dyDescent="0.25">
      <c r="A16" s="3" t="s">
        <v>308</v>
      </c>
      <c r="B16" s="25">
        <v>3</v>
      </c>
      <c r="C16" s="25" t="s">
        <v>29</v>
      </c>
      <c r="D16" s="25" t="s">
        <v>29</v>
      </c>
      <c r="E16" s="25"/>
      <c r="F16" s="25"/>
      <c r="G16" s="3"/>
      <c r="H16" s="25"/>
      <c r="I16" s="25"/>
      <c r="J16" s="3"/>
      <c r="K16" s="3"/>
      <c r="L16" s="3"/>
      <c r="M16" s="3"/>
      <c r="N16" s="3"/>
      <c r="O16" s="3"/>
      <c r="P16" s="3"/>
      <c r="Q16" s="3"/>
      <c r="R16" s="3"/>
      <c r="S16" s="3"/>
      <c r="T16" s="3"/>
      <c r="U16" s="3"/>
      <c r="V16" s="3"/>
      <c r="W16" s="3"/>
      <c r="X16" s="3"/>
      <c r="Y16" s="3"/>
      <c r="Z16" s="3"/>
      <c r="AA16" s="3"/>
      <c r="AB16" s="3"/>
      <c r="AC16" s="3" t="s">
        <v>4101</v>
      </c>
      <c r="AD16" s="3"/>
      <c r="AE16" s="3"/>
      <c r="AF16" s="3" t="s">
        <v>2506</v>
      </c>
    </row>
    <row r="17" spans="1:32" s="5" customFormat="1" x14ac:dyDescent="0.25">
      <c r="A17" s="3" t="s">
        <v>311</v>
      </c>
      <c r="B17" s="25">
        <v>1</v>
      </c>
      <c r="C17" s="25" t="s">
        <v>29</v>
      </c>
      <c r="D17" s="25" t="s">
        <v>29</v>
      </c>
      <c r="E17" s="25"/>
      <c r="F17" s="25"/>
      <c r="G17" s="3"/>
      <c r="H17" s="3"/>
      <c r="I17" s="25"/>
      <c r="J17" s="3"/>
      <c r="K17" s="3"/>
      <c r="L17" s="3"/>
      <c r="M17" s="3"/>
      <c r="N17" s="3"/>
      <c r="O17" s="3"/>
      <c r="P17" s="3"/>
      <c r="Q17" s="3"/>
      <c r="R17" s="3"/>
      <c r="S17" s="3"/>
      <c r="T17" s="3"/>
      <c r="U17" s="3"/>
      <c r="V17" s="3"/>
      <c r="W17" s="3"/>
      <c r="X17" s="3"/>
      <c r="Y17" s="3"/>
      <c r="Z17" s="3"/>
      <c r="AA17" s="3"/>
      <c r="AB17" s="3"/>
      <c r="AC17" s="3" t="s">
        <v>4102</v>
      </c>
      <c r="AD17" s="3"/>
      <c r="AE17" s="3"/>
      <c r="AF17" s="3" t="s">
        <v>2508</v>
      </c>
    </row>
    <row r="18" spans="1:32" s="5" customFormat="1" x14ac:dyDescent="0.25">
      <c r="A18" s="3" t="s">
        <v>311</v>
      </c>
      <c r="B18" s="25">
        <v>2</v>
      </c>
      <c r="C18" s="25"/>
      <c r="D18" s="25"/>
      <c r="E18" s="25"/>
      <c r="F18" s="25"/>
      <c r="G18" s="3"/>
      <c r="H18" s="3"/>
      <c r="I18" s="25"/>
      <c r="J18" s="3"/>
      <c r="K18" s="3"/>
      <c r="L18" s="3"/>
      <c r="M18" s="3"/>
      <c r="N18" s="3"/>
      <c r="O18" s="3"/>
      <c r="P18" s="3"/>
      <c r="Q18" s="3"/>
      <c r="R18" s="3"/>
      <c r="S18" s="3"/>
      <c r="T18" s="3"/>
      <c r="U18" s="3"/>
      <c r="V18" s="3"/>
      <c r="W18" s="3"/>
      <c r="X18" s="3"/>
      <c r="Y18" s="3"/>
      <c r="Z18" s="3" t="s">
        <v>29</v>
      </c>
      <c r="AA18" s="3"/>
      <c r="AB18" s="3"/>
      <c r="AC18" s="3"/>
      <c r="AD18" s="3"/>
      <c r="AE18" s="3"/>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F11"/>
  <sheetViews>
    <sheetView zoomScale="85" zoomScaleNormal="85" workbookViewId="0">
      <selection activeCell="A2" sqref="A2"/>
    </sheetView>
  </sheetViews>
  <sheetFormatPr defaultRowHeight="15" x14ac:dyDescent="0.25"/>
  <cols>
    <col min="1" max="1" width="5.140625" style="41" bestFit="1" customWidth="1" collapsed="1"/>
    <col min="2" max="2" width="9.140625" style="41" collapsed="1"/>
    <col min="3" max="3" width="12.28515625" style="41" bestFit="1" customWidth="1" collapsed="1"/>
    <col min="4" max="4" width="13.5703125" style="41" bestFit="1" customWidth="1" collapsed="1"/>
    <col min="5" max="5" width="127.140625" style="41" customWidth="1" collapsed="1"/>
    <col min="6" max="6" width="69.28515625" style="41" bestFit="1" customWidth="1" collapsed="1"/>
    <col min="7" max="16384" width="9.140625" style="41" collapsed="1"/>
  </cols>
  <sheetData>
    <row r="1" spans="1:6" s="5" customFormat="1" x14ac:dyDescent="0.25">
      <c r="A1" s="1" t="s">
        <v>0</v>
      </c>
      <c r="B1" s="23" t="s">
        <v>95</v>
      </c>
      <c r="C1" s="23" t="s">
        <v>2496</v>
      </c>
      <c r="D1" s="23" t="s">
        <v>1105</v>
      </c>
      <c r="E1" s="23" t="s">
        <v>2498</v>
      </c>
    </row>
    <row r="2" spans="1:6" s="5" customFormat="1" x14ac:dyDescent="0.25">
      <c r="A2" s="3" t="s">
        <v>283</v>
      </c>
      <c r="B2" s="25">
        <v>1</v>
      </c>
      <c r="C2" s="25"/>
      <c r="D2" s="25"/>
      <c r="E2" s="25"/>
      <c r="F2" s="25" t="s">
        <v>2509</v>
      </c>
    </row>
    <row r="3" spans="1:6" s="5" customFormat="1" x14ac:dyDescent="0.25">
      <c r="A3" s="3" t="s">
        <v>288</v>
      </c>
      <c r="B3" s="25">
        <v>1</v>
      </c>
      <c r="C3" s="25"/>
      <c r="D3" s="25"/>
      <c r="E3" s="25" t="s">
        <v>2510</v>
      </c>
    </row>
    <row r="4" spans="1:6" s="5" customFormat="1" x14ac:dyDescent="0.25">
      <c r="A4" s="3" t="s">
        <v>291</v>
      </c>
      <c r="B4" s="25">
        <v>1</v>
      </c>
      <c r="C4" s="25"/>
      <c r="D4" s="25"/>
      <c r="E4" s="25" t="s">
        <v>2510</v>
      </c>
    </row>
    <row r="5" spans="1:6" s="5" customFormat="1" x14ac:dyDescent="0.25">
      <c r="A5" s="3" t="s">
        <v>294</v>
      </c>
      <c r="B5" s="25">
        <v>1</v>
      </c>
      <c r="C5" s="25"/>
      <c r="D5" s="25"/>
      <c r="E5" s="25"/>
      <c r="F5" s="25" t="s">
        <v>2511</v>
      </c>
    </row>
    <row r="6" spans="1:6" s="5" customFormat="1" x14ac:dyDescent="0.25">
      <c r="A6" s="3" t="s">
        <v>297</v>
      </c>
      <c r="B6" s="25">
        <v>1</v>
      </c>
      <c r="C6" s="25"/>
      <c r="D6" s="25"/>
      <c r="E6" s="25"/>
      <c r="F6" s="25" t="s">
        <v>2511</v>
      </c>
    </row>
    <row r="7" spans="1:6" s="5" customFormat="1" ht="30" x14ac:dyDescent="0.25">
      <c r="A7" s="3" t="s">
        <v>299</v>
      </c>
      <c r="B7" s="25">
        <v>1</v>
      </c>
      <c r="C7" s="25"/>
      <c r="D7" s="25"/>
      <c r="E7" s="83" t="s">
        <v>2512</v>
      </c>
    </row>
    <row r="8" spans="1:6" s="5" customFormat="1" x14ac:dyDescent="0.25">
      <c r="A8" s="3" t="s">
        <v>302</v>
      </c>
      <c r="B8" s="25">
        <v>1</v>
      </c>
      <c r="C8" s="25"/>
      <c r="D8" s="7" t="s">
        <v>4103</v>
      </c>
      <c r="E8" s="25" t="s">
        <v>2513</v>
      </c>
    </row>
    <row r="9" spans="1:6" s="5" customFormat="1" x14ac:dyDescent="0.25">
      <c r="A9" s="3" t="s">
        <v>305</v>
      </c>
      <c r="B9" s="25">
        <v>1</v>
      </c>
      <c r="C9" s="25"/>
      <c r="D9" s="7" t="s">
        <v>4103</v>
      </c>
      <c r="E9" s="25" t="s">
        <v>2514</v>
      </c>
    </row>
    <row r="10" spans="1:6" s="5" customFormat="1" x14ac:dyDescent="0.25">
      <c r="A10" s="3" t="s">
        <v>308</v>
      </c>
      <c r="B10" s="25">
        <v>1</v>
      </c>
      <c r="C10" s="25"/>
      <c r="D10" s="7" t="s">
        <v>4103</v>
      </c>
      <c r="E10" s="25" t="s">
        <v>2515</v>
      </c>
    </row>
    <row r="11" spans="1:6" s="5" customFormat="1" x14ac:dyDescent="0.25">
      <c r="A11" s="3" t="s">
        <v>311</v>
      </c>
      <c r="B11" s="25">
        <v>1</v>
      </c>
      <c r="C11" s="25"/>
      <c r="D11" s="25"/>
      <c r="E11" s="25"/>
      <c r="F11" s="25" t="s">
        <v>2516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15"/>
  <sheetViews>
    <sheetView zoomScale="85" zoomScaleNormal="85" workbookViewId="0">
      <pane xSplit="2" ySplit="1" topLeftCell="D2" activePane="bottomRight" state="frozen"/>
      <selection pane="topRight" activeCell="C1" sqref="C1"/>
      <selection pane="bottomLeft" activeCell="A2" sqref="A2"/>
      <selection pane="bottomRight" activeCell="I13" sqref="I13"/>
    </sheetView>
  </sheetViews>
  <sheetFormatPr defaultRowHeight="15" x14ac:dyDescent="0.25"/>
  <cols>
    <col min="1" max="1" width="8.140625" style="41" bestFit="1" customWidth="1" collapsed="1"/>
    <col min="2" max="2" width="9.140625" style="41" collapsed="1"/>
    <col min="3" max="3" width="22.85546875" style="41" bestFit="1" customWidth="1" collapsed="1"/>
    <col min="4" max="5" width="22.85546875" style="41" customWidth="1" collapsed="1"/>
    <col min="6" max="6" width="90" style="41" bestFit="1" customWidth="1" collapsed="1"/>
    <col min="7" max="7" width="11.85546875" style="41" bestFit="1" customWidth="1" collapsed="1"/>
    <col min="8" max="8" width="17.5703125" style="41" customWidth="1" collapsed="1"/>
    <col min="9" max="9" width="20.28515625" style="41" bestFit="1" customWidth="1" collapsed="1"/>
    <col min="10" max="10" width="13.7109375" style="41" bestFit="1" customWidth="1" collapsed="1"/>
    <col min="11" max="11" width="15.5703125" style="41" bestFit="1" customWidth="1" collapsed="1"/>
    <col min="12" max="16384" width="9.140625" style="41" collapsed="1"/>
  </cols>
  <sheetData>
    <row r="1" spans="1:11" x14ac:dyDescent="0.25">
      <c r="A1" s="1" t="s">
        <v>0</v>
      </c>
      <c r="B1" s="23" t="s">
        <v>95</v>
      </c>
      <c r="C1" s="23" t="s">
        <v>1804</v>
      </c>
      <c r="D1" s="23" t="s">
        <v>1805</v>
      </c>
      <c r="E1" s="23" t="s">
        <v>1806</v>
      </c>
      <c r="F1" s="23" t="s">
        <v>1275</v>
      </c>
      <c r="G1" s="23" t="s">
        <v>1807</v>
      </c>
      <c r="H1" s="50" t="s">
        <v>2987</v>
      </c>
      <c r="I1" s="50" t="s">
        <v>1105</v>
      </c>
      <c r="J1" s="219" t="s">
        <v>1287</v>
      </c>
      <c r="K1" s="1" t="s">
        <v>1167</v>
      </c>
    </row>
    <row r="2" spans="1:11" x14ac:dyDescent="0.25">
      <c r="A2" s="3" t="s">
        <v>34</v>
      </c>
      <c r="B2" s="25">
        <v>1</v>
      </c>
      <c r="C2" s="25" t="s">
        <v>29</v>
      </c>
      <c r="D2" s="25"/>
      <c r="E2" s="25"/>
      <c r="F2" s="25"/>
      <c r="G2" s="25" t="s">
        <v>29</v>
      </c>
      <c r="H2" s="231"/>
      <c r="I2" s="231"/>
      <c r="J2" s="77"/>
      <c r="K2" s="3"/>
    </row>
    <row r="3" spans="1:11" x14ac:dyDescent="0.25">
      <c r="A3" s="3" t="s">
        <v>44</v>
      </c>
      <c r="B3" s="25">
        <v>1</v>
      </c>
      <c r="C3" s="25" t="s">
        <v>29</v>
      </c>
      <c r="D3" s="25" t="s">
        <v>1808</v>
      </c>
      <c r="E3" s="25"/>
      <c r="F3" s="25"/>
      <c r="G3" s="25" t="s">
        <v>29</v>
      </c>
      <c r="H3" s="231"/>
      <c r="I3" s="231"/>
      <c r="J3" s="77"/>
      <c r="K3" s="3"/>
    </row>
    <row r="4" spans="1:11" x14ac:dyDescent="0.25">
      <c r="A4" s="3" t="s">
        <v>418</v>
      </c>
      <c r="B4" s="25">
        <v>1</v>
      </c>
      <c r="C4" s="25" t="s">
        <v>29</v>
      </c>
      <c r="D4" s="25"/>
      <c r="E4" s="25"/>
      <c r="F4" s="25"/>
      <c r="G4" s="25" t="s">
        <v>29</v>
      </c>
      <c r="H4" s="231"/>
      <c r="I4" s="231"/>
      <c r="J4" s="77"/>
      <c r="K4" s="3"/>
    </row>
    <row r="5" spans="1:11" x14ac:dyDescent="0.25">
      <c r="A5" s="3" t="s">
        <v>3961</v>
      </c>
      <c r="B5" s="25">
        <v>1</v>
      </c>
      <c r="C5" s="25" t="s">
        <v>29</v>
      </c>
      <c r="D5" s="25"/>
      <c r="E5" s="25"/>
      <c r="F5" s="25"/>
      <c r="G5" s="25" t="s">
        <v>29</v>
      </c>
      <c r="H5" s="231"/>
      <c r="I5" s="231"/>
      <c r="J5" s="77"/>
      <c r="K5" s="3"/>
    </row>
    <row r="6" spans="1:11" x14ac:dyDescent="0.25">
      <c r="A6" s="3" t="s">
        <v>74</v>
      </c>
      <c r="B6" s="25">
        <v>1</v>
      </c>
      <c r="C6" s="25" t="s">
        <v>29</v>
      </c>
      <c r="D6" s="25"/>
      <c r="E6" s="25"/>
      <c r="F6" s="25"/>
      <c r="G6" s="25" t="s">
        <v>29</v>
      </c>
      <c r="H6" s="231"/>
      <c r="I6" s="231"/>
      <c r="J6" s="77"/>
      <c r="K6" s="3"/>
    </row>
    <row r="7" spans="1:11" x14ac:dyDescent="0.25">
      <c r="A7" s="3" t="s">
        <v>75</v>
      </c>
      <c r="B7" s="25">
        <v>1</v>
      </c>
      <c r="C7" s="25" t="s">
        <v>29</v>
      </c>
      <c r="D7" s="25"/>
      <c r="E7" s="25"/>
      <c r="F7" s="25"/>
      <c r="G7" s="25" t="s">
        <v>29</v>
      </c>
      <c r="H7" s="231"/>
      <c r="I7" s="231"/>
      <c r="J7" s="77"/>
      <c r="K7" s="3"/>
    </row>
    <row r="8" spans="1:11" x14ac:dyDescent="0.25">
      <c r="A8" s="3" t="s">
        <v>4497</v>
      </c>
      <c r="B8" s="25">
        <v>1</v>
      </c>
      <c r="C8" s="25" t="s">
        <v>29</v>
      </c>
      <c r="D8" s="25"/>
      <c r="E8" s="25"/>
      <c r="F8" s="25"/>
      <c r="G8" s="25" t="s">
        <v>29</v>
      </c>
      <c r="H8" s="158"/>
      <c r="I8" s="25"/>
      <c r="J8" t="s">
        <v>4503</v>
      </c>
      <c r="K8" s="3"/>
    </row>
    <row r="9" spans="1:11" x14ac:dyDescent="0.25">
      <c r="A9" s="3" t="s">
        <v>690</v>
      </c>
      <c r="B9" s="25">
        <v>1</v>
      </c>
      <c r="C9" s="25" t="s">
        <v>29</v>
      </c>
      <c r="D9" s="25"/>
      <c r="E9" s="25"/>
      <c r="F9" s="25" t="str">
        <f>("VerifyPolicySelection:::Commercial Auto:::Workers' Compensation:::"&amp;J9&amp;":::"&amp;J8)</f>
        <v>VerifyPolicySelection:::Commercial Auto:::Workers' Compensation:::46UECZT6622:::46WB KY2355</v>
      </c>
      <c r="G9" s="25" t="s">
        <v>29</v>
      </c>
      <c r="H9" s="25"/>
      <c r="I9" s="25" t="s">
        <v>4496</v>
      </c>
      <c r="J9" t="s">
        <v>4588</v>
      </c>
      <c r="K9" t="s">
        <v>4587</v>
      </c>
    </row>
    <row r="10" spans="1:11" x14ac:dyDescent="0.25">
      <c r="A10" s="3" t="s">
        <v>694</v>
      </c>
      <c r="B10" s="25">
        <v>1</v>
      </c>
      <c r="C10" s="25" t="s">
        <v>29</v>
      </c>
      <c r="D10" s="3" t="s">
        <v>4511</v>
      </c>
      <c r="E10" s="25"/>
      <c r="F10" s="25"/>
      <c r="G10" s="25" t="s">
        <v>29</v>
      </c>
      <c r="H10" s="231"/>
      <c r="I10" s="25" t="s">
        <v>4496</v>
      </c>
      <c r="J10" s="77"/>
      <c r="K10" s="3"/>
    </row>
    <row r="11" spans="1:11" x14ac:dyDescent="0.25">
      <c r="A11" s="3" t="s">
        <v>695</v>
      </c>
      <c r="B11" s="25">
        <v>1</v>
      </c>
      <c r="C11" s="25" t="s">
        <v>29</v>
      </c>
      <c r="D11" s="25"/>
      <c r="E11" s="25"/>
      <c r="F11" s="25"/>
      <c r="G11" s="25" t="s">
        <v>29</v>
      </c>
      <c r="H11" s="231"/>
      <c r="I11" s="25" t="s">
        <v>4496</v>
      </c>
      <c r="J11" s="77"/>
      <c r="K11" s="3"/>
    </row>
    <row r="12" spans="1:11" x14ac:dyDescent="0.25">
      <c r="A12" s="3" t="s">
        <v>696</v>
      </c>
      <c r="B12" s="25">
        <v>1</v>
      </c>
      <c r="C12" s="25"/>
      <c r="D12" s="25"/>
      <c r="E12" s="25"/>
      <c r="F12" s="25"/>
      <c r="G12" s="25"/>
      <c r="H12" s="231" t="s">
        <v>29</v>
      </c>
      <c r="I12" s="25" t="s">
        <v>1366</v>
      </c>
      <c r="J12" s="77"/>
      <c r="K12" s="3"/>
    </row>
    <row r="13" spans="1:11" x14ac:dyDescent="0.25">
      <c r="A13" s="3" t="s">
        <v>696</v>
      </c>
      <c r="B13" s="25">
        <v>2</v>
      </c>
      <c r="C13" s="25" t="s">
        <v>29</v>
      </c>
      <c r="D13" s="25"/>
      <c r="E13" s="25"/>
      <c r="F13" s="25"/>
      <c r="G13" s="25" t="s">
        <v>29</v>
      </c>
      <c r="H13" s="231"/>
      <c r="I13" s="25" t="s">
        <v>4496</v>
      </c>
      <c r="J13" s="77"/>
      <c r="K13" s="3"/>
    </row>
    <row r="14" spans="1:11" x14ac:dyDescent="0.25">
      <c r="A14" s="3" t="s">
        <v>1054</v>
      </c>
      <c r="B14" s="25">
        <v>1</v>
      </c>
      <c r="C14" s="25" t="s">
        <v>29</v>
      </c>
      <c r="D14" s="25"/>
      <c r="E14" s="25"/>
      <c r="F14" s="25"/>
      <c r="G14" s="25" t="s">
        <v>29</v>
      </c>
      <c r="H14" s="231"/>
      <c r="I14" s="231"/>
      <c r="J14" s="77"/>
      <c r="K14" s="3"/>
    </row>
    <row r="15" spans="1:11" x14ac:dyDescent="0.25">
      <c r="A15" s="3" t="s">
        <v>1055</v>
      </c>
      <c r="B15" s="25">
        <v>1</v>
      </c>
      <c r="C15" s="25" t="s">
        <v>29</v>
      </c>
      <c r="D15" s="25"/>
      <c r="E15" s="25"/>
      <c r="F15" s="25"/>
      <c r="G15" s="25" t="s">
        <v>29</v>
      </c>
      <c r="H15" s="231"/>
      <c r="I15" s="231"/>
      <c r="J15" s="77"/>
      <c r="K15"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O3"/>
  <sheetViews>
    <sheetView zoomScale="85" zoomScaleNormal="85" workbookViewId="0"/>
  </sheetViews>
  <sheetFormatPr defaultRowHeight="15" x14ac:dyDescent="0.25"/>
  <cols>
    <col min="1" max="1" width="7.140625" style="41" bestFit="1" customWidth="1" collapsed="1"/>
    <col min="2" max="2" width="8.7109375" style="41" bestFit="1" customWidth="1" collapsed="1"/>
    <col min="3" max="3" width="22.85546875" style="41" bestFit="1" customWidth="1" collapsed="1"/>
    <col min="4" max="4" width="21.7109375" style="41" bestFit="1" customWidth="1" collapsed="1"/>
    <col min="5" max="5" width="27" style="41" bestFit="1" customWidth="1" collapsed="1"/>
    <col min="6" max="6" width="17.7109375" style="41" bestFit="1" customWidth="1" collapsed="1"/>
    <col min="7" max="7" width="17.7109375" style="41" customWidth="1" collapsed="1"/>
    <col min="8" max="8" width="16.5703125" style="41" bestFit="1" customWidth="1" collapsed="1"/>
    <col min="9" max="9" width="34.5703125" style="41" bestFit="1" customWidth="1" collapsed="1"/>
    <col min="10" max="10" width="23.5703125" style="41" bestFit="1" customWidth="1" collapsed="1"/>
    <col min="11" max="11" width="39.42578125" style="41" bestFit="1" customWidth="1" collapsed="1"/>
    <col min="12" max="12" width="22.85546875" style="41" bestFit="1" customWidth="1" collapsed="1"/>
    <col min="13" max="13" width="22.85546875" style="41" customWidth="1" collapsed="1"/>
    <col min="14" max="14" width="23.5703125" style="41" bestFit="1" customWidth="1" collapsed="1"/>
    <col min="15" max="15" width="118.28515625" style="41" bestFit="1" customWidth="1" collapsed="1"/>
    <col min="16" max="16384" width="9.140625" style="41" collapsed="1"/>
  </cols>
  <sheetData>
    <row r="1" spans="1:15" x14ac:dyDescent="0.25">
      <c r="A1" s="1" t="s">
        <v>0</v>
      </c>
      <c r="B1" s="1" t="s">
        <v>95</v>
      </c>
      <c r="C1" s="23" t="s">
        <v>1804</v>
      </c>
      <c r="D1" s="1" t="s">
        <v>1809</v>
      </c>
      <c r="E1" s="1" t="s">
        <v>1810</v>
      </c>
      <c r="F1" s="1" t="s">
        <v>1812</v>
      </c>
      <c r="G1" s="1" t="s">
        <v>3992</v>
      </c>
      <c r="H1" s="1" t="s">
        <v>1105</v>
      </c>
      <c r="I1" s="1" t="s">
        <v>1811</v>
      </c>
      <c r="J1" s="1" t="s">
        <v>1105</v>
      </c>
      <c r="K1" s="1" t="s">
        <v>3993</v>
      </c>
      <c r="L1" s="23" t="s">
        <v>1804</v>
      </c>
      <c r="M1" s="23" t="s">
        <v>4001</v>
      </c>
      <c r="N1" s="1" t="s">
        <v>1105</v>
      </c>
      <c r="O1" s="1" t="s">
        <v>3991</v>
      </c>
    </row>
    <row r="2" spans="1:15" x14ac:dyDescent="0.25">
      <c r="A2" s="3" t="s">
        <v>418</v>
      </c>
      <c r="B2" s="3">
        <v>1</v>
      </c>
      <c r="C2" s="3"/>
      <c r="D2" s="3" t="s">
        <v>1609</v>
      </c>
      <c r="E2" s="3" t="s">
        <v>1813</v>
      </c>
      <c r="F2" s="3" t="s">
        <v>29</v>
      </c>
      <c r="G2" s="3" t="s">
        <v>29</v>
      </c>
      <c r="H2" s="3"/>
      <c r="I2" s="3"/>
      <c r="J2" s="3" t="s">
        <v>3995</v>
      </c>
      <c r="K2" s="3" t="s">
        <v>3994</v>
      </c>
      <c r="L2" s="3"/>
      <c r="M2" s="3" t="s">
        <v>29</v>
      </c>
      <c r="N2" s="3" t="s">
        <v>3995</v>
      </c>
      <c r="O2" s="3" t="s">
        <v>3996</v>
      </c>
    </row>
    <row r="3" spans="1:15" x14ac:dyDescent="0.25">
      <c r="A3" s="3" t="s">
        <v>3961</v>
      </c>
      <c r="B3" s="3">
        <v>2</v>
      </c>
      <c r="C3" s="3"/>
      <c r="D3" s="3" t="s">
        <v>1609</v>
      </c>
      <c r="E3" s="3" t="s">
        <v>1813</v>
      </c>
      <c r="F3" s="3" t="s">
        <v>29</v>
      </c>
      <c r="G3" s="3"/>
      <c r="H3" s="49" t="s">
        <v>4000</v>
      </c>
      <c r="I3" s="3" t="s">
        <v>29</v>
      </c>
      <c r="J3" s="3" t="s">
        <v>1366</v>
      </c>
      <c r="K3" s="3"/>
      <c r="L3" s="3" t="s">
        <v>29</v>
      </c>
      <c r="M3" s="3"/>
      <c r="N3" s="3"/>
      <c r="O3" s="3" t="s">
        <v>3999</v>
      </c>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7"/>
  <sheetViews>
    <sheetView zoomScale="85" zoomScaleNormal="85" workbookViewId="0">
      <pane xSplit="1" ySplit="1" topLeftCell="R2" activePane="bottomRight" state="frozen"/>
      <selection activeCell="M62" activeCellId="1" sqref="B54:C54 M62"/>
      <selection pane="topRight" activeCell="M62" activeCellId="1" sqref="B54:C54 M62"/>
      <selection pane="bottomLeft" activeCell="M62" activeCellId="1" sqref="B54:C54 M62"/>
      <selection pane="bottomRight" activeCell="R9" sqref="R9"/>
    </sheetView>
  </sheetViews>
  <sheetFormatPr defaultRowHeight="15" x14ac:dyDescent="0.25"/>
  <cols>
    <col min="1" max="1" width="7.140625" style="5" bestFit="1" customWidth="1" collapsed="1"/>
    <col min="2" max="2" width="8.7109375" style="5" bestFit="1" customWidth="1" collapsed="1"/>
    <col min="3" max="3" width="45.7109375" style="5" bestFit="1" customWidth="1" collapsed="1"/>
    <col min="4" max="4" width="16" style="5" bestFit="1" customWidth="1" collapsed="1"/>
    <col min="5" max="5" width="16" style="5" customWidth="1" collapsed="1"/>
    <col min="6" max="6" width="10.42578125" style="5" bestFit="1" customWidth="1" collapsed="1"/>
    <col min="7" max="7" width="11.42578125" style="5" bestFit="1" customWidth="1" collapsed="1"/>
    <col min="8" max="8" width="7.85546875" style="5" bestFit="1" customWidth="1" collapsed="1"/>
    <col min="9" max="9" width="14.28515625" style="5" bestFit="1" customWidth="1" collapsed="1"/>
    <col min="10" max="10" width="12.7109375" style="5" bestFit="1" customWidth="1" collapsed="1"/>
    <col min="11" max="11" width="16.42578125" style="5" bestFit="1" customWidth="1" collapsed="1"/>
    <col min="12" max="12" width="23.85546875" style="5" bestFit="1" customWidth="1" collapsed="1"/>
    <col min="13" max="13" width="13.7109375" style="5" bestFit="1" customWidth="1" collapsed="1"/>
    <col min="14" max="14" width="9.28515625" style="5" bestFit="1" customWidth="1" collapsed="1"/>
    <col min="15" max="15" width="9.7109375" style="5" bestFit="1" customWidth="1" collapsed="1"/>
    <col min="16" max="16" width="15.7109375" style="5" bestFit="1" customWidth="1" collapsed="1"/>
    <col min="17" max="17" width="14.42578125" style="5" bestFit="1" customWidth="1" collapsed="1"/>
    <col min="18" max="18" width="20.28515625" style="5" bestFit="1" customWidth="1" collapsed="1"/>
    <col min="19" max="19" width="115.140625" style="5" bestFit="1" customWidth="1" collapsed="1"/>
    <col min="20" max="16384" width="9.140625" style="5" collapsed="1"/>
  </cols>
  <sheetData>
    <row r="1" spans="1:19" x14ac:dyDescent="0.25">
      <c r="A1" s="1" t="s">
        <v>0</v>
      </c>
      <c r="B1" s="23" t="s">
        <v>95</v>
      </c>
      <c r="C1" s="23" t="s">
        <v>1290</v>
      </c>
      <c r="D1" s="23" t="s">
        <v>1167</v>
      </c>
      <c r="E1" s="23" t="s">
        <v>1287</v>
      </c>
      <c r="F1" s="23" t="s">
        <v>1276</v>
      </c>
      <c r="G1" s="23" t="s">
        <v>1081</v>
      </c>
      <c r="H1" s="23" t="s">
        <v>1527</v>
      </c>
      <c r="I1" s="23" t="s">
        <v>1528</v>
      </c>
      <c r="J1" s="23" t="s">
        <v>1529</v>
      </c>
      <c r="K1" s="23" t="s">
        <v>1530</v>
      </c>
      <c r="L1" s="23" t="s">
        <v>1531</v>
      </c>
      <c r="M1" s="26" t="s">
        <v>1532</v>
      </c>
      <c r="N1" s="26" t="s">
        <v>1533</v>
      </c>
      <c r="O1" s="1" t="s">
        <v>1534</v>
      </c>
      <c r="P1" s="1" t="s">
        <v>1535</v>
      </c>
      <c r="Q1" s="1" t="s">
        <v>1262</v>
      </c>
      <c r="R1" s="1" t="s">
        <v>1105</v>
      </c>
      <c r="S1" s="1" t="s">
        <v>1536</v>
      </c>
    </row>
    <row r="2" spans="1:19" x14ac:dyDescent="0.25">
      <c r="A2" s="3" t="s">
        <v>119</v>
      </c>
      <c r="B2" s="25">
        <v>1</v>
      </c>
      <c r="C2" s="49" t="s">
        <v>1537</v>
      </c>
      <c r="D2" t="s">
        <v>5530</v>
      </c>
      <c r="E2" t="s">
        <v>5531</v>
      </c>
      <c r="F2" s="4"/>
      <c r="G2" s="4"/>
      <c r="H2" s="4"/>
      <c r="I2" s="4"/>
      <c r="J2" s="4"/>
      <c r="K2" s="4"/>
      <c r="L2" s="4"/>
      <c r="M2" s="4"/>
      <c r="N2" s="4"/>
      <c r="O2" s="4"/>
      <c r="P2" s="4"/>
      <c r="Q2" s="4"/>
      <c r="R2" s="4"/>
      <c r="S2" s="4"/>
    </row>
    <row r="3" spans="1:19" x14ac:dyDescent="0.25">
      <c r="A3" s="3" t="s">
        <v>123</v>
      </c>
      <c r="B3" s="25">
        <v>1</v>
      </c>
      <c r="C3" s="49" t="s">
        <v>1538</v>
      </c>
      <c r="D3" t="s">
        <v>4565</v>
      </c>
      <c r="E3" s="4"/>
      <c r="F3" s="4"/>
      <c r="G3" s="4"/>
      <c r="H3" s="4"/>
      <c r="I3" s="4"/>
      <c r="J3" s="4"/>
      <c r="K3" s="4"/>
      <c r="L3" s="4"/>
      <c r="M3" s="4"/>
      <c r="N3" s="4"/>
      <c r="O3" s="4"/>
      <c r="P3" s="4"/>
      <c r="Q3" s="4"/>
      <c r="R3" s="4"/>
      <c r="S3" s="4"/>
    </row>
    <row r="4" spans="1:19" x14ac:dyDescent="0.25">
      <c r="A4" s="3" t="s">
        <v>125</v>
      </c>
      <c r="B4" s="25">
        <v>1</v>
      </c>
      <c r="C4" s="49" t="s">
        <v>1538</v>
      </c>
      <c r="D4" t="s">
        <v>4544</v>
      </c>
      <c r="E4" s="4"/>
      <c r="F4" s="4"/>
      <c r="G4" s="4"/>
      <c r="H4" s="4"/>
      <c r="I4" s="4"/>
      <c r="J4" s="4"/>
      <c r="K4" s="4"/>
      <c r="L4" s="4"/>
      <c r="M4" s="4"/>
      <c r="N4" s="4"/>
      <c r="O4" s="4"/>
      <c r="P4" s="4"/>
      <c r="Q4" s="4"/>
      <c r="R4" s="4"/>
      <c r="S4" s="4"/>
    </row>
    <row r="5" spans="1:19" x14ac:dyDescent="0.25">
      <c r="A5" s="3" t="s">
        <v>127</v>
      </c>
      <c r="B5" s="25">
        <v>1</v>
      </c>
      <c r="C5" s="49" t="s">
        <v>1538</v>
      </c>
      <c r="D5" t="s">
        <v>4545</v>
      </c>
      <c r="E5" s="4"/>
      <c r="F5" s="4"/>
      <c r="G5" s="4"/>
      <c r="H5" s="4"/>
      <c r="I5" s="4"/>
      <c r="J5" s="4"/>
      <c r="K5" s="4"/>
      <c r="L5" s="4"/>
      <c r="M5" s="4"/>
      <c r="N5" s="4"/>
      <c r="O5" s="4"/>
      <c r="P5" s="4"/>
      <c r="Q5" s="4"/>
      <c r="R5" s="4"/>
      <c r="S5" s="4"/>
    </row>
    <row r="6" spans="1:19" x14ac:dyDescent="0.25">
      <c r="A6" s="3" t="s">
        <v>129</v>
      </c>
      <c r="B6" s="25">
        <v>1</v>
      </c>
      <c r="C6" s="49" t="s">
        <v>1538</v>
      </c>
      <c r="D6" t="s">
        <v>5210</v>
      </c>
      <c r="E6" s="4"/>
      <c r="F6" s="4"/>
      <c r="G6" s="4"/>
      <c r="H6" s="4"/>
      <c r="I6" s="4"/>
      <c r="J6" s="4"/>
      <c r="K6" s="4"/>
      <c r="L6" s="4"/>
      <c r="M6" s="4"/>
      <c r="N6" s="4"/>
      <c r="O6" s="4"/>
      <c r="P6" s="4"/>
      <c r="Q6" s="4"/>
      <c r="R6" s="4"/>
      <c r="S6" s="4"/>
    </row>
    <row r="7" spans="1:19" x14ac:dyDescent="0.25">
      <c r="A7" s="3" t="s">
        <v>1008</v>
      </c>
      <c r="B7" s="25">
        <v>1</v>
      </c>
      <c r="C7" s="49" t="s">
        <v>1538</v>
      </c>
      <c r="D7" s="4" t="s">
        <v>1209</v>
      </c>
      <c r="E7" s="4"/>
      <c r="F7" s="4"/>
      <c r="G7" s="4"/>
      <c r="H7" s="4"/>
      <c r="I7" s="4"/>
      <c r="J7" s="4"/>
      <c r="K7" s="4"/>
      <c r="L7" s="4"/>
      <c r="M7" s="4"/>
      <c r="N7" s="4"/>
      <c r="O7" s="4"/>
      <c r="P7" s="4"/>
      <c r="Q7" s="4"/>
      <c r="R7" s="4"/>
      <c r="S7" s="4"/>
    </row>
    <row r="8" spans="1:19" x14ac:dyDescent="0.25">
      <c r="A8" s="3" t="s">
        <v>132</v>
      </c>
      <c r="B8" s="25">
        <v>1</v>
      </c>
      <c r="C8" s="49" t="s">
        <v>1538</v>
      </c>
      <c r="D8" t="s">
        <v>4564</v>
      </c>
      <c r="E8" s="4"/>
      <c r="F8" s="4"/>
      <c r="G8" s="4"/>
      <c r="H8" s="4"/>
      <c r="I8" s="4"/>
      <c r="J8" s="4"/>
      <c r="K8" s="4"/>
      <c r="L8" s="4"/>
      <c r="M8" s="4"/>
      <c r="N8" s="4"/>
      <c r="O8" s="4"/>
      <c r="P8" s="4"/>
      <c r="Q8" s="4"/>
      <c r="R8" s="4"/>
      <c r="S8" s="4"/>
    </row>
    <row r="9" spans="1:19" x14ac:dyDescent="0.25">
      <c r="A9" s="3" t="s">
        <v>139</v>
      </c>
      <c r="B9" s="25">
        <v>1</v>
      </c>
      <c r="C9" s="4"/>
      <c r="D9" s="4"/>
      <c r="E9" s="4"/>
      <c r="F9" s="3" t="s">
        <v>29</v>
      </c>
      <c r="G9" s="4"/>
      <c r="H9" s="4"/>
      <c r="I9" s="4"/>
      <c r="J9" s="3" t="s">
        <v>29</v>
      </c>
      <c r="K9" s="4" t="str">
        <f>D2</f>
        <v>149304354504065</v>
      </c>
      <c r="L9" s="4"/>
      <c r="M9" s="3" t="s">
        <v>29</v>
      </c>
      <c r="N9" s="3" t="s">
        <v>29</v>
      </c>
      <c r="O9" s="3" t="s">
        <v>29</v>
      </c>
      <c r="P9" s="4"/>
      <c r="Q9" s="3" t="s">
        <v>29</v>
      </c>
      <c r="R9" s="3" t="s">
        <v>1366</v>
      </c>
      <c r="S9" s="3" t="str">
        <f>("MergeValidation:::Account Merge is complete. Please review and update AIF in other systems as needed."&amp;":::"&amp;E2)</f>
        <v>MergeValidation:::Account Merge is complete. Please review and update AIF in other systems as needed.:::46WB KY2822</v>
      </c>
    </row>
    <row r="10" spans="1:19" x14ac:dyDescent="0.25">
      <c r="A10" s="3" t="s">
        <v>28</v>
      </c>
      <c r="B10" s="25">
        <v>1</v>
      </c>
      <c r="C10" s="4"/>
      <c r="D10" s="4"/>
      <c r="E10" s="4"/>
      <c r="F10" s="3" t="s">
        <v>29</v>
      </c>
      <c r="G10" s="4"/>
      <c r="H10" s="4"/>
      <c r="I10" s="4"/>
      <c r="J10" s="4"/>
      <c r="K10" s="4"/>
      <c r="L10" s="4"/>
      <c r="M10" s="4"/>
      <c r="N10" s="4"/>
      <c r="O10" s="4"/>
      <c r="P10" s="4"/>
      <c r="Q10" s="4"/>
      <c r="R10" s="4"/>
      <c r="S10" s="3" t="s">
        <v>1539</v>
      </c>
    </row>
    <row r="11" spans="1:19" x14ac:dyDescent="0.25">
      <c r="A11" s="3" t="s">
        <v>134</v>
      </c>
      <c r="B11" s="25">
        <v>1</v>
      </c>
      <c r="C11" s="4"/>
      <c r="D11" s="4"/>
      <c r="E11" s="4"/>
      <c r="F11" s="3" t="s">
        <v>29</v>
      </c>
      <c r="G11" s="4"/>
      <c r="H11" s="4"/>
      <c r="I11" s="4"/>
      <c r="J11" s="3" t="s">
        <v>29</v>
      </c>
      <c r="K11" s="34" t="str">
        <f>D2</f>
        <v>149304354504065</v>
      </c>
      <c r="L11" s="4"/>
      <c r="M11" s="3" t="s">
        <v>29</v>
      </c>
      <c r="N11" s="3" t="s">
        <v>29</v>
      </c>
      <c r="O11" s="4"/>
      <c r="P11" s="3" t="s">
        <v>29</v>
      </c>
      <c r="Q11" s="4"/>
      <c r="R11" s="4"/>
      <c r="S11" s="3" t="s">
        <v>1540</v>
      </c>
    </row>
    <row r="12" spans="1:19" x14ac:dyDescent="0.25">
      <c r="A12" s="3" t="s">
        <v>142</v>
      </c>
      <c r="B12" s="25">
        <v>1</v>
      </c>
      <c r="C12" s="4"/>
      <c r="D12" s="4"/>
      <c r="E12" s="4"/>
      <c r="F12" s="3" t="s">
        <v>29</v>
      </c>
      <c r="G12" s="4"/>
      <c r="H12" s="4"/>
      <c r="I12" s="4"/>
      <c r="J12" s="3" t="s">
        <v>29</v>
      </c>
      <c r="K12" s="34" t="str">
        <f>D2</f>
        <v>149304354504065</v>
      </c>
      <c r="L12" s="4"/>
      <c r="M12" s="3" t="s">
        <v>29</v>
      </c>
      <c r="N12" s="4"/>
      <c r="O12" s="4"/>
      <c r="P12" s="4"/>
      <c r="Q12" s="4"/>
      <c r="R12" s="4"/>
      <c r="S12" s="3" t="s">
        <v>1541</v>
      </c>
    </row>
    <row r="13" spans="1:19" x14ac:dyDescent="0.25">
      <c r="A13" s="3" t="s">
        <v>145</v>
      </c>
      <c r="B13" s="25">
        <v>1</v>
      </c>
      <c r="C13" s="4"/>
      <c r="D13" s="4"/>
      <c r="E13" s="4"/>
      <c r="F13" s="3" t="s">
        <v>29</v>
      </c>
      <c r="G13" s="4"/>
      <c r="H13" s="4"/>
      <c r="I13" s="4"/>
      <c r="J13" s="3" t="s">
        <v>29</v>
      </c>
      <c r="K13" s="34" t="str">
        <f>D3</f>
        <v>149165739485488</v>
      </c>
      <c r="L13" s="4"/>
      <c r="M13" s="3" t="s">
        <v>29</v>
      </c>
      <c r="N13" s="4"/>
      <c r="O13" s="4"/>
      <c r="P13" s="4"/>
      <c r="Q13" s="4"/>
      <c r="R13" s="4"/>
      <c r="S13" s="3" t="s">
        <v>1542</v>
      </c>
    </row>
    <row r="14" spans="1:19" x14ac:dyDescent="0.25">
      <c r="A14" s="3" t="s">
        <v>136</v>
      </c>
      <c r="B14" s="25">
        <v>1</v>
      </c>
      <c r="C14" s="4"/>
      <c r="D14" s="4"/>
      <c r="E14" s="4"/>
      <c r="F14" s="3" t="s">
        <v>29</v>
      </c>
      <c r="G14" s="4"/>
      <c r="H14" s="4"/>
      <c r="I14" s="4"/>
      <c r="J14" s="3" t="s">
        <v>29</v>
      </c>
      <c r="K14" s="34" t="str">
        <f>AccountMerge!D2</f>
        <v>149304354504065</v>
      </c>
      <c r="L14" s="4"/>
      <c r="M14" s="3" t="s">
        <v>29</v>
      </c>
      <c r="N14" s="4"/>
      <c r="O14" s="4"/>
      <c r="P14" s="4"/>
      <c r="Q14" s="4"/>
      <c r="R14" s="4"/>
      <c r="S14" s="4"/>
    </row>
    <row r="15" spans="1:19" x14ac:dyDescent="0.25">
      <c r="A15" s="3" t="s">
        <v>1007</v>
      </c>
      <c r="B15" s="25">
        <v>1</v>
      </c>
      <c r="C15" s="4"/>
      <c r="D15" s="4"/>
      <c r="E15" s="4"/>
      <c r="F15" s="4"/>
      <c r="G15" s="3" t="s">
        <v>29</v>
      </c>
      <c r="H15" s="3" t="s">
        <v>29</v>
      </c>
      <c r="I15" s="3" t="s">
        <v>29</v>
      </c>
      <c r="J15" s="4"/>
      <c r="K15" s="4"/>
      <c r="L15" s="4"/>
      <c r="M15" s="4"/>
      <c r="N15" s="4"/>
      <c r="O15" s="4"/>
      <c r="P15" s="4"/>
      <c r="Q15" s="4"/>
      <c r="R15" s="4"/>
      <c r="S15" s="4"/>
    </row>
    <row r="16" spans="1:19" x14ac:dyDescent="0.25">
      <c r="A16" s="3" t="s">
        <v>148</v>
      </c>
      <c r="B16" s="25">
        <v>1</v>
      </c>
      <c r="C16" s="4"/>
      <c r="D16" s="4"/>
      <c r="E16" s="4"/>
      <c r="F16" s="3" t="s">
        <v>29</v>
      </c>
      <c r="G16" s="4"/>
      <c r="H16" s="4"/>
      <c r="I16" s="4"/>
      <c r="J16" s="3" t="s">
        <v>29</v>
      </c>
      <c r="K16" s="34" t="str">
        <f>D5</f>
        <v>149147126807698</v>
      </c>
      <c r="L16" s="4"/>
      <c r="M16" s="3" t="s">
        <v>29</v>
      </c>
      <c r="N16" s="3" t="s">
        <v>29</v>
      </c>
      <c r="O16" s="3" t="s">
        <v>29</v>
      </c>
      <c r="P16" s="4"/>
      <c r="Q16" s="3" t="s">
        <v>29</v>
      </c>
      <c r="R16" s="3" t="s">
        <v>1366</v>
      </c>
      <c r="S16" s="3" t="s">
        <v>1543</v>
      </c>
    </row>
    <row r="17" spans="1:19" x14ac:dyDescent="0.25">
      <c r="A17" s="3" t="s">
        <v>151</v>
      </c>
      <c r="B17" s="25">
        <v>1</v>
      </c>
      <c r="C17" s="4"/>
      <c r="D17" s="4"/>
      <c r="E17" s="4"/>
      <c r="F17" s="3" t="s">
        <v>29</v>
      </c>
      <c r="G17" s="4"/>
      <c r="H17" s="4"/>
      <c r="I17" s="4"/>
      <c r="J17" s="3" t="s">
        <v>29</v>
      </c>
      <c r="K17" s="27" t="str">
        <f>AccountMerge!D6</f>
        <v>149259750837028</v>
      </c>
      <c r="L17" s="4"/>
      <c r="M17" s="3" t="s">
        <v>29</v>
      </c>
      <c r="N17" s="3" t="s">
        <v>29</v>
      </c>
      <c r="O17" s="3" t="s">
        <v>29</v>
      </c>
      <c r="P17" s="4"/>
      <c r="Q17" s="3" t="s">
        <v>29</v>
      </c>
      <c r="R17" s="3" t="s">
        <v>1366</v>
      </c>
      <c r="S17" s="3" t="s">
        <v>1543</v>
      </c>
    </row>
    <row r="18" spans="1:19" x14ac:dyDescent="0.25">
      <c r="A18" s="3" t="s">
        <v>151</v>
      </c>
      <c r="B18" s="25">
        <v>2</v>
      </c>
      <c r="C18" s="4"/>
      <c r="D18" s="4"/>
      <c r="E18" s="4"/>
      <c r="F18" s="4"/>
      <c r="G18" s="3" t="s">
        <v>29</v>
      </c>
      <c r="H18" s="4"/>
      <c r="I18" s="4"/>
      <c r="J18" s="4"/>
      <c r="K18" s="4"/>
      <c r="L18" s="4"/>
      <c r="M18" s="4"/>
      <c r="N18" s="4"/>
      <c r="O18" s="4"/>
      <c r="P18" s="4"/>
      <c r="Q18" s="4"/>
      <c r="R18" s="4"/>
      <c r="S18" s="4"/>
    </row>
    <row r="27" spans="1:19" x14ac:dyDescent="0.25">
      <c r="A27"/>
      <c r="B27"/>
      <c r="C27"/>
      <c r="D27"/>
      <c r="E27"/>
      <c r="F27"/>
      <c r="G27"/>
      <c r="H27"/>
      <c r="I27"/>
      <c r="J27"/>
      <c r="K27"/>
      <c r="L27"/>
      <c r="M27"/>
      <c r="N27"/>
      <c r="O27"/>
      <c r="P27"/>
      <c r="Q27"/>
      <c r="R27"/>
      <c r="S27"/>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M46"/>
  <sheetViews>
    <sheetView zoomScale="70" zoomScaleNormal="70" workbookViewId="0">
      <pane xSplit="2" ySplit="1" topLeftCell="Z2" activePane="bottomRight" state="frozen"/>
      <selection activeCell="M62" activeCellId="1" sqref="B54:C54 M62"/>
      <selection pane="topRight" activeCell="M62" activeCellId="1" sqref="B54:C54 M62"/>
      <selection pane="bottomLeft" activeCell="M62" activeCellId="1" sqref="B54:C54 M62"/>
      <selection pane="bottomRight" activeCell="Z1" sqref="Z1"/>
    </sheetView>
  </sheetViews>
  <sheetFormatPr defaultRowHeight="15" x14ac:dyDescent="0.25"/>
  <cols>
    <col min="1" max="1" width="9.7109375" style="41" bestFit="1" customWidth="1" collapsed="1"/>
    <col min="2" max="2" width="11.140625" style="41" bestFit="1" customWidth="1" collapsed="1"/>
    <col min="3" max="3" width="28.85546875" style="41" bestFit="1" customWidth="1" collapsed="1"/>
    <col min="4" max="6" width="28.85546875" style="41" customWidth="1" collapsed="1"/>
    <col min="7" max="7" width="13.85546875" style="41" bestFit="1" customWidth="1" collapsed="1"/>
    <col min="8" max="8" width="20.28515625" style="41" bestFit="1" customWidth="1" collapsed="1"/>
    <col min="9" max="9" width="18.140625" style="41" bestFit="1" customWidth="1" collapsed="1"/>
    <col min="10" max="10" width="16.7109375" style="41" bestFit="1" customWidth="1" collapsed="1"/>
    <col min="11" max="11" width="32.42578125" style="41" bestFit="1" customWidth="1" collapsed="1"/>
    <col min="12" max="12" width="33.42578125" style="41" bestFit="1" customWidth="1" collapsed="1"/>
    <col min="13" max="13" width="36.42578125" style="41" bestFit="1" customWidth="1" collapsed="1"/>
    <col min="14" max="14" width="24.5703125" style="41" bestFit="1" customWidth="1" collapsed="1"/>
    <col min="15" max="15" width="27.28515625" style="41" bestFit="1" customWidth="1" collapsed="1"/>
    <col min="16" max="16" width="26.7109375" style="41" bestFit="1" customWidth="1" collapsed="1"/>
    <col min="17" max="17" width="17.140625" style="41" bestFit="1" customWidth="1" collapsed="1"/>
    <col min="18" max="18" width="22" style="41" bestFit="1" customWidth="1" collapsed="1"/>
    <col min="19" max="19" width="25.28515625" style="41" bestFit="1" customWidth="1" collapsed="1"/>
    <col min="20" max="20" width="30" style="41" bestFit="1" customWidth="1" collapsed="1"/>
    <col min="21" max="21" width="36.42578125" style="41" customWidth="1" collapsed="1"/>
    <col min="22" max="22" width="40" style="41" bestFit="1" customWidth="1" collapsed="1"/>
    <col min="23" max="23" width="23.85546875" style="41" bestFit="1" customWidth="1" collapsed="1"/>
    <col min="24" max="24" width="35.7109375" style="41" bestFit="1" customWidth="1" collapsed="1"/>
    <col min="25" max="25" width="73.85546875" style="41" bestFit="1" customWidth="1" collapsed="1"/>
    <col min="26" max="26" width="20.140625" style="41" bestFit="1" customWidth="1" collapsed="1"/>
    <col min="27" max="27" width="20.7109375" style="41" bestFit="1" customWidth="1" collapsed="1"/>
    <col min="28" max="28" width="31.140625" style="41" bestFit="1" customWidth="1" collapsed="1"/>
    <col min="29" max="29" width="24.5703125" style="41" bestFit="1" customWidth="1" collapsed="1"/>
    <col min="30" max="30" width="33.85546875" style="41" bestFit="1" customWidth="1" collapsed="1"/>
    <col min="31" max="31" width="18.28515625" style="41" bestFit="1" customWidth="1" collapsed="1"/>
    <col min="32" max="32" width="18.140625" style="41" bestFit="1" customWidth="1" collapsed="1"/>
    <col min="33" max="33" width="20.28515625" style="41" bestFit="1" customWidth="1" collapsed="1"/>
    <col min="34" max="34" width="22" style="41" bestFit="1" customWidth="1" collapsed="1"/>
    <col min="35" max="35" width="31" style="41" bestFit="1" customWidth="1" collapsed="1"/>
    <col min="36" max="36" width="20.7109375" style="41" bestFit="1" customWidth="1" collapsed="1"/>
    <col min="37" max="37" width="78.140625" style="41" bestFit="1" customWidth="1" collapsed="1"/>
    <col min="38" max="38" width="174.140625" style="41" customWidth="1" collapsed="1"/>
    <col min="39" max="39" width="22.42578125" style="41" bestFit="1" customWidth="1" collapsed="1"/>
    <col min="40" max="16384" width="9.140625" style="41" collapsed="1"/>
  </cols>
  <sheetData>
    <row r="1" spans="1:39" x14ac:dyDescent="0.25">
      <c r="A1" s="1" t="s">
        <v>0</v>
      </c>
      <c r="B1" s="1" t="s">
        <v>95</v>
      </c>
      <c r="C1" s="1" t="s">
        <v>1461</v>
      </c>
      <c r="D1" s="1" t="s">
        <v>1105</v>
      </c>
      <c r="E1" s="1" t="s">
        <v>1544</v>
      </c>
      <c r="F1" s="1" t="s">
        <v>3506</v>
      </c>
      <c r="G1" s="1" t="s">
        <v>1276</v>
      </c>
      <c r="H1" s="1" t="s">
        <v>1462</v>
      </c>
      <c r="I1" s="1" t="s">
        <v>1105</v>
      </c>
      <c r="J1" s="1" t="s">
        <v>1463</v>
      </c>
      <c r="K1" s="1" t="s">
        <v>1464</v>
      </c>
      <c r="L1" s="1" t="s">
        <v>1465</v>
      </c>
      <c r="M1" s="1" t="s">
        <v>1466</v>
      </c>
      <c r="N1" s="1" t="s">
        <v>1467</v>
      </c>
      <c r="O1" s="1" t="s">
        <v>1468</v>
      </c>
      <c r="P1" s="1" t="s">
        <v>1469</v>
      </c>
      <c r="Q1" s="1" t="s">
        <v>1470</v>
      </c>
      <c r="R1" s="1" t="s">
        <v>1471</v>
      </c>
      <c r="S1" s="1" t="s">
        <v>1472</v>
      </c>
      <c r="T1" s="1" t="s">
        <v>1468</v>
      </c>
      <c r="U1" s="1" t="s">
        <v>1473</v>
      </c>
      <c r="V1" s="1" t="s">
        <v>1474</v>
      </c>
      <c r="W1" s="1" t="s">
        <v>1475</v>
      </c>
      <c r="X1" s="1" t="s">
        <v>1192</v>
      </c>
      <c r="Y1" s="1" t="s">
        <v>1476</v>
      </c>
      <c r="Z1" s="1" t="s">
        <v>3511</v>
      </c>
      <c r="AA1" s="1" t="s">
        <v>1477</v>
      </c>
      <c r="AB1" s="1" t="s">
        <v>1478</v>
      </c>
      <c r="AC1" s="1" t="s">
        <v>1479</v>
      </c>
      <c r="AD1" s="1" t="s">
        <v>1480</v>
      </c>
      <c r="AE1" s="1" t="s">
        <v>1262</v>
      </c>
      <c r="AF1" s="1" t="s">
        <v>1105</v>
      </c>
      <c r="AG1" s="1" t="s">
        <v>1481</v>
      </c>
      <c r="AH1" s="1" t="s">
        <v>3504</v>
      </c>
      <c r="AI1" s="23" t="s">
        <v>2987</v>
      </c>
      <c r="AJ1" s="1" t="s">
        <v>1105</v>
      </c>
      <c r="AK1" s="1" t="s">
        <v>1101</v>
      </c>
      <c r="AL1" s="1" t="s">
        <v>1275</v>
      </c>
      <c r="AM1" s="1" t="s">
        <v>1288</v>
      </c>
    </row>
    <row r="2" spans="1:39" x14ac:dyDescent="0.25">
      <c r="A2" s="3" t="s">
        <v>3439</v>
      </c>
      <c r="B2" s="3">
        <v>1</v>
      </c>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t="s">
        <v>3500</v>
      </c>
    </row>
    <row r="3" spans="1:39" x14ac:dyDescent="0.25">
      <c r="A3" s="3" t="s">
        <v>3443</v>
      </c>
      <c r="B3" s="3">
        <v>1</v>
      </c>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t="s">
        <v>3510</v>
      </c>
    </row>
    <row r="4" spans="1:39" x14ac:dyDescent="0.25">
      <c r="A4" s="3" t="s">
        <v>3444</v>
      </c>
      <c r="B4" s="3">
        <v>1</v>
      </c>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t="s">
        <v>3462</v>
      </c>
    </row>
    <row r="5" spans="1:39" x14ac:dyDescent="0.25">
      <c r="A5" s="3" t="s">
        <v>700</v>
      </c>
      <c r="B5" s="3">
        <v>1</v>
      </c>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t="s">
        <v>1482</v>
      </c>
    </row>
    <row r="6" spans="1:39" x14ac:dyDescent="0.25">
      <c r="A6" s="3" t="s">
        <v>3502</v>
      </c>
      <c r="B6" s="3">
        <v>1</v>
      </c>
      <c r="C6" s="3" t="str">
        <f>AM4</f>
        <v>46UECZT4312</v>
      </c>
      <c r="D6" s="3"/>
      <c r="E6" s="3"/>
      <c r="F6" s="3"/>
      <c r="G6" s="3" t="s">
        <v>29</v>
      </c>
      <c r="H6" s="3" t="s">
        <v>29</v>
      </c>
      <c r="I6" s="3"/>
      <c r="J6" s="3" t="s">
        <v>1427</v>
      </c>
      <c r="K6" s="3" t="s">
        <v>1485</v>
      </c>
      <c r="L6" s="3" t="s">
        <v>29</v>
      </c>
      <c r="M6" s="3"/>
      <c r="N6" s="3" t="s">
        <v>1486</v>
      </c>
      <c r="O6" s="3" t="s">
        <v>1487</v>
      </c>
      <c r="P6" s="3" t="s">
        <v>1488</v>
      </c>
      <c r="Q6" s="3" t="s">
        <v>1361</v>
      </c>
      <c r="R6" s="3" t="s">
        <v>1489</v>
      </c>
      <c r="S6" s="3" t="s">
        <v>1502</v>
      </c>
      <c r="T6" s="3"/>
      <c r="U6" s="3"/>
      <c r="V6" s="3"/>
      <c r="W6" s="3" t="s">
        <v>29</v>
      </c>
      <c r="X6" s="124" t="s">
        <v>1493</v>
      </c>
      <c r="Y6" s="3" t="s">
        <v>1494</v>
      </c>
      <c r="Z6" s="3"/>
      <c r="AA6" s="3"/>
      <c r="AB6" s="3"/>
      <c r="AC6" s="3"/>
      <c r="AD6" s="3"/>
      <c r="AE6" s="3"/>
      <c r="AF6" s="3"/>
      <c r="AG6" s="3"/>
      <c r="AH6" s="3"/>
      <c r="AI6" s="3"/>
      <c r="AJ6" s="3"/>
      <c r="AK6" s="3"/>
      <c r="AL6" s="3" t="s">
        <v>3508</v>
      </c>
      <c r="AM6" s="3"/>
    </row>
    <row r="7" spans="1:39" x14ac:dyDescent="0.25">
      <c r="A7" s="3" t="s">
        <v>3502</v>
      </c>
      <c r="B7" s="3"/>
      <c r="C7" s="3"/>
      <c r="D7" s="3"/>
      <c r="E7" s="3"/>
      <c r="F7" s="3"/>
      <c r="G7" s="3"/>
      <c r="H7" s="3"/>
      <c r="I7" s="3"/>
      <c r="J7" s="3"/>
      <c r="K7" s="3"/>
      <c r="L7" s="3"/>
      <c r="M7" s="3"/>
      <c r="N7" s="3"/>
      <c r="O7" s="3"/>
      <c r="P7" s="3"/>
      <c r="Q7" s="3"/>
      <c r="R7" s="3"/>
      <c r="S7" s="3"/>
      <c r="T7" s="3"/>
      <c r="U7" s="3"/>
      <c r="V7" s="3"/>
      <c r="W7" s="3"/>
      <c r="X7" s="3"/>
      <c r="Y7" s="3" t="s">
        <v>1495</v>
      </c>
      <c r="Z7" s="3"/>
      <c r="AA7" s="3"/>
      <c r="AB7" s="3"/>
      <c r="AC7" s="3"/>
      <c r="AD7" s="3"/>
      <c r="AE7" s="3"/>
      <c r="AF7" s="3"/>
      <c r="AG7" s="3"/>
      <c r="AH7" s="3"/>
      <c r="AI7" s="3"/>
      <c r="AJ7" s="3"/>
      <c r="AK7" s="3"/>
      <c r="AL7" s="3"/>
      <c r="AM7" s="3"/>
    </row>
    <row r="8" spans="1:39" x14ac:dyDescent="0.25">
      <c r="A8" s="3" t="s">
        <v>3502</v>
      </c>
      <c r="B8" s="3"/>
      <c r="C8" s="3"/>
      <c r="D8" s="3"/>
      <c r="E8" s="3"/>
      <c r="F8" s="3"/>
      <c r="G8" s="3"/>
      <c r="H8" s="3"/>
      <c r="I8" s="3"/>
      <c r="J8" s="3"/>
      <c r="K8" s="3"/>
      <c r="L8" s="3"/>
      <c r="M8" s="3"/>
      <c r="N8" s="3"/>
      <c r="O8" s="3"/>
      <c r="P8" s="3"/>
      <c r="Q8" s="3"/>
      <c r="R8" s="3"/>
      <c r="S8" s="3"/>
      <c r="T8" s="3"/>
      <c r="U8" s="3"/>
      <c r="V8" s="3"/>
      <c r="W8" s="3"/>
      <c r="X8" s="3"/>
      <c r="Y8" s="3" t="s">
        <v>1510</v>
      </c>
      <c r="Z8" s="3"/>
      <c r="AA8" s="3"/>
      <c r="AB8" s="3"/>
      <c r="AC8" s="3"/>
      <c r="AD8" s="3"/>
      <c r="AE8" s="3"/>
      <c r="AF8" s="3"/>
      <c r="AG8" s="3"/>
      <c r="AH8" s="3"/>
      <c r="AI8" s="3"/>
      <c r="AJ8" s="3"/>
      <c r="AK8" s="3"/>
      <c r="AL8" s="3"/>
      <c r="AM8" s="3"/>
    </row>
    <row r="9" spans="1:39" x14ac:dyDescent="0.25">
      <c r="A9" s="3" t="s">
        <v>3502</v>
      </c>
      <c r="B9" s="3"/>
      <c r="C9" s="3"/>
      <c r="D9" s="3"/>
      <c r="E9" s="3"/>
      <c r="F9" s="3"/>
      <c r="G9" s="3"/>
      <c r="H9" s="3"/>
      <c r="I9" s="3"/>
      <c r="J9" s="3"/>
      <c r="K9" s="3"/>
      <c r="L9" s="3"/>
      <c r="M9" s="3"/>
      <c r="N9" s="3"/>
      <c r="O9" s="3"/>
      <c r="P9" s="3"/>
      <c r="Q9" s="3"/>
      <c r="R9" s="3"/>
      <c r="S9" s="3"/>
      <c r="T9" s="3"/>
      <c r="U9" s="3"/>
      <c r="V9" s="3"/>
      <c r="W9" s="3"/>
      <c r="X9" s="3"/>
      <c r="Y9" s="3" t="s">
        <v>1511</v>
      </c>
      <c r="Z9" s="3"/>
      <c r="AA9" s="3"/>
      <c r="AB9" s="3"/>
      <c r="AC9" s="3"/>
      <c r="AD9" s="3"/>
      <c r="AE9" s="3"/>
      <c r="AF9" s="3"/>
      <c r="AG9" s="3"/>
      <c r="AH9" s="3"/>
      <c r="AI9" s="3"/>
      <c r="AJ9" s="3"/>
      <c r="AK9" s="3"/>
      <c r="AL9" s="3"/>
      <c r="AM9" s="3"/>
    </row>
    <row r="10" spans="1:39" x14ac:dyDescent="0.25">
      <c r="A10" s="3" t="s">
        <v>3502</v>
      </c>
      <c r="B10" s="3"/>
      <c r="C10" s="3"/>
      <c r="D10" s="3"/>
      <c r="E10" s="3"/>
      <c r="F10" s="3"/>
      <c r="G10" s="3"/>
      <c r="H10" s="3"/>
      <c r="I10" s="3"/>
      <c r="J10" s="3"/>
      <c r="K10" s="3"/>
      <c r="L10" s="3"/>
      <c r="M10" s="3"/>
      <c r="N10" s="3"/>
      <c r="O10" s="3"/>
      <c r="P10" s="3"/>
      <c r="Q10" s="3"/>
      <c r="R10" s="3"/>
      <c r="S10" s="3"/>
      <c r="T10" s="3"/>
      <c r="U10" s="3"/>
      <c r="V10" s="3"/>
      <c r="W10" s="3"/>
      <c r="X10" s="3"/>
      <c r="Y10" s="3" t="s">
        <v>1498</v>
      </c>
      <c r="Z10" s="3" t="s">
        <v>29</v>
      </c>
      <c r="AA10" s="3"/>
      <c r="AB10" s="3"/>
      <c r="AC10" s="3"/>
      <c r="AD10" s="3"/>
      <c r="AE10" s="3"/>
      <c r="AF10" s="3"/>
      <c r="AG10" s="3">
        <v>15</v>
      </c>
      <c r="AH10" s="3" t="s">
        <v>29</v>
      </c>
      <c r="AI10" s="3" t="s">
        <v>29</v>
      </c>
      <c r="AJ10" s="3"/>
      <c r="AK10" s="3"/>
      <c r="AL10" s="3"/>
      <c r="AM10" s="3"/>
    </row>
    <row r="11" spans="1:39" x14ac:dyDescent="0.25">
      <c r="A11" s="3" t="s">
        <v>3544</v>
      </c>
      <c r="B11" s="3"/>
      <c r="C11" s="3" t="str">
        <f>AM4</f>
        <v>46UECZT4312</v>
      </c>
      <c r="D11" s="3" t="s">
        <v>3505</v>
      </c>
      <c r="E11" s="3"/>
      <c r="F11" s="3" t="s">
        <v>29</v>
      </c>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t="s">
        <v>3507</v>
      </c>
      <c r="AM11" s="3"/>
    </row>
    <row r="12" spans="1:39" x14ac:dyDescent="0.25">
      <c r="A12" s="3" t="s">
        <v>3544</v>
      </c>
      <c r="B12" s="3"/>
      <c r="C12" s="3"/>
      <c r="D12" s="3"/>
      <c r="E12" s="3"/>
      <c r="F12" s="3"/>
      <c r="G12" s="3" t="s">
        <v>29</v>
      </c>
      <c r="H12" s="3" t="s">
        <v>29</v>
      </c>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t="s">
        <v>1484</v>
      </c>
      <c r="AM12" s="3"/>
    </row>
    <row r="13" spans="1:39" x14ac:dyDescent="0.25">
      <c r="A13" s="3" t="s">
        <v>701</v>
      </c>
      <c r="B13" s="3">
        <v>1</v>
      </c>
      <c r="C13" s="3" t="str">
        <f>AM4</f>
        <v>46UECZT4312</v>
      </c>
      <c r="D13" s="3" t="s">
        <v>1483</v>
      </c>
      <c r="E13" s="3"/>
      <c r="F13" s="3"/>
      <c r="G13" s="3" t="s">
        <v>29</v>
      </c>
      <c r="H13" s="3" t="s">
        <v>29</v>
      </c>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39" x14ac:dyDescent="0.25">
      <c r="A14" s="3" t="s">
        <v>701</v>
      </c>
      <c r="B14" s="3">
        <v>2</v>
      </c>
      <c r="C14" s="3"/>
      <c r="D14" s="3"/>
      <c r="E14" s="3"/>
      <c r="F14" s="3"/>
      <c r="G14" s="3"/>
      <c r="H14" s="3"/>
      <c r="I14" s="3"/>
      <c r="J14" s="3" t="s">
        <v>1427</v>
      </c>
      <c r="K14" s="3" t="s">
        <v>1485</v>
      </c>
      <c r="L14" s="3" t="s">
        <v>29</v>
      </c>
      <c r="M14" s="3"/>
      <c r="N14" s="3" t="s">
        <v>1486</v>
      </c>
      <c r="O14" s="3" t="s">
        <v>1487</v>
      </c>
      <c r="P14" s="3" t="s">
        <v>1488</v>
      </c>
      <c r="Q14" s="3" t="s">
        <v>1361</v>
      </c>
      <c r="R14" s="3" t="s">
        <v>1489</v>
      </c>
      <c r="S14" s="3" t="s">
        <v>1490</v>
      </c>
      <c r="T14" s="3"/>
      <c r="U14" s="3"/>
      <c r="V14" s="3"/>
      <c r="W14" s="3"/>
      <c r="X14" s="3"/>
      <c r="Y14" s="3"/>
      <c r="Z14" s="3" t="s">
        <v>29</v>
      </c>
      <c r="AA14" s="3"/>
      <c r="AB14" s="3"/>
      <c r="AC14" s="3"/>
      <c r="AD14" s="3"/>
      <c r="AE14" s="3"/>
      <c r="AF14" s="3"/>
      <c r="AG14" s="3"/>
      <c r="AH14" s="3"/>
      <c r="AI14" s="3"/>
      <c r="AJ14" s="3"/>
      <c r="AK14" s="3" t="s">
        <v>1491</v>
      </c>
      <c r="AL14" s="3"/>
      <c r="AM14" s="3"/>
    </row>
    <row r="15" spans="1:39" x14ac:dyDescent="0.25">
      <c r="A15" s="3" t="s">
        <v>701</v>
      </c>
      <c r="B15" s="3">
        <v>3</v>
      </c>
      <c r="C15" s="3"/>
      <c r="D15" s="3"/>
      <c r="E15" s="3"/>
      <c r="F15" s="3"/>
      <c r="G15" s="3"/>
      <c r="H15" s="3"/>
      <c r="I15" s="3"/>
      <c r="J15" s="3"/>
      <c r="K15" s="3"/>
      <c r="L15" s="3"/>
      <c r="M15" s="3"/>
      <c r="N15" s="3"/>
      <c r="O15" s="3"/>
      <c r="P15" s="3"/>
      <c r="Q15" s="3"/>
      <c r="R15" s="3"/>
      <c r="S15" s="3"/>
      <c r="T15" s="3"/>
      <c r="U15" s="3"/>
      <c r="V15" s="3"/>
      <c r="W15" s="3"/>
      <c r="X15" s="3"/>
      <c r="Y15" s="3"/>
      <c r="Z15" s="3"/>
      <c r="AA15" s="3"/>
      <c r="AB15" s="3"/>
      <c r="AC15" s="3" t="s">
        <v>29</v>
      </c>
      <c r="AD15" s="3" t="s">
        <v>29</v>
      </c>
      <c r="AE15" s="3" t="s">
        <v>29</v>
      </c>
      <c r="AF15" s="3"/>
      <c r="AG15" s="3"/>
      <c r="AH15" s="3"/>
      <c r="AI15" s="3"/>
      <c r="AJ15" s="3" t="s">
        <v>1483</v>
      </c>
      <c r="AK15" s="3"/>
      <c r="AL15" s="3"/>
      <c r="AM15" s="3"/>
    </row>
    <row r="16" spans="1:39" x14ac:dyDescent="0.25">
      <c r="A16" s="3" t="s">
        <v>703</v>
      </c>
      <c r="B16" s="3">
        <v>1</v>
      </c>
      <c r="C16" s="3" t="str">
        <f>AM4</f>
        <v>46UECZT4312</v>
      </c>
      <c r="D16" s="3" t="s">
        <v>1483</v>
      </c>
      <c r="E16" s="3"/>
      <c r="F16" s="3"/>
      <c r="G16" s="3" t="s">
        <v>29</v>
      </c>
      <c r="H16" s="3" t="s">
        <v>29</v>
      </c>
      <c r="I16" s="3"/>
      <c r="J16" s="3" t="s">
        <v>1427</v>
      </c>
      <c r="K16" s="3" t="s">
        <v>1485</v>
      </c>
      <c r="L16" s="3" t="s">
        <v>29</v>
      </c>
      <c r="M16" s="3"/>
      <c r="N16" s="3" t="s">
        <v>1486</v>
      </c>
      <c r="O16" s="3" t="s">
        <v>1487</v>
      </c>
      <c r="P16" s="3" t="s">
        <v>1488</v>
      </c>
      <c r="Q16" s="3" t="s">
        <v>1492</v>
      </c>
      <c r="R16" s="3" t="s">
        <v>1489</v>
      </c>
      <c r="S16" s="3" t="s">
        <v>1490</v>
      </c>
      <c r="T16" s="3"/>
      <c r="U16" s="3"/>
      <c r="V16" s="3"/>
      <c r="W16" s="3" t="s">
        <v>29</v>
      </c>
      <c r="X16" s="124" t="s">
        <v>1493</v>
      </c>
      <c r="Y16" s="3" t="s">
        <v>1494</v>
      </c>
      <c r="Z16" s="3"/>
      <c r="AA16" s="3"/>
      <c r="AB16" s="3"/>
      <c r="AC16" s="3"/>
      <c r="AD16" s="3"/>
      <c r="AE16" s="3"/>
      <c r="AF16" s="3"/>
      <c r="AG16" s="3"/>
      <c r="AH16" s="3"/>
      <c r="AI16" s="3"/>
      <c r="AJ16" s="3"/>
      <c r="AK16" s="3"/>
      <c r="AL16" s="3"/>
      <c r="AM16" s="3"/>
    </row>
    <row r="17" spans="1:39" x14ac:dyDescent="0.25">
      <c r="A17" s="3" t="s">
        <v>703</v>
      </c>
      <c r="B17" s="3">
        <v>2</v>
      </c>
      <c r="C17" s="3"/>
      <c r="D17" s="3"/>
      <c r="E17" s="3"/>
      <c r="F17" s="3"/>
      <c r="G17" s="3"/>
      <c r="H17" s="3"/>
      <c r="I17" s="3"/>
      <c r="J17" s="3"/>
      <c r="K17" s="3"/>
      <c r="L17" s="3"/>
      <c r="M17" s="3"/>
      <c r="N17" s="3"/>
      <c r="O17" s="3"/>
      <c r="P17" s="3"/>
      <c r="Q17" s="3"/>
      <c r="R17" s="3"/>
      <c r="S17" s="3"/>
      <c r="T17" s="3"/>
      <c r="U17" s="3"/>
      <c r="V17" s="3"/>
      <c r="W17" s="3"/>
      <c r="X17" s="3"/>
      <c r="Y17" s="3" t="s">
        <v>1495</v>
      </c>
      <c r="Z17" s="3"/>
      <c r="AA17" s="3"/>
      <c r="AB17" s="3"/>
      <c r="AC17" s="3"/>
      <c r="AD17" s="3"/>
      <c r="AE17" s="3"/>
      <c r="AF17" s="3"/>
      <c r="AG17" s="3"/>
      <c r="AH17" s="3"/>
      <c r="AI17" s="3"/>
      <c r="AJ17" s="3"/>
      <c r="AK17" s="3"/>
      <c r="AL17" s="3"/>
      <c r="AM17" s="3"/>
    </row>
    <row r="18" spans="1:39" x14ac:dyDescent="0.25">
      <c r="A18" s="3" t="s">
        <v>703</v>
      </c>
      <c r="B18" s="3">
        <v>3</v>
      </c>
      <c r="C18" s="3"/>
      <c r="D18" s="3"/>
      <c r="E18" s="3"/>
      <c r="F18" s="3"/>
      <c r="G18" s="3"/>
      <c r="H18" s="3"/>
      <c r="I18" s="3"/>
      <c r="J18" s="3"/>
      <c r="K18" s="3"/>
      <c r="L18" s="3"/>
      <c r="M18" s="3"/>
      <c r="N18" s="3"/>
      <c r="O18" s="3"/>
      <c r="P18" s="3"/>
      <c r="Q18" s="3"/>
      <c r="R18" s="3"/>
      <c r="S18" s="3"/>
      <c r="T18" s="3"/>
      <c r="U18" s="3"/>
      <c r="V18" s="3"/>
      <c r="W18" s="3"/>
      <c r="X18" s="3"/>
      <c r="Y18" s="3" t="s">
        <v>1496</v>
      </c>
      <c r="Z18" s="3"/>
      <c r="AA18" s="3"/>
      <c r="AB18" s="3"/>
      <c r="AC18" s="3"/>
      <c r="AD18" s="3"/>
      <c r="AE18" s="3"/>
      <c r="AF18" s="3"/>
      <c r="AG18" s="3"/>
      <c r="AH18" s="3"/>
      <c r="AI18" s="3"/>
      <c r="AJ18" s="3"/>
      <c r="AK18" s="3"/>
      <c r="AL18" s="3"/>
      <c r="AM18" s="3"/>
    </row>
    <row r="19" spans="1:39" x14ac:dyDescent="0.25">
      <c r="A19" s="3" t="s">
        <v>703</v>
      </c>
      <c r="B19" s="3">
        <v>4</v>
      </c>
      <c r="C19" s="3"/>
      <c r="D19" s="3"/>
      <c r="E19" s="3"/>
      <c r="F19" s="3"/>
      <c r="G19" s="3"/>
      <c r="H19" s="3"/>
      <c r="I19" s="3"/>
      <c r="J19" s="3"/>
      <c r="K19" s="3"/>
      <c r="L19" s="3"/>
      <c r="M19" s="3"/>
      <c r="N19" s="3"/>
      <c r="O19" s="3"/>
      <c r="P19" s="3"/>
      <c r="Q19" s="3"/>
      <c r="R19" s="3"/>
      <c r="S19" s="3"/>
      <c r="T19" s="3"/>
      <c r="U19" s="3"/>
      <c r="V19" s="3"/>
      <c r="W19" s="3"/>
      <c r="X19" s="3"/>
      <c r="Y19" s="3" t="s">
        <v>1497</v>
      </c>
      <c r="Z19" s="3"/>
      <c r="AA19" s="3"/>
      <c r="AB19" s="3"/>
      <c r="AC19" s="3"/>
      <c r="AD19" s="3"/>
      <c r="AE19" s="3"/>
      <c r="AF19" s="3"/>
      <c r="AG19" s="3"/>
      <c r="AH19" s="3"/>
      <c r="AI19" s="3"/>
      <c r="AJ19" s="3"/>
      <c r="AK19" s="3"/>
      <c r="AL19" s="3"/>
      <c r="AM19" s="3"/>
    </row>
    <row r="20" spans="1:39" x14ac:dyDescent="0.25">
      <c r="A20" s="3" t="s">
        <v>703</v>
      </c>
      <c r="B20" s="3">
        <v>5</v>
      </c>
      <c r="C20" s="3"/>
      <c r="D20" s="3"/>
      <c r="E20" s="3"/>
      <c r="F20" s="3"/>
      <c r="G20" s="3"/>
      <c r="H20" s="3"/>
      <c r="I20" s="3"/>
      <c r="J20" s="3"/>
      <c r="K20" s="3"/>
      <c r="L20" s="3"/>
      <c r="M20" s="3"/>
      <c r="N20" s="3"/>
      <c r="O20" s="3"/>
      <c r="P20" s="3"/>
      <c r="Q20" s="3"/>
      <c r="R20" s="3"/>
      <c r="S20" s="3"/>
      <c r="T20" s="3"/>
      <c r="U20" s="3"/>
      <c r="V20" s="3"/>
      <c r="W20" s="3"/>
      <c r="X20" s="3"/>
      <c r="Y20" s="3" t="s">
        <v>1498</v>
      </c>
      <c r="Z20" s="3" t="s">
        <v>29</v>
      </c>
      <c r="AA20" s="3"/>
      <c r="AB20" s="3"/>
      <c r="AC20" s="3"/>
      <c r="AD20" s="3"/>
      <c r="AE20" s="3"/>
      <c r="AF20" s="3"/>
      <c r="AG20" s="3"/>
      <c r="AH20" s="3"/>
      <c r="AI20" s="3"/>
      <c r="AJ20" s="3"/>
      <c r="AK20" s="3" t="s">
        <v>1499</v>
      </c>
      <c r="AL20" s="3"/>
      <c r="AM20" s="3"/>
    </row>
    <row r="21" spans="1:39" x14ac:dyDescent="0.25">
      <c r="A21" s="3" t="s">
        <v>703</v>
      </c>
      <c r="B21" s="3">
        <v>6</v>
      </c>
      <c r="C21" s="3"/>
      <c r="D21" s="3"/>
      <c r="E21" s="3"/>
      <c r="F21" s="3"/>
      <c r="G21" s="3"/>
      <c r="H21" s="3"/>
      <c r="I21" s="3"/>
      <c r="J21" s="3"/>
      <c r="K21" s="3"/>
      <c r="L21" s="3"/>
      <c r="M21" s="3"/>
      <c r="N21" s="3"/>
      <c r="O21" s="3"/>
      <c r="P21" s="3"/>
      <c r="Q21" s="3"/>
      <c r="R21" s="3"/>
      <c r="S21" s="3"/>
      <c r="T21" s="3"/>
      <c r="U21" s="3"/>
      <c r="V21" s="3"/>
      <c r="W21" s="3"/>
      <c r="X21" s="3"/>
      <c r="Y21" s="3"/>
      <c r="Z21" s="3"/>
      <c r="AA21" s="3"/>
      <c r="AB21" s="3"/>
      <c r="AC21" s="3" t="s">
        <v>29</v>
      </c>
      <c r="AD21" s="3" t="s">
        <v>29</v>
      </c>
      <c r="AE21" s="3" t="s">
        <v>29</v>
      </c>
      <c r="AF21" s="3"/>
      <c r="AG21" s="3"/>
      <c r="AH21" s="3"/>
      <c r="AI21" s="3"/>
      <c r="AJ21" s="3" t="s">
        <v>1483</v>
      </c>
      <c r="AK21" s="3"/>
      <c r="AL21" s="3"/>
      <c r="AM21" s="3"/>
    </row>
    <row r="22" spans="1:39" x14ac:dyDescent="0.25">
      <c r="A22" s="3" t="s">
        <v>706</v>
      </c>
      <c r="B22" s="3">
        <v>1</v>
      </c>
      <c r="C22" s="3" t="str">
        <f>AM4</f>
        <v>46UECZT4312</v>
      </c>
      <c r="D22" s="3" t="s">
        <v>1483</v>
      </c>
      <c r="E22" s="3"/>
      <c r="F22" s="3"/>
      <c r="G22" s="3" t="s">
        <v>29</v>
      </c>
      <c r="H22" s="3" t="s">
        <v>29</v>
      </c>
      <c r="I22" s="3"/>
      <c r="J22" s="3" t="s">
        <v>1500</v>
      </c>
      <c r="K22" s="3" t="s">
        <v>1501</v>
      </c>
      <c r="L22" s="3"/>
      <c r="M22" s="3"/>
      <c r="N22" s="3"/>
      <c r="O22" s="3" t="s">
        <v>1487</v>
      </c>
      <c r="P22" s="3"/>
      <c r="Q22" s="3" t="s">
        <v>1492</v>
      </c>
      <c r="R22" s="3" t="s">
        <v>1489</v>
      </c>
      <c r="S22" s="3" t="s">
        <v>1502</v>
      </c>
      <c r="T22" s="3"/>
      <c r="U22" s="3"/>
      <c r="V22" s="3"/>
      <c r="W22" s="3" t="s">
        <v>29</v>
      </c>
      <c r="X22" s="124" t="s">
        <v>1493</v>
      </c>
      <c r="Y22" s="3" t="s">
        <v>1503</v>
      </c>
      <c r="Z22" s="3" t="s">
        <v>29</v>
      </c>
      <c r="AA22" s="3"/>
      <c r="AB22" s="3"/>
      <c r="AC22" s="3"/>
      <c r="AD22" s="3"/>
      <c r="AE22" s="3"/>
      <c r="AF22" s="3"/>
      <c r="AG22" s="3"/>
      <c r="AH22" s="3"/>
      <c r="AI22" s="3"/>
      <c r="AJ22" s="3"/>
      <c r="AK22" s="3"/>
      <c r="AL22" s="3" t="s">
        <v>1504</v>
      </c>
      <c r="AM22" s="3"/>
    </row>
    <row r="23" spans="1:39" x14ac:dyDescent="0.25">
      <c r="A23" s="3" t="s">
        <v>706</v>
      </c>
      <c r="B23" s="3">
        <v>2</v>
      </c>
      <c r="C23" s="3"/>
      <c r="D23" s="3"/>
      <c r="E23" s="3"/>
      <c r="F23" s="3"/>
      <c r="G23" s="3"/>
      <c r="H23" s="3"/>
      <c r="I23" s="3"/>
      <c r="J23" s="3"/>
      <c r="K23" s="3"/>
      <c r="L23" s="3"/>
      <c r="M23" s="3"/>
      <c r="N23" s="3"/>
      <c r="O23" s="3"/>
      <c r="P23" s="3"/>
      <c r="Q23" s="3"/>
      <c r="R23" s="3"/>
      <c r="S23" s="3"/>
      <c r="T23" s="3"/>
      <c r="U23" s="3"/>
      <c r="V23" s="3"/>
      <c r="W23" s="3"/>
      <c r="X23" s="3"/>
      <c r="Y23" s="3"/>
      <c r="Z23" s="3"/>
      <c r="AA23" s="3" t="s">
        <v>29</v>
      </c>
      <c r="AB23" s="3"/>
      <c r="AC23" s="3" t="s">
        <v>29</v>
      </c>
      <c r="AD23" s="3" t="s">
        <v>29</v>
      </c>
      <c r="AE23" s="3" t="s">
        <v>29</v>
      </c>
      <c r="AF23" s="3"/>
      <c r="AG23" s="3"/>
      <c r="AH23" s="3"/>
      <c r="AI23" s="3"/>
      <c r="AJ23" s="3" t="s">
        <v>1483</v>
      </c>
      <c r="AK23" s="3"/>
      <c r="AL23" s="3"/>
      <c r="AM23" s="3"/>
    </row>
    <row r="24" spans="1:39" x14ac:dyDescent="0.25">
      <c r="A24" s="3" t="s">
        <v>708</v>
      </c>
      <c r="B24" s="3">
        <v>1</v>
      </c>
      <c r="C24" s="3" t="str">
        <f>AM4</f>
        <v>46UECZT4312</v>
      </c>
      <c r="D24" s="3" t="s">
        <v>1483</v>
      </c>
      <c r="E24" s="3"/>
      <c r="F24" s="3"/>
      <c r="G24" s="3" t="s">
        <v>29</v>
      </c>
      <c r="H24" s="3" t="s">
        <v>29</v>
      </c>
      <c r="I24" s="3"/>
      <c r="J24" s="3" t="s">
        <v>1500</v>
      </c>
      <c r="K24" s="3" t="s">
        <v>1501</v>
      </c>
      <c r="L24" s="3"/>
      <c r="M24" s="3"/>
      <c r="N24" s="3"/>
      <c r="O24" s="3" t="s">
        <v>1487</v>
      </c>
      <c r="P24" s="3"/>
      <c r="Q24" s="3" t="s">
        <v>1492</v>
      </c>
      <c r="R24" s="3" t="s">
        <v>1489</v>
      </c>
      <c r="S24" s="3" t="s">
        <v>1490</v>
      </c>
      <c r="T24" s="7" t="s">
        <v>1505</v>
      </c>
      <c r="U24" s="3"/>
      <c r="V24" s="3"/>
      <c r="W24" s="3" t="s">
        <v>29</v>
      </c>
      <c r="X24" s="124" t="s">
        <v>1493</v>
      </c>
      <c r="Y24" s="3" t="s">
        <v>1503</v>
      </c>
      <c r="Z24" s="3" t="s">
        <v>29</v>
      </c>
      <c r="AA24" s="3"/>
      <c r="AB24" s="3"/>
      <c r="AC24" s="3"/>
      <c r="AD24" s="3"/>
      <c r="AE24" s="3"/>
      <c r="AF24" s="3"/>
      <c r="AG24" s="3"/>
      <c r="AH24" s="3"/>
      <c r="AI24" s="3"/>
      <c r="AJ24" s="3"/>
      <c r="AK24" s="3" t="s">
        <v>1506</v>
      </c>
      <c r="AL24" s="3"/>
      <c r="AM24" s="3"/>
    </row>
    <row r="25" spans="1:39" x14ac:dyDescent="0.25">
      <c r="A25" s="3" t="s">
        <v>708</v>
      </c>
      <c r="B25" s="3">
        <v>2</v>
      </c>
      <c r="C25" s="3"/>
      <c r="D25" s="3"/>
      <c r="E25" s="3"/>
      <c r="F25" s="3"/>
      <c r="G25" s="3"/>
      <c r="H25" s="3"/>
      <c r="I25" s="3"/>
      <c r="J25" s="3"/>
      <c r="K25" s="3"/>
      <c r="L25" s="3"/>
      <c r="M25" s="3"/>
      <c r="N25" s="3"/>
      <c r="O25" s="3"/>
      <c r="P25" s="3"/>
      <c r="Q25" s="3"/>
      <c r="R25" s="3"/>
      <c r="S25" s="3"/>
      <c r="T25" s="3"/>
      <c r="U25" s="3"/>
      <c r="V25" s="3"/>
      <c r="W25" s="3"/>
      <c r="X25" s="3"/>
      <c r="Y25" s="3"/>
      <c r="Z25" s="3"/>
      <c r="AA25" s="3"/>
      <c r="AB25" s="3"/>
      <c r="AC25" s="3" t="s">
        <v>29</v>
      </c>
      <c r="AD25" s="3" t="s">
        <v>29</v>
      </c>
      <c r="AE25" s="3" t="s">
        <v>29</v>
      </c>
      <c r="AF25" s="3"/>
      <c r="AG25" s="3"/>
      <c r="AH25" s="3"/>
      <c r="AI25" s="3"/>
      <c r="AJ25" s="3" t="s">
        <v>1483</v>
      </c>
      <c r="AK25" s="3"/>
      <c r="AL25" s="3"/>
      <c r="AM25" s="3"/>
    </row>
    <row r="26" spans="1:39" x14ac:dyDescent="0.25">
      <c r="A26" s="3" t="s">
        <v>711</v>
      </c>
      <c r="B26" s="3">
        <v>1</v>
      </c>
      <c r="C26" s="3" t="str">
        <f>AM4</f>
        <v>46UECZT4312</v>
      </c>
      <c r="D26" s="3" t="s">
        <v>1483</v>
      </c>
      <c r="E26" s="3"/>
      <c r="F26" s="3"/>
      <c r="G26" s="3" t="s">
        <v>29</v>
      </c>
      <c r="H26" s="3" t="s">
        <v>29</v>
      </c>
      <c r="I26" s="3"/>
      <c r="J26" s="3" t="s">
        <v>1500</v>
      </c>
      <c r="K26" s="3" t="s">
        <v>1501</v>
      </c>
      <c r="L26" s="3"/>
      <c r="M26" s="3"/>
      <c r="N26" s="3"/>
      <c r="O26" s="3" t="s">
        <v>1487</v>
      </c>
      <c r="P26" s="3"/>
      <c r="Q26" s="3" t="s">
        <v>1492</v>
      </c>
      <c r="R26" s="3" t="s">
        <v>1489</v>
      </c>
      <c r="S26" s="3" t="s">
        <v>1490</v>
      </c>
      <c r="T26" s="3"/>
      <c r="U26" s="3"/>
      <c r="V26" s="10" t="s">
        <v>1507</v>
      </c>
      <c r="W26" s="3" t="s">
        <v>29</v>
      </c>
      <c r="X26" s="124" t="s">
        <v>1493</v>
      </c>
      <c r="Y26" s="3" t="s">
        <v>1503</v>
      </c>
      <c r="Z26" s="3" t="s">
        <v>29</v>
      </c>
      <c r="AA26" s="3"/>
      <c r="AB26" s="3"/>
      <c r="AC26" s="3"/>
      <c r="AD26" s="3"/>
      <c r="AE26" s="3"/>
      <c r="AF26" s="3"/>
      <c r="AG26" s="3"/>
      <c r="AH26" s="3"/>
      <c r="AI26" s="3"/>
      <c r="AJ26" s="3"/>
      <c r="AK26" s="3" t="s">
        <v>1508</v>
      </c>
      <c r="AL26" s="3"/>
      <c r="AM26" s="3"/>
    </row>
    <row r="27" spans="1:39" x14ac:dyDescent="0.25">
      <c r="A27" s="3" t="s">
        <v>711</v>
      </c>
      <c r="B27" s="3">
        <v>2</v>
      </c>
      <c r="C27" s="3"/>
      <c r="D27" s="3"/>
      <c r="E27" s="3"/>
      <c r="F27" s="3"/>
      <c r="G27" s="3"/>
      <c r="H27" s="3"/>
      <c r="I27" s="3"/>
      <c r="J27" s="3"/>
      <c r="K27" s="3"/>
      <c r="L27" s="3"/>
      <c r="M27" s="3"/>
      <c r="N27" s="3"/>
      <c r="O27" s="3"/>
      <c r="P27" s="3"/>
      <c r="Q27" s="3"/>
      <c r="R27" s="3"/>
      <c r="S27" s="3"/>
      <c r="T27" s="3"/>
      <c r="U27" s="3"/>
      <c r="V27" s="3"/>
      <c r="W27" s="3"/>
      <c r="X27" s="3"/>
      <c r="Y27" s="3"/>
      <c r="Z27" s="3"/>
      <c r="AA27" s="3"/>
      <c r="AB27" s="3"/>
      <c r="AC27" s="3" t="s">
        <v>29</v>
      </c>
      <c r="AD27" s="3" t="s">
        <v>29</v>
      </c>
      <c r="AE27" s="3" t="s">
        <v>29</v>
      </c>
      <c r="AF27" s="3"/>
      <c r="AG27" s="3"/>
      <c r="AH27" s="3"/>
      <c r="AI27" s="3"/>
      <c r="AJ27" s="3" t="s">
        <v>1483</v>
      </c>
      <c r="AK27" s="3"/>
      <c r="AL27" s="3"/>
      <c r="AM27" s="3"/>
    </row>
    <row r="28" spans="1:39" x14ac:dyDescent="0.25">
      <c r="A28" s="3" t="s">
        <v>712</v>
      </c>
      <c r="B28" s="3">
        <v>1</v>
      </c>
      <c r="C28" s="3" t="str">
        <f>AM4</f>
        <v>46UECZT4312</v>
      </c>
      <c r="D28" s="3" t="s">
        <v>1483</v>
      </c>
      <c r="E28" s="3"/>
      <c r="F28" s="3"/>
      <c r="G28" s="3" t="s">
        <v>29</v>
      </c>
      <c r="H28" s="3" t="s">
        <v>29</v>
      </c>
      <c r="I28" s="3"/>
      <c r="J28" s="3" t="s">
        <v>1500</v>
      </c>
      <c r="K28" s="3" t="s">
        <v>1501</v>
      </c>
      <c r="L28" s="3"/>
      <c r="M28" s="3"/>
      <c r="N28" s="3"/>
      <c r="O28" s="3" t="s">
        <v>1487</v>
      </c>
      <c r="P28" s="3"/>
      <c r="Q28" s="3" t="s">
        <v>1492</v>
      </c>
      <c r="R28" s="3" t="s">
        <v>1489</v>
      </c>
      <c r="S28" s="3" t="s">
        <v>1490</v>
      </c>
      <c r="T28" s="3"/>
      <c r="U28" s="7" t="s">
        <v>1505</v>
      </c>
      <c r="V28" s="3"/>
      <c r="W28" s="3" t="s">
        <v>29</v>
      </c>
      <c r="X28" s="124" t="s">
        <v>1493</v>
      </c>
      <c r="Y28" s="3" t="s">
        <v>1503</v>
      </c>
      <c r="Z28" s="3" t="s">
        <v>29</v>
      </c>
      <c r="AA28" s="3"/>
      <c r="AB28" s="3"/>
      <c r="AC28" s="3"/>
      <c r="AD28" s="3"/>
      <c r="AE28" s="3"/>
      <c r="AF28" s="3"/>
      <c r="AG28" s="3"/>
      <c r="AH28" s="3"/>
      <c r="AI28" s="3"/>
      <c r="AJ28" s="3"/>
      <c r="AK28" s="3" t="s">
        <v>1509</v>
      </c>
      <c r="AL28" s="3"/>
      <c r="AM28" s="3"/>
    </row>
    <row r="29" spans="1:39" x14ac:dyDescent="0.25">
      <c r="A29" s="3" t="s">
        <v>712</v>
      </c>
      <c r="B29" s="3">
        <v>2</v>
      </c>
      <c r="C29" s="3"/>
      <c r="D29" s="3"/>
      <c r="E29" s="3"/>
      <c r="F29" s="3"/>
      <c r="G29" s="3"/>
      <c r="H29" s="3"/>
      <c r="I29" s="3"/>
      <c r="J29" s="3"/>
      <c r="K29" s="3"/>
      <c r="L29" s="3"/>
      <c r="M29" s="3"/>
      <c r="N29" s="3"/>
      <c r="O29" s="3"/>
      <c r="P29" s="3"/>
      <c r="Q29" s="3"/>
      <c r="R29" s="3"/>
      <c r="S29" s="3"/>
      <c r="T29" s="3"/>
      <c r="U29" s="3"/>
      <c r="V29" s="3"/>
      <c r="W29" s="3"/>
      <c r="X29" s="3"/>
      <c r="Y29" s="3"/>
      <c r="Z29" s="3"/>
      <c r="AA29" s="3"/>
      <c r="AB29" s="3"/>
      <c r="AC29" s="3" t="s">
        <v>29</v>
      </c>
      <c r="AD29" s="3" t="s">
        <v>29</v>
      </c>
      <c r="AE29" s="3" t="s">
        <v>29</v>
      </c>
      <c r="AF29" s="3"/>
      <c r="AG29" s="3"/>
      <c r="AH29" s="3"/>
      <c r="AI29" s="3"/>
      <c r="AJ29" s="3" t="s">
        <v>1483</v>
      </c>
      <c r="AK29" s="3"/>
      <c r="AL29" s="3"/>
      <c r="AM29" s="3"/>
    </row>
    <row r="30" spans="1:39" x14ac:dyDescent="0.25">
      <c r="A30" s="3" t="s">
        <v>713</v>
      </c>
      <c r="B30" s="3">
        <v>1</v>
      </c>
      <c r="C30" s="3" t="str">
        <f>AM4</f>
        <v>46UECZT4312</v>
      </c>
      <c r="D30" s="3" t="s">
        <v>1483</v>
      </c>
      <c r="E30" s="3"/>
      <c r="F30" s="3"/>
      <c r="G30" s="3" t="s">
        <v>29</v>
      </c>
      <c r="H30" s="3" t="s">
        <v>29</v>
      </c>
      <c r="I30" s="3"/>
      <c r="J30" s="3" t="s">
        <v>1427</v>
      </c>
      <c r="K30" s="3" t="s">
        <v>1501</v>
      </c>
      <c r="L30" s="3"/>
      <c r="M30" s="3" t="s">
        <v>29</v>
      </c>
      <c r="N30" s="3"/>
      <c r="O30" s="3" t="s">
        <v>1487</v>
      </c>
      <c r="P30" s="3"/>
      <c r="Q30" s="3" t="s">
        <v>1361</v>
      </c>
      <c r="R30" s="3" t="s">
        <v>1489</v>
      </c>
      <c r="S30" s="3" t="s">
        <v>1502</v>
      </c>
      <c r="T30" s="3"/>
      <c r="U30" s="3"/>
      <c r="V30" s="3"/>
      <c r="W30" s="3" t="s">
        <v>29</v>
      </c>
      <c r="X30" s="124" t="s">
        <v>1493</v>
      </c>
      <c r="Y30" s="3" t="s">
        <v>1510</v>
      </c>
      <c r="Z30" s="3"/>
      <c r="AA30" s="3"/>
      <c r="AB30" s="3"/>
      <c r="AC30" s="3"/>
      <c r="AD30" s="3"/>
      <c r="AE30" s="3"/>
      <c r="AF30" s="3"/>
      <c r="AG30" s="3"/>
      <c r="AH30" s="3"/>
      <c r="AI30" s="3"/>
      <c r="AJ30" s="3"/>
      <c r="AK30" s="3"/>
      <c r="AL30" s="3"/>
      <c r="AM30" s="3"/>
    </row>
    <row r="31" spans="1:39" x14ac:dyDescent="0.25">
      <c r="A31" s="3" t="s">
        <v>713</v>
      </c>
      <c r="B31" s="3">
        <v>2</v>
      </c>
      <c r="C31" s="3"/>
      <c r="D31" s="3"/>
      <c r="E31" s="3"/>
      <c r="F31" s="3"/>
      <c r="G31" s="3"/>
      <c r="H31" s="3"/>
      <c r="I31" s="3"/>
      <c r="J31" s="3"/>
      <c r="K31" s="3"/>
      <c r="L31" s="3"/>
      <c r="M31" s="3"/>
      <c r="N31" s="3"/>
      <c r="O31" s="3"/>
      <c r="P31" s="3"/>
      <c r="Q31" s="3"/>
      <c r="R31" s="3"/>
      <c r="S31" s="3"/>
      <c r="T31" s="3"/>
      <c r="U31" s="3"/>
      <c r="V31" s="3"/>
      <c r="W31" s="3"/>
      <c r="X31" s="3"/>
      <c r="Y31" s="3" t="s">
        <v>1511</v>
      </c>
      <c r="Z31" s="3"/>
      <c r="AA31" s="3"/>
      <c r="AB31" s="3"/>
      <c r="AC31" s="3"/>
      <c r="AD31" s="3"/>
      <c r="AE31" s="3"/>
      <c r="AF31" s="3"/>
      <c r="AG31" s="3"/>
      <c r="AH31" s="3"/>
      <c r="AI31" s="3"/>
      <c r="AJ31" s="3"/>
      <c r="AK31" s="3"/>
      <c r="AL31" s="3"/>
      <c r="AM31" s="3"/>
    </row>
    <row r="32" spans="1:39" x14ac:dyDescent="0.25">
      <c r="A32" s="3" t="s">
        <v>713</v>
      </c>
      <c r="B32" s="3">
        <v>3</v>
      </c>
      <c r="C32" s="3"/>
      <c r="D32" s="3"/>
      <c r="E32" s="3"/>
      <c r="F32" s="3"/>
      <c r="G32" s="3"/>
      <c r="H32" s="3"/>
      <c r="I32" s="3"/>
      <c r="J32" s="3"/>
      <c r="K32" s="3"/>
      <c r="L32" s="3"/>
      <c r="M32" s="3"/>
      <c r="N32" s="3"/>
      <c r="O32" s="3"/>
      <c r="P32" s="3"/>
      <c r="Q32" s="3"/>
      <c r="R32" s="3"/>
      <c r="S32" s="3"/>
      <c r="T32" s="3"/>
      <c r="U32" s="3"/>
      <c r="V32" s="3"/>
      <c r="W32" s="3"/>
      <c r="X32" s="3"/>
      <c r="Y32" s="3" t="s">
        <v>1512</v>
      </c>
      <c r="Z32" s="3"/>
      <c r="AA32" s="3"/>
      <c r="AB32" s="3"/>
      <c r="AC32" s="3"/>
      <c r="AD32" s="3"/>
      <c r="AE32" s="3"/>
      <c r="AF32" s="3"/>
      <c r="AG32" s="3"/>
      <c r="AH32" s="3"/>
      <c r="AI32" s="3"/>
      <c r="AJ32" s="3"/>
      <c r="AK32" s="3"/>
      <c r="AL32" s="3"/>
      <c r="AM32" s="3"/>
    </row>
    <row r="33" spans="1:39" x14ac:dyDescent="0.25">
      <c r="A33" s="3" t="s">
        <v>713</v>
      </c>
      <c r="B33" s="3">
        <v>4</v>
      </c>
      <c r="C33" s="3"/>
      <c r="D33" s="3"/>
      <c r="E33" s="3"/>
      <c r="F33" s="3"/>
      <c r="G33" s="3"/>
      <c r="H33" s="3"/>
      <c r="I33" s="3"/>
      <c r="J33" s="3"/>
      <c r="K33" s="3"/>
      <c r="L33" s="3"/>
      <c r="M33" s="3"/>
      <c r="N33" s="3"/>
      <c r="O33" s="3"/>
      <c r="P33" s="3"/>
      <c r="Q33" s="3"/>
      <c r="R33" s="3"/>
      <c r="S33" s="3"/>
      <c r="T33" s="3"/>
      <c r="U33" s="3"/>
      <c r="V33" s="3"/>
      <c r="W33" s="3"/>
      <c r="X33" s="3"/>
      <c r="Y33" s="3" t="s">
        <v>1513</v>
      </c>
      <c r="Z33" s="3" t="s">
        <v>29</v>
      </c>
      <c r="AA33" s="3"/>
      <c r="AB33" s="3"/>
      <c r="AC33" s="3"/>
      <c r="AD33" s="3"/>
      <c r="AE33" s="3"/>
      <c r="AF33" s="3"/>
      <c r="AG33" s="3"/>
      <c r="AH33" s="3"/>
      <c r="AI33" s="3"/>
      <c r="AJ33" s="3"/>
      <c r="AK33" s="3" t="s">
        <v>1514</v>
      </c>
      <c r="AL33" s="3"/>
      <c r="AM33" s="3"/>
    </row>
    <row r="34" spans="1:39" x14ac:dyDescent="0.25">
      <c r="A34" s="3" t="s">
        <v>713</v>
      </c>
      <c r="B34" s="3">
        <v>5</v>
      </c>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x14ac:dyDescent="0.25">
      <c r="A35" s="3" t="s">
        <v>713</v>
      </c>
      <c r="B35" s="3">
        <v>6</v>
      </c>
      <c r="C35" s="3"/>
      <c r="D35" s="3"/>
      <c r="E35" s="3"/>
      <c r="F35" s="3"/>
      <c r="G35" s="3"/>
      <c r="H35" s="3"/>
      <c r="I35" s="3"/>
      <c r="J35" s="3"/>
      <c r="K35" s="3"/>
      <c r="L35" s="3"/>
      <c r="M35" s="3"/>
      <c r="N35" s="3"/>
      <c r="O35" s="3"/>
      <c r="P35" s="3"/>
      <c r="Q35" s="3"/>
      <c r="R35" s="3"/>
      <c r="S35" s="3"/>
      <c r="T35" s="3"/>
      <c r="U35" s="3"/>
      <c r="V35" s="3"/>
      <c r="W35" s="3"/>
      <c r="X35" s="3"/>
      <c r="Y35" s="3"/>
      <c r="Z35" s="3"/>
      <c r="AA35" s="3"/>
      <c r="AB35" s="3"/>
      <c r="AC35" s="3" t="s">
        <v>29</v>
      </c>
      <c r="AD35" s="3" t="s">
        <v>29</v>
      </c>
      <c r="AE35" s="3" t="s">
        <v>29</v>
      </c>
      <c r="AF35" s="3"/>
      <c r="AG35" s="3"/>
      <c r="AH35" s="3"/>
      <c r="AI35" s="3"/>
      <c r="AJ35" s="3" t="s">
        <v>1483</v>
      </c>
      <c r="AK35" s="3"/>
      <c r="AL35" s="3"/>
      <c r="AM35" s="3"/>
    </row>
    <row r="36" spans="1:39" x14ac:dyDescent="0.25">
      <c r="A36" s="3" t="s">
        <v>716</v>
      </c>
      <c r="B36" s="3">
        <v>1</v>
      </c>
      <c r="C36" s="3" t="str">
        <f>AM4</f>
        <v>46UECZT4312</v>
      </c>
      <c r="D36" s="3" t="s">
        <v>1483</v>
      </c>
      <c r="E36" s="3"/>
      <c r="F36" s="3"/>
      <c r="G36" s="3" t="s">
        <v>29</v>
      </c>
      <c r="H36" s="3" t="s">
        <v>29</v>
      </c>
      <c r="I36" s="3" t="s">
        <v>1515</v>
      </c>
      <c r="J36" s="3" t="s">
        <v>1500</v>
      </c>
      <c r="K36" s="3" t="s">
        <v>1501</v>
      </c>
      <c r="L36" s="3"/>
      <c r="M36" s="3"/>
      <c r="N36" s="3"/>
      <c r="O36" s="3" t="s">
        <v>1487</v>
      </c>
      <c r="P36" s="3"/>
      <c r="Q36" s="3" t="s">
        <v>1361</v>
      </c>
      <c r="R36" s="3" t="s">
        <v>1489</v>
      </c>
      <c r="S36" s="3" t="s">
        <v>1502</v>
      </c>
      <c r="T36" s="3"/>
      <c r="U36" s="3"/>
      <c r="V36" s="3"/>
      <c r="W36" s="3" t="s">
        <v>29</v>
      </c>
      <c r="X36" s="124" t="s">
        <v>1493</v>
      </c>
      <c r="Y36" s="3" t="s">
        <v>1516</v>
      </c>
      <c r="Z36" s="3" t="s">
        <v>29</v>
      </c>
      <c r="AA36" s="3"/>
      <c r="AB36" s="3"/>
      <c r="AC36" s="3"/>
      <c r="AD36" s="3"/>
      <c r="AE36" s="3"/>
      <c r="AF36" s="3"/>
      <c r="AG36" s="3"/>
      <c r="AH36" s="3"/>
      <c r="AI36" s="3"/>
      <c r="AJ36" s="3"/>
      <c r="AK36" s="3" t="s">
        <v>1517</v>
      </c>
      <c r="AL36" s="3"/>
      <c r="AM36" s="3"/>
    </row>
    <row r="37" spans="1:39" x14ac:dyDescent="0.25">
      <c r="A37" s="3" t="s">
        <v>716</v>
      </c>
      <c r="B37" s="3">
        <v>2</v>
      </c>
      <c r="C37" s="3"/>
      <c r="D37" s="3"/>
      <c r="E37" s="3"/>
      <c r="F37" s="3"/>
      <c r="G37" s="3"/>
      <c r="H37" s="3"/>
      <c r="I37" s="3"/>
      <c r="J37" s="3"/>
      <c r="K37" s="3"/>
      <c r="L37" s="3"/>
      <c r="M37" s="3"/>
      <c r="N37" s="3"/>
      <c r="O37" s="3"/>
      <c r="P37" s="3"/>
      <c r="Q37" s="3"/>
      <c r="R37" s="3"/>
      <c r="S37" s="3"/>
      <c r="T37" s="3"/>
      <c r="U37" s="3"/>
      <c r="V37" s="3"/>
      <c r="W37" s="3" t="s">
        <v>29</v>
      </c>
      <c r="X37" s="124" t="s">
        <v>1493</v>
      </c>
      <c r="Y37" s="3" t="s">
        <v>1503</v>
      </c>
      <c r="Z37" s="3" t="s">
        <v>29</v>
      </c>
      <c r="AA37" s="3"/>
      <c r="AB37" s="3"/>
      <c r="AC37" s="3"/>
      <c r="AD37" s="3"/>
      <c r="AE37" s="3"/>
      <c r="AF37" s="3" t="s">
        <v>1518</v>
      </c>
      <c r="AG37" s="6" t="s">
        <v>1519</v>
      </c>
      <c r="AH37" s="3" t="s">
        <v>29</v>
      </c>
      <c r="AI37" s="3"/>
      <c r="AJ37" s="7" t="s">
        <v>1520</v>
      </c>
      <c r="AK37" s="3"/>
      <c r="AL37" s="3"/>
      <c r="AM37" s="3"/>
    </row>
    <row r="40" spans="1:39" x14ac:dyDescent="0.25">
      <c r="AL40" s="5" t="s">
        <v>1521</v>
      </c>
    </row>
    <row r="41" spans="1:39" x14ac:dyDescent="0.25">
      <c r="AL41" s="3" t="s">
        <v>1522</v>
      </c>
    </row>
    <row r="42" spans="1:39" x14ac:dyDescent="0.25">
      <c r="AL42" s="3" t="s">
        <v>1523</v>
      </c>
    </row>
    <row r="44" spans="1:39" x14ac:dyDescent="0.25">
      <c r="AL44" s="3" t="s">
        <v>1524</v>
      </c>
    </row>
    <row r="45" spans="1:39" x14ac:dyDescent="0.25">
      <c r="AL45" s="3" t="s">
        <v>1525</v>
      </c>
    </row>
    <row r="46" spans="1:39" x14ac:dyDescent="0.25">
      <c r="AL46" s="3" t="s">
        <v>1526</v>
      </c>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S11"/>
  <sheetViews>
    <sheetView topLeftCell="J1" zoomScale="85" zoomScaleNormal="85" workbookViewId="0">
      <selection activeCell="S11" sqref="S11"/>
    </sheetView>
  </sheetViews>
  <sheetFormatPr defaultRowHeight="15" x14ac:dyDescent="0.25"/>
  <cols>
    <col min="1" max="1" width="8.140625" style="41" bestFit="1" customWidth="1" collapsed="1"/>
    <col min="2" max="2" width="8.7109375" style="41" bestFit="1" customWidth="1" collapsed="1"/>
    <col min="3" max="3" width="17" style="41" bestFit="1" customWidth="1" collapsed="1"/>
    <col min="4" max="4" width="22.140625" style="41" bestFit="1" customWidth="1" collapsed="1"/>
    <col min="5" max="5" width="10.42578125" style="41" bestFit="1" customWidth="1" collapsed="1"/>
    <col min="6" max="6" width="15.5703125" style="41" bestFit="1" customWidth="1" collapsed="1"/>
    <col min="7" max="7" width="22.5703125" style="41" bestFit="1" customWidth="1" collapsed="1"/>
    <col min="8" max="8" width="14.28515625" style="41" bestFit="1" customWidth="1" collapsed="1"/>
    <col min="9" max="9" width="24.140625" style="41" bestFit="1" customWidth="1" collapsed="1"/>
    <col min="10" max="10" width="27.42578125" style="41" bestFit="1" customWidth="1" collapsed="1"/>
    <col min="11" max="11" width="18.140625" style="41" bestFit="1" customWidth="1" collapsed="1"/>
    <col min="12" max="12" width="17.5703125" style="41" bestFit="1" customWidth="1" collapsed="1"/>
    <col min="13" max="13" width="19.85546875" style="41" bestFit="1" customWidth="1" collapsed="1"/>
    <col min="14" max="14" width="18.42578125" style="41" bestFit="1" customWidth="1" collapsed="1"/>
    <col min="15" max="15" width="14.140625" style="41" bestFit="1" customWidth="1" collapsed="1"/>
    <col min="16" max="16" width="22" style="41" bestFit="1" customWidth="1" collapsed="1"/>
    <col min="17" max="17" width="16.7109375" style="41" bestFit="1" customWidth="1" collapsed="1"/>
    <col min="18" max="18" width="13.7109375" style="41" bestFit="1" customWidth="1" collapsed="1"/>
    <col min="19" max="19" width="36.28515625" style="41" bestFit="1" customWidth="1" collapsed="1"/>
    <col min="20" max="16384" width="9.140625" style="41" collapsed="1"/>
  </cols>
  <sheetData>
    <row r="1" spans="1:19" s="5" customFormat="1" x14ac:dyDescent="0.25">
      <c r="A1" s="1" t="s">
        <v>0</v>
      </c>
      <c r="B1" s="1" t="s">
        <v>95</v>
      </c>
      <c r="C1" s="1" t="s">
        <v>1288</v>
      </c>
      <c r="D1" s="1" t="s">
        <v>1461</v>
      </c>
      <c r="E1" s="1" t="s">
        <v>1276</v>
      </c>
      <c r="F1" s="1" t="s">
        <v>2916</v>
      </c>
      <c r="G1" s="1" t="s">
        <v>1101</v>
      </c>
      <c r="H1" s="1" t="s">
        <v>3567</v>
      </c>
      <c r="I1" s="1" t="s">
        <v>1319</v>
      </c>
      <c r="J1" s="92" t="s">
        <v>1323</v>
      </c>
      <c r="K1" s="92" t="s">
        <v>3569</v>
      </c>
      <c r="L1" s="23" t="s">
        <v>1325</v>
      </c>
      <c r="M1" s="23" t="s">
        <v>1330</v>
      </c>
      <c r="N1" s="1" t="s">
        <v>1332</v>
      </c>
      <c r="O1" s="23" t="s">
        <v>1331</v>
      </c>
      <c r="P1" s="23" t="s">
        <v>1351</v>
      </c>
      <c r="Q1" s="23" t="s">
        <v>2330</v>
      </c>
      <c r="R1" s="1" t="s">
        <v>1287</v>
      </c>
      <c r="S1" s="23" t="s">
        <v>1275</v>
      </c>
    </row>
    <row r="2" spans="1:19" s="5" customFormat="1" x14ac:dyDescent="0.25">
      <c r="A2" s="3" t="s">
        <v>727</v>
      </c>
      <c r="B2" s="3">
        <v>1</v>
      </c>
      <c r="C2" s="4" t="s">
        <v>3566</v>
      </c>
      <c r="D2" s="4"/>
      <c r="E2" s="4"/>
      <c r="F2" s="4"/>
      <c r="G2" s="4"/>
      <c r="H2" s="4"/>
      <c r="I2" s="4"/>
      <c r="J2" s="4"/>
      <c r="K2" s="4"/>
      <c r="L2" s="4"/>
      <c r="M2" s="4"/>
      <c r="N2" s="4"/>
      <c r="O2" s="4"/>
      <c r="P2" s="4"/>
      <c r="Q2" s="4"/>
      <c r="R2" s="4"/>
      <c r="S2" s="4"/>
    </row>
    <row r="3" spans="1:19" s="5" customFormat="1" x14ac:dyDescent="0.25">
      <c r="A3" s="3" t="s">
        <v>728</v>
      </c>
      <c r="B3" s="3">
        <v>1</v>
      </c>
      <c r="C3" s="4" t="s">
        <v>2335</v>
      </c>
      <c r="D3" s="4"/>
      <c r="E3" s="4"/>
      <c r="F3" s="4"/>
      <c r="G3" s="4"/>
      <c r="H3" s="4"/>
      <c r="I3" s="4"/>
      <c r="J3" s="4"/>
      <c r="K3" s="4"/>
      <c r="L3" s="4"/>
      <c r="M3" s="4"/>
      <c r="N3" s="4"/>
      <c r="O3" s="4"/>
      <c r="P3" s="4"/>
      <c r="Q3" s="4"/>
      <c r="R3" s="4"/>
      <c r="S3" s="4"/>
    </row>
    <row r="4" spans="1:19" s="5" customFormat="1" x14ac:dyDescent="0.25">
      <c r="A4" s="3" t="s">
        <v>730</v>
      </c>
      <c r="B4" s="3">
        <v>1</v>
      </c>
      <c r="C4" s="4"/>
      <c r="D4" s="4" t="str">
        <f>C2</f>
        <v>46UENZT4315</v>
      </c>
      <c r="E4" s="3" t="s">
        <v>29</v>
      </c>
      <c r="F4" s="3" t="s">
        <v>29</v>
      </c>
      <c r="G4" s="4"/>
      <c r="H4" s="4" t="s">
        <v>3428</v>
      </c>
      <c r="I4" s="4" t="s">
        <v>3568</v>
      </c>
      <c r="J4" s="3" t="s">
        <v>29</v>
      </c>
      <c r="K4" s="3" t="s">
        <v>29</v>
      </c>
      <c r="L4" s="3"/>
      <c r="M4" s="3"/>
      <c r="N4" s="3"/>
      <c r="O4" s="3"/>
      <c r="P4" s="4"/>
      <c r="Q4" s="3" t="s">
        <v>29</v>
      </c>
      <c r="R4" s="3" t="s">
        <v>2335</v>
      </c>
      <c r="S4" s="4"/>
    </row>
    <row r="5" spans="1:19" s="5" customFormat="1" x14ac:dyDescent="0.25">
      <c r="A5" s="3" t="s">
        <v>735</v>
      </c>
      <c r="B5" s="3">
        <v>1</v>
      </c>
      <c r="C5" s="4"/>
      <c r="D5" s="4"/>
      <c r="E5" s="4"/>
      <c r="F5" s="4"/>
      <c r="G5" s="4"/>
      <c r="H5" s="4"/>
      <c r="I5" s="4"/>
      <c r="J5" s="4"/>
      <c r="K5" s="4"/>
      <c r="L5" s="4"/>
      <c r="M5" s="4"/>
      <c r="N5" s="4"/>
      <c r="O5" s="4"/>
      <c r="P5" s="4"/>
      <c r="Q5" s="4"/>
      <c r="R5" s="4"/>
      <c r="S5" s="3" t="str">
        <f>("VERIFYREWRITESTATUS"&amp;":::"&amp;R4)</f>
        <v>VERIFYREWRITESTATUS:::46AB PoLNuM</v>
      </c>
    </row>
    <row r="6" spans="1:19" s="5" customFormat="1" x14ac:dyDescent="0.25">
      <c r="A6" s="3" t="s">
        <v>1020</v>
      </c>
      <c r="B6" s="3">
        <v>1</v>
      </c>
      <c r="C6" s="4"/>
      <c r="D6" s="4"/>
      <c r="E6" s="4"/>
      <c r="F6" s="4"/>
      <c r="G6" s="4"/>
      <c r="H6" s="4"/>
      <c r="I6" s="4"/>
      <c r="J6" s="4"/>
      <c r="K6" s="4"/>
      <c r="L6" s="4"/>
      <c r="M6" s="4"/>
      <c r="N6" s="4"/>
      <c r="O6" s="4"/>
      <c r="P6" s="4"/>
      <c r="Q6" s="4"/>
      <c r="R6" s="4"/>
      <c r="S6" s="4"/>
    </row>
    <row r="7" spans="1:19" s="5" customFormat="1" x14ac:dyDescent="0.25">
      <c r="A7" s="3" t="s">
        <v>740</v>
      </c>
      <c r="B7" s="3">
        <v>1</v>
      </c>
      <c r="C7" s="4"/>
      <c r="D7" s="4"/>
      <c r="E7" s="3" t="s">
        <v>29</v>
      </c>
      <c r="F7" s="3" t="s">
        <v>29</v>
      </c>
      <c r="G7" s="4"/>
      <c r="H7" s="4"/>
      <c r="I7" s="4"/>
      <c r="J7" s="4"/>
      <c r="K7" s="4"/>
      <c r="L7" s="4"/>
      <c r="M7" s="4"/>
      <c r="N7" s="3" t="s">
        <v>29</v>
      </c>
      <c r="O7" s="3" t="s">
        <v>29</v>
      </c>
      <c r="P7" s="4"/>
      <c r="Q7" s="4"/>
      <c r="R7" s="4"/>
      <c r="S7" s="3" t="s">
        <v>2917</v>
      </c>
    </row>
    <row r="8" spans="1:19" s="5" customFormat="1" x14ac:dyDescent="0.25">
      <c r="A8" s="3" t="s">
        <v>740</v>
      </c>
      <c r="B8" s="3">
        <v>2</v>
      </c>
      <c r="C8" s="3" t="s">
        <v>2335</v>
      </c>
      <c r="D8" s="4"/>
      <c r="E8" s="3" t="s">
        <v>29</v>
      </c>
      <c r="F8" s="3" t="s">
        <v>29</v>
      </c>
      <c r="G8" s="4"/>
      <c r="H8" s="4"/>
      <c r="I8" s="4"/>
      <c r="J8" s="4"/>
      <c r="K8" s="4"/>
      <c r="L8" s="3" t="s">
        <v>29</v>
      </c>
      <c r="M8" s="3" t="s">
        <v>29</v>
      </c>
      <c r="N8" s="4"/>
      <c r="O8" s="3" t="s">
        <v>29</v>
      </c>
      <c r="P8" s="4"/>
      <c r="Q8" s="3" t="s">
        <v>29</v>
      </c>
      <c r="R8" s="3" t="s">
        <v>2335</v>
      </c>
      <c r="S8" s="4"/>
    </row>
    <row r="9" spans="1:19" s="5" customFormat="1" x14ac:dyDescent="0.25">
      <c r="A9" s="3" t="s">
        <v>740</v>
      </c>
      <c r="B9" s="3">
        <v>3</v>
      </c>
      <c r="C9" s="4"/>
      <c r="D9" s="4"/>
      <c r="E9" s="4"/>
      <c r="F9" s="4"/>
      <c r="G9" s="4"/>
      <c r="H9" s="4"/>
      <c r="I9" s="4"/>
      <c r="J9" s="4"/>
      <c r="K9" s="4"/>
      <c r="L9" s="4"/>
      <c r="M9" s="4"/>
      <c r="N9" s="4"/>
      <c r="O9" s="4"/>
      <c r="P9" s="4"/>
      <c r="Q9" s="4"/>
      <c r="R9" s="4"/>
      <c r="S9" s="3" t="str">
        <f>("VERIFYREWRITESTATUS"&amp;":::"&amp;R8)</f>
        <v>VERIFYREWRITESTATUS:::46AB PoLNuM</v>
      </c>
    </row>
    <row r="10" spans="1:19" s="5" customFormat="1" x14ac:dyDescent="0.25">
      <c r="A10" s="3" t="s">
        <v>3424</v>
      </c>
      <c r="B10" s="3">
        <v>1</v>
      </c>
      <c r="C10" s="4" t="s">
        <v>3472</v>
      </c>
      <c r="D10" s="4"/>
      <c r="E10" s="4"/>
      <c r="F10" s="4"/>
      <c r="G10" s="4"/>
      <c r="H10" s="4"/>
      <c r="I10" s="4"/>
      <c r="J10" s="4"/>
      <c r="K10" s="4"/>
      <c r="L10" s="4"/>
      <c r="M10" s="4"/>
      <c r="N10" s="4"/>
      <c r="O10" s="4"/>
      <c r="P10" s="4"/>
      <c r="Q10" s="4"/>
      <c r="R10" s="4"/>
      <c r="S10" s="3" t="str">
        <f>("VERIFYREWRITESTATUS"&amp;":::"&amp;R9)</f>
        <v>VERIFYREWRITESTATUS:::</v>
      </c>
    </row>
    <row r="11" spans="1:19" s="5" customFormat="1" x14ac:dyDescent="0.25">
      <c r="A11" s="3" t="s">
        <v>1021</v>
      </c>
      <c r="B11" s="3">
        <v>1</v>
      </c>
      <c r="C11" s="4"/>
      <c r="D11" s="4" t="str">
        <f>C10</f>
        <v>46UECZT4317</v>
      </c>
      <c r="E11" s="3" t="s">
        <v>29</v>
      </c>
      <c r="F11" s="3" t="s">
        <v>29</v>
      </c>
      <c r="G11" s="4"/>
      <c r="H11" s="4"/>
      <c r="I11" s="4"/>
      <c r="J11" s="3" t="s">
        <v>29</v>
      </c>
      <c r="K11" s="3" t="s">
        <v>29</v>
      </c>
      <c r="L11" s="4"/>
      <c r="M11" s="4"/>
      <c r="N11" s="4"/>
      <c r="O11" s="4"/>
      <c r="P11" s="4"/>
      <c r="Q11" s="4"/>
      <c r="R11" s="4"/>
      <c r="S11" s="3" t="str">
        <f>("VERIFYREWRITESTATUS"&amp;":::"&amp;R10)</f>
        <v>VERIFYREWRITESTATUS:::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L9"/>
  <sheetViews>
    <sheetView zoomScale="85" zoomScaleNormal="85" workbookViewId="0">
      <selection activeCell="I3" sqref="I3"/>
    </sheetView>
  </sheetViews>
  <sheetFormatPr defaultRowHeight="15" x14ac:dyDescent="0.25"/>
  <cols>
    <col min="1" max="1" width="7.7109375" style="41" bestFit="1" customWidth="1" collapsed="1"/>
    <col min="2" max="2" width="11.140625" style="41" bestFit="1" customWidth="1" collapsed="1"/>
    <col min="3" max="3" width="17.85546875" style="41" bestFit="1" customWidth="1" collapsed="1"/>
    <col min="4" max="4" width="31" style="41" bestFit="1" customWidth="1" collapsed="1"/>
    <col min="5" max="5" width="16.7109375" style="41" bestFit="1" customWidth="1" collapsed="1"/>
    <col min="6" max="6" width="30" style="41" bestFit="1" customWidth="1" collapsed="1"/>
    <col min="7" max="8" width="30" style="41" customWidth="1" collapsed="1"/>
    <col min="9" max="9" width="33.85546875" style="41" bestFit="1" customWidth="1" collapsed="1"/>
    <col min="10" max="10" width="28.5703125" style="41" bestFit="1" customWidth="1" collapsed="1"/>
    <col min="11" max="11" width="28.7109375" style="41" bestFit="1" customWidth="1" collapsed="1"/>
    <col min="12" max="16384" width="9.140625" style="41" collapsed="1"/>
  </cols>
  <sheetData>
    <row r="1" spans="1:12" x14ac:dyDescent="0.25">
      <c r="A1" s="7" t="s">
        <v>0</v>
      </c>
      <c r="B1" s="23" t="s">
        <v>95</v>
      </c>
      <c r="C1" s="23" t="s">
        <v>1452</v>
      </c>
      <c r="D1" s="23" t="s">
        <v>1453</v>
      </c>
      <c r="E1" s="23" t="s">
        <v>1078</v>
      </c>
      <c r="F1" s="23" t="s">
        <v>1454</v>
      </c>
      <c r="G1" s="23" t="s">
        <v>3447</v>
      </c>
      <c r="H1" s="23" t="s">
        <v>3448</v>
      </c>
      <c r="I1" s="23" t="s">
        <v>1275</v>
      </c>
      <c r="J1" s="23" t="s">
        <v>1455</v>
      </c>
      <c r="K1" s="23" t="s">
        <v>1456</v>
      </c>
      <c r="L1" s="5"/>
    </row>
    <row r="2" spans="1:12" x14ac:dyDescent="0.25">
      <c r="A2" s="3" t="s">
        <v>718</v>
      </c>
      <c r="B2" s="25">
        <v>1</v>
      </c>
      <c r="C2" s="25"/>
      <c r="D2" s="25"/>
      <c r="E2" s="25"/>
      <c r="F2" s="3" t="s">
        <v>29</v>
      </c>
      <c r="G2" s="3" t="s">
        <v>29</v>
      </c>
      <c r="H2" s="3" t="s">
        <v>29</v>
      </c>
      <c r="I2" s="3" t="s">
        <v>6162</v>
      </c>
      <c r="J2" s="3"/>
      <c r="K2" s="3"/>
      <c r="L2" s="5"/>
    </row>
    <row r="3" spans="1:12" x14ac:dyDescent="0.25">
      <c r="A3" s="3" t="s">
        <v>3449</v>
      </c>
      <c r="B3" s="25">
        <v>2</v>
      </c>
      <c r="C3" s="25"/>
      <c r="D3" s="25"/>
      <c r="E3" s="25"/>
      <c r="F3" s="3"/>
      <c r="G3" s="3"/>
      <c r="H3" s="3"/>
      <c r="I3" s="3"/>
      <c r="J3" s="3" t="s">
        <v>1459</v>
      </c>
      <c r="K3" s="3" t="s">
        <v>1460</v>
      </c>
      <c r="L3" s="5"/>
    </row>
    <row r="4" spans="1:12" x14ac:dyDescent="0.25">
      <c r="A4" s="3" t="s">
        <v>719</v>
      </c>
      <c r="B4" s="25">
        <v>1</v>
      </c>
      <c r="C4" s="25"/>
      <c r="D4" s="25"/>
      <c r="E4" s="25"/>
      <c r="F4" s="3" t="s">
        <v>29</v>
      </c>
      <c r="G4" s="3"/>
      <c r="H4" s="3"/>
      <c r="I4" s="3"/>
      <c r="J4" s="3" t="s">
        <v>1457</v>
      </c>
      <c r="K4" s="3" t="s">
        <v>1458</v>
      </c>
      <c r="L4" s="5"/>
    </row>
    <row r="5" spans="1:12" x14ac:dyDescent="0.25">
      <c r="A5" s="3" t="s">
        <v>720</v>
      </c>
      <c r="B5" s="25">
        <v>1</v>
      </c>
      <c r="C5" s="25"/>
      <c r="D5" s="25" t="s">
        <v>29</v>
      </c>
      <c r="E5" s="25"/>
      <c r="F5" s="3" t="s">
        <v>29</v>
      </c>
      <c r="G5" s="3"/>
      <c r="H5" s="3"/>
      <c r="I5" s="3"/>
      <c r="J5" s="3" t="s">
        <v>1457</v>
      </c>
      <c r="K5" s="3" t="s">
        <v>1458</v>
      </c>
      <c r="L5" s="5"/>
    </row>
    <row r="6" spans="1:12" x14ac:dyDescent="0.25">
      <c r="A6" s="3" t="s">
        <v>723</v>
      </c>
      <c r="B6" s="25">
        <v>1</v>
      </c>
      <c r="C6" s="25"/>
      <c r="D6" s="25" t="s">
        <v>29</v>
      </c>
      <c r="E6" s="25"/>
      <c r="F6" s="3" t="s">
        <v>29</v>
      </c>
      <c r="G6" s="3"/>
      <c r="H6" s="3"/>
      <c r="I6" s="3"/>
      <c r="J6" s="3" t="s">
        <v>1457</v>
      </c>
      <c r="K6" s="3" t="s">
        <v>1458</v>
      </c>
      <c r="L6" s="5"/>
    </row>
    <row r="7" spans="1:12" x14ac:dyDescent="0.25">
      <c r="A7" s="3" t="s">
        <v>725</v>
      </c>
      <c r="B7" s="3">
        <v>1</v>
      </c>
      <c r="C7" s="25"/>
      <c r="D7" s="3"/>
      <c r="E7" s="25"/>
      <c r="F7" s="3" t="s">
        <v>29</v>
      </c>
      <c r="G7" s="3"/>
      <c r="H7" s="3"/>
      <c r="I7" s="3"/>
      <c r="J7" s="3"/>
      <c r="K7" s="3" t="s">
        <v>1458</v>
      </c>
      <c r="L7" s="5"/>
    </row>
    <row r="8" spans="1:12" x14ac:dyDescent="0.25">
      <c r="A8" s="5"/>
      <c r="B8" s="5"/>
      <c r="C8" s="5"/>
      <c r="D8" s="5"/>
      <c r="E8" s="5"/>
      <c r="F8" s="5"/>
      <c r="G8" s="5"/>
      <c r="H8" s="5"/>
      <c r="I8" s="5"/>
      <c r="J8" s="5"/>
      <c r="K8" s="5"/>
      <c r="L8" s="5"/>
    </row>
    <row r="9" spans="1:12" x14ac:dyDescent="0.25">
      <c r="A9" s="5"/>
      <c r="B9" s="5"/>
      <c r="C9" s="5"/>
      <c r="D9" s="5"/>
      <c r="E9" s="5"/>
      <c r="F9" s="5"/>
      <c r="G9" s="5"/>
      <c r="H9" s="5"/>
      <c r="I9" s="5"/>
      <c r="J9" s="5"/>
      <c r="K9" s="5"/>
      <c r="L9" s="5"/>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BJ69"/>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1" max="1" width="6.140625" style="131" bestFit="1" customWidth="1" collapsed="1"/>
    <col min="2" max="2" width="8.7109375" style="131" bestFit="1" customWidth="1" collapsed="1"/>
    <col min="3" max="3" width="16.5703125" style="131" bestFit="1" customWidth="1" collapsed="1"/>
    <col min="4" max="4" width="10.42578125" style="131" bestFit="1" customWidth="1" collapsed="1"/>
    <col min="5" max="5" width="15.42578125" style="131" bestFit="1" customWidth="1" collapsed="1"/>
    <col min="6" max="6" width="14.5703125" style="131" bestFit="1" customWidth="1" collapsed="1"/>
    <col min="7" max="7" width="14.140625" style="131" bestFit="1" customWidth="1" collapsed="1"/>
    <col min="8" max="8" width="18" style="131" bestFit="1" customWidth="1" collapsed="1"/>
    <col min="9" max="9" width="27.42578125" style="131" bestFit="1" customWidth="1" collapsed="1"/>
    <col min="10" max="10" width="13.140625" style="131" bestFit="1" customWidth="1" collapsed="1"/>
    <col min="11" max="11" width="13.85546875" style="131" bestFit="1" customWidth="1" collapsed="1"/>
    <col min="12" max="12" width="18.85546875" style="131" bestFit="1" customWidth="1" collapsed="1"/>
    <col min="13" max="13" width="8.7109375" style="131" bestFit="1" customWidth="1" collapsed="1"/>
    <col min="14" max="14" width="9.42578125" style="131" bestFit="1" customWidth="1" collapsed="1"/>
    <col min="15" max="15" width="17" style="131" bestFit="1" customWidth="1" collapsed="1"/>
    <col min="16" max="16" width="22.5703125" style="131" bestFit="1" customWidth="1" collapsed="1"/>
    <col min="17" max="17" width="22.42578125" style="131" bestFit="1" customWidth="1" collapsed="1"/>
    <col min="18" max="18" width="20.7109375" style="131" bestFit="1" customWidth="1" collapsed="1"/>
    <col min="19" max="19" width="17.5703125" style="131" bestFit="1" customWidth="1" collapsed="1"/>
    <col min="20" max="20" width="14.28515625" style="131" bestFit="1" customWidth="1" collapsed="1"/>
    <col min="21" max="21" width="16.5703125" style="131" bestFit="1" customWidth="1" collapsed="1"/>
    <col min="22" max="22" width="24.5703125" style="131" bestFit="1" customWidth="1" collapsed="1"/>
    <col min="23" max="24" width="24.85546875" style="131" bestFit="1" customWidth="1" collapsed="1"/>
    <col min="25" max="25" width="19.85546875" style="131" bestFit="1" customWidth="1" collapsed="1"/>
    <col min="26" max="26" width="18.42578125" style="131" bestFit="1" customWidth="1" collapsed="1"/>
    <col min="27" max="27" width="27.7109375" style="131" bestFit="1" customWidth="1" collapsed="1"/>
    <col min="28" max="28" width="14.7109375" style="131" bestFit="1" customWidth="1" collapsed="1"/>
    <col min="29" max="29" width="18.28515625" style="131" bestFit="1" customWidth="1" collapsed="1"/>
    <col min="30" max="30" width="20.85546875" style="131" bestFit="1" customWidth="1" collapsed="1"/>
    <col min="31" max="31" width="22.42578125" style="131" bestFit="1" customWidth="1" collapsed="1"/>
    <col min="32" max="32" width="20" style="131" bestFit="1" customWidth="1" collapsed="1"/>
    <col min="33" max="33" width="18.85546875" style="131" bestFit="1" customWidth="1" collapsed="1"/>
    <col min="34" max="34" width="21.5703125" style="131" bestFit="1" customWidth="1" collapsed="1"/>
    <col min="35" max="35" width="14.140625" style="131" bestFit="1" customWidth="1" collapsed="1"/>
    <col min="36" max="36" width="29.42578125" style="131" bestFit="1" customWidth="1" collapsed="1"/>
    <col min="37" max="37" width="18" style="131" bestFit="1" customWidth="1" collapsed="1"/>
    <col min="38" max="38" width="19.42578125" style="131" bestFit="1" customWidth="1" collapsed="1"/>
    <col min="39" max="39" width="10.140625" style="131" bestFit="1" customWidth="1" collapsed="1"/>
    <col min="40" max="40" width="148.7109375" style="131" bestFit="1" customWidth="1" collapsed="1"/>
    <col min="41" max="41" width="38.28515625" style="131" bestFit="1" customWidth="1" collapsed="1"/>
    <col min="42" max="42" width="175" style="131" bestFit="1" customWidth="1" collapsed="1"/>
    <col min="43" max="43" width="27.5703125" style="131" bestFit="1" customWidth="1" collapsed="1"/>
    <col min="44" max="44" width="18.42578125" style="131" bestFit="1" customWidth="1" collapsed="1"/>
    <col min="45" max="45" width="23" style="131" bestFit="1" customWidth="1" collapsed="1"/>
    <col min="46" max="46" width="18.42578125" style="131" bestFit="1" customWidth="1" collapsed="1"/>
    <col min="47" max="47" width="13.42578125" style="131" bestFit="1" customWidth="1" collapsed="1"/>
    <col min="48" max="48" width="27.85546875" style="131" bestFit="1" customWidth="1" collapsed="1"/>
    <col min="49" max="49" width="18.5703125" style="131" bestFit="1" customWidth="1" collapsed="1"/>
    <col min="50" max="50" width="27.85546875" style="131" bestFit="1" customWidth="1" collapsed="1"/>
    <col min="51" max="51" width="23.5703125" style="131" bestFit="1" customWidth="1" collapsed="1"/>
    <col min="52" max="52" width="18" style="131" bestFit="1" customWidth="1" collapsed="1"/>
    <col min="53" max="53" width="17.5703125" style="131" bestFit="1" customWidth="1" collapsed="1"/>
    <col min="54" max="54" width="21.85546875" style="131" bestFit="1" customWidth="1" collapsed="1"/>
    <col min="55" max="55" width="14" style="131" bestFit="1" customWidth="1" collapsed="1"/>
    <col min="56" max="56" width="14.7109375" style="131" bestFit="1" customWidth="1" collapsed="1"/>
    <col min="57" max="57" width="26.85546875" style="131" bestFit="1" customWidth="1" collapsed="1"/>
    <col min="58" max="58" width="20.7109375" style="131" bestFit="1" customWidth="1" collapsed="1"/>
    <col min="59" max="59" width="20.7109375" style="131" customWidth="1" collapsed="1"/>
    <col min="60" max="60" width="17.5703125" style="131" bestFit="1" customWidth="1" collapsed="1"/>
    <col min="61" max="61" width="19.85546875" style="131" bestFit="1" customWidth="1" collapsed="1"/>
    <col min="62" max="62" width="14.140625" style="131" bestFit="1" customWidth="1" collapsed="1"/>
    <col min="63" max="16384" width="9.140625" style="135" collapsed="1"/>
  </cols>
  <sheetData>
    <row r="1" spans="1:62" x14ac:dyDescent="0.25">
      <c r="A1" s="79" t="s">
        <v>0</v>
      </c>
      <c r="B1" s="79" t="s">
        <v>95</v>
      </c>
      <c r="C1" s="79" t="s">
        <v>3058</v>
      </c>
      <c r="D1" s="79" t="s">
        <v>1276</v>
      </c>
      <c r="E1" s="79" t="s">
        <v>3059</v>
      </c>
      <c r="F1" s="79" t="s">
        <v>3060</v>
      </c>
      <c r="G1" s="126" t="s">
        <v>1331</v>
      </c>
      <c r="H1" s="126" t="s">
        <v>1573</v>
      </c>
      <c r="I1" s="92" t="s">
        <v>1323</v>
      </c>
      <c r="J1" s="92" t="s">
        <v>3061</v>
      </c>
      <c r="K1" s="92" t="s">
        <v>3062</v>
      </c>
      <c r="L1" s="92" t="s">
        <v>3063</v>
      </c>
      <c r="M1" s="92" t="s">
        <v>3064</v>
      </c>
      <c r="N1" s="92" t="s">
        <v>3065</v>
      </c>
      <c r="O1" s="92" t="s">
        <v>3066</v>
      </c>
      <c r="P1" s="92" t="s">
        <v>3067</v>
      </c>
      <c r="Q1" s="92" t="s">
        <v>3068</v>
      </c>
      <c r="R1" s="92" t="s">
        <v>3316</v>
      </c>
      <c r="S1" s="92" t="s">
        <v>1325</v>
      </c>
      <c r="T1" s="127" t="s">
        <v>1326</v>
      </c>
      <c r="U1" s="127" t="s">
        <v>1327</v>
      </c>
      <c r="V1" s="127" t="s">
        <v>1105</v>
      </c>
      <c r="W1" s="127" t="s">
        <v>1328</v>
      </c>
      <c r="X1" s="92" t="s">
        <v>1329</v>
      </c>
      <c r="Y1" s="92" t="s">
        <v>1330</v>
      </c>
      <c r="Z1" s="92" t="s">
        <v>1332</v>
      </c>
      <c r="AA1" s="92" t="s">
        <v>1341</v>
      </c>
      <c r="AB1" s="79" t="s">
        <v>3069</v>
      </c>
      <c r="AC1" s="79" t="s">
        <v>3070</v>
      </c>
      <c r="AD1" s="79" t="s">
        <v>3071</v>
      </c>
      <c r="AE1" s="79" t="s">
        <v>3072</v>
      </c>
      <c r="AF1" s="79" t="s">
        <v>2961</v>
      </c>
      <c r="AG1" s="79" t="s">
        <v>3073</v>
      </c>
      <c r="AH1" s="79" t="s">
        <v>3074</v>
      </c>
      <c r="AI1" s="126" t="s">
        <v>1331</v>
      </c>
      <c r="AJ1" s="126" t="s">
        <v>1105</v>
      </c>
      <c r="AK1" s="79" t="s">
        <v>1573</v>
      </c>
      <c r="AL1" s="126" t="s">
        <v>3075</v>
      </c>
      <c r="AM1" s="126" t="s">
        <v>3076</v>
      </c>
      <c r="AN1" s="128" t="s">
        <v>1275</v>
      </c>
      <c r="AO1" s="79" t="s">
        <v>1192</v>
      </c>
      <c r="AP1" s="79" t="s">
        <v>1101</v>
      </c>
      <c r="AQ1" s="79" t="s">
        <v>3077</v>
      </c>
      <c r="AR1" s="92" t="s">
        <v>2288</v>
      </c>
      <c r="AS1" s="92" t="s">
        <v>2151</v>
      </c>
      <c r="AT1" s="92" t="s">
        <v>2295</v>
      </c>
      <c r="AU1" s="92" t="s">
        <v>2296</v>
      </c>
      <c r="AV1" s="92" t="s">
        <v>2297</v>
      </c>
      <c r="AW1" s="92" t="s">
        <v>1318</v>
      </c>
      <c r="AX1" s="92" t="s">
        <v>1320</v>
      </c>
      <c r="AY1" s="129" t="s">
        <v>1321</v>
      </c>
      <c r="AZ1" s="130" t="s">
        <v>1257</v>
      </c>
      <c r="BA1" s="92" t="s">
        <v>1322</v>
      </c>
      <c r="BB1" s="92" t="s">
        <v>2323</v>
      </c>
      <c r="BC1" s="130" t="s">
        <v>2324</v>
      </c>
      <c r="BD1" s="130" t="s">
        <v>2325</v>
      </c>
      <c r="BE1" s="130" t="s">
        <v>2326</v>
      </c>
      <c r="BF1" s="92" t="s">
        <v>3316</v>
      </c>
      <c r="BG1" s="92" t="s">
        <v>1105</v>
      </c>
      <c r="BH1" s="92" t="s">
        <v>1325</v>
      </c>
      <c r="BI1" s="92" t="s">
        <v>1330</v>
      </c>
      <c r="BJ1" s="129" t="s">
        <v>1331</v>
      </c>
    </row>
    <row r="2" spans="1:62" x14ac:dyDescent="0.25">
      <c r="A2" s="42" t="s">
        <v>961</v>
      </c>
      <c r="B2" s="42">
        <v>1</v>
      </c>
      <c r="C2" s="42"/>
      <c r="D2" s="42" t="s">
        <v>29</v>
      </c>
      <c r="E2" s="42"/>
      <c r="F2" s="42"/>
      <c r="G2" s="42"/>
      <c r="H2" s="42"/>
      <c r="I2" s="42"/>
      <c r="J2" s="42"/>
      <c r="K2" s="42"/>
      <c r="L2" s="42"/>
      <c r="M2" s="42"/>
      <c r="N2" s="42"/>
      <c r="O2" s="42"/>
      <c r="P2" s="42"/>
      <c r="Q2" s="42"/>
      <c r="R2" s="42"/>
      <c r="S2" s="42"/>
      <c r="T2" s="42"/>
      <c r="U2" s="42"/>
      <c r="V2" s="42"/>
      <c r="W2" s="42"/>
      <c r="X2" s="42"/>
      <c r="Y2" s="42"/>
      <c r="Z2" s="42"/>
      <c r="AA2" s="42"/>
      <c r="AB2" s="42" t="s">
        <v>29</v>
      </c>
      <c r="AC2" s="42" t="s">
        <v>29</v>
      </c>
      <c r="AD2" s="42"/>
      <c r="AE2" s="42" t="s">
        <v>3078</v>
      </c>
      <c r="AF2" s="42"/>
      <c r="AG2" s="42" t="s">
        <v>1363</v>
      </c>
      <c r="AH2" s="42" t="s">
        <v>29</v>
      </c>
      <c r="AI2" s="42"/>
      <c r="AJ2" s="42"/>
      <c r="AK2" s="42"/>
      <c r="AL2" s="42"/>
      <c r="AM2" s="42"/>
      <c r="AN2" s="132"/>
      <c r="AO2" s="42"/>
      <c r="AP2" s="42"/>
      <c r="AQ2" s="42"/>
      <c r="AR2" s="42"/>
      <c r="AS2" s="42"/>
      <c r="AT2" s="42"/>
      <c r="AU2" s="42"/>
      <c r="AV2" s="42"/>
    </row>
    <row r="3" spans="1:62" x14ac:dyDescent="0.25">
      <c r="A3" s="42" t="s">
        <v>963</v>
      </c>
      <c r="B3" s="42">
        <v>1</v>
      </c>
      <c r="C3" s="42"/>
      <c r="D3" s="42" t="s">
        <v>29</v>
      </c>
      <c r="E3" s="42"/>
      <c r="F3" s="42"/>
      <c r="G3" s="42"/>
      <c r="H3" s="42"/>
      <c r="I3" s="42"/>
      <c r="J3" s="42"/>
      <c r="K3" s="42"/>
      <c r="L3" s="42"/>
      <c r="M3" s="42"/>
      <c r="N3" s="42"/>
      <c r="O3" s="42"/>
      <c r="P3" s="42"/>
      <c r="Q3" s="42"/>
      <c r="R3" s="42"/>
      <c r="S3" s="42"/>
      <c r="T3" s="42"/>
      <c r="U3" s="42"/>
      <c r="V3" s="42"/>
      <c r="W3" s="42"/>
      <c r="X3" s="42"/>
      <c r="Y3" s="42"/>
      <c r="Z3" s="42"/>
      <c r="AA3" s="42"/>
      <c r="AB3" s="42" t="s">
        <v>29</v>
      </c>
      <c r="AC3" s="42"/>
      <c r="AD3" s="42" t="s">
        <v>29</v>
      </c>
      <c r="AE3" s="42"/>
      <c r="AF3" s="42"/>
      <c r="AG3" s="42"/>
      <c r="AH3" s="42"/>
      <c r="AI3" s="42" t="s">
        <v>29</v>
      </c>
      <c r="AJ3" s="42"/>
      <c r="AK3" s="42"/>
      <c r="AL3" s="42"/>
      <c r="AM3" s="133" t="s">
        <v>29</v>
      </c>
      <c r="AN3" s="132" t="s">
        <v>3079</v>
      </c>
      <c r="AO3" s="79"/>
      <c r="AP3" s="79"/>
      <c r="AQ3" s="42"/>
      <c r="AR3" s="42"/>
      <c r="AS3" s="42"/>
      <c r="AT3" s="42"/>
      <c r="AU3" s="42"/>
      <c r="AV3" s="42"/>
    </row>
    <row r="4" spans="1:62" x14ac:dyDescent="0.25">
      <c r="A4" s="42" t="s">
        <v>966</v>
      </c>
      <c r="B4" s="42">
        <v>1</v>
      </c>
      <c r="C4" s="42"/>
      <c r="D4" s="42" t="s">
        <v>29</v>
      </c>
      <c r="E4" s="42"/>
      <c r="F4" s="42"/>
      <c r="G4" s="42"/>
      <c r="H4" s="42"/>
      <c r="I4" s="42"/>
      <c r="J4" s="42"/>
      <c r="K4" s="42"/>
      <c r="L4" s="42"/>
      <c r="M4" s="42"/>
      <c r="N4" s="42"/>
      <c r="O4" s="42"/>
      <c r="P4" s="42"/>
      <c r="Q4" s="42"/>
      <c r="R4" s="42"/>
      <c r="S4" s="42"/>
      <c r="T4" s="42"/>
      <c r="U4" s="42"/>
      <c r="V4" s="42"/>
      <c r="W4" s="42"/>
      <c r="X4" s="42"/>
      <c r="Y4" s="42"/>
      <c r="Z4" s="42"/>
      <c r="AA4" s="42"/>
      <c r="AB4" s="42" t="s">
        <v>29</v>
      </c>
      <c r="AC4" s="42"/>
      <c r="AD4" s="42"/>
      <c r="AE4" s="42"/>
      <c r="AF4" s="42"/>
      <c r="AG4" s="42"/>
      <c r="AH4" s="42"/>
      <c r="AI4" s="42"/>
      <c r="AJ4" s="42"/>
      <c r="AK4" s="42"/>
      <c r="AL4" s="42" t="s">
        <v>29</v>
      </c>
      <c r="AM4" s="133"/>
      <c r="AN4" s="134" t="s">
        <v>3080</v>
      </c>
      <c r="AO4" s="42"/>
      <c r="AP4" s="42"/>
      <c r="AQ4" s="42"/>
      <c r="AR4" s="42"/>
      <c r="AS4" s="42"/>
      <c r="AT4" s="42"/>
      <c r="AU4" s="42"/>
      <c r="AV4" s="42"/>
    </row>
    <row r="5" spans="1:62" x14ac:dyDescent="0.25">
      <c r="A5" s="42" t="s">
        <v>969</v>
      </c>
      <c r="B5" s="42">
        <v>1</v>
      </c>
      <c r="C5" s="42"/>
      <c r="D5" s="42" t="s">
        <v>29</v>
      </c>
      <c r="E5" s="42" t="s">
        <v>29</v>
      </c>
      <c r="F5" s="42" t="s">
        <v>29</v>
      </c>
      <c r="G5" s="42" t="s">
        <v>29</v>
      </c>
      <c r="H5" s="42"/>
      <c r="I5" s="42"/>
      <c r="J5" s="42"/>
      <c r="K5" s="42"/>
      <c r="L5" s="42"/>
      <c r="M5" s="42"/>
      <c r="N5" s="42"/>
      <c r="O5" s="42"/>
      <c r="P5" s="42"/>
      <c r="Q5" s="42"/>
      <c r="R5" s="42"/>
      <c r="S5" s="42" t="s">
        <v>2094</v>
      </c>
      <c r="T5" s="42"/>
      <c r="U5" s="42"/>
      <c r="V5" s="42"/>
      <c r="W5" s="42"/>
      <c r="X5" s="42"/>
      <c r="Y5" s="42"/>
      <c r="Z5" s="42" t="s">
        <v>29</v>
      </c>
      <c r="AA5" s="42" t="s">
        <v>29</v>
      </c>
      <c r="AB5" s="42"/>
      <c r="AC5" s="42"/>
      <c r="AD5" s="42"/>
      <c r="AE5" s="42"/>
      <c r="AF5" s="42"/>
      <c r="AG5" s="42"/>
      <c r="AH5" s="42"/>
      <c r="AI5" s="42"/>
      <c r="AJ5" s="42"/>
      <c r="AK5" s="42" t="s">
        <v>29</v>
      </c>
      <c r="AL5" s="42"/>
      <c r="AM5" s="42"/>
      <c r="AN5" s="42"/>
      <c r="AO5" s="42"/>
      <c r="AP5" s="42"/>
      <c r="AQ5" s="42"/>
      <c r="AR5" s="42"/>
      <c r="AS5" s="42"/>
      <c r="AT5" s="42"/>
      <c r="AU5" s="42"/>
      <c r="AV5" s="42"/>
    </row>
    <row r="6" spans="1:62" x14ac:dyDescent="0.25">
      <c r="A6" s="42" t="s">
        <v>969</v>
      </c>
      <c r="B6" s="42">
        <v>2</v>
      </c>
      <c r="C6" s="42"/>
      <c r="D6" s="42"/>
      <c r="E6" s="42"/>
      <c r="F6" s="42"/>
      <c r="G6" s="42"/>
      <c r="H6" s="42"/>
      <c r="I6" s="42"/>
      <c r="J6" s="42"/>
      <c r="K6" s="42"/>
      <c r="L6" s="42"/>
      <c r="M6" s="42"/>
      <c r="N6" s="42"/>
      <c r="O6" s="42"/>
      <c r="P6" s="42"/>
      <c r="Q6" s="42"/>
      <c r="R6" s="42"/>
      <c r="S6" s="42"/>
      <c r="T6" s="42"/>
      <c r="U6" s="42"/>
      <c r="V6" s="42"/>
      <c r="W6" s="42"/>
      <c r="X6" s="42"/>
      <c r="Y6" s="42"/>
      <c r="Z6" s="42" t="s">
        <v>29</v>
      </c>
      <c r="AA6" s="42" t="s">
        <v>29</v>
      </c>
      <c r="AB6" s="42"/>
      <c r="AC6" s="42"/>
      <c r="AD6" s="42"/>
      <c r="AE6" s="42"/>
      <c r="AF6" s="42"/>
      <c r="AG6" s="42"/>
      <c r="AH6" s="42"/>
      <c r="AI6" s="42" t="s">
        <v>29</v>
      </c>
      <c r="AJ6" s="42"/>
      <c r="AK6" s="42"/>
      <c r="AL6" s="42"/>
      <c r="AM6" s="42"/>
      <c r="AN6" s="42" t="s">
        <v>3158</v>
      </c>
      <c r="AO6" s="42"/>
      <c r="AP6" s="42"/>
      <c r="AQ6" s="42"/>
      <c r="AR6" s="42"/>
      <c r="AS6" s="42"/>
      <c r="AT6" s="42"/>
      <c r="AU6" s="42"/>
      <c r="AV6" s="42"/>
    </row>
    <row r="7" spans="1:62" x14ac:dyDescent="0.25">
      <c r="A7" s="42" t="s">
        <v>969</v>
      </c>
      <c r="B7" s="42">
        <v>3</v>
      </c>
      <c r="C7" s="42"/>
      <c r="D7" s="42" t="s">
        <v>29</v>
      </c>
      <c r="E7" s="42" t="s">
        <v>29</v>
      </c>
      <c r="F7" s="42" t="s">
        <v>29</v>
      </c>
      <c r="G7" s="42" t="s">
        <v>29</v>
      </c>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t="s">
        <v>3092</v>
      </c>
      <c r="AO7" s="42"/>
      <c r="AP7" s="42"/>
      <c r="AQ7" s="42"/>
      <c r="AR7" s="42"/>
      <c r="AS7" s="42"/>
      <c r="AT7" s="42"/>
      <c r="AU7" s="42"/>
      <c r="AV7" s="42"/>
    </row>
    <row r="8" spans="1:62" x14ac:dyDescent="0.25">
      <c r="A8" s="42" t="s">
        <v>969</v>
      </c>
      <c r="B8" s="42">
        <v>4</v>
      </c>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135"/>
      <c r="AN8" s="136" t="s">
        <v>3093</v>
      </c>
      <c r="AO8" s="42"/>
      <c r="AP8" s="42"/>
      <c r="AQ8" s="42"/>
      <c r="AR8" s="42"/>
      <c r="AS8" s="42"/>
      <c r="AT8" s="42"/>
      <c r="AU8" s="42"/>
      <c r="AV8" s="42"/>
    </row>
    <row r="9" spans="1:62" x14ac:dyDescent="0.25">
      <c r="A9" s="42" t="s">
        <v>970</v>
      </c>
      <c r="B9" s="42">
        <v>1</v>
      </c>
      <c r="C9" s="42"/>
      <c r="D9" s="42" t="s">
        <v>29</v>
      </c>
      <c r="E9" s="42" t="s">
        <v>29</v>
      </c>
      <c r="F9" s="42" t="s">
        <v>29</v>
      </c>
      <c r="G9" s="42" t="s">
        <v>29</v>
      </c>
      <c r="H9" s="42"/>
      <c r="I9" s="42"/>
      <c r="J9" s="42"/>
      <c r="K9" s="42"/>
      <c r="L9" s="42"/>
      <c r="M9" s="42"/>
      <c r="N9" s="42"/>
      <c r="O9" s="42"/>
      <c r="P9" s="42"/>
      <c r="Q9" s="42"/>
      <c r="R9" s="42"/>
      <c r="S9" s="42" t="s">
        <v>29</v>
      </c>
      <c r="T9" s="42"/>
      <c r="U9" s="42"/>
      <c r="V9" s="42"/>
      <c r="W9" s="42"/>
      <c r="X9" s="42"/>
      <c r="Y9" s="42" t="s">
        <v>29</v>
      </c>
      <c r="Z9" s="42"/>
      <c r="AA9" s="42"/>
      <c r="AB9" s="42"/>
      <c r="AC9" s="42"/>
      <c r="AD9" s="42"/>
      <c r="AE9" s="42"/>
      <c r="AF9" s="42"/>
      <c r="AG9" s="42"/>
      <c r="AH9" s="42"/>
      <c r="AI9" s="42" t="s">
        <v>29</v>
      </c>
      <c r="AJ9" s="42"/>
      <c r="AK9" s="42"/>
      <c r="AL9" s="42"/>
      <c r="AN9" s="134"/>
      <c r="AO9" s="42"/>
      <c r="AP9" s="42"/>
      <c r="AQ9" s="42"/>
      <c r="AR9" s="42"/>
      <c r="AS9" s="42"/>
      <c r="AT9" s="42"/>
      <c r="AU9" s="42"/>
      <c r="AV9" s="42"/>
    </row>
    <row r="10" spans="1:62" x14ac:dyDescent="0.25">
      <c r="A10" s="137" t="s">
        <v>970</v>
      </c>
      <c r="B10" s="137">
        <v>2</v>
      </c>
      <c r="C10" s="137"/>
      <c r="D10" s="137" t="s">
        <v>29</v>
      </c>
      <c r="E10" s="137" t="s">
        <v>29</v>
      </c>
      <c r="F10" s="137" t="s">
        <v>29</v>
      </c>
      <c r="G10" s="137" t="s">
        <v>29</v>
      </c>
      <c r="H10" s="137"/>
      <c r="I10" s="137"/>
      <c r="J10" s="137"/>
      <c r="K10" s="137"/>
      <c r="L10" s="137"/>
      <c r="M10" s="137"/>
      <c r="N10" s="137"/>
      <c r="O10" s="137"/>
      <c r="P10" s="137"/>
      <c r="Q10" s="137"/>
      <c r="R10" s="137"/>
      <c r="S10" s="137" t="s">
        <v>29</v>
      </c>
      <c r="T10" s="137"/>
      <c r="U10" s="137"/>
      <c r="V10" s="137"/>
      <c r="W10" s="137"/>
      <c r="X10" s="137"/>
      <c r="Y10" s="137" t="s">
        <v>29</v>
      </c>
      <c r="Z10" s="137"/>
      <c r="AA10" s="137"/>
      <c r="AB10" s="137"/>
      <c r="AC10" s="137"/>
      <c r="AD10" s="137"/>
      <c r="AE10" s="137"/>
      <c r="AF10" s="42"/>
      <c r="AG10" s="42"/>
      <c r="AH10" s="42"/>
      <c r="AI10" s="42" t="s">
        <v>29</v>
      </c>
      <c r="AJ10" s="42"/>
      <c r="AK10" s="42"/>
      <c r="AL10" s="42"/>
      <c r="AM10" s="138"/>
      <c r="AN10" s="132"/>
      <c r="AO10" s="42"/>
      <c r="AP10" s="42" t="s">
        <v>3103</v>
      </c>
      <c r="AQ10" s="42" t="s">
        <v>29</v>
      </c>
      <c r="AR10" s="42"/>
      <c r="AS10" s="42"/>
      <c r="AT10" s="42"/>
      <c r="AU10" s="42"/>
      <c r="AV10" s="42"/>
      <c r="AW10" s="42"/>
      <c r="AX10" s="42"/>
      <c r="AY10" s="42"/>
      <c r="AZ10" s="42"/>
      <c r="BA10" s="42"/>
      <c r="BB10" s="42"/>
      <c r="BC10" s="42"/>
      <c r="BD10" s="42"/>
      <c r="BE10" s="42"/>
      <c r="BF10" s="42"/>
      <c r="BG10" s="42"/>
      <c r="BH10" s="42"/>
      <c r="BI10" s="42"/>
      <c r="BJ10" s="132"/>
    </row>
    <row r="11" spans="1:62" x14ac:dyDescent="0.25">
      <c r="A11" s="42" t="s">
        <v>971</v>
      </c>
      <c r="B11" s="42">
        <v>1</v>
      </c>
      <c r="C11" s="42"/>
      <c r="D11" s="42" t="s">
        <v>29</v>
      </c>
      <c r="E11" s="42" t="s">
        <v>29</v>
      </c>
      <c r="F11" s="42" t="s">
        <v>29</v>
      </c>
      <c r="G11" s="42" t="s">
        <v>29</v>
      </c>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133"/>
      <c r="AN11" s="134"/>
      <c r="AO11" s="42" t="s">
        <v>3087</v>
      </c>
      <c r="AP11" s="42"/>
      <c r="AQ11" s="42"/>
      <c r="AR11" s="42"/>
      <c r="AS11" s="42"/>
      <c r="AT11" s="42"/>
      <c r="AU11" s="42"/>
      <c r="AV11" s="42"/>
      <c r="AW11" s="42"/>
      <c r="AX11" s="42"/>
      <c r="AY11" s="42"/>
      <c r="AZ11" s="42"/>
      <c r="BA11" s="42"/>
      <c r="BB11" s="42"/>
      <c r="BC11" s="42"/>
      <c r="BD11" s="42"/>
      <c r="BE11" s="42"/>
      <c r="BF11" s="42"/>
      <c r="BG11" s="42"/>
      <c r="BH11" s="42"/>
      <c r="BI11" s="42"/>
      <c r="BJ11" s="132"/>
    </row>
    <row r="12" spans="1:62" x14ac:dyDescent="0.25">
      <c r="A12" s="42" t="s">
        <v>971</v>
      </c>
      <c r="B12" s="42">
        <v>2</v>
      </c>
      <c r="C12" s="42"/>
      <c r="D12" s="42"/>
      <c r="E12" s="42"/>
      <c r="F12" s="42"/>
      <c r="G12" s="42"/>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t="s">
        <v>3088</v>
      </c>
      <c r="AP12" s="42"/>
      <c r="AQ12" s="42"/>
      <c r="AR12" s="42"/>
      <c r="AS12" s="42"/>
      <c r="AT12" s="42"/>
      <c r="AU12" s="42"/>
      <c r="AV12" s="42"/>
      <c r="AW12" s="42"/>
      <c r="AX12" s="42"/>
      <c r="AY12" s="42"/>
      <c r="AZ12" s="42"/>
      <c r="BA12" s="42"/>
      <c r="BB12" s="42"/>
      <c r="BC12" s="42"/>
      <c r="BD12" s="42"/>
      <c r="BE12" s="42"/>
      <c r="BF12" s="42"/>
      <c r="BG12" s="42"/>
      <c r="BH12" s="42"/>
      <c r="BI12" s="42"/>
      <c r="BJ12" s="132"/>
    </row>
    <row r="13" spans="1:62" x14ac:dyDescent="0.25">
      <c r="A13" s="42" t="s">
        <v>971</v>
      </c>
      <c r="B13" s="42">
        <v>3</v>
      </c>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t="s">
        <v>3089</v>
      </c>
      <c r="AP13" s="42"/>
      <c r="AQ13" s="42"/>
      <c r="AR13" s="42"/>
      <c r="AS13" s="42"/>
      <c r="AT13" s="42"/>
      <c r="AU13" s="42"/>
      <c r="AV13" s="42"/>
      <c r="AW13" s="42"/>
      <c r="AX13" s="42"/>
      <c r="AY13" s="42"/>
      <c r="AZ13" s="42"/>
      <c r="BA13" s="42"/>
      <c r="BB13" s="42"/>
      <c r="BC13" s="42"/>
      <c r="BD13" s="42"/>
      <c r="BE13" s="42"/>
      <c r="BF13" s="42"/>
      <c r="BG13" s="42"/>
      <c r="BH13" s="42"/>
      <c r="BI13" s="42"/>
      <c r="BJ13" s="132"/>
    </row>
    <row r="14" spans="1:62" x14ac:dyDescent="0.25">
      <c r="A14" s="42" t="s">
        <v>971</v>
      </c>
      <c r="B14" s="42">
        <v>4</v>
      </c>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92"/>
      <c r="AO14" s="42" t="s">
        <v>3090</v>
      </c>
      <c r="AP14" s="42"/>
      <c r="AQ14" s="42"/>
      <c r="AR14" s="42"/>
      <c r="AS14" s="42"/>
      <c r="AT14" s="42"/>
      <c r="AU14" s="42"/>
      <c r="AV14" s="42"/>
      <c r="AW14" s="42"/>
      <c r="AX14" s="42"/>
      <c r="AY14" s="42"/>
      <c r="AZ14" s="42"/>
      <c r="BA14" s="42"/>
      <c r="BB14" s="42"/>
      <c r="BC14" s="42"/>
      <c r="BD14" s="42"/>
      <c r="BE14" s="42"/>
      <c r="BF14" s="42"/>
      <c r="BG14" s="42"/>
      <c r="BH14" s="42"/>
      <c r="BI14" s="42"/>
      <c r="BJ14" s="132"/>
    </row>
    <row r="15" spans="1:62" x14ac:dyDescent="0.25">
      <c r="A15" s="42" t="s">
        <v>974</v>
      </c>
      <c r="B15" s="42">
        <v>1</v>
      </c>
      <c r="C15" s="42"/>
      <c r="D15" s="42" t="s">
        <v>29</v>
      </c>
      <c r="E15" s="42" t="s">
        <v>29</v>
      </c>
      <c r="F15" s="42" t="s">
        <v>29</v>
      </c>
      <c r="G15" s="42"/>
      <c r="H15" s="42" t="s">
        <v>29</v>
      </c>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133"/>
      <c r="AN15" s="134"/>
      <c r="AO15" s="42" t="s">
        <v>3091</v>
      </c>
      <c r="AP15" s="42"/>
      <c r="AQ15" s="42"/>
      <c r="AR15" s="42"/>
      <c r="AS15" s="42"/>
      <c r="AT15" s="42"/>
      <c r="AU15" s="42"/>
      <c r="AV15" s="42"/>
      <c r="AW15" s="42"/>
      <c r="AX15" s="42"/>
      <c r="AY15" s="42"/>
      <c r="AZ15" s="42"/>
      <c r="BA15" s="42"/>
      <c r="BB15" s="42"/>
      <c r="BC15" s="42"/>
      <c r="BD15" s="42"/>
      <c r="BE15" s="42"/>
      <c r="BF15" s="42"/>
      <c r="BG15" s="42"/>
      <c r="BH15" s="42"/>
      <c r="BI15" s="42"/>
      <c r="BJ15" s="132"/>
    </row>
    <row r="16" spans="1:62" x14ac:dyDescent="0.25">
      <c r="A16" s="42" t="s">
        <v>976</v>
      </c>
      <c r="B16" s="42">
        <v>1</v>
      </c>
      <c r="C16" s="42"/>
      <c r="D16" s="42" t="s">
        <v>29</v>
      </c>
      <c r="E16" s="42" t="s">
        <v>29</v>
      </c>
      <c r="F16" s="42" t="s">
        <v>29</v>
      </c>
      <c r="G16" s="42"/>
      <c r="H16" s="42" t="s">
        <v>29</v>
      </c>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133"/>
      <c r="AN16" s="133"/>
      <c r="AO16" s="42" t="s">
        <v>3091</v>
      </c>
      <c r="AP16" s="42"/>
      <c r="AQ16" s="42"/>
      <c r="AR16" s="42"/>
      <c r="AS16" s="42"/>
      <c r="AT16" s="42"/>
      <c r="AU16" s="42"/>
      <c r="AV16" s="42"/>
      <c r="AW16" s="42"/>
      <c r="AX16" s="42"/>
      <c r="AY16" s="42"/>
      <c r="AZ16" s="42"/>
      <c r="BA16" s="42"/>
      <c r="BB16" s="42"/>
      <c r="BC16" s="42"/>
      <c r="BD16" s="42"/>
      <c r="BE16" s="42"/>
      <c r="BF16" s="42"/>
      <c r="BG16" s="42"/>
      <c r="BH16" s="42"/>
      <c r="BI16" s="42"/>
      <c r="BJ16" s="132"/>
    </row>
    <row r="17" spans="1:62" x14ac:dyDescent="0.25">
      <c r="A17" s="42" t="s">
        <v>976</v>
      </c>
      <c r="B17" s="42">
        <v>2</v>
      </c>
      <c r="C17" s="42"/>
      <c r="D17" s="42" t="s">
        <v>29</v>
      </c>
      <c r="E17" s="42" t="s">
        <v>29</v>
      </c>
      <c r="F17" s="42" t="s">
        <v>29</v>
      </c>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133"/>
      <c r="AN17" s="42" t="s">
        <v>3092</v>
      </c>
      <c r="AO17" s="133"/>
      <c r="AP17" s="133"/>
      <c r="AQ17" s="42"/>
      <c r="AR17" s="42"/>
      <c r="AS17" s="42"/>
      <c r="AT17" s="42"/>
      <c r="AU17" s="42"/>
      <c r="AV17" s="42"/>
      <c r="AW17" s="42"/>
      <c r="AX17" s="42"/>
      <c r="AY17" s="42"/>
      <c r="AZ17" s="42"/>
      <c r="BA17" s="42"/>
      <c r="BB17" s="42"/>
      <c r="BC17" s="42"/>
      <c r="BD17" s="42"/>
      <c r="BE17" s="42"/>
      <c r="BF17" s="42"/>
      <c r="BG17" s="42"/>
      <c r="BH17" s="42"/>
      <c r="BI17" s="42"/>
      <c r="BJ17" s="132"/>
    </row>
    <row r="18" spans="1:62" x14ac:dyDescent="0.25">
      <c r="A18" s="42" t="s">
        <v>976</v>
      </c>
      <c r="B18" s="42">
        <v>3</v>
      </c>
      <c r="C18" s="42"/>
      <c r="D18" s="42"/>
      <c r="E18" s="42"/>
      <c r="F18" s="42"/>
      <c r="G18" s="42" t="s">
        <v>29</v>
      </c>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92"/>
      <c r="AM18" s="92"/>
      <c r="AN18" s="134" t="s">
        <v>3093</v>
      </c>
      <c r="AO18" s="42"/>
      <c r="AP18" s="42"/>
      <c r="AQ18" s="42"/>
      <c r="AR18" s="42"/>
      <c r="AS18" s="42"/>
      <c r="AT18" s="42"/>
      <c r="AU18" s="42"/>
      <c r="AV18" s="42"/>
      <c r="AW18" s="42"/>
      <c r="AX18" s="42"/>
      <c r="AY18" s="42"/>
      <c r="AZ18" s="42"/>
      <c r="BA18" s="42"/>
      <c r="BB18" s="42"/>
      <c r="BC18" s="42"/>
      <c r="BD18" s="42"/>
      <c r="BE18" s="42"/>
      <c r="BF18" s="42"/>
      <c r="BG18" s="42"/>
      <c r="BH18" s="42"/>
      <c r="BI18" s="42"/>
      <c r="BJ18" s="132"/>
    </row>
    <row r="19" spans="1:62" x14ac:dyDescent="0.25">
      <c r="A19" s="42" t="s">
        <v>976</v>
      </c>
      <c r="B19" s="42">
        <v>4</v>
      </c>
      <c r="C19" s="42"/>
      <c r="D19" s="42"/>
      <c r="E19" s="42"/>
      <c r="F19" s="42"/>
      <c r="G19" s="42"/>
      <c r="H19" s="42"/>
      <c r="I19" s="42"/>
      <c r="J19" s="42"/>
      <c r="K19" s="42"/>
      <c r="L19" s="42"/>
      <c r="M19" s="42"/>
      <c r="N19" s="42"/>
      <c r="O19" s="42"/>
      <c r="P19" s="42"/>
      <c r="Q19" s="42"/>
      <c r="R19" s="42"/>
      <c r="S19" s="42" t="s">
        <v>29</v>
      </c>
      <c r="T19" s="42"/>
      <c r="U19" s="42"/>
      <c r="V19" s="42"/>
      <c r="W19" s="42"/>
      <c r="X19" s="42" t="s">
        <v>29</v>
      </c>
      <c r="Y19" s="42"/>
      <c r="Z19" s="42"/>
      <c r="AA19" s="42"/>
      <c r="AB19" s="42"/>
      <c r="AC19" s="42"/>
      <c r="AD19" s="42"/>
      <c r="AE19" s="42"/>
      <c r="AF19" s="42"/>
      <c r="AG19" s="42"/>
      <c r="AH19" s="42"/>
      <c r="AI19" s="42"/>
      <c r="AJ19" s="42"/>
      <c r="AK19" s="42"/>
      <c r="AL19" s="92"/>
      <c r="AM19" s="92"/>
      <c r="AN19" s="42" t="s">
        <v>3094</v>
      </c>
      <c r="AO19" s="42"/>
      <c r="AP19" s="42"/>
      <c r="AQ19" s="42"/>
      <c r="AR19" s="42"/>
      <c r="AS19" s="42"/>
      <c r="AT19" s="42"/>
      <c r="AU19" s="42"/>
      <c r="AV19" s="42"/>
      <c r="AW19" s="42"/>
      <c r="AX19" s="42"/>
      <c r="AY19" s="42"/>
      <c r="AZ19" s="42"/>
      <c r="BA19" s="42"/>
      <c r="BB19" s="42"/>
      <c r="BC19" s="42"/>
      <c r="BD19" s="42"/>
      <c r="BE19" s="42"/>
      <c r="BF19" s="42"/>
      <c r="BG19" s="42"/>
      <c r="BH19" s="42"/>
      <c r="BI19" s="42"/>
      <c r="BJ19" s="132"/>
    </row>
    <row r="20" spans="1:62" x14ac:dyDescent="0.25">
      <c r="A20" s="42" t="s">
        <v>976</v>
      </c>
      <c r="B20" s="42">
        <v>5</v>
      </c>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t="s">
        <v>29</v>
      </c>
      <c r="AJ20" s="42"/>
      <c r="AK20" s="42"/>
      <c r="AL20" s="92"/>
      <c r="AM20" s="92"/>
      <c r="AN20" s="42"/>
      <c r="AO20" s="42"/>
      <c r="AP20" s="42"/>
      <c r="AQ20" s="42"/>
      <c r="AR20" s="42"/>
      <c r="AS20" s="42"/>
      <c r="AT20" s="42"/>
      <c r="AU20" s="42"/>
      <c r="AV20" s="42"/>
      <c r="AW20" s="42"/>
      <c r="AX20" s="42"/>
      <c r="AY20" s="42"/>
      <c r="AZ20" s="42"/>
      <c r="BA20" s="42"/>
      <c r="BB20" s="42"/>
      <c r="BC20" s="42"/>
      <c r="BD20" s="42"/>
      <c r="BE20" s="42"/>
      <c r="BF20" s="42" t="s">
        <v>29</v>
      </c>
      <c r="BG20" s="42"/>
      <c r="BH20" s="42" t="s">
        <v>29</v>
      </c>
      <c r="BI20" s="42"/>
      <c r="BJ20" s="132"/>
    </row>
    <row r="21" spans="1:62" x14ac:dyDescent="0.25">
      <c r="A21" s="42" t="s">
        <v>976</v>
      </c>
      <c r="B21" s="42">
        <v>6</v>
      </c>
      <c r="C21" s="42"/>
      <c r="D21" s="42"/>
      <c r="E21" s="42"/>
      <c r="F21" s="42"/>
      <c r="G21" s="42"/>
      <c r="H21" s="42"/>
      <c r="I21" s="42"/>
      <c r="J21" s="42"/>
      <c r="K21" s="42"/>
      <c r="L21" s="42"/>
      <c r="M21" s="42"/>
      <c r="N21" s="42"/>
      <c r="O21" s="42"/>
      <c r="P21" s="42"/>
      <c r="Q21" s="42"/>
      <c r="R21" s="42" t="s">
        <v>29</v>
      </c>
      <c r="S21" s="42" t="s">
        <v>29</v>
      </c>
      <c r="T21" s="42"/>
      <c r="U21" s="42"/>
      <c r="V21" s="42"/>
      <c r="W21" s="42"/>
      <c r="X21" s="42"/>
      <c r="Y21" s="42" t="s">
        <v>29</v>
      </c>
      <c r="Z21" s="42"/>
      <c r="AA21" s="42"/>
      <c r="AB21" s="42"/>
      <c r="AC21" s="42"/>
      <c r="AD21" s="42"/>
      <c r="AE21" s="42"/>
      <c r="AF21" s="42"/>
      <c r="AG21" s="42"/>
      <c r="AH21" s="42"/>
      <c r="AI21" s="42"/>
      <c r="AJ21" s="42"/>
      <c r="AK21" s="42"/>
      <c r="AL21" s="92"/>
      <c r="AM21" s="92"/>
      <c r="AN21" s="42" t="s">
        <v>3095</v>
      </c>
      <c r="AO21" s="42"/>
      <c r="AP21" s="42"/>
      <c r="AQ21" s="42"/>
      <c r="AR21" s="42"/>
      <c r="AS21" s="42"/>
      <c r="AT21" s="42"/>
      <c r="AU21" s="42"/>
      <c r="AV21" s="42"/>
      <c r="AW21" s="42"/>
      <c r="AX21" s="42"/>
      <c r="AY21" s="42"/>
      <c r="AZ21" s="42"/>
      <c r="BA21" s="42"/>
      <c r="BB21" s="42"/>
      <c r="BC21" s="42"/>
      <c r="BD21" s="42"/>
      <c r="BE21" s="42"/>
      <c r="BF21" s="42"/>
      <c r="BG21" s="42"/>
      <c r="BH21" s="42"/>
      <c r="BI21" s="42"/>
      <c r="BJ21" s="132"/>
    </row>
    <row r="22" spans="1:62" x14ac:dyDescent="0.25">
      <c r="A22" s="42" t="s">
        <v>976</v>
      </c>
      <c r="B22" s="42">
        <v>7</v>
      </c>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t="s">
        <v>29</v>
      </c>
      <c r="AJ22" s="42"/>
      <c r="AK22" s="42"/>
      <c r="AL22" s="92"/>
      <c r="AM22" s="92"/>
      <c r="AN22" s="42" t="s">
        <v>3159</v>
      </c>
      <c r="AO22" s="42"/>
      <c r="AP22" s="42"/>
      <c r="AQ22" s="42"/>
      <c r="AR22" s="42"/>
      <c r="AS22" s="42"/>
      <c r="AT22" s="42"/>
      <c r="AU22" s="42"/>
      <c r="AV22" s="42"/>
      <c r="AW22" s="42"/>
      <c r="AX22" s="42"/>
      <c r="AY22" s="42"/>
      <c r="AZ22" s="42"/>
      <c r="BA22" s="42"/>
      <c r="BB22" s="42"/>
      <c r="BC22" s="42"/>
      <c r="BD22" s="42"/>
      <c r="BE22" s="42"/>
      <c r="BF22" s="42"/>
      <c r="BG22" s="42"/>
      <c r="BH22" s="42"/>
      <c r="BI22" s="42"/>
      <c r="BJ22" s="132"/>
    </row>
    <row r="23" spans="1:62" x14ac:dyDescent="0.25">
      <c r="A23" s="42" t="s">
        <v>976</v>
      </c>
      <c r="B23" s="42">
        <v>8</v>
      </c>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t="s">
        <v>3097</v>
      </c>
      <c r="AP23" s="42"/>
      <c r="AQ23" s="42"/>
      <c r="AR23" s="42"/>
      <c r="AS23" s="42"/>
      <c r="AT23" s="42"/>
      <c r="AU23" s="42"/>
      <c r="AV23" s="42"/>
      <c r="AW23" s="42"/>
      <c r="AX23" s="42"/>
      <c r="AY23" s="42"/>
      <c r="AZ23" s="42"/>
      <c r="BA23" s="42"/>
      <c r="BB23" s="42"/>
      <c r="BC23" s="42"/>
      <c r="BD23" s="42"/>
      <c r="BE23" s="42"/>
      <c r="BF23" s="42"/>
      <c r="BG23" s="42"/>
      <c r="BH23" s="42"/>
      <c r="BI23" s="42"/>
      <c r="BJ23" s="132"/>
    </row>
    <row r="24" spans="1:62" x14ac:dyDescent="0.25">
      <c r="A24" s="42" t="s">
        <v>976</v>
      </c>
      <c r="B24" s="42">
        <v>9</v>
      </c>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t="s">
        <v>3098</v>
      </c>
      <c r="AP24" s="42"/>
      <c r="AQ24" s="42"/>
      <c r="AR24" s="42"/>
      <c r="AS24" s="42"/>
      <c r="AT24" s="42"/>
      <c r="AU24" s="42"/>
      <c r="AV24" s="42"/>
      <c r="AW24" s="42"/>
      <c r="AX24" s="42"/>
      <c r="AY24" s="42"/>
      <c r="AZ24" s="42"/>
      <c r="BA24" s="42"/>
      <c r="BB24" s="42"/>
      <c r="BC24" s="42"/>
      <c r="BD24" s="42"/>
      <c r="BE24" s="42"/>
      <c r="BF24" s="42"/>
      <c r="BG24" s="42"/>
      <c r="BH24" s="42"/>
      <c r="BI24" s="42"/>
      <c r="BJ24" s="132"/>
    </row>
    <row r="25" spans="1:62" x14ac:dyDescent="0.25">
      <c r="A25" s="42" t="s">
        <v>976</v>
      </c>
      <c r="B25" s="42">
        <v>10</v>
      </c>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t="s">
        <v>3099</v>
      </c>
      <c r="AP25" s="42"/>
      <c r="AQ25" s="42"/>
      <c r="AR25" s="42"/>
      <c r="AS25" s="42"/>
      <c r="AT25" s="42"/>
      <c r="AU25" s="42"/>
      <c r="AV25" s="42"/>
      <c r="AW25" s="42"/>
      <c r="AX25" s="42"/>
      <c r="AY25" s="42"/>
      <c r="AZ25" s="42"/>
      <c r="BA25" s="42"/>
      <c r="BB25" s="42"/>
      <c r="BC25" s="42"/>
      <c r="BD25" s="42"/>
      <c r="BE25" s="42"/>
      <c r="BF25" s="42"/>
      <c r="BG25" s="42"/>
      <c r="BH25" s="42"/>
      <c r="BI25" s="42"/>
      <c r="BJ25" s="132"/>
    </row>
    <row r="26" spans="1:62" x14ac:dyDescent="0.25">
      <c r="A26" s="42" t="s">
        <v>976</v>
      </c>
      <c r="B26" s="42">
        <v>11</v>
      </c>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t="s">
        <v>3100</v>
      </c>
      <c r="AP26" s="42"/>
      <c r="AQ26" s="42"/>
      <c r="AR26" s="42"/>
      <c r="AS26" s="42"/>
      <c r="AT26" s="42"/>
      <c r="AU26" s="42"/>
      <c r="AV26" s="42"/>
      <c r="AW26" s="42"/>
      <c r="AX26" s="42"/>
      <c r="AY26" s="42"/>
      <c r="AZ26" s="42"/>
      <c r="BA26" s="42"/>
      <c r="BB26" s="42"/>
      <c r="BC26" s="42"/>
      <c r="BD26" s="42"/>
      <c r="BE26" s="42"/>
      <c r="BF26" s="42"/>
      <c r="BG26" s="42"/>
      <c r="BH26" s="42"/>
      <c r="BI26" s="42"/>
      <c r="BJ26" s="132"/>
    </row>
    <row r="27" spans="1:62" x14ac:dyDescent="0.25">
      <c r="A27" s="42" t="s">
        <v>976</v>
      </c>
      <c r="B27" s="42">
        <v>12</v>
      </c>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t="s">
        <v>3160</v>
      </c>
      <c r="AP27" s="92"/>
      <c r="AQ27" s="92"/>
      <c r="AR27" s="92"/>
      <c r="AS27" s="42"/>
      <c r="AT27" s="42"/>
      <c r="AU27" s="42"/>
      <c r="AV27" s="42"/>
      <c r="AW27" s="42"/>
      <c r="AX27" s="42"/>
      <c r="AY27" s="42"/>
      <c r="AZ27" s="42"/>
      <c r="BA27" s="42"/>
      <c r="BB27" s="42"/>
      <c r="BC27" s="42"/>
      <c r="BD27" s="42"/>
      <c r="BE27" s="42"/>
      <c r="BF27" s="42"/>
      <c r="BG27" s="42"/>
      <c r="BH27" s="42"/>
      <c r="BI27" s="42"/>
      <c r="BJ27" s="132"/>
    </row>
    <row r="28" spans="1:62" x14ac:dyDescent="0.25">
      <c r="A28" s="42" t="s">
        <v>976</v>
      </c>
      <c r="B28" s="42">
        <v>13</v>
      </c>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t="s">
        <v>3161</v>
      </c>
      <c r="AP28" s="42"/>
      <c r="AQ28" s="42"/>
      <c r="AR28" s="42"/>
      <c r="AS28" s="42"/>
      <c r="AT28" s="42"/>
      <c r="AU28" s="42"/>
      <c r="AV28" s="42"/>
      <c r="AW28" s="42"/>
      <c r="AX28" s="42"/>
      <c r="AY28" s="42"/>
      <c r="AZ28" s="42"/>
      <c r="BA28" s="42"/>
      <c r="BB28" s="42"/>
      <c r="BC28" s="42"/>
      <c r="BD28" s="42"/>
      <c r="BE28" s="42"/>
      <c r="BF28" s="42"/>
      <c r="BG28" s="42"/>
      <c r="BH28" s="42"/>
      <c r="BI28" s="42"/>
      <c r="BJ28" s="132"/>
    </row>
    <row r="29" spans="1:62" x14ac:dyDescent="0.25">
      <c r="A29" s="42" t="s">
        <v>976</v>
      </c>
      <c r="B29" s="42">
        <v>14</v>
      </c>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t="s">
        <v>3162</v>
      </c>
      <c r="AP29" s="42"/>
      <c r="AQ29" s="42"/>
      <c r="AR29" s="42"/>
      <c r="AS29" s="42"/>
      <c r="AT29" s="42"/>
      <c r="AU29" s="42"/>
      <c r="AV29" s="42"/>
      <c r="AW29" s="42"/>
      <c r="AX29" s="42"/>
      <c r="AY29" s="42"/>
      <c r="AZ29" s="42"/>
      <c r="BA29" s="42"/>
      <c r="BB29" s="42"/>
      <c r="BC29" s="42"/>
      <c r="BD29" s="42"/>
      <c r="BE29" s="42"/>
      <c r="BF29" s="42"/>
      <c r="BG29" s="42"/>
      <c r="BH29" s="42"/>
      <c r="BI29" s="42"/>
      <c r="BJ29" s="132"/>
    </row>
    <row r="30" spans="1:62" x14ac:dyDescent="0.25">
      <c r="A30" s="42" t="s">
        <v>976</v>
      </c>
      <c r="B30" s="42">
        <v>15</v>
      </c>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t="s">
        <v>3163</v>
      </c>
      <c r="AP30" s="42"/>
      <c r="AQ30" s="42"/>
      <c r="AR30" s="42"/>
      <c r="AS30" s="42"/>
      <c r="AT30" s="42"/>
      <c r="AU30" s="42"/>
      <c r="AV30" s="42"/>
      <c r="AW30" s="42"/>
      <c r="AX30" s="42"/>
      <c r="AY30" s="42"/>
      <c r="AZ30" s="42"/>
      <c r="BA30" s="42"/>
      <c r="BB30" s="42"/>
      <c r="BC30" s="42"/>
      <c r="BD30" s="42"/>
      <c r="BE30" s="42"/>
      <c r="BF30" s="42"/>
      <c r="BG30" s="42"/>
      <c r="BH30" s="42"/>
      <c r="BI30" s="42"/>
      <c r="BJ30" s="132"/>
    </row>
    <row r="31" spans="1:62" x14ac:dyDescent="0.25">
      <c r="A31" s="42" t="s">
        <v>976</v>
      </c>
      <c r="B31" s="42">
        <v>16</v>
      </c>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t="s">
        <v>3164</v>
      </c>
      <c r="AP31" s="42"/>
      <c r="AQ31" s="42"/>
      <c r="AR31" s="42"/>
      <c r="AS31" s="42"/>
      <c r="AT31" s="42"/>
      <c r="AU31" s="42"/>
      <c r="AV31" s="42"/>
      <c r="AW31" s="42"/>
      <c r="AX31" s="42"/>
      <c r="AY31" s="42"/>
      <c r="AZ31" s="42"/>
      <c r="BA31" s="42"/>
      <c r="BB31" s="42"/>
      <c r="BC31" s="42"/>
      <c r="BD31" s="42"/>
      <c r="BE31" s="42"/>
      <c r="BF31" s="42"/>
      <c r="BG31" s="42"/>
      <c r="BH31" s="42"/>
      <c r="BI31" s="42"/>
      <c r="BJ31" s="132"/>
    </row>
    <row r="32" spans="1:62" x14ac:dyDescent="0.25">
      <c r="A32" s="42" t="s">
        <v>976</v>
      </c>
      <c r="B32" s="42">
        <v>17</v>
      </c>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t="s">
        <v>3165</v>
      </c>
      <c r="AP32" s="42"/>
      <c r="AQ32" s="42"/>
      <c r="AR32" s="42"/>
      <c r="AS32" s="42"/>
      <c r="AT32" s="42"/>
      <c r="AU32" s="42"/>
      <c r="AV32" s="42"/>
      <c r="AW32" s="42"/>
      <c r="AX32" s="42"/>
      <c r="AY32" s="42"/>
      <c r="AZ32" s="42"/>
      <c r="BA32" s="42"/>
      <c r="BB32" s="42"/>
      <c r="BC32" s="42"/>
      <c r="BD32" s="42"/>
      <c r="BE32" s="42"/>
      <c r="BF32" s="42"/>
      <c r="BG32" s="42"/>
      <c r="BH32" s="42"/>
      <c r="BI32" s="42"/>
      <c r="BJ32" s="132"/>
    </row>
    <row r="33" spans="1:62" x14ac:dyDescent="0.25">
      <c r="A33" s="42" t="s">
        <v>976</v>
      </c>
      <c r="B33" s="42">
        <v>18</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t="s">
        <v>3166</v>
      </c>
      <c r="AP33" s="42"/>
      <c r="AQ33" s="42"/>
      <c r="AR33" s="42"/>
      <c r="AS33" s="42"/>
      <c r="AT33" s="42"/>
      <c r="AU33" s="42"/>
      <c r="AV33" s="42"/>
      <c r="AW33" s="42"/>
      <c r="AX33" s="42"/>
      <c r="AY33" s="42"/>
      <c r="AZ33" s="42"/>
      <c r="BA33" s="42"/>
      <c r="BB33" s="42"/>
      <c r="BC33" s="42"/>
      <c r="BD33" s="42"/>
      <c r="BE33" s="42"/>
      <c r="BF33" s="42"/>
      <c r="BG33" s="42"/>
      <c r="BH33" s="42"/>
      <c r="BI33" s="42"/>
      <c r="BJ33" s="132"/>
    </row>
    <row r="34" spans="1:62" x14ac:dyDescent="0.25">
      <c r="A34" s="42" t="s">
        <v>976</v>
      </c>
      <c r="B34" s="42">
        <v>19</v>
      </c>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t="s">
        <v>3167</v>
      </c>
      <c r="AP34" s="42"/>
      <c r="AQ34" s="42"/>
      <c r="AR34" s="42"/>
      <c r="AS34" s="42"/>
      <c r="AT34" s="42"/>
      <c r="AU34" s="42"/>
      <c r="AV34" s="42"/>
      <c r="AW34" s="42"/>
      <c r="AX34" s="42"/>
      <c r="AY34" s="42"/>
      <c r="AZ34" s="42"/>
      <c r="BA34" s="42"/>
      <c r="BB34" s="42"/>
      <c r="BC34" s="42"/>
      <c r="BD34" s="42"/>
      <c r="BE34" s="42"/>
      <c r="BF34" s="42"/>
      <c r="BG34" s="42"/>
      <c r="BH34" s="42"/>
      <c r="BI34" s="42"/>
      <c r="BJ34" s="132"/>
    </row>
    <row r="35" spans="1:62" x14ac:dyDescent="0.25">
      <c r="A35" s="42" t="s">
        <v>979</v>
      </c>
      <c r="B35" s="42">
        <v>1</v>
      </c>
      <c r="C35" s="42"/>
      <c r="D35" s="42" t="s">
        <v>29</v>
      </c>
      <c r="E35" s="42" t="s">
        <v>29</v>
      </c>
      <c r="F35" s="42" t="s">
        <v>29</v>
      </c>
      <c r="G35" s="42" t="s">
        <v>29</v>
      </c>
      <c r="H35" s="42"/>
      <c r="I35" s="42"/>
      <c r="J35" s="42" t="s">
        <v>29</v>
      </c>
      <c r="K35" s="42" t="s">
        <v>29</v>
      </c>
      <c r="L35" s="42" t="s">
        <v>29</v>
      </c>
      <c r="M35" s="42" t="s">
        <v>29</v>
      </c>
      <c r="N35" s="42" t="s">
        <v>29</v>
      </c>
      <c r="O35" s="42" t="s">
        <v>29</v>
      </c>
      <c r="P35" s="42" t="s">
        <v>29</v>
      </c>
      <c r="Q35" s="42" t="s">
        <v>2797</v>
      </c>
      <c r="R35" s="42"/>
      <c r="S35" s="42" t="s">
        <v>29</v>
      </c>
      <c r="T35" s="42"/>
      <c r="U35" s="42"/>
      <c r="V35" s="42"/>
      <c r="W35" s="42"/>
      <c r="X35" s="42"/>
      <c r="Y35" s="42" t="s">
        <v>29</v>
      </c>
      <c r="Z35" s="42"/>
      <c r="AA35" s="42"/>
      <c r="AB35" s="42"/>
      <c r="AC35" s="42"/>
      <c r="AD35" s="42"/>
      <c r="AE35" s="42"/>
      <c r="AF35" s="42"/>
      <c r="AG35" s="42"/>
      <c r="AH35" s="42"/>
      <c r="AI35" s="42"/>
      <c r="AJ35" s="42"/>
      <c r="AK35" s="42"/>
      <c r="AL35" s="42"/>
      <c r="AM35" s="133"/>
      <c r="AN35" s="134"/>
      <c r="AO35" s="42"/>
      <c r="AP35" s="42" t="s">
        <v>3168</v>
      </c>
      <c r="AQ35" s="42"/>
      <c r="AR35" s="42"/>
      <c r="AS35" s="42"/>
      <c r="AT35" s="42"/>
      <c r="AU35" s="42"/>
      <c r="AV35" s="42"/>
      <c r="AW35" s="42"/>
      <c r="AX35" s="42"/>
      <c r="AY35" s="42"/>
      <c r="AZ35" s="42"/>
      <c r="BA35" s="42"/>
      <c r="BB35" s="42"/>
      <c r="BC35" s="42"/>
      <c r="BD35" s="42"/>
      <c r="BE35" s="42"/>
      <c r="BF35" s="42"/>
      <c r="BG35" s="42"/>
      <c r="BH35" s="42"/>
      <c r="BI35" s="42"/>
      <c r="BJ35" s="132"/>
    </row>
    <row r="36" spans="1:62" x14ac:dyDescent="0.25">
      <c r="A36" s="42" t="s">
        <v>982</v>
      </c>
      <c r="B36" s="42">
        <v>1</v>
      </c>
      <c r="C36" s="42"/>
      <c r="D36" s="42" t="s">
        <v>29</v>
      </c>
      <c r="E36" s="42" t="s">
        <v>29</v>
      </c>
      <c r="F36" s="42" t="s">
        <v>29</v>
      </c>
      <c r="G36" s="42" t="s">
        <v>29</v>
      </c>
      <c r="H36" s="42"/>
      <c r="I36" s="42"/>
      <c r="J36" s="42"/>
      <c r="K36" s="42"/>
      <c r="L36" s="42"/>
      <c r="M36" s="42"/>
      <c r="N36" s="42"/>
      <c r="O36" s="42"/>
      <c r="P36" s="42"/>
      <c r="Q36" s="42"/>
      <c r="R36" s="42"/>
      <c r="S36" s="42" t="s">
        <v>29</v>
      </c>
      <c r="T36" s="42"/>
      <c r="U36" s="42"/>
      <c r="V36" s="42"/>
      <c r="W36" s="42"/>
      <c r="X36" s="42"/>
      <c r="Y36" s="42" t="s">
        <v>29</v>
      </c>
      <c r="Z36" s="42"/>
      <c r="AA36" s="42"/>
      <c r="AB36" s="42"/>
      <c r="AC36" s="42"/>
      <c r="AD36" s="42"/>
      <c r="AE36" s="42"/>
      <c r="AF36" s="42"/>
      <c r="AG36" s="42"/>
      <c r="AH36" s="42"/>
      <c r="AI36" s="42" t="s">
        <v>29</v>
      </c>
      <c r="AJ36" s="42"/>
      <c r="AK36" s="42"/>
      <c r="AL36" s="42"/>
      <c r="AM36" s="133"/>
      <c r="AN36" s="134"/>
      <c r="AO36" s="42"/>
      <c r="AP36" s="42"/>
      <c r="AQ36" s="42"/>
      <c r="AR36" s="42"/>
      <c r="AS36" s="42"/>
      <c r="AT36" s="42"/>
      <c r="AU36" s="42"/>
      <c r="AV36" s="42"/>
      <c r="AW36" s="42"/>
      <c r="AX36" s="42"/>
      <c r="AY36" s="42"/>
      <c r="AZ36" s="42"/>
      <c r="BA36" s="42"/>
      <c r="BB36" s="42"/>
      <c r="BC36" s="42"/>
      <c r="BD36" s="42"/>
      <c r="BE36" s="42"/>
      <c r="BF36" s="42"/>
      <c r="BG36" s="42"/>
      <c r="BH36" s="42"/>
      <c r="BI36" s="42"/>
      <c r="BJ36" s="132"/>
    </row>
    <row r="37" spans="1:62" x14ac:dyDescent="0.25">
      <c r="A37" s="42" t="s">
        <v>982</v>
      </c>
      <c r="B37" s="42">
        <v>2</v>
      </c>
      <c r="C37" s="42" t="s">
        <v>29</v>
      </c>
      <c r="D37" s="42" t="s">
        <v>29</v>
      </c>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133"/>
      <c r="AN37" s="134"/>
      <c r="AO37" s="42"/>
      <c r="AP37" s="42"/>
      <c r="AQ37" s="42"/>
      <c r="AR37" s="42" t="s">
        <v>29</v>
      </c>
      <c r="AS37" s="42" t="s">
        <v>29</v>
      </c>
      <c r="AT37" s="42" t="s">
        <v>2307</v>
      </c>
      <c r="AU37" s="139" t="s">
        <v>2302</v>
      </c>
      <c r="AV37" s="42" t="s">
        <v>2308</v>
      </c>
      <c r="AW37" s="42" t="s">
        <v>1353</v>
      </c>
      <c r="AX37" s="140" t="s">
        <v>29</v>
      </c>
      <c r="AY37" s="42" t="s">
        <v>1355</v>
      </c>
      <c r="AZ37" s="141" t="s">
        <v>29</v>
      </c>
      <c r="BA37" s="42" t="s">
        <v>29</v>
      </c>
      <c r="BB37" s="42" t="s">
        <v>2372</v>
      </c>
      <c r="BC37" s="142" t="s">
        <v>2373</v>
      </c>
      <c r="BD37" s="142" t="s">
        <v>2374</v>
      </c>
      <c r="BE37" s="142" t="s">
        <v>2375</v>
      </c>
      <c r="BF37" s="42" t="s">
        <v>29</v>
      </c>
      <c r="BG37" s="42"/>
      <c r="BH37" s="42" t="s">
        <v>29</v>
      </c>
      <c r="BI37" s="42" t="s">
        <v>29</v>
      </c>
      <c r="BJ37" s="132" t="s">
        <v>29</v>
      </c>
    </row>
    <row r="38" spans="1:62" x14ac:dyDescent="0.25">
      <c r="A38" s="42" t="s">
        <v>982</v>
      </c>
      <c r="B38" s="42">
        <v>3</v>
      </c>
      <c r="C38" s="42"/>
      <c r="D38" s="42" t="s">
        <v>29</v>
      </c>
      <c r="E38" s="42" t="s">
        <v>29</v>
      </c>
      <c r="F38" s="42" t="s">
        <v>29</v>
      </c>
      <c r="G38" s="42" t="s">
        <v>29</v>
      </c>
      <c r="H38" s="42"/>
      <c r="I38" s="42"/>
      <c r="J38" s="42"/>
      <c r="K38" s="42"/>
      <c r="L38" s="42"/>
      <c r="M38" s="42"/>
      <c r="N38" s="42"/>
      <c r="O38" s="42"/>
      <c r="P38" s="42"/>
      <c r="Q38" s="42"/>
      <c r="R38" s="42"/>
      <c r="S38" s="42" t="s">
        <v>29</v>
      </c>
      <c r="T38" s="42"/>
      <c r="U38" s="42"/>
      <c r="V38" s="42"/>
      <c r="W38" s="42"/>
      <c r="X38" s="42"/>
      <c r="Y38" s="42" t="s">
        <v>29</v>
      </c>
      <c r="Z38" s="42"/>
      <c r="AA38" s="42"/>
      <c r="AB38" s="42"/>
      <c r="AC38" s="42"/>
      <c r="AD38" s="42"/>
      <c r="AE38" s="42"/>
      <c r="AF38" s="42"/>
      <c r="AG38" s="42"/>
      <c r="AH38" s="42"/>
      <c r="AI38" s="42" t="s">
        <v>29</v>
      </c>
      <c r="AJ38" s="42"/>
      <c r="AK38" s="42"/>
      <c r="AL38" s="42"/>
      <c r="AM38" s="133"/>
      <c r="AN38" s="134"/>
      <c r="AO38" s="42"/>
      <c r="AP38" s="42" t="s">
        <v>3103</v>
      </c>
      <c r="AQ38" s="42"/>
      <c r="AR38" s="42"/>
      <c r="AS38" s="42"/>
      <c r="AT38" s="42"/>
      <c r="AU38" s="42"/>
      <c r="AV38" s="42"/>
      <c r="AW38" s="42"/>
      <c r="AX38" s="42"/>
      <c r="AY38" s="42"/>
      <c r="AZ38" s="42"/>
      <c r="BA38" s="42"/>
      <c r="BB38" s="42"/>
      <c r="BC38" s="42"/>
      <c r="BD38" s="42"/>
      <c r="BE38" s="42"/>
      <c r="BF38" s="42"/>
      <c r="BG38" s="42"/>
      <c r="BH38" s="42"/>
      <c r="BI38" s="42"/>
      <c r="BJ38" s="132"/>
    </row>
    <row r="39" spans="1:62" x14ac:dyDescent="0.25">
      <c r="A39" s="137" t="s">
        <v>983</v>
      </c>
      <c r="B39" s="137">
        <v>1</v>
      </c>
      <c r="C39" s="137"/>
      <c r="D39" s="137" t="s">
        <v>29</v>
      </c>
      <c r="E39" s="137" t="s">
        <v>29</v>
      </c>
      <c r="F39" s="137" t="s">
        <v>29</v>
      </c>
      <c r="G39" s="137" t="s">
        <v>29</v>
      </c>
      <c r="H39" s="137"/>
      <c r="I39" s="137"/>
      <c r="J39" s="137"/>
      <c r="K39" s="137"/>
      <c r="L39" s="137"/>
      <c r="M39" s="137"/>
      <c r="N39" s="137"/>
      <c r="O39" s="137"/>
      <c r="P39" s="137"/>
      <c r="Q39" s="137"/>
      <c r="R39" s="137"/>
      <c r="S39" s="137" t="s">
        <v>29</v>
      </c>
      <c r="T39" s="137" t="s">
        <v>29</v>
      </c>
      <c r="U39" s="137"/>
      <c r="V39" s="137"/>
      <c r="W39" s="137"/>
      <c r="X39" s="137"/>
      <c r="Y39" s="137"/>
      <c r="Z39" s="137"/>
      <c r="AA39" s="137"/>
      <c r="AB39" s="137"/>
      <c r="AC39" s="137"/>
      <c r="AD39" s="137"/>
      <c r="AE39" s="137"/>
      <c r="AF39" s="137"/>
      <c r="AG39" s="137"/>
      <c r="AH39" s="137"/>
      <c r="AI39" s="137"/>
      <c r="AJ39" s="137"/>
      <c r="AK39" s="137"/>
      <c r="AL39" s="137"/>
      <c r="AM39" s="138"/>
      <c r="AN39" s="143" t="s">
        <v>3104</v>
      </c>
      <c r="AO39" s="137"/>
      <c r="AP39" s="137"/>
      <c r="AQ39" s="137"/>
      <c r="AR39" s="137"/>
      <c r="AS39" s="137"/>
      <c r="AT39" s="137"/>
      <c r="AU39" s="137"/>
      <c r="AV39" s="137"/>
      <c r="AW39" s="137"/>
      <c r="AX39" s="137"/>
      <c r="AY39" s="137"/>
      <c r="AZ39" s="137"/>
      <c r="BA39" s="137"/>
      <c r="BB39" s="137"/>
      <c r="BC39" s="137"/>
      <c r="BD39" s="137"/>
      <c r="BE39" s="137"/>
      <c r="BF39" s="137"/>
      <c r="BG39" s="137"/>
      <c r="BH39" s="137"/>
      <c r="BI39" s="137"/>
      <c r="BJ39" s="145"/>
    </row>
    <row r="40" spans="1:62" x14ac:dyDescent="0.25">
      <c r="A40" s="42" t="s">
        <v>983</v>
      </c>
      <c r="B40" s="42">
        <v>2</v>
      </c>
      <c r="C40" s="42"/>
      <c r="D40" s="42"/>
      <c r="E40" s="42"/>
      <c r="F40" s="42"/>
      <c r="G40" s="42"/>
      <c r="H40" s="42"/>
      <c r="I40" s="42"/>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137" t="s">
        <v>29</v>
      </c>
      <c r="AJ40" s="137"/>
      <c r="AK40" s="42"/>
      <c r="AL40" s="42"/>
      <c r="AM40" s="42"/>
      <c r="AN40" s="136" t="s">
        <v>3093</v>
      </c>
      <c r="AO40" s="42"/>
      <c r="AP40" s="79"/>
      <c r="AQ40" s="42"/>
      <c r="AR40" s="42"/>
      <c r="AS40" s="42"/>
      <c r="AT40" s="42"/>
      <c r="AU40" s="42"/>
      <c r="AV40" s="42"/>
      <c r="AW40" s="42"/>
      <c r="AX40" s="42"/>
      <c r="AY40" s="42"/>
      <c r="AZ40" s="42"/>
      <c r="BA40" s="42"/>
      <c r="BB40" s="42"/>
      <c r="BC40" s="42"/>
      <c r="BD40" s="42"/>
      <c r="BE40" s="42"/>
      <c r="BF40" s="42"/>
      <c r="BG40" s="42"/>
      <c r="BH40" s="42"/>
      <c r="BI40" s="42"/>
      <c r="BJ40" s="132"/>
    </row>
    <row r="41" spans="1:62" x14ac:dyDescent="0.25">
      <c r="A41" s="42" t="s">
        <v>986</v>
      </c>
      <c r="B41" s="42">
        <v>1</v>
      </c>
      <c r="C41" s="42"/>
      <c r="D41" s="42" t="s">
        <v>29</v>
      </c>
      <c r="E41" s="42" t="s">
        <v>29</v>
      </c>
      <c r="F41" s="42" t="s">
        <v>29</v>
      </c>
      <c r="G41" s="42" t="s">
        <v>29</v>
      </c>
      <c r="H41" s="42"/>
      <c r="I41" s="42"/>
      <c r="J41" s="42"/>
      <c r="K41" s="42"/>
      <c r="L41" s="42"/>
      <c r="M41" s="42"/>
      <c r="N41" s="42"/>
      <c r="O41" s="42"/>
      <c r="P41" s="42"/>
      <c r="Q41" s="42"/>
      <c r="R41" s="42"/>
      <c r="S41" s="42" t="s">
        <v>29</v>
      </c>
      <c r="T41" s="42"/>
      <c r="U41" s="42"/>
      <c r="V41" s="42"/>
      <c r="W41" s="42"/>
      <c r="X41" s="42" t="s">
        <v>29</v>
      </c>
      <c r="Y41" s="42"/>
      <c r="Z41" s="42"/>
      <c r="AA41" s="42"/>
      <c r="AB41" s="42"/>
      <c r="AC41" s="42"/>
      <c r="AD41" s="42"/>
      <c r="AE41" s="42"/>
      <c r="AF41" s="42"/>
      <c r="AG41" s="42"/>
      <c r="AH41" s="42"/>
      <c r="AI41" s="42" t="s">
        <v>29</v>
      </c>
      <c r="AJ41" s="42" t="s">
        <v>3314</v>
      </c>
      <c r="AK41" s="42"/>
      <c r="AL41" s="42"/>
      <c r="AM41" s="42"/>
      <c r="AN41" s="134"/>
      <c r="AO41" s="42"/>
      <c r="AP41" s="79"/>
      <c r="AQ41" s="42"/>
      <c r="AR41" s="42"/>
      <c r="AS41" s="42"/>
      <c r="AT41" s="42"/>
      <c r="AU41" s="42"/>
      <c r="AV41" s="42"/>
      <c r="AW41" s="42"/>
      <c r="AX41" s="42"/>
      <c r="AY41" s="42"/>
      <c r="AZ41" s="42"/>
      <c r="BA41" s="42"/>
      <c r="BB41" s="42"/>
      <c r="BC41" s="42"/>
      <c r="BD41" s="42"/>
      <c r="BE41" s="42"/>
      <c r="BF41" s="42" t="s">
        <v>29</v>
      </c>
      <c r="BG41" s="42" t="s">
        <v>3314</v>
      </c>
      <c r="BH41" s="42"/>
      <c r="BI41" s="42"/>
      <c r="BJ41" s="132"/>
    </row>
    <row r="42" spans="1:62" x14ac:dyDescent="0.25">
      <c r="A42" s="42" t="s">
        <v>986</v>
      </c>
      <c r="B42" s="42">
        <v>2</v>
      </c>
      <c r="C42" s="42"/>
      <c r="D42" s="42"/>
      <c r="E42" s="42"/>
      <c r="F42" s="42"/>
      <c r="G42" s="42"/>
      <c r="H42" s="42"/>
      <c r="I42" s="42"/>
      <c r="J42" s="42"/>
      <c r="K42" s="42"/>
      <c r="L42" s="42"/>
      <c r="M42" s="42"/>
      <c r="N42" s="42"/>
      <c r="O42" s="42"/>
      <c r="P42" s="42"/>
      <c r="Q42" s="42"/>
      <c r="R42" s="42"/>
      <c r="S42" s="42" t="s">
        <v>29</v>
      </c>
      <c r="T42" s="42" t="s">
        <v>29</v>
      </c>
      <c r="U42" s="42"/>
      <c r="V42" s="42"/>
      <c r="W42" s="42"/>
      <c r="X42" s="42"/>
      <c r="Y42" s="42"/>
      <c r="Z42" s="42"/>
      <c r="AA42" s="42"/>
      <c r="AB42" s="42"/>
      <c r="AC42" s="42"/>
      <c r="AD42" s="42"/>
      <c r="AE42" s="42"/>
      <c r="AF42" s="42"/>
      <c r="AG42" s="42"/>
      <c r="AH42" s="42"/>
      <c r="AI42" s="42"/>
      <c r="AJ42" s="42"/>
      <c r="AK42" s="42"/>
      <c r="AL42" s="42"/>
      <c r="AM42" s="42"/>
      <c r="AN42" s="143" t="s">
        <v>3104</v>
      </c>
      <c r="AO42" s="42"/>
      <c r="AP42" s="79"/>
      <c r="AQ42" s="42"/>
      <c r="AR42" s="42"/>
      <c r="AS42" s="42"/>
      <c r="AT42" s="42"/>
      <c r="AU42" s="42"/>
      <c r="AV42" s="42"/>
      <c r="AW42" s="42"/>
      <c r="AX42" s="42"/>
      <c r="AY42" s="42"/>
      <c r="AZ42" s="42"/>
      <c r="BA42" s="42"/>
      <c r="BB42" s="42"/>
      <c r="BC42" s="42"/>
      <c r="BD42" s="42"/>
      <c r="BE42" s="42"/>
      <c r="BF42" s="42"/>
      <c r="BG42" s="42"/>
      <c r="BH42" s="42"/>
      <c r="BI42" s="42"/>
      <c r="BJ42" s="132"/>
    </row>
    <row r="43" spans="1:62" x14ac:dyDescent="0.25">
      <c r="A43" s="42" t="s">
        <v>986</v>
      </c>
      <c r="B43" s="42">
        <v>3</v>
      </c>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t="s">
        <v>29</v>
      </c>
      <c r="AJ43" s="42" t="s">
        <v>3497</v>
      </c>
      <c r="AK43" s="42"/>
      <c r="AL43" s="42"/>
      <c r="AM43" s="42"/>
      <c r="AN43" s="136" t="s">
        <v>3093</v>
      </c>
      <c r="AO43" s="42"/>
      <c r="AP43" s="79"/>
      <c r="AQ43" s="42"/>
      <c r="AR43" s="42"/>
      <c r="AS43" s="42"/>
      <c r="AT43" s="42"/>
      <c r="AU43" s="42"/>
      <c r="AV43" s="42"/>
      <c r="AW43" s="42"/>
      <c r="AX43" s="42"/>
      <c r="AY43" s="42"/>
      <c r="AZ43" s="42"/>
      <c r="BA43" s="42"/>
      <c r="BB43" s="42"/>
      <c r="BC43" s="42"/>
      <c r="BD43" s="42"/>
      <c r="BE43" s="42"/>
      <c r="BF43" s="42"/>
      <c r="BG43" s="42"/>
      <c r="BH43" s="42"/>
      <c r="BI43" s="42"/>
      <c r="BJ43" s="132"/>
    </row>
    <row r="44" spans="1:62" x14ac:dyDescent="0.25">
      <c r="A44" s="42" t="s">
        <v>986</v>
      </c>
      <c r="B44" s="42">
        <v>4</v>
      </c>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42"/>
      <c r="AJ44" s="42"/>
      <c r="AK44" s="42"/>
      <c r="AL44" s="42"/>
      <c r="AM44" s="42"/>
      <c r="AN44" s="136" t="s">
        <v>3105</v>
      </c>
      <c r="AO44" s="42"/>
      <c r="AP44" s="42"/>
      <c r="AQ44" s="42"/>
      <c r="AR44" s="42"/>
      <c r="AS44" s="42"/>
      <c r="AT44" s="42"/>
      <c r="AU44" s="42"/>
      <c r="AV44" s="42"/>
      <c r="AW44" s="42"/>
      <c r="AX44" s="42"/>
      <c r="AY44" s="42"/>
      <c r="AZ44" s="42"/>
      <c r="BA44" s="42"/>
      <c r="BB44" s="42"/>
      <c r="BC44" s="42"/>
      <c r="BD44" s="42"/>
      <c r="BE44" s="42"/>
      <c r="BF44" s="42"/>
      <c r="BG44" s="42"/>
      <c r="BH44" s="42"/>
      <c r="BI44" s="42"/>
      <c r="BJ44" s="132"/>
    </row>
    <row r="45" spans="1:62" x14ac:dyDescent="0.25">
      <c r="A45" s="42" t="s">
        <v>986</v>
      </c>
      <c r="B45" s="42">
        <v>5</v>
      </c>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t="s">
        <v>3106</v>
      </c>
      <c r="AO45" s="42" t="s">
        <v>3169</v>
      </c>
      <c r="AP45" s="137"/>
      <c r="AQ45" s="137"/>
      <c r="AR45" s="42"/>
      <c r="AS45" s="42"/>
      <c r="AT45" s="42"/>
      <c r="AU45" s="42"/>
      <c r="AV45" s="42"/>
      <c r="AW45" s="42"/>
      <c r="AX45" s="42"/>
      <c r="AY45" s="42"/>
      <c r="AZ45" s="42"/>
      <c r="BA45" s="42"/>
      <c r="BB45" s="42"/>
      <c r="BC45" s="42"/>
      <c r="BD45" s="42"/>
      <c r="BE45" s="42"/>
      <c r="BF45" s="42"/>
      <c r="BG45" s="42"/>
      <c r="BH45" s="42"/>
      <c r="BI45" s="42"/>
      <c r="BJ45" s="132"/>
    </row>
    <row r="46" spans="1:62" x14ac:dyDescent="0.25">
      <c r="A46" s="42" t="s">
        <v>1037</v>
      </c>
      <c r="B46" s="42">
        <v>1</v>
      </c>
      <c r="C46" s="42"/>
      <c r="D46" s="42" t="s">
        <v>29</v>
      </c>
      <c r="E46" s="42" t="s">
        <v>29</v>
      </c>
      <c r="F46" s="42" t="s">
        <v>29</v>
      </c>
      <c r="G46" s="42" t="s">
        <v>29</v>
      </c>
      <c r="H46" s="42"/>
      <c r="I46" s="42"/>
      <c r="J46" s="42"/>
      <c r="K46" s="42"/>
      <c r="L46" s="42"/>
      <c r="M46" s="42"/>
      <c r="N46" s="42"/>
      <c r="O46" s="42"/>
      <c r="P46" s="42"/>
      <c r="Q46" s="42"/>
      <c r="R46" s="42"/>
      <c r="S46" s="42" t="s">
        <v>29</v>
      </c>
      <c r="T46" s="42" t="s">
        <v>29</v>
      </c>
      <c r="U46" s="42"/>
      <c r="V46" s="42"/>
      <c r="W46" s="42"/>
      <c r="X46" s="42"/>
      <c r="Y46" s="42"/>
      <c r="Z46" s="42"/>
      <c r="AA46" s="42"/>
      <c r="AB46" s="42"/>
      <c r="AC46" s="42"/>
      <c r="AD46" s="42"/>
      <c r="AE46" s="42"/>
      <c r="AF46" s="42"/>
      <c r="AG46" s="42"/>
      <c r="AH46" s="42"/>
      <c r="AI46" s="42" t="s">
        <v>29</v>
      </c>
      <c r="AJ46" s="42"/>
      <c r="AK46" s="42"/>
      <c r="AL46" s="42"/>
      <c r="AM46" s="42"/>
      <c r="AN46" s="136" t="s">
        <v>3093</v>
      </c>
      <c r="AO46" s="42"/>
      <c r="AP46" s="137"/>
      <c r="AQ46" s="137"/>
      <c r="AR46" s="42"/>
      <c r="AS46" s="42"/>
      <c r="AT46" s="42"/>
      <c r="AU46" s="42"/>
      <c r="AV46" s="42"/>
      <c r="AW46" s="42"/>
      <c r="AX46" s="42"/>
      <c r="AY46" s="42"/>
      <c r="AZ46" s="42"/>
      <c r="BA46" s="42"/>
      <c r="BB46" s="42"/>
      <c r="BC46" s="42"/>
      <c r="BD46" s="42"/>
      <c r="BE46" s="42"/>
      <c r="BF46" s="42"/>
      <c r="BG46" s="42"/>
      <c r="BH46" s="42"/>
      <c r="BI46" s="42"/>
      <c r="BJ46" s="132"/>
    </row>
    <row r="47" spans="1:62" x14ac:dyDescent="0.25">
      <c r="A47" s="42" t="s">
        <v>1038</v>
      </c>
      <c r="B47" s="42">
        <v>1</v>
      </c>
      <c r="C47" s="42"/>
      <c r="D47" s="42" t="s">
        <v>29</v>
      </c>
      <c r="E47" s="42" t="s">
        <v>29</v>
      </c>
      <c r="F47" s="42" t="s">
        <v>29</v>
      </c>
      <c r="G47" s="42" t="s">
        <v>29</v>
      </c>
      <c r="H47" s="42"/>
      <c r="I47" s="42"/>
      <c r="J47" s="42"/>
      <c r="K47" s="42"/>
      <c r="L47" s="42"/>
      <c r="M47" s="42"/>
      <c r="N47" s="42"/>
      <c r="O47" s="42"/>
      <c r="P47" s="42"/>
      <c r="Q47" s="42"/>
      <c r="R47" s="42"/>
      <c r="S47" s="42" t="s">
        <v>29</v>
      </c>
      <c r="T47" s="42" t="s">
        <v>29</v>
      </c>
      <c r="U47" s="42"/>
      <c r="V47" s="42"/>
      <c r="W47" s="42"/>
      <c r="X47" s="42"/>
      <c r="Y47" s="42"/>
      <c r="Z47" s="42"/>
      <c r="AA47" s="42"/>
      <c r="AB47" s="42"/>
      <c r="AC47" s="42"/>
      <c r="AD47" s="42"/>
      <c r="AE47" s="42"/>
      <c r="AF47" s="42"/>
      <c r="AG47" s="42"/>
      <c r="AH47" s="42"/>
      <c r="AI47" s="42" t="s">
        <v>29</v>
      </c>
      <c r="AJ47" s="42"/>
      <c r="AK47" s="42"/>
      <c r="AL47" s="42"/>
      <c r="AM47" s="42"/>
      <c r="AN47" s="136" t="s">
        <v>3093</v>
      </c>
      <c r="AO47" s="42"/>
      <c r="AP47" s="137"/>
      <c r="AQ47" s="137"/>
      <c r="AR47" s="42"/>
      <c r="AS47" s="42"/>
      <c r="AT47" s="42"/>
      <c r="AU47" s="42"/>
      <c r="AV47" s="42"/>
      <c r="AW47" s="42"/>
      <c r="AX47" s="42"/>
      <c r="AY47" s="42"/>
      <c r="AZ47" s="42"/>
      <c r="BA47" s="42"/>
      <c r="BB47" s="42"/>
      <c r="BC47" s="42"/>
      <c r="BD47" s="42"/>
      <c r="BE47" s="42"/>
      <c r="BF47" s="42"/>
      <c r="BG47" s="42"/>
      <c r="BH47" s="42"/>
      <c r="BI47" s="42"/>
      <c r="BJ47" s="132"/>
    </row>
    <row r="48" spans="1:62" x14ac:dyDescent="0.25">
      <c r="A48" s="42" t="s">
        <v>1039</v>
      </c>
      <c r="B48" s="42">
        <v>1</v>
      </c>
      <c r="C48" s="42"/>
      <c r="D48" s="42" t="s">
        <v>29</v>
      </c>
      <c r="E48" s="42" t="s">
        <v>29</v>
      </c>
      <c r="F48" s="42" t="s">
        <v>29</v>
      </c>
      <c r="G48" s="42" t="s">
        <v>29</v>
      </c>
      <c r="H48" s="42"/>
      <c r="I48" s="42"/>
      <c r="J48" s="42"/>
      <c r="K48" s="42"/>
      <c r="L48" s="42"/>
      <c r="M48" s="42"/>
      <c r="N48" s="42"/>
      <c r="O48" s="42"/>
      <c r="P48" s="42"/>
      <c r="Q48" s="42"/>
      <c r="R48" s="42"/>
      <c r="S48" s="42" t="s">
        <v>29</v>
      </c>
      <c r="T48" s="42" t="s">
        <v>29</v>
      </c>
      <c r="U48" s="42"/>
      <c r="V48" s="42"/>
      <c r="W48" s="42"/>
      <c r="X48" s="42"/>
      <c r="Y48" s="42"/>
      <c r="Z48" s="42"/>
      <c r="AA48" s="42"/>
      <c r="AB48" s="42"/>
      <c r="AC48" s="42"/>
      <c r="AD48" s="42"/>
      <c r="AE48" s="42"/>
      <c r="AF48" s="42"/>
      <c r="AG48" s="42"/>
      <c r="AH48" s="42"/>
      <c r="AI48" s="42" t="s">
        <v>29</v>
      </c>
      <c r="AJ48" s="42"/>
      <c r="AK48" s="42"/>
      <c r="AL48" s="42"/>
      <c r="AM48" s="42"/>
      <c r="AN48" s="136" t="s">
        <v>3093</v>
      </c>
      <c r="AO48" s="42"/>
      <c r="AP48" s="137"/>
      <c r="AQ48" s="137"/>
      <c r="AR48" s="42"/>
      <c r="AS48" s="42"/>
      <c r="AT48" s="42"/>
      <c r="AU48" s="42"/>
      <c r="AV48" s="42"/>
      <c r="AW48" s="42"/>
      <c r="AX48" s="42"/>
      <c r="AY48" s="42"/>
      <c r="AZ48" s="42"/>
      <c r="BA48" s="42"/>
      <c r="BB48" s="42"/>
      <c r="BC48" s="42"/>
      <c r="BD48" s="42"/>
      <c r="BE48" s="42"/>
      <c r="BF48" s="42"/>
      <c r="BG48" s="42"/>
      <c r="BH48" s="42"/>
      <c r="BI48" s="42"/>
      <c r="BJ48" s="132"/>
    </row>
    <row r="49" spans="1:62" x14ac:dyDescent="0.25">
      <c r="A49" s="42" t="s">
        <v>1040</v>
      </c>
      <c r="B49" s="42">
        <v>1</v>
      </c>
      <c r="C49" s="42"/>
      <c r="D49" s="42" t="s">
        <v>29</v>
      </c>
      <c r="E49" s="42" t="s">
        <v>29</v>
      </c>
      <c r="F49" s="42" t="s">
        <v>29</v>
      </c>
      <c r="G49" s="42" t="s">
        <v>29</v>
      </c>
      <c r="H49" s="42"/>
      <c r="I49" s="42"/>
      <c r="J49" s="42"/>
      <c r="K49" s="42"/>
      <c r="L49" s="42"/>
      <c r="M49" s="42"/>
      <c r="N49" s="42"/>
      <c r="O49" s="42"/>
      <c r="P49" s="42"/>
      <c r="Q49" s="42"/>
      <c r="R49" s="42"/>
      <c r="S49" s="42" t="s">
        <v>29</v>
      </c>
      <c r="T49" s="42" t="s">
        <v>29</v>
      </c>
      <c r="U49" s="42"/>
      <c r="V49" s="42"/>
      <c r="W49" s="42"/>
      <c r="X49" s="42"/>
      <c r="Y49" s="42"/>
      <c r="Z49" s="42"/>
      <c r="AA49" s="42"/>
      <c r="AB49" s="42"/>
      <c r="AC49" s="42"/>
      <c r="AD49" s="42"/>
      <c r="AE49" s="42"/>
      <c r="AF49" s="42"/>
      <c r="AG49" s="42"/>
      <c r="AH49" s="42"/>
      <c r="AI49" s="42" t="s">
        <v>29</v>
      </c>
      <c r="AJ49" s="42"/>
      <c r="AK49" s="42"/>
      <c r="AL49" s="42"/>
      <c r="AM49" s="42"/>
      <c r="AN49" s="136" t="s">
        <v>3093</v>
      </c>
      <c r="AO49" s="42"/>
      <c r="AP49" s="137"/>
      <c r="AQ49" s="137"/>
      <c r="AR49" s="42"/>
      <c r="AS49" s="42"/>
      <c r="AT49" s="42"/>
      <c r="AU49" s="42"/>
      <c r="AV49" s="42"/>
      <c r="AW49" s="42"/>
      <c r="AX49" s="42"/>
      <c r="AY49" s="42"/>
      <c r="AZ49" s="42"/>
      <c r="BA49" s="42"/>
      <c r="BB49" s="42"/>
      <c r="BC49" s="42"/>
      <c r="BD49" s="42"/>
      <c r="BE49" s="42"/>
      <c r="BF49" s="42"/>
      <c r="BG49" s="42"/>
      <c r="BH49" s="42"/>
      <c r="BI49" s="42"/>
      <c r="BJ49" s="132"/>
    </row>
    <row r="50" spans="1:62" x14ac:dyDescent="0.25">
      <c r="A50" s="42" t="s">
        <v>1041</v>
      </c>
      <c r="B50" s="42">
        <v>1</v>
      </c>
      <c r="C50" s="42"/>
      <c r="D50" s="42" t="s">
        <v>29</v>
      </c>
      <c r="E50" s="42" t="s">
        <v>29</v>
      </c>
      <c r="F50" s="42" t="s">
        <v>29</v>
      </c>
      <c r="G50" s="42" t="s">
        <v>29</v>
      </c>
      <c r="H50" s="42"/>
      <c r="I50" s="42"/>
      <c r="J50" s="42"/>
      <c r="K50" s="42"/>
      <c r="L50" s="42"/>
      <c r="M50" s="42"/>
      <c r="N50" s="42"/>
      <c r="O50" s="42"/>
      <c r="P50" s="42"/>
      <c r="Q50" s="42"/>
      <c r="R50" s="42"/>
      <c r="S50" s="42" t="s">
        <v>29</v>
      </c>
      <c r="T50" s="42" t="s">
        <v>29</v>
      </c>
      <c r="U50" s="42"/>
      <c r="V50" s="42"/>
      <c r="W50" s="42"/>
      <c r="X50" s="42"/>
      <c r="Y50" s="42"/>
      <c r="Z50" s="42"/>
      <c r="AA50" s="42"/>
      <c r="AB50" s="42"/>
      <c r="AC50" s="42"/>
      <c r="AD50" s="42"/>
      <c r="AE50" s="42"/>
      <c r="AF50" s="42"/>
      <c r="AG50" s="42"/>
      <c r="AH50" s="42"/>
      <c r="AI50" s="42" t="s">
        <v>29</v>
      </c>
      <c r="AJ50" s="42"/>
      <c r="AK50" s="42"/>
      <c r="AL50" s="42"/>
      <c r="AM50" s="42"/>
      <c r="AN50" s="136" t="s">
        <v>3093</v>
      </c>
      <c r="AO50" s="42"/>
      <c r="AP50" s="137"/>
      <c r="AQ50" s="137"/>
      <c r="AR50" s="42"/>
      <c r="AS50" s="42"/>
      <c r="AT50" s="42"/>
      <c r="AU50" s="42"/>
      <c r="AV50" s="42"/>
      <c r="AW50" s="42"/>
      <c r="AX50" s="42"/>
      <c r="AY50" s="42"/>
      <c r="AZ50" s="42"/>
      <c r="BA50" s="42"/>
      <c r="BB50" s="42"/>
      <c r="BC50" s="42"/>
      <c r="BD50" s="42"/>
      <c r="BE50" s="42"/>
      <c r="BF50" s="42"/>
      <c r="BG50" s="42"/>
      <c r="BH50" s="42"/>
      <c r="BI50" s="42"/>
      <c r="BJ50" s="132"/>
    </row>
    <row r="51" spans="1:62" x14ac:dyDescent="0.25">
      <c r="A51" s="42" t="s">
        <v>1042</v>
      </c>
      <c r="B51" s="42">
        <v>1</v>
      </c>
      <c r="C51" s="42"/>
      <c r="D51" s="42" t="s">
        <v>29</v>
      </c>
      <c r="E51" s="42" t="s">
        <v>29</v>
      </c>
      <c r="F51" s="42" t="s">
        <v>29</v>
      </c>
      <c r="G51" s="42" t="s">
        <v>29</v>
      </c>
      <c r="H51" s="42"/>
      <c r="I51" s="42"/>
      <c r="J51" s="42"/>
      <c r="K51" s="42"/>
      <c r="L51" s="42"/>
      <c r="M51" s="42"/>
      <c r="N51" s="42"/>
      <c r="O51" s="42"/>
      <c r="P51" s="42"/>
      <c r="Q51" s="42"/>
      <c r="R51" s="42"/>
      <c r="S51" s="42" t="s">
        <v>29</v>
      </c>
      <c r="T51" s="42" t="s">
        <v>29</v>
      </c>
      <c r="U51" s="42"/>
      <c r="V51" s="42"/>
      <c r="W51" s="42"/>
      <c r="X51" s="42"/>
      <c r="Y51" s="42"/>
      <c r="Z51" s="42"/>
      <c r="AA51" s="42"/>
      <c r="AB51" s="42"/>
      <c r="AC51" s="42"/>
      <c r="AD51" s="42"/>
      <c r="AE51" s="42"/>
      <c r="AF51" s="42"/>
      <c r="AG51" s="42"/>
      <c r="AH51" s="42"/>
      <c r="AI51" s="42" t="s">
        <v>29</v>
      </c>
      <c r="AJ51" s="42"/>
      <c r="AK51" s="42"/>
      <c r="AL51" s="42"/>
      <c r="AM51" s="42"/>
      <c r="AN51" s="136" t="s">
        <v>3093</v>
      </c>
      <c r="AO51" s="42"/>
      <c r="AP51" s="137"/>
      <c r="AQ51" s="137"/>
      <c r="AR51" s="42"/>
      <c r="AS51" s="42"/>
      <c r="AT51" s="42"/>
      <c r="AU51" s="42"/>
      <c r="AV51" s="42"/>
      <c r="AW51" s="42"/>
      <c r="AX51" s="42"/>
      <c r="AY51" s="42"/>
      <c r="AZ51" s="42"/>
      <c r="BA51" s="42"/>
      <c r="BB51" s="42"/>
      <c r="BC51" s="42"/>
      <c r="BD51" s="42"/>
      <c r="BE51" s="42"/>
      <c r="BF51" s="42"/>
      <c r="BG51" s="42"/>
      <c r="BH51" s="42"/>
      <c r="BI51" s="42"/>
      <c r="BJ51" s="132"/>
    </row>
    <row r="52" spans="1:62" x14ac:dyDescent="0.25">
      <c r="A52" s="42" t="s">
        <v>1043</v>
      </c>
      <c r="B52" s="42">
        <v>1</v>
      </c>
      <c r="C52" s="42"/>
      <c r="D52" s="42" t="s">
        <v>29</v>
      </c>
      <c r="E52" s="42" t="s">
        <v>29</v>
      </c>
      <c r="F52" s="42" t="s">
        <v>29</v>
      </c>
      <c r="G52" s="42" t="s">
        <v>29</v>
      </c>
      <c r="H52" s="42"/>
      <c r="I52" s="42"/>
      <c r="J52" s="42"/>
      <c r="K52" s="42"/>
      <c r="L52" s="42"/>
      <c r="M52" s="42"/>
      <c r="N52" s="42"/>
      <c r="O52" s="42"/>
      <c r="P52" s="42"/>
      <c r="Q52" s="42"/>
      <c r="R52" s="42"/>
      <c r="S52" s="42" t="s">
        <v>29</v>
      </c>
      <c r="T52" s="42" t="s">
        <v>29</v>
      </c>
      <c r="U52" s="42"/>
      <c r="V52" s="42"/>
      <c r="W52" s="42"/>
      <c r="X52" s="42"/>
      <c r="Y52" s="42"/>
      <c r="Z52" s="42"/>
      <c r="AA52" s="42"/>
      <c r="AB52" s="42"/>
      <c r="AC52" s="42"/>
      <c r="AD52" s="42"/>
      <c r="AE52" s="42"/>
      <c r="AF52" s="42"/>
      <c r="AG52" s="42"/>
      <c r="AH52" s="42"/>
      <c r="AI52" s="42" t="s">
        <v>29</v>
      </c>
      <c r="AJ52" s="42"/>
      <c r="AK52" s="42"/>
      <c r="AL52" s="42"/>
      <c r="AM52" s="42"/>
      <c r="AN52" s="136" t="s">
        <v>3093</v>
      </c>
      <c r="AO52" s="42"/>
      <c r="AP52" s="137"/>
      <c r="AQ52" s="137"/>
      <c r="AR52" s="42"/>
      <c r="AS52" s="42"/>
      <c r="AT52" s="42"/>
      <c r="AU52" s="42"/>
      <c r="AV52" s="42"/>
      <c r="AW52" s="42"/>
      <c r="AX52" s="42"/>
      <c r="AY52" s="42"/>
      <c r="AZ52" s="42"/>
      <c r="BA52" s="42"/>
      <c r="BB52" s="42"/>
      <c r="BC52" s="42"/>
      <c r="BD52" s="42"/>
      <c r="BE52" s="42"/>
      <c r="BF52" s="42"/>
      <c r="BG52" s="42"/>
      <c r="BH52" s="42"/>
      <c r="BI52" s="42"/>
      <c r="BJ52" s="132"/>
    </row>
    <row r="53" spans="1:62" x14ac:dyDescent="0.25">
      <c r="A53" s="42" t="s">
        <v>1044</v>
      </c>
      <c r="B53" s="42">
        <v>1</v>
      </c>
      <c r="C53" s="42"/>
      <c r="D53" s="42" t="s">
        <v>29</v>
      </c>
      <c r="E53" s="42" t="s">
        <v>29</v>
      </c>
      <c r="F53" s="42" t="s">
        <v>29</v>
      </c>
      <c r="G53" s="42" t="s">
        <v>29</v>
      </c>
      <c r="H53" s="42"/>
      <c r="I53" s="42"/>
      <c r="J53" s="42"/>
      <c r="K53" s="42"/>
      <c r="L53" s="42"/>
      <c r="M53" s="42"/>
      <c r="N53" s="42"/>
      <c r="O53" s="42"/>
      <c r="P53" s="42"/>
      <c r="Q53" s="42"/>
      <c r="R53" s="42"/>
      <c r="S53" s="42" t="s">
        <v>29</v>
      </c>
      <c r="T53" s="42" t="s">
        <v>29</v>
      </c>
      <c r="U53" s="42"/>
      <c r="V53" s="42"/>
      <c r="W53" s="42"/>
      <c r="X53" s="42"/>
      <c r="Y53" s="42"/>
      <c r="Z53" s="42"/>
      <c r="AA53" s="42"/>
      <c r="AB53" s="42"/>
      <c r="AC53" s="42"/>
      <c r="AD53" s="42"/>
      <c r="AE53" s="42"/>
      <c r="AF53" s="42"/>
      <c r="AG53" s="42"/>
      <c r="AH53" s="42"/>
      <c r="AI53" s="42" t="s">
        <v>29</v>
      </c>
      <c r="AJ53" s="42"/>
      <c r="AK53" s="42"/>
      <c r="AL53" s="42"/>
      <c r="AM53" s="42"/>
      <c r="AN53" s="136" t="s">
        <v>3093</v>
      </c>
      <c r="AO53" s="42"/>
      <c r="AP53" s="137"/>
      <c r="AQ53" s="137"/>
      <c r="AR53" s="42"/>
      <c r="AS53" s="42"/>
      <c r="AT53" s="42"/>
      <c r="AU53" s="42"/>
      <c r="AV53" s="42"/>
      <c r="AW53" s="42"/>
      <c r="AX53" s="42"/>
      <c r="AY53" s="42"/>
      <c r="AZ53" s="42"/>
      <c r="BA53" s="42"/>
      <c r="BB53" s="42"/>
      <c r="BC53" s="42"/>
      <c r="BD53" s="42"/>
      <c r="BE53" s="42"/>
      <c r="BF53" s="42"/>
      <c r="BG53" s="42"/>
      <c r="BH53" s="42"/>
      <c r="BI53" s="42"/>
      <c r="BJ53" s="132"/>
    </row>
    <row r="54" spans="1:62" x14ac:dyDescent="0.25">
      <c r="A54" s="42" t="s">
        <v>1045</v>
      </c>
      <c r="B54" s="42">
        <v>1</v>
      </c>
      <c r="C54" s="42"/>
      <c r="D54" s="42" t="s">
        <v>29</v>
      </c>
      <c r="E54" s="42" t="s">
        <v>29</v>
      </c>
      <c r="F54" s="42" t="s">
        <v>29</v>
      </c>
      <c r="G54" s="42" t="s">
        <v>29</v>
      </c>
      <c r="H54" s="42"/>
      <c r="I54" s="42"/>
      <c r="J54" s="42"/>
      <c r="K54" s="42"/>
      <c r="L54" s="42"/>
      <c r="M54" s="42"/>
      <c r="N54" s="42"/>
      <c r="O54" s="42"/>
      <c r="P54" s="42"/>
      <c r="Q54" s="42"/>
      <c r="R54" s="42"/>
      <c r="S54" s="42" t="s">
        <v>29</v>
      </c>
      <c r="T54" s="42" t="s">
        <v>29</v>
      </c>
      <c r="U54" s="42"/>
      <c r="V54" s="42"/>
      <c r="W54" s="42"/>
      <c r="X54" s="42"/>
      <c r="Y54" s="42"/>
      <c r="Z54" s="42"/>
      <c r="AA54" s="42"/>
      <c r="AB54" s="42"/>
      <c r="AC54" s="42"/>
      <c r="AD54" s="42"/>
      <c r="AE54" s="42"/>
      <c r="AF54" s="42"/>
      <c r="AG54" s="42"/>
      <c r="AH54" s="42"/>
      <c r="AI54" s="42" t="s">
        <v>29</v>
      </c>
      <c r="AJ54" s="42"/>
      <c r="AK54" s="42"/>
      <c r="AL54" s="42"/>
      <c r="AM54" s="42"/>
      <c r="AN54" s="136" t="s">
        <v>3093</v>
      </c>
      <c r="AO54" s="42"/>
      <c r="AP54" s="137"/>
      <c r="AQ54" s="137"/>
      <c r="AR54" s="42"/>
      <c r="AS54" s="42"/>
      <c r="AT54" s="42"/>
      <c r="AU54" s="42"/>
      <c r="AV54" s="42"/>
      <c r="AW54" s="42"/>
      <c r="AX54" s="42"/>
      <c r="AY54" s="42"/>
      <c r="AZ54" s="42"/>
      <c r="BA54" s="42"/>
      <c r="BB54" s="42"/>
      <c r="BC54" s="42"/>
      <c r="BD54" s="42"/>
      <c r="BE54" s="42"/>
      <c r="BF54" s="42"/>
      <c r="BG54" s="42"/>
      <c r="BH54" s="42"/>
      <c r="BI54" s="42"/>
      <c r="BJ54" s="132"/>
    </row>
    <row r="55" spans="1:62" x14ac:dyDescent="0.25">
      <c r="A55" s="42" t="s">
        <v>1046</v>
      </c>
      <c r="B55" s="42">
        <v>1</v>
      </c>
      <c r="C55" s="42"/>
      <c r="D55" s="42" t="s">
        <v>29</v>
      </c>
      <c r="E55" s="42" t="s">
        <v>29</v>
      </c>
      <c r="F55" s="42" t="s">
        <v>29</v>
      </c>
      <c r="G55" s="42" t="s">
        <v>29</v>
      </c>
      <c r="H55" s="42"/>
      <c r="I55" s="42"/>
      <c r="J55" s="42"/>
      <c r="K55" s="42"/>
      <c r="L55" s="42"/>
      <c r="M55" s="42"/>
      <c r="N55" s="42"/>
      <c r="O55" s="42"/>
      <c r="P55" s="42"/>
      <c r="Q55" s="42"/>
      <c r="R55" s="42"/>
      <c r="S55" s="42" t="s">
        <v>29</v>
      </c>
      <c r="T55" s="42" t="s">
        <v>29</v>
      </c>
      <c r="U55" s="42"/>
      <c r="V55" s="42"/>
      <c r="W55" s="42"/>
      <c r="X55" s="42"/>
      <c r="Y55" s="42"/>
      <c r="Z55" s="42"/>
      <c r="AA55" s="42"/>
      <c r="AB55" s="42"/>
      <c r="AC55" s="42"/>
      <c r="AD55" s="42"/>
      <c r="AE55" s="42"/>
      <c r="AF55" s="42"/>
      <c r="AG55" s="42"/>
      <c r="AH55" s="42"/>
      <c r="AI55" s="42" t="s">
        <v>29</v>
      </c>
      <c r="AJ55" s="42"/>
      <c r="AK55" s="42"/>
      <c r="AL55" s="42"/>
      <c r="AM55" s="42"/>
      <c r="AN55" s="136" t="s">
        <v>3093</v>
      </c>
      <c r="AO55" s="42"/>
      <c r="AP55" s="137"/>
      <c r="AQ55" s="137"/>
      <c r="AR55" s="42"/>
      <c r="AS55" s="42"/>
      <c r="AT55" s="42"/>
      <c r="AU55" s="42"/>
      <c r="AV55" s="42"/>
      <c r="AW55" s="42"/>
      <c r="AX55" s="42"/>
      <c r="AY55" s="42"/>
      <c r="AZ55" s="42"/>
      <c r="BA55" s="42"/>
      <c r="BB55" s="42"/>
      <c r="BC55" s="42"/>
      <c r="BD55" s="42"/>
      <c r="BE55" s="42"/>
      <c r="BF55" s="42"/>
      <c r="BG55" s="42"/>
      <c r="BH55" s="42"/>
      <c r="BI55" s="42"/>
      <c r="BJ55" s="132"/>
    </row>
    <row r="56" spans="1:62" x14ac:dyDescent="0.25">
      <c r="A56" s="42" t="s">
        <v>1047</v>
      </c>
      <c r="B56" s="42">
        <v>1</v>
      </c>
      <c r="C56" s="42"/>
      <c r="D56" s="42" t="s">
        <v>29</v>
      </c>
      <c r="E56" s="42" t="s">
        <v>29</v>
      </c>
      <c r="F56" s="42" t="s">
        <v>29</v>
      </c>
      <c r="G56" s="42" t="s">
        <v>29</v>
      </c>
      <c r="H56" s="42"/>
      <c r="I56" s="42"/>
      <c r="J56" s="42"/>
      <c r="K56" s="42"/>
      <c r="L56" s="42"/>
      <c r="M56" s="42"/>
      <c r="N56" s="42"/>
      <c r="O56" s="42"/>
      <c r="P56" s="42"/>
      <c r="Q56" s="42"/>
      <c r="R56" s="42"/>
      <c r="S56" s="42" t="s">
        <v>29</v>
      </c>
      <c r="T56" s="42" t="s">
        <v>29</v>
      </c>
      <c r="U56" s="42"/>
      <c r="V56" s="42"/>
      <c r="W56" s="42"/>
      <c r="X56" s="42"/>
      <c r="Y56" s="42"/>
      <c r="Z56" s="42"/>
      <c r="AA56" s="42"/>
      <c r="AB56" s="42"/>
      <c r="AC56" s="42"/>
      <c r="AD56" s="42"/>
      <c r="AE56" s="42"/>
      <c r="AF56" s="42"/>
      <c r="AG56" s="42"/>
      <c r="AH56" s="42"/>
      <c r="AI56" s="42" t="s">
        <v>29</v>
      </c>
      <c r="AJ56" s="42"/>
      <c r="AK56" s="42"/>
      <c r="AL56" s="42"/>
      <c r="AM56" s="42"/>
      <c r="AN56" s="136" t="s">
        <v>3093</v>
      </c>
      <c r="AO56" s="42"/>
      <c r="AP56" s="137"/>
      <c r="AQ56" s="137"/>
      <c r="AR56" s="42"/>
      <c r="AS56" s="42"/>
      <c r="AT56" s="42"/>
      <c r="AU56" s="42"/>
      <c r="AV56" s="42"/>
      <c r="AW56" s="42"/>
      <c r="AX56" s="42"/>
      <c r="AY56" s="42"/>
      <c r="AZ56" s="42"/>
      <c r="BA56" s="42"/>
      <c r="BB56" s="42"/>
      <c r="BC56" s="42"/>
      <c r="BD56" s="42"/>
      <c r="BE56" s="42"/>
      <c r="BF56" s="42"/>
      <c r="BG56" s="42"/>
      <c r="BH56" s="42"/>
      <c r="BI56" s="42"/>
      <c r="BJ56" s="132"/>
    </row>
    <row r="57" spans="1:62" x14ac:dyDescent="0.25">
      <c r="A57" s="42" t="s">
        <v>1047</v>
      </c>
      <c r="B57" s="42">
        <v>2</v>
      </c>
      <c r="C57" s="42"/>
      <c r="D57" s="42"/>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136" t="s">
        <v>3105</v>
      </c>
      <c r="AO57" s="42"/>
      <c r="AP57" s="137"/>
      <c r="AQ57" s="137"/>
      <c r="AR57" s="42"/>
      <c r="AS57" s="42"/>
      <c r="AT57" s="42"/>
      <c r="AU57" s="42"/>
      <c r="AV57" s="42"/>
      <c r="AW57" s="42"/>
      <c r="AX57" s="42"/>
      <c r="AY57" s="42"/>
      <c r="AZ57" s="42"/>
      <c r="BA57" s="42"/>
      <c r="BB57" s="42"/>
      <c r="BC57" s="42"/>
      <c r="BD57" s="42"/>
      <c r="BE57" s="42"/>
      <c r="BF57" s="42"/>
      <c r="BG57" s="42"/>
      <c r="BH57" s="42"/>
      <c r="BI57" s="42"/>
      <c r="BJ57" s="132"/>
    </row>
    <row r="58" spans="1:62" x14ac:dyDescent="0.25">
      <c r="A58" s="42" t="s">
        <v>1047</v>
      </c>
      <c r="B58" s="42">
        <v>3</v>
      </c>
      <c r="C58" s="42"/>
      <c r="D58" s="42"/>
      <c r="E58" s="42"/>
      <c r="F58" s="4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t="s">
        <v>3106</v>
      </c>
      <c r="AO58" s="42" t="s">
        <v>3169</v>
      </c>
      <c r="AP58" s="137"/>
      <c r="AQ58" s="137"/>
      <c r="AR58" s="42"/>
      <c r="AS58" s="42"/>
      <c r="AT58" s="42"/>
      <c r="AU58" s="42"/>
      <c r="AV58" s="42"/>
      <c r="AW58" s="42"/>
      <c r="AX58" s="42"/>
      <c r="AY58" s="42"/>
      <c r="AZ58" s="42"/>
      <c r="BA58" s="42"/>
      <c r="BB58" s="42"/>
      <c r="BC58" s="42"/>
      <c r="BD58" s="42"/>
      <c r="BE58" s="42"/>
      <c r="BF58" s="42"/>
      <c r="BG58" s="42"/>
      <c r="BH58" s="42"/>
      <c r="BI58" s="42"/>
      <c r="BJ58" s="132"/>
    </row>
    <row r="59" spans="1:62" x14ac:dyDescent="0.25">
      <c r="A59" s="42" t="s">
        <v>1047</v>
      </c>
      <c r="B59" s="42">
        <v>4</v>
      </c>
      <c r="C59" s="42"/>
      <c r="D59" s="42"/>
      <c r="E59" s="42"/>
      <c r="F59" s="42"/>
      <c r="G59" s="42"/>
      <c r="H59" s="42"/>
      <c r="I59" s="42"/>
      <c r="J59" s="42"/>
      <c r="K59" s="42"/>
      <c r="L59" s="42"/>
      <c r="M59" s="42"/>
      <c r="N59" s="42"/>
      <c r="O59" s="42"/>
      <c r="P59" s="42"/>
      <c r="Q59" s="42"/>
      <c r="R59" s="42"/>
      <c r="S59" s="42" t="s">
        <v>29</v>
      </c>
      <c r="T59" s="42"/>
      <c r="U59" s="42"/>
      <c r="V59" s="42"/>
      <c r="W59" s="42" t="s">
        <v>29</v>
      </c>
      <c r="X59" s="42"/>
      <c r="Y59" s="42"/>
      <c r="Z59" s="42"/>
      <c r="AA59" s="42"/>
      <c r="AB59" s="42"/>
      <c r="AC59" s="42"/>
      <c r="AD59" s="42"/>
      <c r="AE59" s="42"/>
      <c r="AF59" s="42"/>
      <c r="AG59" s="42"/>
      <c r="AH59" s="42"/>
      <c r="AI59" s="42" t="s">
        <v>29</v>
      </c>
      <c r="AJ59" s="42"/>
      <c r="AK59" s="42"/>
      <c r="AL59" s="42"/>
      <c r="AM59" s="42"/>
      <c r="AN59" s="136" t="s">
        <v>3170</v>
      </c>
      <c r="AO59" s="42"/>
      <c r="AP59" s="137"/>
      <c r="AQ59" s="137"/>
      <c r="AR59" s="42"/>
      <c r="AS59" s="42"/>
      <c r="AT59" s="42"/>
      <c r="AU59" s="42"/>
      <c r="AV59" s="42"/>
      <c r="AW59" s="42"/>
      <c r="AX59" s="42"/>
      <c r="AY59" s="42"/>
      <c r="AZ59" s="42"/>
      <c r="BA59" s="42"/>
      <c r="BB59" s="42"/>
      <c r="BC59" s="42"/>
      <c r="BD59" s="42"/>
      <c r="BE59" s="42"/>
      <c r="BF59" s="42"/>
      <c r="BG59" s="42"/>
      <c r="BH59" s="42"/>
      <c r="BI59" s="42"/>
      <c r="BJ59" s="132"/>
    </row>
    <row r="60" spans="1:62" x14ac:dyDescent="0.25">
      <c r="A60" s="42" t="s">
        <v>1048</v>
      </c>
      <c r="B60" s="42">
        <v>1</v>
      </c>
      <c r="C60" s="42"/>
      <c r="D60" s="42" t="s">
        <v>29</v>
      </c>
      <c r="E60" s="42" t="s">
        <v>29</v>
      </c>
      <c r="F60" s="42" t="s">
        <v>29</v>
      </c>
      <c r="G60" s="42" t="s">
        <v>29</v>
      </c>
      <c r="H60" s="42"/>
      <c r="I60" s="42"/>
      <c r="J60" s="42"/>
      <c r="K60" s="42"/>
      <c r="L60" s="42"/>
      <c r="M60" s="42"/>
      <c r="N60" s="42"/>
      <c r="O60" s="42"/>
      <c r="P60" s="42"/>
      <c r="Q60" s="42"/>
      <c r="R60" s="42"/>
      <c r="S60" s="42" t="s">
        <v>29</v>
      </c>
      <c r="T60" s="42"/>
      <c r="U60" s="42" t="s">
        <v>29</v>
      </c>
      <c r="V60" s="42" t="s">
        <v>3314</v>
      </c>
      <c r="W60" s="42"/>
      <c r="X60" s="42"/>
      <c r="Y60" s="42"/>
      <c r="Z60" s="42"/>
      <c r="AA60" s="42"/>
      <c r="AB60" s="42"/>
      <c r="AC60" s="42"/>
      <c r="AD60" s="42"/>
      <c r="AE60" s="42"/>
      <c r="AF60" s="42"/>
      <c r="AG60" s="42"/>
      <c r="AH60" s="42"/>
      <c r="AI60" s="42"/>
      <c r="AJ60" s="42"/>
      <c r="AK60" s="42"/>
      <c r="AL60" s="42"/>
      <c r="AM60" s="42"/>
      <c r="AN60" s="136" t="s">
        <v>3171</v>
      </c>
      <c r="AP60" s="137"/>
      <c r="AQ60" s="137"/>
      <c r="AR60" s="42"/>
      <c r="AS60" s="42"/>
      <c r="AT60" s="42"/>
      <c r="AU60" s="42"/>
      <c r="AV60" s="42"/>
      <c r="AW60" s="42"/>
      <c r="AX60" s="42"/>
      <c r="AY60" s="42"/>
      <c r="AZ60" s="42"/>
      <c r="BA60" s="42"/>
      <c r="BB60" s="42"/>
      <c r="BC60" s="42"/>
      <c r="BD60" s="42"/>
      <c r="BE60" s="42"/>
      <c r="BF60" s="42"/>
      <c r="BG60" s="42"/>
      <c r="BH60" s="42"/>
      <c r="BI60" s="42"/>
      <c r="BJ60" s="132"/>
    </row>
    <row r="61" spans="1:62" x14ac:dyDescent="0.25">
      <c r="A61" s="42" t="s">
        <v>1048</v>
      </c>
      <c r="B61" s="42">
        <v>2</v>
      </c>
      <c r="C61" s="42"/>
      <c r="D61" s="42"/>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136" t="s">
        <v>3105</v>
      </c>
      <c r="AO61" s="42"/>
      <c r="AP61" s="137"/>
      <c r="AQ61" s="137"/>
      <c r="AR61" s="42"/>
      <c r="AS61" s="42"/>
      <c r="AT61" s="42"/>
      <c r="AU61" s="42"/>
      <c r="AV61" s="42"/>
      <c r="AW61" s="42"/>
      <c r="AX61" s="42"/>
      <c r="AY61" s="42"/>
      <c r="AZ61" s="42"/>
      <c r="BA61" s="42"/>
      <c r="BB61" s="42"/>
      <c r="BC61" s="42"/>
      <c r="BD61" s="42"/>
      <c r="BE61" s="42"/>
      <c r="BF61" s="42"/>
      <c r="BG61" s="42"/>
      <c r="BH61" s="42"/>
      <c r="BI61" s="42"/>
      <c r="BJ61" s="132"/>
    </row>
    <row r="62" spans="1:62" x14ac:dyDescent="0.25">
      <c r="A62" s="42" t="s">
        <v>1048</v>
      </c>
      <c r="B62" s="42">
        <v>3</v>
      </c>
      <c r="C62" s="42"/>
      <c r="D62" s="42"/>
      <c r="E62" s="42"/>
      <c r="F62" s="42"/>
      <c r="G62" s="42"/>
      <c r="H62" s="42"/>
      <c r="I62" s="42"/>
      <c r="J62" s="42"/>
      <c r="K62" s="42"/>
      <c r="L62" s="42"/>
      <c r="M62" s="42"/>
      <c r="N62" s="42"/>
      <c r="O62" s="42"/>
      <c r="P62" s="42"/>
      <c r="Q62" s="42"/>
      <c r="R62" s="42"/>
      <c r="S62" s="42"/>
      <c r="T62" s="42"/>
      <c r="U62" s="42"/>
      <c r="V62" s="42"/>
      <c r="W62" s="42"/>
      <c r="X62" s="42"/>
      <c r="Y62" s="42"/>
      <c r="Z62" s="42"/>
      <c r="AA62" s="42"/>
      <c r="AB62" s="42"/>
      <c r="AC62" s="42"/>
      <c r="AD62" s="42"/>
      <c r="AE62" s="42"/>
      <c r="AF62" s="42"/>
      <c r="AG62" s="42"/>
      <c r="AH62" s="42"/>
      <c r="AI62" s="42"/>
      <c r="AJ62" s="42"/>
      <c r="AK62" s="42"/>
      <c r="AL62" s="42"/>
      <c r="AM62" s="42"/>
      <c r="AN62" s="42" t="s">
        <v>3106</v>
      </c>
      <c r="AO62" s="42" t="s">
        <v>3169</v>
      </c>
      <c r="AP62" s="137"/>
      <c r="AQ62" s="137"/>
      <c r="AR62" s="42"/>
      <c r="AS62" s="42"/>
      <c r="AT62" s="42"/>
      <c r="AU62" s="42"/>
      <c r="AV62" s="42"/>
      <c r="AW62" s="42"/>
      <c r="AX62" s="42"/>
      <c r="AY62" s="42"/>
      <c r="AZ62" s="42"/>
      <c r="BA62" s="42"/>
      <c r="BB62" s="42"/>
      <c r="BC62" s="42"/>
      <c r="BD62" s="42"/>
      <c r="BE62" s="42"/>
      <c r="BF62" s="42"/>
      <c r="BG62" s="42"/>
      <c r="BH62" s="42"/>
      <c r="BI62" s="42"/>
      <c r="BJ62" s="132"/>
    </row>
    <row r="63" spans="1:62" x14ac:dyDescent="0.25">
      <c r="A63" s="42" t="s">
        <v>1049</v>
      </c>
      <c r="B63" s="42">
        <v>1</v>
      </c>
      <c r="C63" s="42"/>
      <c r="D63" s="42" t="s">
        <v>29</v>
      </c>
      <c r="E63" s="42" t="s">
        <v>29</v>
      </c>
      <c r="F63" s="42" t="s">
        <v>29</v>
      </c>
      <c r="G63" s="42" t="s">
        <v>29</v>
      </c>
      <c r="H63" s="42"/>
      <c r="I63" s="42"/>
      <c r="J63" s="42"/>
      <c r="K63" s="42"/>
      <c r="L63" s="42"/>
      <c r="M63" s="42"/>
      <c r="N63" s="42"/>
      <c r="O63" s="42"/>
      <c r="P63" s="42"/>
      <c r="Q63" s="42"/>
      <c r="R63" s="42"/>
      <c r="S63" s="42"/>
      <c r="T63" s="42"/>
      <c r="U63" s="42"/>
      <c r="V63" s="42"/>
      <c r="W63" s="42"/>
      <c r="X63" s="42"/>
      <c r="Y63" s="42"/>
      <c r="Z63" s="42" t="s">
        <v>29</v>
      </c>
      <c r="AA63" s="42" t="s">
        <v>29</v>
      </c>
      <c r="AB63" s="42"/>
      <c r="AC63" s="42"/>
      <c r="AD63" s="42"/>
      <c r="AE63" s="42"/>
      <c r="AF63" s="42"/>
      <c r="AG63" s="42"/>
      <c r="AH63" s="42"/>
      <c r="AI63" s="42"/>
      <c r="AJ63" s="42"/>
      <c r="AK63" s="42"/>
      <c r="AL63" s="42"/>
      <c r="AM63" s="42"/>
      <c r="AN63" s="42" t="s">
        <v>3172</v>
      </c>
      <c r="AO63" s="42"/>
      <c r="AP63" s="137"/>
      <c r="AQ63" s="137"/>
      <c r="AR63" s="42"/>
      <c r="AS63" s="42"/>
      <c r="AT63" s="42"/>
      <c r="AU63" s="42"/>
      <c r="AV63" s="42"/>
      <c r="AW63" s="42"/>
      <c r="AX63" s="42"/>
      <c r="AY63" s="42"/>
      <c r="AZ63" s="42"/>
      <c r="BA63" s="42"/>
      <c r="BB63" s="42"/>
      <c r="BC63" s="42"/>
      <c r="BD63" s="42"/>
      <c r="BE63" s="42"/>
      <c r="BF63" s="42"/>
      <c r="BG63" s="42"/>
      <c r="BH63" s="42"/>
      <c r="BI63" s="42"/>
      <c r="BJ63" s="132"/>
    </row>
    <row r="64" spans="1:62" x14ac:dyDescent="0.25">
      <c r="A64" s="42" t="s">
        <v>1049</v>
      </c>
      <c r="B64" s="42">
        <v>2</v>
      </c>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t="s">
        <v>29</v>
      </c>
      <c r="AJ64" s="42" t="s">
        <v>3498</v>
      </c>
      <c r="AK64" s="42"/>
      <c r="AL64" s="42"/>
      <c r="AM64" s="42"/>
      <c r="AN64" s="136" t="s">
        <v>3173</v>
      </c>
      <c r="AO64" s="42" t="s">
        <v>3097</v>
      </c>
      <c r="AP64" s="137"/>
      <c r="AQ64" s="137"/>
      <c r="AR64" s="42"/>
      <c r="AS64" s="42"/>
      <c r="AT64" s="42"/>
      <c r="AU64" s="42"/>
      <c r="AV64" s="42"/>
      <c r="AW64" s="42"/>
      <c r="AX64" s="42"/>
      <c r="AY64" s="42"/>
      <c r="AZ64" s="42"/>
      <c r="BA64" s="42"/>
      <c r="BB64" s="42"/>
      <c r="BC64" s="42"/>
      <c r="BD64" s="42"/>
      <c r="BE64" s="42"/>
      <c r="BF64" s="42"/>
      <c r="BG64" s="42"/>
      <c r="BH64" s="42"/>
      <c r="BI64" s="42"/>
      <c r="BJ64" s="132"/>
    </row>
    <row r="65" spans="1:62" x14ac:dyDescent="0.25">
      <c r="A65" s="42" t="s">
        <v>1049</v>
      </c>
      <c r="B65" s="42">
        <v>3</v>
      </c>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t="s">
        <v>3098</v>
      </c>
      <c r="AP65" s="137"/>
      <c r="AQ65" s="137"/>
      <c r="AR65" s="42"/>
      <c r="AS65" s="42"/>
      <c r="AT65" s="42"/>
      <c r="AU65" s="42"/>
      <c r="AV65" s="42"/>
      <c r="AW65" s="42"/>
      <c r="AX65" s="42"/>
      <c r="AY65" s="42"/>
      <c r="AZ65" s="42"/>
      <c r="BA65" s="42"/>
      <c r="BB65" s="42"/>
      <c r="BC65" s="42"/>
      <c r="BD65" s="42"/>
      <c r="BE65" s="42"/>
      <c r="BF65" s="42"/>
      <c r="BG65" s="42"/>
      <c r="BH65" s="42"/>
      <c r="BI65" s="42"/>
      <c r="BJ65" s="132"/>
    </row>
    <row r="66" spans="1:62" x14ac:dyDescent="0.25">
      <c r="A66" s="42" t="s">
        <v>1049</v>
      </c>
      <c r="B66" s="42">
        <v>4</v>
      </c>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t="s">
        <v>3099</v>
      </c>
      <c r="AP66" s="137"/>
      <c r="AQ66" s="137"/>
      <c r="AR66" s="42"/>
      <c r="AS66" s="42"/>
      <c r="AT66" s="42"/>
      <c r="AU66" s="42"/>
      <c r="AV66" s="42"/>
      <c r="AW66" s="42"/>
      <c r="AX66" s="42"/>
      <c r="AY66" s="42"/>
      <c r="AZ66" s="42"/>
      <c r="BA66" s="42"/>
      <c r="BB66" s="42"/>
      <c r="BC66" s="42"/>
      <c r="BD66" s="42"/>
      <c r="BE66" s="42"/>
      <c r="BF66" s="42"/>
      <c r="BG66" s="42"/>
      <c r="BH66" s="42"/>
      <c r="BI66" s="42"/>
      <c r="BJ66" s="132"/>
    </row>
    <row r="67" spans="1:62" x14ac:dyDescent="0.25">
      <c r="A67" s="42" t="s">
        <v>1049</v>
      </c>
      <c r="B67" s="42">
        <v>5</v>
      </c>
      <c r="C67" s="42"/>
      <c r="D67" s="42"/>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144"/>
      <c r="AO67" s="42" t="s">
        <v>3100</v>
      </c>
    </row>
    <row r="68" spans="1:62" x14ac:dyDescent="0.25">
      <c r="A68" s="42" t="s">
        <v>1049</v>
      </c>
      <c r="B68" s="42">
        <v>6</v>
      </c>
      <c r="C68" s="42"/>
      <c r="D68" s="42"/>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136" t="s">
        <v>3105</v>
      </c>
    </row>
    <row r="69" spans="1:62" x14ac:dyDescent="0.25">
      <c r="A69" s="42" t="s">
        <v>1049</v>
      </c>
      <c r="B69" s="42">
        <v>7</v>
      </c>
      <c r="C69" s="42"/>
      <c r="D69" s="42"/>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t="s">
        <v>3106</v>
      </c>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M3"/>
  <sheetViews>
    <sheetView zoomScale="85" zoomScaleNormal="85" workbookViewId="0">
      <selection sqref="A1:M3"/>
    </sheetView>
  </sheetViews>
  <sheetFormatPr defaultRowHeight="15" x14ac:dyDescent="0.25"/>
  <cols>
    <col min="1" max="1" width="6.140625" style="41" bestFit="1" customWidth="1" collapsed="1"/>
    <col min="2" max="4" width="9.140625" style="41" collapsed="1"/>
    <col min="5" max="5" width="16.140625" style="41" bestFit="1" customWidth="1" collapsed="1"/>
    <col min="6" max="6" width="10.42578125" style="41" bestFit="1" customWidth="1" collapsed="1"/>
    <col min="7" max="8" width="10.42578125" style="41" customWidth="1" collapsed="1"/>
    <col min="9" max="9" width="18.7109375" style="41" customWidth="1" collapsed="1"/>
    <col min="10" max="10" width="11.7109375" style="41" bestFit="1" customWidth="1" collapsed="1"/>
    <col min="11" max="11" width="16.140625" style="41" bestFit="1" customWidth="1" collapsed="1"/>
    <col min="12" max="12" width="14.42578125" style="41" bestFit="1" customWidth="1" collapsed="1"/>
    <col min="13" max="13" width="16.5703125" style="41" bestFit="1" customWidth="1" collapsed="1"/>
    <col min="14" max="16384" width="9.140625" style="41" collapsed="1"/>
  </cols>
  <sheetData>
    <row r="1" spans="1:13" x14ac:dyDescent="0.25">
      <c r="A1" s="1" t="s">
        <v>0</v>
      </c>
      <c r="B1" s="1" t="s">
        <v>95</v>
      </c>
      <c r="C1" s="1" t="s">
        <v>1276</v>
      </c>
      <c r="D1" s="1" t="s">
        <v>1619</v>
      </c>
      <c r="E1" s="1" t="s">
        <v>1620</v>
      </c>
      <c r="F1" s="1" t="s">
        <v>1621</v>
      </c>
      <c r="G1" s="23" t="s">
        <v>1192</v>
      </c>
      <c r="H1" s="23" t="s">
        <v>1192</v>
      </c>
      <c r="I1" s="1" t="s">
        <v>1622</v>
      </c>
      <c r="J1" s="1" t="s">
        <v>1623</v>
      </c>
      <c r="K1" s="1" t="s">
        <v>1624</v>
      </c>
      <c r="L1" s="1" t="s">
        <v>1262</v>
      </c>
      <c r="M1" s="1" t="s">
        <v>1625</v>
      </c>
    </row>
    <row r="2" spans="1:13" x14ac:dyDescent="0.25">
      <c r="A2" s="3" t="s">
        <v>563</v>
      </c>
      <c r="B2" s="3">
        <v>1</v>
      </c>
      <c r="C2" s="3" t="s">
        <v>29</v>
      </c>
      <c r="D2" s="3" t="s">
        <v>29</v>
      </c>
      <c r="E2" s="3" t="s">
        <v>29</v>
      </c>
      <c r="F2" s="3" t="s">
        <v>29</v>
      </c>
      <c r="G2" s="3"/>
      <c r="H2" s="3"/>
      <c r="I2" s="3" t="s">
        <v>1578</v>
      </c>
      <c r="J2" s="3" t="s">
        <v>29</v>
      </c>
      <c r="K2" s="3" t="s">
        <v>29</v>
      </c>
      <c r="L2" s="3" t="s">
        <v>29</v>
      </c>
      <c r="M2" s="3" t="s">
        <v>29</v>
      </c>
    </row>
    <row r="3" spans="1:13" x14ac:dyDescent="0.25">
      <c r="A3" s="3" t="s">
        <v>599</v>
      </c>
      <c r="B3" s="3">
        <v>1</v>
      </c>
      <c r="C3" s="3" t="s">
        <v>29</v>
      </c>
      <c r="D3" s="3" t="s">
        <v>29</v>
      </c>
      <c r="E3" s="3" t="s">
        <v>29</v>
      </c>
      <c r="F3" s="3" t="s">
        <v>29</v>
      </c>
      <c r="G3" s="52" t="s">
        <v>1626</v>
      </c>
      <c r="H3" s="52" t="s">
        <v>1627</v>
      </c>
      <c r="I3" s="3" t="s">
        <v>1578</v>
      </c>
      <c r="J3" s="3" t="s">
        <v>29</v>
      </c>
      <c r="K3" s="3" t="s">
        <v>29</v>
      </c>
      <c r="L3" s="3" t="s">
        <v>29</v>
      </c>
      <c r="M3" s="3" t="s">
        <v>29</v>
      </c>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R6"/>
  <sheetViews>
    <sheetView topLeftCell="AM1" zoomScale="85" zoomScaleNormal="85" workbookViewId="0">
      <selection activeCell="AN2" sqref="AN2"/>
    </sheetView>
  </sheetViews>
  <sheetFormatPr defaultRowHeight="15" x14ac:dyDescent="0.25"/>
  <cols>
    <col min="1" max="1" width="7.7109375" style="5" bestFit="1" customWidth="1" collapsed="1"/>
    <col min="2" max="2" width="8.7109375" style="5" bestFit="1" customWidth="1" collapsed="1"/>
    <col min="3" max="3" width="24.5703125" style="5" bestFit="1" customWidth="1" collapsed="1"/>
    <col min="4" max="4" width="17.42578125" style="5" bestFit="1" customWidth="1" collapsed="1"/>
    <col min="5" max="5" width="19.140625" style="5" bestFit="1" customWidth="1" collapsed="1"/>
    <col min="6" max="6" width="20.7109375" style="5" bestFit="1" customWidth="1" collapsed="1"/>
    <col min="7" max="16" width="20.7109375" style="5" customWidth="1" collapsed="1"/>
    <col min="17" max="17" width="56.5703125" style="5" bestFit="1" customWidth="1" collapsed="1"/>
    <col min="18" max="19" width="20.7109375" style="5" customWidth="1" collapsed="1"/>
    <col min="20" max="20" width="41.28515625" style="5" bestFit="1" customWidth="1" collapsed="1"/>
    <col min="21" max="22" width="37.85546875" style="5" customWidth="1" collapsed="1"/>
    <col min="23" max="25" width="20.7109375" style="5" customWidth="1" collapsed="1"/>
    <col min="26" max="26" width="24.140625" style="5" bestFit="1" customWidth="1" collapsed="1"/>
    <col min="27" max="28" width="24.140625" style="5" customWidth="1" collapsed="1"/>
    <col min="29" max="31" width="20.7109375" style="5" customWidth="1" collapsed="1"/>
    <col min="32" max="32" width="23.85546875" style="5" bestFit="1" customWidth="1" collapsed="1"/>
    <col min="33" max="35" width="20.7109375" style="5" customWidth="1" collapsed="1"/>
    <col min="36" max="36" width="24.42578125" style="5" bestFit="1" customWidth="1" collapsed="1"/>
    <col min="37" max="37" width="20.7109375" style="5" customWidth="1" collapsed="1"/>
    <col min="38" max="38" width="25" style="5" bestFit="1" customWidth="1" collapsed="1"/>
    <col min="39" max="39" width="28.7109375" style="5" bestFit="1" customWidth="1" collapsed="1"/>
    <col min="40" max="42" width="20.7109375" style="5" customWidth="1" collapsed="1"/>
    <col min="43" max="43" width="19.140625" style="5" bestFit="1" customWidth="1" collapsed="1"/>
    <col min="44" max="44" width="42.85546875" style="5" bestFit="1" customWidth="1" collapsed="1"/>
    <col min="45" max="16384" width="9.140625" style="5" collapsed="1"/>
  </cols>
  <sheetData>
    <row r="1" spans="1:44" x14ac:dyDescent="0.25">
      <c r="A1" s="1" t="s">
        <v>0</v>
      </c>
      <c r="B1" s="23" t="s">
        <v>95</v>
      </c>
      <c r="C1" s="26" t="s">
        <v>1628</v>
      </c>
      <c r="D1" s="26" t="s">
        <v>1629</v>
      </c>
      <c r="E1" s="26" t="s">
        <v>1630</v>
      </c>
      <c r="F1" s="26" t="s">
        <v>1631</v>
      </c>
      <c r="G1" s="26" t="s">
        <v>1632</v>
      </c>
      <c r="H1" s="26" t="s">
        <v>1633</v>
      </c>
      <c r="I1" s="26" t="s">
        <v>1634</v>
      </c>
      <c r="J1" s="26" t="s">
        <v>1635</v>
      </c>
      <c r="K1" s="26" t="s">
        <v>1636</v>
      </c>
      <c r="L1" s="26" t="s">
        <v>1637</v>
      </c>
      <c r="M1" s="26" t="s">
        <v>1638</v>
      </c>
      <c r="N1" s="26" t="s">
        <v>1639</v>
      </c>
      <c r="O1" s="26" t="s">
        <v>1640</v>
      </c>
      <c r="P1" s="26" t="s">
        <v>1641</v>
      </c>
      <c r="Q1" s="26" t="s">
        <v>1642</v>
      </c>
      <c r="R1" s="26" t="s">
        <v>1643</v>
      </c>
      <c r="S1" s="26" t="s">
        <v>1644</v>
      </c>
      <c r="T1" s="26" t="s">
        <v>1645</v>
      </c>
      <c r="U1" s="26" t="s">
        <v>1641</v>
      </c>
      <c r="V1" s="26" t="s">
        <v>1646</v>
      </c>
      <c r="W1" s="26" t="s">
        <v>1647</v>
      </c>
      <c r="X1" s="26" t="s">
        <v>1648</v>
      </c>
      <c r="Y1" s="26" t="s">
        <v>1649</v>
      </c>
      <c r="Z1" s="26" t="s">
        <v>1650</v>
      </c>
      <c r="AA1" s="26" t="s">
        <v>1641</v>
      </c>
      <c r="AB1" s="26" t="s">
        <v>1651</v>
      </c>
      <c r="AC1" s="26" t="s">
        <v>1652</v>
      </c>
      <c r="AD1" s="26" t="s">
        <v>1641</v>
      </c>
      <c r="AE1" s="26" t="s">
        <v>1653</v>
      </c>
      <c r="AF1" s="26" t="s">
        <v>1654</v>
      </c>
      <c r="AG1" s="26" t="s">
        <v>1655</v>
      </c>
      <c r="AH1" s="26" t="s">
        <v>1656</v>
      </c>
      <c r="AI1" s="26" t="s">
        <v>1657</v>
      </c>
      <c r="AJ1" s="26" t="s">
        <v>1641</v>
      </c>
      <c r="AK1" s="26" t="s">
        <v>1658</v>
      </c>
      <c r="AL1" s="26" t="s">
        <v>1659</v>
      </c>
      <c r="AM1" s="26" t="s">
        <v>1660</v>
      </c>
      <c r="AN1" s="26" t="s">
        <v>4177</v>
      </c>
      <c r="AO1" s="26" t="s">
        <v>1661</v>
      </c>
      <c r="AP1" s="26" t="s">
        <v>1662</v>
      </c>
      <c r="AQ1" s="26" t="s">
        <v>1105</v>
      </c>
      <c r="AR1" s="26" t="s">
        <v>1101</v>
      </c>
    </row>
    <row r="2" spans="1:44" x14ac:dyDescent="0.25">
      <c r="A2" s="3" t="s">
        <v>635</v>
      </c>
      <c r="B2" s="25">
        <v>1</v>
      </c>
      <c r="C2" t="s">
        <v>1663</v>
      </c>
      <c r="D2" s="3" t="s">
        <v>1664</v>
      </c>
      <c r="E2" s="3" t="s">
        <v>1664</v>
      </c>
      <c r="F2" s="3" t="s">
        <v>1664</v>
      </c>
      <c r="G2" s="4"/>
      <c r="H2" s="3" t="s">
        <v>1665</v>
      </c>
      <c r="I2" s="3" t="s">
        <v>1666</v>
      </c>
      <c r="J2" s="3" t="s">
        <v>1663</v>
      </c>
      <c r="K2" s="3" t="s">
        <v>1667</v>
      </c>
      <c r="L2" s="3" t="s">
        <v>1668</v>
      </c>
      <c r="M2" s="3" t="s">
        <v>4176</v>
      </c>
      <c r="N2" s="3" t="s">
        <v>1664</v>
      </c>
      <c r="O2" s="3" t="s">
        <v>1664</v>
      </c>
      <c r="P2" s="4"/>
      <c r="Q2" s="3" t="s">
        <v>1670</v>
      </c>
      <c r="R2" s="3" t="s">
        <v>1664</v>
      </c>
      <c r="S2" s="4"/>
      <c r="T2" s="3" t="s">
        <v>1671</v>
      </c>
      <c r="U2" s="4"/>
      <c r="V2" s="4"/>
      <c r="W2" s="4"/>
      <c r="X2" s="4" t="s">
        <v>1664</v>
      </c>
      <c r="Y2" s="4" t="s">
        <v>1664</v>
      </c>
      <c r="Z2" s="4" t="s">
        <v>1664</v>
      </c>
      <c r="AA2" s="4"/>
      <c r="AB2" s="4"/>
      <c r="AC2" s="3" t="s">
        <v>1664</v>
      </c>
      <c r="AD2" s="4"/>
      <c r="AE2" s="3" t="s">
        <v>1664</v>
      </c>
      <c r="AF2" s="3" t="s">
        <v>1672</v>
      </c>
      <c r="AG2" s="4"/>
      <c r="AH2" s="4"/>
      <c r="AI2" s="3" t="s">
        <v>1664</v>
      </c>
      <c r="AJ2" s="4"/>
      <c r="AK2" s="3" t="s">
        <v>1664</v>
      </c>
      <c r="AL2" s="3" t="s">
        <v>1673</v>
      </c>
      <c r="AM2" s="4"/>
      <c r="AN2" s="3" t="s">
        <v>1664</v>
      </c>
      <c r="AO2" s="4"/>
      <c r="AP2" s="3" t="str">
        <f>J2</f>
        <v>Test12345</v>
      </c>
      <c r="AQ2" s="4"/>
      <c r="AR2" s="4"/>
    </row>
    <row r="3" spans="1:44" x14ac:dyDescent="0.25">
      <c r="A3" s="3" t="s">
        <v>639</v>
      </c>
      <c r="B3" s="3">
        <v>1</v>
      </c>
      <c r="C3" s="3" t="str">
        <f>C2</f>
        <v>Test12345</v>
      </c>
      <c r="D3" s="4"/>
      <c r="E3" s="4"/>
      <c r="F3" s="4"/>
      <c r="G3" s="3" t="s">
        <v>1664</v>
      </c>
      <c r="H3" s="3" t="s">
        <v>1674</v>
      </c>
      <c r="I3" s="3" t="s">
        <v>1675</v>
      </c>
      <c r="J3" s="4"/>
      <c r="K3" s="4" t="s">
        <v>1676</v>
      </c>
      <c r="L3" s="4"/>
      <c r="M3" s="4"/>
      <c r="N3" s="3" t="s">
        <v>1664</v>
      </c>
      <c r="O3" s="4"/>
      <c r="P3" s="4"/>
      <c r="Q3" s="3" t="s">
        <v>1677</v>
      </c>
      <c r="R3" s="4"/>
      <c r="S3" s="4"/>
      <c r="T3" s="3" t="s">
        <v>1678</v>
      </c>
      <c r="U3" s="4"/>
      <c r="V3" s="4"/>
      <c r="W3" s="4"/>
      <c r="X3" s="4"/>
      <c r="Y3" s="4"/>
      <c r="Z3" s="4"/>
      <c r="AA3" s="4"/>
      <c r="AB3" s="4"/>
      <c r="AC3" s="3" t="s">
        <v>1664</v>
      </c>
      <c r="AD3" s="4"/>
      <c r="AE3" s="4"/>
      <c r="AF3" s="3" t="s">
        <v>1679</v>
      </c>
      <c r="AG3" s="4"/>
      <c r="AH3" s="4"/>
      <c r="AI3" s="3" t="s">
        <v>1664</v>
      </c>
      <c r="AJ3" s="4"/>
      <c r="AK3" s="4"/>
      <c r="AL3" s="3" t="s">
        <v>1680</v>
      </c>
      <c r="AM3" s="4"/>
      <c r="AN3" s="3" t="s">
        <v>1664</v>
      </c>
      <c r="AO3" s="4"/>
      <c r="AP3" s="4"/>
      <c r="AQ3" s="4"/>
      <c r="AR3" s="4"/>
    </row>
    <row r="4" spans="1:44" x14ac:dyDescent="0.25">
      <c r="A4" s="3" t="s">
        <v>643</v>
      </c>
      <c r="B4" s="3">
        <v>1</v>
      </c>
      <c r="C4" s="3" t="str">
        <f>C3</f>
        <v>Test12345</v>
      </c>
      <c r="D4" s="4"/>
      <c r="E4" s="4"/>
      <c r="F4" s="4"/>
      <c r="G4" s="3" t="s">
        <v>1664</v>
      </c>
      <c r="H4" s="4"/>
      <c r="I4" s="4"/>
      <c r="J4" s="4"/>
      <c r="K4" s="4"/>
      <c r="L4" s="4"/>
      <c r="M4" s="4"/>
      <c r="N4" s="3" t="s">
        <v>1664</v>
      </c>
      <c r="O4" s="4"/>
      <c r="P4" s="3" t="s">
        <v>1681</v>
      </c>
      <c r="Q4" s="4"/>
      <c r="R4" s="4"/>
      <c r="S4" s="3" t="s">
        <v>1664</v>
      </c>
      <c r="T4" s="4"/>
      <c r="U4" s="3" t="s">
        <v>1682</v>
      </c>
      <c r="V4" s="3" t="s">
        <v>1664</v>
      </c>
      <c r="W4" s="4"/>
      <c r="X4" s="3" t="s">
        <v>1664</v>
      </c>
      <c r="Y4" s="4"/>
      <c r="Z4" s="4"/>
      <c r="AA4" s="3" t="s">
        <v>1683</v>
      </c>
      <c r="AB4" s="3" t="s">
        <v>1664</v>
      </c>
      <c r="AC4" s="3" t="s">
        <v>1664</v>
      </c>
      <c r="AD4" s="3" t="s">
        <v>1684</v>
      </c>
      <c r="AE4" s="4"/>
      <c r="AF4" s="4"/>
      <c r="AG4" s="3" t="s">
        <v>1664</v>
      </c>
      <c r="AH4" s="4"/>
      <c r="AI4" s="3" t="s">
        <v>1664</v>
      </c>
      <c r="AJ4" s="3" t="s">
        <v>1685</v>
      </c>
      <c r="AK4" s="4"/>
      <c r="AL4" s="4"/>
      <c r="AM4" s="3" t="s">
        <v>1664</v>
      </c>
      <c r="AN4" s="3" t="s">
        <v>1664</v>
      </c>
      <c r="AO4" s="4"/>
      <c r="AP4" s="4"/>
      <c r="AQ4" s="4"/>
      <c r="AR4" s="4"/>
    </row>
    <row r="5" spans="1:44" x14ac:dyDescent="0.25">
      <c r="A5" s="3" t="s">
        <v>646</v>
      </c>
      <c r="B5" s="25">
        <v>1</v>
      </c>
      <c r="C5" s="4"/>
      <c r="D5" s="3" t="s">
        <v>1664</v>
      </c>
      <c r="E5" s="3" t="s">
        <v>1664</v>
      </c>
      <c r="F5" s="3" t="s">
        <v>1664</v>
      </c>
      <c r="G5" s="4"/>
      <c r="H5" s="3" t="s">
        <v>1665</v>
      </c>
      <c r="I5" s="3" t="s">
        <v>1666</v>
      </c>
      <c r="J5" s="3" t="s">
        <v>1686</v>
      </c>
      <c r="K5" s="3" t="s">
        <v>1667</v>
      </c>
      <c r="L5" s="4"/>
      <c r="M5" s="4"/>
      <c r="N5" s="3" t="s">
        <v>1664</v>
      </c>
      <c r="O5" s="3" t="s">
        <v>1664</v>
      </c>
      <c r="P5" s="4"/>
      <c r="Q5" s="3" t="s">
        <v>1670</v>
      </c>
      <c r="R5" s="3" t="s">
        <v>1664</v>
      </c>
      <c r="S5" s="4"/>
      <c r="T5" s="3" t="s">
        <v>1671</v>
      </c>
      <c r="U5" s="4"/>
      <c r="V5" s="4"/>
      <c r="W5" s="4"/>
      <c r="X5" s="4"/>
      <c r="Y5" s="4"/>
      <c r="Z5" s="4"/>
      <c r="AA5" s="4"/>
      <c r="AB5" s="4"/>
      <c r="AC5" s="3" t="s">
        <v>1664</v>
      </c>
      <c r="AD5" s="4"/>
      <c r="AE5" s="3" t="s">
        <v>1664</v>
      </c>
      <c r="AF5" s="3" t="s">
        <v>1672</v>
      </c>
      <c r="AG5" s="4"/>
      <c r="AH5" s="4"/>
      <c r="AI5" s="3" t="s">
        <v>1664</v>
      </c>
      <c r="AJ5" s="4"/>
      <c r="AK5" s="3" t="s">
        <v>1664</v>
      </c>
      <c r="AL5" s="3" t="s">
        <v>1673</v>
      </c>
      <c r="AM5" s="4"/>
      <c r="AN5" s="4"/>
      <c r="AO5" s="3" t="s">
        <v>1664</v>
      </c>
      <c r="AP5" s="4"/>
      <c r="AQ5" s="3" t="s">
        <v>1687</v>
      </c>
      <c r="AR5" s="4"/>
    </row>
    <row r="6" spans="1:44" ht="45" x14ac:dyDescent="0.25">
      <c r="A6" s="3" t="s">
        <v>649</v>
      </c>
      <c r="B6" s="25">
        <v>1</v>
      </c>
      <c r="C6" s="4"/>
      <c r="D6" s="3" t="s">
        <v>1664</v>
      </c>
      <c r="E6" s="3" t="s">
        <v>1664</v>
      </c>
      <c r="F6" s="3" t="s">
        <v>1664</v>
      </c>
      <c r="G6" s="4"/>
      <c r="H6" s="3" t="s">
        <v>1665</v>
      </c>
      <c r="I6" s="3" t="s">
        <v>1666</v>
      </c>
      <c r="J6" s="3" t="s">
        <v>1686</v>
      </c>
      <c r="K6" s="3" t="s">
        <v>1667</v>
      </c>
      <c r="L6" s="3" t="s">
        <v>1668</v>
      </c>
      <c r="M6" s="3" t="s">
        <v>4176</v>
      </c>
      <c r="N6" s="4"/>
      <c r="O6" s="4"/>
      <c r="P6" s="4"/>
      <c r="Q6" s="4"/>
      <c r="R6" s="4"/>
      <c r="S6" s="4"/>
      <c r="T6" s="4"/>
      <c r="U6" s="4"/>
      <c r="V6" s="4"/>
      <c r="W6" s="4"/>
      <c r="X6" s="4"/>
      <c r="Y6" s="4"/>
      <c r="Z6" s="4"/>
      <c r="AA6" s="4"/>
      <c r="AB6" s="4"/>
      <c r="AC6" s="4"/>
      <c r="AD6" s="4"/>
      <c r="AE6" s="4"/>
      <c r="AF6" s="4"/>
      <c r="AG6" s="4"/>
      <c r="AH6" s="4"/>
      <c r="AI6" s="4"/>
      <c r="AJ6" s="4"/>
      <c r="AK6" s="4"/>
      <c r="AL6" s="4"/>
      <c r="AM6" s="4"/>
      <c r="AN6" s="3" t="s">
        <v>1664</v>
      </c>
      <c r="AO6" s="4"/>
      <c r="AP6" s="4"/>
      <c r="AQ6" s="4"/>
      <c r="AR6" s="53" t="s">
        <v>1688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M4"/>
  <sheetViews>
    <sheetView zoomScale="85" zoomScaleNormal="85" workbookViewId="0">
      <selection sqref="A1:M4"/>
    </sheetView>
  </sheetViews>
  <sheetFormatPr defaultRowHeight="15" x14ac:dyDescent="0.25"/>
  <cols>
    <col min="1" max="1" width="7.140625" style="5" bestFit="1" customWidth="1" collapsed="1"/>
    <col min="2" max="2" width="8.7109375" style="5" bestFit="1" customWidth="1" collapsed="1"/>
    <col min="3" max="3" width="27.42578125" style="5" bestFit="1" customWidth="1" collapsed="1"/>
    <col min="4" max="4" width="17.42578125" style="5" bestFit="1" customWidth="1" collapsed="1"/>
    <col min="5" max="5" width="25" style="5" bestFit="1" customWidth="1" collapsed="1"/>
    <col min="6" max="6" width="25.7109375" style="5" bestFit="1" customWidth="1" collapsed="1"/>
    <col min="7" max="7" width="30.5703125" style="5" bestFit="1" customWidth="1" collapsed="1"/>
    <col min="8" max="8" width="14.7109375" style="5" bestFit="1" customWidth="1" collapsed="1"/>
    <col min="9" max="9" width="25" style="5" bestFit="1" customWidth="1" collapsed="1"/>
    <col min="10" max="10" width="25.7109375" style="5" bestFit="1" customWidth="1" collapsed="1"/>
    <col min="11" max="12" width="29.28515625" style="5" bestFit="1" customWidth="1" collapsed="1"/>
    <col min="13" max="13" width="25.5703125" style="5" bestFit="1" customWidth="1" collapsed="1"/>
    <col min="14" max="16384" width="9.140625" style="5" collapsed="1"/>
  </cols>
  <sheetData>
    <row r="1" spans="1:13" x14ac:dyDescent="0.25">
      <c r="A1" s="1" t="s">
        <v>0</v>
      </c>
      <c r="B1" s="23" t="s">
        <v>95</v>
      </c>
      <c r="C1" s="26" t="s">
        <v>1628</v>
      </c>
      <c r="D1" s="26" t="s">
        <v>1629</v>
      </c>
      <c r="E1" s="26" t="s">
        <v>1689</v>
      </c>
      <c r="F1" s="26" t="s">
        <v>1690</v>
      </c>
      <c r="G1" s="26" t="s">
        <v>1691</v>
      </c>
      <c r="H1" s="26" t="s">
        <v>1692</v>
      </c>
      <c r="I1" s="26" t="s">
        <v>1689</v>
      </c>
      <c r="J1" s="26" t="s">
        <v>1690</v>
      </c>
      <c r="K1" s="26" t="s">
        <v>1693</v>
      </c>
      <c r="L1" s="26" t="s">
        <v>1694</v>
      </c>
      <c r="M1" s="26" t="s">
        <v>1695</v>
      </c>
    </row>
    <row r="2" spans="1:13" x14ac:dyDescent="0.25">
      <c r="A2" s="7" t="s">
        <v>652</v>
      </c>
      <c r="B2" s="25">
        <v>1</v>
      </c>
      <c r="C2" t="s">
        <v>1663</v>
      </c>
      <c r="D2" s="3" t="s">
        <v>1664</v>
      </c>
      <c r="E2" s="3" t="str">
        <f>C2</f>
        <v>Test12345</v>
      </c>
      <c r="F2" s="3" t="s">
        <v>1664</v>
      </c>
      <c r="G2" s="3" t="s">
        <v>1664</v>
      </c>
      <c r="H2" s="3" t="s">
        <v>29</v>
      </c>
      <c r="I2" s="3" t="str">
        <f>C2</f>
        <v>Test12345</v>
      </c>
      <c r="J2" s="3" t="s">
        <v>1664</v>
      </c>
      <c r="K2" s="3" t="s">
        <v>1664</v>
      </c>
      <c r="L2" s="3" t="s">
        <v>1664</v>
      </c>
      <c r="M2" s="3" t="s">
        <v>1664</v>
      </c>
    </row>
    <row r="3" spans="1:13" x14ac:dyDescent="0.25">
      <c r="A3" s="7" t="s">
        <v>639</v>
      </c>
      <c r="B3" s="25">
        <v>1</v>
      </c>
      <c r="C3" s="4" t="str">
        <f>C2</f>
        <v>Test12345</v>
      </c>
      <c r="D3" s="3" t="s">
        <v>1664</v>
      </c>
      <c r="E3" s="3" t="str">
        <f>C3</f>
        <v>Test12345</v>
      </c>
      <c r="F3" s="3" t="s">
        <v>1664</v>
      </c>
      <c r="G3"/>
      <c r="H3"/>
      <c r="I3"/>
      <c r="J3"/>
      <c r="K3" s="3" t="s">
        <v>1664</v>
      </c>
      <c r="L3"/>
      <c r="M3"/>
    </row>
    <row r="4" spans="1:13" x14ac:dyDescent="0.25">
      <c r="A4" s="7" t="s">
        <v>643</v>
      </c>
      <c r="B4" s="25">
        <v>1</v>
      </c>
      <c r="C4" s="4" t="str">
        <f>C3</f>
        <v>Test12345</v>
      </c>
      <c r="D4" s="3" t="s">
        <v>1664</v>
      </c>
      <c r="E4" s="3" t="str">
        <f>C4</f>
        <v>Test12345</v>
      </c>
      <c r="F4" s="3" t="s">
        <v>1664</v>
      </c>
      <c r="G4"/>
      <c r="H4"/>
      <c r="I4"/>
      <c r="J4"/>
      <c r="K4" s="3" t="s">
        <v>1664</v>
      </c>
      <c r="L4"/>
      <c r="M4"/>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Z22"/>
  <sheetViews>
    <sheetView zoomScale="85" zoomScaleNormal="85" workbookViewId="0">
      <selection activeCell="A10" sqref="A10:XFD22"/>
    </sheetView>
  </sheetViews>
  <sheetFormatPr defaultRowHeight="15" x14ac:dyDescent="0.25"/>
  <cols>
    <col min="1" max="1" width="6.140625" style="41" bestFit="1" customWidth="1" collapsed="1"/>
    <col min="2" max="2" width="8.7109375" style="41" bestFit="1" customWidth="1" collapsed="1"/>
    <col min="3" max="3" width="10.42578125" style="41" bestFit="1" customWidth="1" collapsed="1"/>
    <col min="4" max="4" width="24" style="41" bestFit="1" customWidth="1" collapsed="1"/>
    <col min="5" max="5" width="21.85546875" style="41" bestFit="1" customWidth="1" collapsed="1"/>
    <col min="6" max="6" width="23.28515625" style="41" bestFit="1" customWidth="1" collapsed="1"/>
    <col min="7" max="7" width="12.140625" style="41" bestFit="1" customWidth="1" collapsed="1"/>
    <col min="8" max="8" width="9.7109375" style="41" bestFit="1" customWidth="1" collapsed="1"/>
    <col min="9" max="11" width="12.7109375" style="41" bestFit="1" customWidth="1" collapsed="1"/>
    <col min="12" max="12" width="23.28515625" style="41" bestFit="1" customWidth="1" collapsed="1"/>
    <col min="13" max="13" width="28.42578125" style="41" bestFit="1" customWidth="1" collapsed="1"/>
    <col min="14" max="14" width="14.7109375" style="41" bestFit="1" customWidth="1" collapsed="1"/>
    <col min="15" max="15" width="9.7109375" style="41" bestFit="1" customWidth="1" collapsed="1"/>
    <col min="16" max="16" width="13.42578125" style="41" bestFit="1" customWidth="1" collapsed="1"/>
    <col min="17" max="17" width="14" style="41" bestFit="1" customWidth="1" collapsed="1"/>
    <col min="18" max="18" width="13.7109375" style="41" bestFit="1" customWidth="1" collapsed="1"/>
    <col min="19" max="19" width="27.85546875" style="41" bestFit="1" customWidth="1" collapsed="1"/>
    <col min="20" max="20" width="18.140625" style="41" bestFit="1" customWidth="1" collapsed="1"/>
    <col min="21" max="21" width="16.85546875" style="41" bestFit="1" customWidth="1" collapsed="1"/>
    <col min="22" max="22" width="14.28515625" style="41" bestFit="1" customWidth="1" collapsed="1"/>
    <col min="23" max="23" width="14.28515625" style="41" customWidth="1" collapsed="1"/>
    <col min="24" max="24" width="12.85546875" style="41" bestFit="1" customWidth="1" collapsed="1"/>
    <col min="25" max="25" width="12.140625" style="41" bestFit="1" customWidth="1" collapsed="1"/>
    <col min="26" max="26" width="112.42578125" style="41" bestFit="1" customWidth="1" collapsed="1"/>
    <col min="27" max="16384" width="9.140625" style="41" collapsed="1"/>
  </cols>
  <sheetData>
    <row r="1" spans="1:26" x14ac:dyDescent="0.25">
      <c r="A1" s="1" t="s">
        <v>0</v>
      </c>
      <c r="B1" s="1" t="s">
        <v>95</v>
      </c>
      <c r="C1" s="1" t="s">
        <v>1276</v>
      </c>
      <c r="D1" s="1" t="s">
        <v>1368</v>
      </c>
      <c r="E1" s="1" t="s">
        <v>1748</v>
      </c>
      <c r="F1" s="1" t="s">
        <v>1749</v>
      </c>
      <c r="G1" s="1" t="s">
        <v>1750</v>
      </c>
      <c r="H1" s="1" t="s">
        <v>4168</v>
      </c>
      <c r="I1" s="1" t="s">
        <v>1751</v>
      </c>
      <c r="J1" s="1" t="s">
        <v>1752</v>
      </c>
      <c r="K1" s="1" t="s">
        <v>1753</v>
      </c>
      <c r="L1" s="1" t="s">
        <v>1754</v>
      </c>
      <c r="M1" s="1" t="s">
        <v>1755</v>
      </c>
      <c r="N1" s="1" t="s">
        <v>1756</v>
      </c>
      <c r="O1" s="1" t="s">
        <v>1757</v>
      </c>
      <c r="P1" s="1" t="s">
        <v>1758</v>
      </c>
      <c r="Q1" s="1" t="s">
        <v>1759</v>
      </c>
      <c r="R1" s="1" t="s">
        <v>1760</v>
      </c>
      <c r="S1" s="1" t="s">
        <v>1761</v>
      </c>
      <c r="T1" s="1" t="s">
        <v>1762</v>
      </c>
      <c r="U1" s="1" t="s">
        <v>1763</v>
      </c>
      <c r="V1" s="1" t="s">
        <v>1764</v>
      </c>
      <c r="W1" s="1" t="s">
        <v>1105</v>
      </c>
      <c r="X1" s="1" t="s">
        <v>1765</v>
      </c>
      <c r="Y1" s="1" t="s">
        <v>1766</v>
      </c>
      <c r="Z1" s="1" t="s">
        <v>1275</v>
      </c>
    </row>
    <row r="2" spans="1:26" x14ac:dyDescent="0.25">
      <c r="A2" s="3" t="s">
        <v>552</v>
      </c>
      <c r="B2" s="3">
        <v>1</v>
      </c>
      <c r="C2" s="3" t="s">
        <v>29</v>
      </c>
      <c r="D2" s="3" t="s">
        <v>29</v>
      </c>
      <c r="E2" s="3"/>
      <c r="F2" s="3"/>
      <c r="G2" s="3"/>
      <c r="H2" s="3"/>
      <c r="I2" s="3" t="s">
        <v>1767</v>
      </c>
      <c r="J2" s="3" t="s">
        <v>1768</v>
      </c>
      <c r="K2" s="3"/>
      <c r="L2" s="3" t="s">
        <v>1296</v>
      </c>
      <c r="M2" s="48" t="s">
        <v>1429</v>
      </c>
      <c r="N2" s="33" t="s">
        <v>1769</v>
      </c>
      <c r="O2" s="3" t="s">
        <v>29</v>
      </c>
      <c r="P2" s="4" t="s">
        <v>1206</v>
      </c>
      <c r="Q2" s="15" t="s">
        <v>1208</v>
      </c>
      <c r="R2" s="3" t="s">
        <v>1436</v>
      </c>
      <c r="S2" s="3" t="s">
        <v>29</v>
      </c>
      <c r="T2" s="3"/>
      <c r="U2" s="3"/>
      <c r="V2" s="3"/>
      <c r="W2" s="3"/>
      <c r="X2" s="3"/>
      <c r="Y2" s="3"/>
      <c r="Z2" s="3" t="s">
        <v>1770</v>
      </c>
    </row>
    <row r="3" spans="1:26" x14ac:dyDescent="0.25">
      <c r="A3" s="3" t="s">
        <v>552</v>
      </c>
      <c r="B3" s="3">
        <v>2</v>
      </c>
      <c r="C3" s="3"/>
      <c r="D3" s="3"/>
      <c r="E3" s="3"/>
      <c r="F3" s="3"/>
      <c r="G3" s="3"/>
      <c r="H3" s="3"/>
      <c r="I3" s="3"/>
      <c r="J3" s="3"/>
      <c r="K3" s="3"/>
      <c r="L3" s="3"/>
      <c r="M3" s="48"/>
      <c r="N3" s="33"/>
      <c r="O3" s="3"/>
      <c r="P3" s="4"/>
      <c r="Q3" s="15"/>
      <c r="R3" s="3"/>
      <c r="S3" s="3"/>
      <c r="T3" s="3"/>
      <c r="U3" s="3" t="s">
        <v>29</v>
      </c>
      <c r="V3" s="3" t="s">
        <v>29</v>
      </c>
      <c r="W3" s="3" t="s">
        <v>1437</v>
      </c>
      <c r="X3" s="3"/>
      <c r="Y3" s="3"/>
      <c r="Z3" s="3"/>
    </row>
    <row r="4" spans="1:26" x14ac:dyDescent="0.25">
      <c r="A4" s="3" t="s">
        <v>552</v>
      </c>
      <c r="B4" s="3">
        <v>3</v>
      </c>
      <c r="C4" s="3"/>
      <c r="D4" s="3"/>
      <c r="E4" s="3" t="s">
        <v>29</v>
      </c>
      <c r="F4" s="3"/>
      <c r="G4" s="3"/>
      <c r="H4" s="3"/>
      <c r="I4" s="3"/>
      <c r="J4" s="3"/>
      <c r="K4" s="3"/>
      <c r="L4" s="3"/>
      <c r="M4" s="48"/>
      <c r="N4" s="33"/>
      <c r="O4" s="3"/>
      <c r="P4" s="4"/>
      <c r="Q4" s="15"/>
      <c r="R4" s="3"/>
      <c r="S4" s="3"/>
      <c r="T4" s="3"/>
      <c r="U4" s="3"/>
      <c r="V4" s="3"/>
      <c r="W4" s="3"/>
      <c r="X4" s="3"/>
      <c r="Y4" s="3"/>
      <c r="Z4" s="3" t="s">
        <v>1771</v>
      </c>
    </row>
    <row r="5" spans="1:26" x14ac:dyDescent="0.25">
      <c r="A5" s="3" t="s">
        <v>556</v>
      </c>
      <c r="B5" s="3">
        <v>1</v>
      </c>
      <c r="C5" s="3" t="s">
        <v>29</v>
      </c>
      <c r="D5" s="3" t="s">
        <v>29</v>
      </c>
      <c r="E5" s="3"/>
      <c r="F5" s="3"/>
      <c r="G5" s="3"/>
      <c r="H5" s="3"/>
      <c r="I5" s="3"/>
      <c r="J5" s="3"/>
      <c r="K5" s="3"/>
      <c r="L5" s="3"/>
      <c r="M5" s="48"/>
      <c r="N5" s="33"/>
      <c r="O5" s="3"/>
      <c r="P5" s="4"/>
      <c r="Q5" s="15"/>
      <c r="R5" s="3"/>
      <c r="S5" s="3"/>
      <c r="T5" s="3"/>
      <c r="U5" s="3"/>
      <c r="V5" s="3"/>
      <c r="W5" s="3"/>
      <c r="X5" s="3"/>
      <c r="Y5" s="3" t="s">
        <v>29</v>
      </c>
      <c r="Z5" s="3" t="s">
        <v>1772</v>
      </c>
    </row>
    <row r="6" spans="1:26" x14ac:dyDescent="0.25">
      <c r="A6" s="3" t="s">
        <v>556</v>
      </c>
      <c r="B6" s="3">
        <v>2</v>
      </c>
      <c r="C6" s="3"/>
      <c r="D6" s="3"/>
      <c r="E6" s="3" t="s">
        <v>29</v>
      </c>
      <c r="F6" s="3"/>
      <c r="G6" s="3"/>
      <c r="H6" s="3"/>
      <c r="I6" s="3"/>
      <c r="J6" s="3"/>
      <c r="K6" s="3"/>
      <c r="L6" s="3"/>
      <c r="M6" s="48"/>
      <c r="N6" s="33"/>
      <c r="O6" s="3"/>
      <c r="P6" s="4"/>
      <c r="Q6" s="15"/>
      <c r="R6" s="3"/>
      <c r="S6" s="3"/>
      <c r="T6" s="3"/>
      <c r="U6" s="3"/>
      <c r="V6" s="3"/>
      <c r="W6" s="3"/>
      <c r="X6" s="3"/>
      <c r="Y6" s="3"/>
      <c r="Z6" s="3" t="s">
        <v>1773</v>
      </c>
    </row>
    <row r="7" spans="1:26" x14ac:dyDescent="0.25">
      <c r="A7" s="3" t="s">
        <v>556</v>
      </c>
      <c r="B7" s="3">
        <v>3</v>
      </c>
      <c r="C7" s="3"/>
      <c r="D7" s="3"/>
      <c r="E7" s="3"/>
      <c r="F7" s="3"/>
      <c r="G7" s="3"/>
      <c r="H7" s="3" t="s">
        <v>29</v>
      </c>
      <c r="I7" s="3" t="s">
        <v>1774</v>
      </c>
      <c r="J7" s="3" t="s">
        <v>1775</v>
      </c>
      <c r="K7" s="3"/>
      <c r="L7" s="3"/>
      <c r="M7" s="48" t="s">
        <v>1776</v>
      </c>
      <c r="N7" s="33"/>
      <c r="O7" s="3"/>
      <c r="P7" s="4"/>
      <c r="Q7" s="15"/>
      <c r="R7" s="3"/>
      <c r="S7" s="3"/>
      <c r="T7" s="3"/>
      <c r="U7" s="3"/>
      <c r="V7" s="3"/>
      <c r="W7" s="3"/>
      <c r="X7" s="3" t="s">
        <v>29</v>
      </c>
      <c r="Y7" s="3"/>
      <c r="Z7" s="3" t="s">
        <v>1777</v>
      </c>
    </row>
    <row r="8" spans="1:26" x14ac:dyDescent="0.25">
      <c r="A8" s="3" t="s">
        <v>556</v>
      </c>
      <c r="B8" s="3">
        <v>3</v>
      </c>
      <c r="C8" s="3"/>
      <c r="D8" s="3"/>
      <c r="E8" s="3"/>
      <c r="F8" s="3"/>
      <c r="G8" s="3"/>
      <c r="H8" s="3"/>
      <c r="I8" s="3"/>
      <c r="J8" s="3"/>
      <c r="K8" s="3"/>
      <c r="L8" s="3"/>
      <c r="M8" s="48"/>
      <c r="N8" s="33"/>
      <c r="O8" s="3"/>
      <c r="P8" s="4"/>
      <c r="Q8" s="15"/>
      <c r="R8" s="3"/>
      <c r="S8" s="3"/>
      <c r="T8" s="3"/>
      <c r="U8" s="3"/>
      <c r="V8" s="3"/>
      <c r="W8" s="3"/>
      <c r="X8" s="3"/>
      <c r="Y8" s="3"/>
      <c r="Z8" s="53" t="s">
        <v>1778</v>
      </c>
    </row>
    <row r="9" spans="1:26" x14ac:dyDescent="0.25">
      <c r="A9" s="3" t="s">
        <v>556</v>
      </c>
      <c r="B9" s="3">
        <v>4</v>
      </c>
      <c r="C9" s="3"/>
      <c r="D9" s="3"/>
      <c r="E9" s="3"/>
      <c r="F9" s="3"/>
      <c r="G9" s="3"/>
      <c r="H9" s="3" t="s">
        <v>29</v>
      </c>
      <c r="I9" s="3"/>
      <c r="J9" s="3"/>
      <c r="K9" s="3"/>
      <c r="L9" s="3"/>
      <c r="M9" s="48"/>
      <c r="N9" s="33"/>
      <c r="O9" s="3"/>
      <c r="P9" s="4"/>
      <c r="Q9" s="15"/>
      <c r="R9" s="3"/>
      <c r="S9" s="3"/>
      <c r="T9" s="3"/>
      <c r="U9" s="3"/>
      <c r="V9" s="3"/>
      <c r="W9" s="3"/>
      <c r="X9" s="3"/>
      <c r="Y9" s="3" t="s">
        <v>29</v>
      </c>
      <c r="Z9" s="3" t="s">
        <v>1779</v>
      </c>
    </row>
    <row r="10" spans="1:26" s="423" customFormat="1" x14ac:dyDescent="0.25">
      <c r="A10" s="421" t="s">
        <v>5643</v>
      </c>
      <c r="B10" s="421">
        <v>1</v>
      </c>
      <c r="C10" s="421" t="s">
        <v>29</v>
      </c>
      <c r="D10" s="421" t="s">
        <v>29</v>
      </c>
      <c r="E10" s="421"/>
      <c r="F10" s="421"/>
      <c r="G10" s="421"/>
      <c r="H10" s="421"/>
      <c r="I10" s="421" t="s">
        <v>5996</v>
      </c>
      <c r="J10" s="421" t="s">
        <v>5997</v>
      </c>
      <c r="K10" s="421"/>
      <c r="L10" s="421" t="s">
        <v>1296</v>
      </c>
      <c r="M10" s="48" t="s">
        <v>1429</v>
      </c>
      <c r="N10" s="33" t="s">
        <v>1769</v>
      </c>
      <c r="O10" s="421" t="s">
        <v>29</v>
      </c>
      <c r="P10" s="4" t="s">
        <v>1206</v>
      </c>
      <c r="Q10" s="15" t="s">
        <v>1208</v>
      </c>
      <c r="R10" s="421" t="s">
        <v>1436</v>
      </c>
      <c r="S10" s="421"/>
      <c r="T10" s="421"/>
      <c r="U10" s="421" t="s">
        <v>29</v>
      </c>
      <c r="V10" s="421" t="s">
        <v>29</v>
      </c>
      <c r="W10" s="421" t="s">
        <v>1437</v>
      </c>
      <c r="X10" s="421"/>
      <c r="Y10" s="421"/>
      <c r="Z10" s="421"/>
    </row>
    <row r="11" spans="1:26" s="423" customFormat="1" x14ac:dyDescent="0.25">
      <c r="A11" s="421" t="s">
        <v>5644</v>
      </c>
      <c r="B11" s="421">
        <v>1</v>
      </c>
      <c r="C11" s="421" t="s">
        <v>29</v>
      </c>
      <c r="D11" s="421" t="s">
        <v>29</v>
      </c>
      <c r="E11" s="421"/>
      <c r="F11" s="421"/>
      <c r="G11" s="421"/>
      <c r="H11" s="421"/>
      <c r="I11" s="421" t="s">
        <v>5996</v>
      </c>
      <c r="J11" s="421" t="s">
        <v>5997</v>
      </c>
      <c r="K11" s="421"/>
      <c r="L11" s="421" t="s">
        <v>1296</v>
      </c>
      <c r="M11" s="48" t="s">
        <v>1429</v>
      </c>
      <c r="N11" s="33" t="s">
        <v>1769</v>
      </c>
      <c r="O11" s="421" t="s">
        <v>29</v>
      </c>
      <c r="P11" s="4" t="s">
        <v>1206</v>
      </c>
      <c r="Q11" s="15" t="s">
        <v>1208</v>
      </c>
      <c r="R11" s="421" t="s">
        <v>1436</v>
      </c>
      <c r="S11" s="421"/>
      <c r="T11" s="421"/>
      <c r="U11" s="421" t="s">
        <v>29</v>
      </c>
      <c r="V11" s="421" t="s">
        <v>29</v>
      </c>
      <c r="W11" s="421" t="s">
        <v>1437</v>
      </c>
      <c r="X11" s="421"/>
      <c r="Y11" s="421"/>
      <c r="Z11" s="421"/>
    </row>
    <row r="12" spans="1:26" s="423" customFormat="1" x14ac:dyDescent="0.25">
      <c r="A12" s="421" t="s">
        <v>5644</v>
      </c>
      <c r="B12" s="421">
        <v>2</v>
      </c>
      <c r="C12" s="421" t="s">
        <v>29</v>
      </c>
      <c r="D12" s="421" t="s">
        <v>29</v>
      </c>
      <c r="E12" s="421"/>
      <c r="F12" s="421"/>
      <c r="G12" s="421"/>
      <c r="H12" s="421"/>
      <c r="I12" s="421" t="s">
        <v>5996</v>
      </c>
      <c r="J12" s="421" t="s">
        <v>5997</v>
      </c>
      <c r="K12" s="421"/>
      <c r="L12" s="421" t="s">
        <v>1296</v>
      </c>
      <c r="M12" s="48" t="s">
        <v>1429</v>
      </c>
      <c r="N12" s="33" t="s">
        <v>1769</v>
      </c>
      <c r="O12" s="421" t="s">
        <v>29</v>
      </c>
      <c r="P12" s="4" t="s">
        <v>1206</v>
      </c>
      <c r="Q12" s="15" t="s">
        <v>1208</v>
      </c>
      <c r="R12" s="421" t="s">
        <v>1436</v>
      </c>
      <c r="S12" s="421"/>
      <c r="T12" s="421"/>
      <c r="U12" s="421" t="s">
        <v>29</v>
      </c>
      <c r="V12" s="421" t="s">
        <v>29</v>
      </c>
      <c r="W12" s="421" t="s">
        <v>1437</v>
      </c>
      <c r="X12" s="421"/>
      <c r="Y12" s="421"/>
      <c r="Z12" s="421"/>
    </row>
    <row r="13" spans="1:26" s="423" customFormat="1" x14ac:dyDescent="0.25">
      <c r="A13" s="421" t="s">
        <v>5644</v>
      </c>
      <c r="B13" s="421">
        <v>3</v>
      </c>
      <c r="C13" s="421" t="s">
        <v>29</v>
      </c>
      <c r="D13" s="421" t="s">
        <v>29</v>
      </c>
      <c r="E13" s="421"/>
      <c r="F13" s="421"/>
      <c r="G13" s="421"/>
      <c r="H13" s="421"/>
      <c r="I13" s="421" t="s">
        <v>5996</v>
      </c>
      <c r="J13" s="421" t="s">
        <v>5997</v>
      </c>
      <c r="K13" s="421"/>
      <c r="L13" s="421" t="s">
        <v>1296</v>
      </c>
      <c r="M13" s="48" t="s">
        <v>1429</v>
      </c>
      <c r="N13" s="33" t="s">
        <v>1769</v>
      </c>
      <c r="O13" s="421" t="s">
        <v>29</v>
      </c>
      <c r="P13" s="4" t="s">
        <v>1206</v>
      </c>
      <c r="Q13" s="15" t="s">
        <v>1208</v>
      </c>
      <c r="R13" s="421" t="s">
        <v>1436</v>
      </c>
      <c r="S13" s="421"/>
      <c r="T13" s="421"/>
      <c r="U13" s="421" t="s">
        <v>29</v>
      </c>
      <c r="V13" s="421" t="s">
        <v>29</v>
      </c>
      <c r="W13" s="421" t="s">
        <v>1437</v>
      </c>
      <c r="X13" s="421"/>
      <c r="Y13" s="421"/>
      <c r="Z13" s="421"/>
    </row>
    <row r="14" spans="1:26" s="423" customFormat="1" x14ac:dyDescent="0.25">
      <c r="A14" s="421" t="s">
        <v>5645</v>
      </c>
      <c r="B14" s="421">
        <v>1</v>
      </c>
      <c r="C14" s="421" t="s">
        <v>29</v>
      </c>
      <c r="D14" s="421" t="s">
        <v>29</v>
      </c>
      <c r="E14" s="421"/>
      <c r="F14" s="421"/>
      <c r="G14" s="421"/>
      <c r="H14" s="421"/>
      <c r="I14" s="421" t="s">
        <v>5996</v>
      </c>
      <c r="J14" s="421" t="s">
        <v>5997</v>
      </c>
      <c r="K14" s="421"/>
      <c r="L14" s="421" t="s">
        <v>1296</v>
      </c>
      <c r="M14" s="48" t="s">
        <v>1429</v>
      </c>
      <c r="N14" s="33" t="s">
        <v>1769</v>
      </c>
      <c r="O14" s="421" t="s">
        <v>29</v>
      </c>
      <c r="P14" s="4" t="s">
        <v>1206</v>
      </c>
      <c r="Q14" s="15" t="s">
        <v>1208</v>
      </c>
      <c r="R14" s="421" t="s">
        <v>1436</v>
      </c>
      <c r="S14" s="421"/>
      <c r="T14" s="421"/>
      <c r="U14" s="421" t="s">
        <v>29</v>
      </c>
      <c r="V14" s="421" t="s">
        <v>29</v>
      </c>
      <c r="W14" s="421" t="s">
        <v>1437</v>
      </c>
      <c r="X14" s="421"/>
      <c r="Y14" s="421"/>
      <c r="Z14" s="421"/>
    </row>
    <row r="15" spans="1:26" s="423" customFormat="1" x14ac:dyDescent="0.25">
      <c r="A15" s="421" t="s">
        <v>5645</v>
      </c>
      <c r="B15" s="421">
        <v>2</v>
      </c>
      <c r="C15" s="421" t="s">
        <v>29</v>
      </c>
      <c r="D15" s="421" t="s">
        <v>29</v>
      </c>
      <c r="E15" s="421"/>
      <c r="F15" s="421"/>
      <c r="G15" s="421"/>
      <c r="H15" s="421"/>
      <c r="I15" s="421" t="s">
        <v>5996</v>
      </c>
      <c r="J15" s="421" t="s">
        <v>5997</v>
      </c>
      <c r="K15" s="421"/>
      <c r="L15" s="421" t="s">
        <v>1296</v>
      </c>
      <c r="M15" s="48" t="s">
        <v>1429</v>
      </c>
      <c r="N15" s="33" t="s">
        <v>1769</v>
      </c>
      <c r="O15" s="421" t="s">
        <v>29</v>
      </c>
      <c r="P15" s="4" t="s">
        <v>1206</v>
      </c>
      <c r="Q15" s="15" t="s">
        <v>1208</v>
      </c>
      <c r="R15" s="421" t="s">
        <v>1436</v>
      </c>
      <c r="S15" s="421"/>
      <c r="T15" s="421"/>
      <c r="U15" s="421" t="s">
        <v>29</v>
      </c>
      <c r="V15" s="421" t="s">
        <v>29</v>
      </c>
      <c r="W15" s="421" t="s">
        <v>1437</v>
      </c>
      <c r="X15" s="421"/>
      <c r="Y15" s="421"/>
      <c r="Z15" s="421"/>
    </row>
    <row r="16" spans="1:26" s="423" customFormat="1" x14ac:dyDescent="0.25">
      <c r="A16" s="421" t="s">
        <v>5645</v>
      </c>
      <c r="B16" s="421">
        <v>3</v>
      </c>
      <c r="C16" s="421" t="s">
        <v>29</v>
      </c>
      <c r="D16" s="421" t="s">
        <v>29</v>
      </c>
      <c r="E16" s="421"/>
      <c r="F16" s="421"/>
      <c r="G16" s="421"/>
      <c r="H16" s="421"/>
      <c r="I16" s="421" t="s">
        <v>5996</v>
      </c>
      <c r="J16" s="421" t="s">
        <v>5997</v>
      </c>
      <c r="K16" s="421"/>
      <c r="L16" s="421" t="s">
        <v>1296</v>
      </c>
      <c r="M16" s="48" t="s">
        <v>1429</v>
      </c>
      <c r="N16" s="33" t="s">
        <v>1769</v>
      </c>
      <c r="O16" s="421" t="s">
        <v>29</v>
      </c>
      <c r="P16" s="4" t="s">
        <v>1206</v>
      </c>
      <c r="Q16" s="15" t="s">
        <v>1208</v>
      </c>
      <c r="R16" s="421" t="s">
        <v>1436</v>
      </c>
      <c r="S16" s="421"/>
      <c r="T16" s="421"/>
      <c r="U16" s="421" t="s">
        <v>29</v>
      </c>
      <c r="V16" s="421" t="s">
        <v>29</v>
      </c>
      <c r="W16" s="421" t="s">
        <v>1437</v>
      </c>
      <c r="X16" s="421"/>
      <c r="Y16" s="421"/>
      <c r="Z16" s="421"/>
    </row>
    <row r="17" spans="1:26" s="423" customFormat="1" x14ac:dyDescent="0.25">
      <c r="A17" s="421" t="s">
        <v>5646</v>
      </c>
      <c r="B17" s="421">
        <v>1</v>
      </c>
      <c r="C17" s="421" t="s">
        <v>29</v>
      </c>
      <c r="D17" s="421" t="s">
        <v>29</v>
      </c>
      <c r="E17" s="421"/>
      <c r="F17" s="421"/>
      <c r="G17" s="421"/>
      <c r="H17" s="421"/>
      <c r="I17" s="421" t="s">
        <v>5996</v>
      </c>
      <c r="J17" s="421" t="s">
        <v>5997</v>
      </c>
      <c r="K17" s="421"/>
      <c r="L17" s="421" t="s">
        <v>1296</v>
      </c>
      <c r="M17" s="48" t="s">
        <v>1429</v>
      </c>
      <c r="N17" s="33" t="s">
        <v>1769</v>
      </c>
      <c r="O17" s="421" t="s">
        <v>29</v>
      </c>
      <c r="P17" s="4" t="s">
        <v>1206</v>
      </c>
      <c r="Q17" s="15" t="s">
        <v>1208</v>
      </c>
      <c r="R17" s="421" t="s">
        <v>1436</v>
      </c>
      <c r="S17" s="421"/>
      <c r="T17" s="421"/>
      <c r="U17" s="421" t="s">
        <v>29</v>
      </c>
      <c r="V17" s="421" t="s">
        <v>29</v>
      </c>
      <c r="W17" s="421" t="s">
        <v>1437</v>
      </c>
      <c r="X17" s="421"/>
      <c r="Y17" s="421"/>
      <c r="Z17" s="421"/>
    </row>
    <row r="18" spans="1:26" s="423" customFormat="1" x14ac:dyDescent="0.25">
      <c r="A18" s="421" t="s">
        <v>5646</v>
      </c>
      <c r="B18" s="421">
        <v>2</v>
      </c>
      <c r="C18" s="421" t="s">
        <v>29</v>
      </c>
      <c r="D18" s="421" t="s">
        <v>29</v>
      </c>
      <c r="E18" s="421"/>
      <c r="F18" s="421"/>
      <c r="G18" s="421"/>
      <c r="H18" s="421"/>
      <c r="I18" s="421" t="s">
        <v>5996</v>
      </c>
      <c r="J18" s="421" t="s">
        <v>5997</v>
      </c>
      <c r="K18" s="421"/>
      <c r="L18" s="421" t="s">
        <v>1296</v>
      </c>
      <c r="M18" s="48" t="s">
        <v>1429</v>
      </c>
      <c r="N18" s="33" t="s">
        <v>1769</v>
      </c>
      <c r="O18" s="421" t="s">
        <v>29</v>
      </c>
      <c r="P18" s="4" t="s">
        <v>1206</v>
      </c>
      <c r="Q18" s="15" t="s">
        <v>1208</v>
      </c>
      <c r="R18" s="421" t="s">
        <v>1436</v>
      </c>
      <c r="S18" s="421"/>
      <c r="T18" s="421"/>
      <c r="U18" s="421" t="s">
        <v>29</v>
      </c>
      <c r="V18" s="421" t="s">
        <v>29</v>
      </c>
      <c r="W18" s="421" t="s">
        <v>1437</v>
      </c>
      <c r="X18" s="421"/>
      <c r="Y18" s="421"/>
      <c r="Z18" s="421"/>
    </row>
    <row r="19" spans="1:26" s="423" customFormat="1" x14ac:dyDescent="0.25">
      <c r="A19" s="421" t="s">
        <v>5646</v>
      </c>
      <c r="B19" s="421">
        <v>3</v>
      </c>
      <c r="C19" s="421" t="s">
        <v>29</v>
      </c>
      <c r="D19" s="421" t="s">
        <v>29</v>
      </c>
      <c r="E19" s="421"/>
      <c r="F19" s="421"/>
      <c r="G19" s="421"/>
      <c r="H19" s="421"/>
      <c r="I19" s="421" t="s">
        <v>5996</v>
      </c>
      <c r="J19" s="421" t="s">
        <v>5997</v>
      </c>
      <c r="K19" s="421"/>
      <c r="L19" s="421" t="s">
        <v>1296</v>
      </c>
      <c r="M19" s="48" t="s">
        <v>1429</v>
      </c>
      <c r="N19" s="33" t="s">
        <v>1769</v>
      </c>
      <c r="O19" s="421" t="s">
        <v>29</v>
      </c>
      <c r="P19" s="4" t="s">
        <v>1206</v>
      </c>
      <c r="Q19" s="15" t="s">
        <v>1208</v>
      </c>
      <c r="R19" s="421" t="s">
        <v>1436</v>
      </c>
      <c r="S19" s="421"/>
      <c r="T19" s="421"/>
      <c r="U19" s="421" t="s">
        <v>29</v>
      </c>
      <c r="V19" s="421" t="s">
        <v>29</v>
      </c>
      <c r="W19" s="421" t="s">
        <v>1437</v>
      </c>
      <c r="X19" s="421"/>
      <c r="Y19" s="421"/>
      <c r="Z19" s="421"/>
    </row>
    <row r="20" spans="1:26" s="423" customFormat="1" x14ac:dyDescent="0.25">
      <c r="A20" s="421" t="s">
        <v>5647</v>
      </c>
      <c r="B20" s="421">
        <v>1</v>
      </c>
      <c r="C20" s="421" t="s">
        <v>29</v>
      </c>
      <c r="D20" s="421" t="s">
        <v>29</v>
      </c>
      <c r="E20" s="421"/>
      <c r="F20" s="421"/>
      <c r="G20" s="421"/>
      <c r="H20" s="421"/>
      <c r="I20" s="421" t="s">
        <v>5996</v>
      </c>
      <c r="J20" s="421" t="s">
        <v>5997</v>
      </c>
      <c r="K20" s="421"/>
      <c r="L20" s="421" t="s">
        <v>1296</v>
      </c>
      <c r="M20" s="48" t="s">
        <v>1429</v>
      </c>
      <c r="N20" s="33" t="s">
        <v>1769</v>
      </c>
      <c r="O20" s="421" t="s">
        <v>29</v>
      </c>
      <c r="P20" s="4" t="s">
        <v>1206</v>
      </c>
      <c r="Q20" s="15" t="s">
        <v>1208</v>
      </c>
      <c r="R20" s="421" t="s">
        <v>1436</v>
      </c>
      <c r="S20" s="421"/>
      <c r="T20" s="421"/>
      <c r="U20" s="421" t="s">
        <v>29</v>
      </c>
      <c r="V20" s="421" t="s">
        <v>29</v>
      </c>
      <c r="W20" s="421" t="s">
        <v>1437</v>
      </c>
      <c r="X20" s="421"/>
      <c r="Y20" s="421"/>
      <c r="Z20" s="421"/>
    </row>
    <row r="21" spans="1:26" s="423" customFormat="1" x14ac:dyDescent="0.25">
      <c r="A21" s="421" t="s">
        <v>5647</v>
      </c>
      <c r="B21" s="421">
        <v>2</v>
      </c>
      <c r="C21" s="421" t="s">
        <v>29</v>
      </c>
      <c r="D21" s="421" t="s">
        <v>29</v>
      </c>
      <c r="E21" s="421"/>
      <c r="F21" s="421"/>
      <c r="G21" s="421"/>
      <c r="H21" s="421"/>
      <c r="I21" s="421" t="s">
        <v>5996</v>
      </c>
      <c r="J21" s="421" t="s">
        <v>5997</v>
      </c>
      <c r="K21" s="421"/>
      <c r="L21" s="421" t="s">
        <v>1296</v>
      </c>
      <c r="M21" s="48" t="s">
        <v>1429</v>
      </c>
      <c r="N21" s="33" t="s">
        <v>1769</v>
      </c>
      <c r="O21" s="421" t="s">
        <v>29</v>
      </c>
      <c r="P21" s="4" t="s">
        <v>1206</v>
      </c>
      <c r="Q21" s="15" t="s">
        <v>1208</v>
      </c>
      <c r="R21" s="421" t="s">
        <v>1436</v>
      </c>
      <c r="S21" s="421"/>
      <c r="T21" s="421"/>
      <c r="U21" s="421" t="s">
        <v>29</v>
      </c>
      <c r="V21" s="421" t="s">
        <v>29</v>
      </c>
      <c r="W21" s="421" t="s">
        <v>1437</v>
      </c>
      <c r="X21" s="421"/>
      <c r="Y21" s="421"/>
      <c r="Z21" s="421"/>
    </row>
    <row r="22" spans="1:26" s="423" customFormat="1" x14ac:dyDescent="0.25">
      <c r="A22" s="421" t="s">
        <v>5647</v>
      </c>
      <c r="B22" s="421">
        <v>3</v>
      </c>
      <c r="C22" s="421" t="s">
        <v>29</v>
      </c>
      <c r="D22" s="421" t="s">
        <v>29</v>
      </c>
      <c r="E22" s="421"/>
      <c r="F22" s="421"/>
      <c r="G22" s="421"/>
      <c r="H22" s="421"/>
      <c r="I22" s="421" t="s">
        <v>5996</v>
      </c>
      <c r="J22" s="421" t="s">
        <v>5997</v>
      </c>
      <c r="K22" s="421"/>
      <c r="L22" s="421" t="s">
        <v>1296</v>
      </c>
      <c r="M22" s="48" t="s">
        <v>1429</v>
      </c>
      <c r="N22" s="33" t="s">
        <v>1769</v>
      </c>
      <c r="O22" s="421" t="s">
        <v>29</v>
      </c>
      <c r="P22" s="4" t="s">
        <v>1206</v>
      </c>
      <c r="Q22" s="15" t="s">
        <v>1208</v>
      </c>
      <c r="R22" s="421" t="s">
        <v>1436</v>
      </c>
      <c r="S22" s="421"/>
      <c r="T22" s="421"/>
      <c r="U22" s="421" t="s">
        <v>29</v>
      </c>
      <c r="V22" s="421" t="s">
        <v>29</v>
      </c>
      <c r="W22" s="421" t="s">
        <v>1437</v>
      </c>
      <c r="X22" s="421"/>
      <c r="Y22" s="421"/>
      <c r="Z22" s="421"/>
    </row>
  </sheetData>
  <hyperlinks>
    <hyperlink ref="M2" r:id="rId1"/>
    <hyperlink ref="M7" r:id="rId2"/>
    <hyperlink ref="M10" r:id="rId3"/>
    <hyperlink ref="M11" r:id="rId4"/>
    <hyperlink ref="M12" r:id="rId5"/>
    <hyperlink ref="M13" r:id="rId6"/>
    <hyperlink ref="M14" r:id="rId7"/>
    <hyperlink ref="M15" r:id="rId8"/>
    <hyperlink ref="M16" r:id="rId9"/>
    <hyperlink ref="M17" r:id="rId10"/>
    <hyperlink ref="M18" r:id="rId11"/>
    <hyperlink ref="M19" r:id="rId12"/>
    <hyperlink ref="M20" r:id="rId13"/>
    <hyperlink ref="M21" r:id="rId14"/>
    <hyperlink ref="M22" r:id="rId15"/>
  </hyperlinks>
  <pageMargins left="0.7" right="0.7" top="0.75" bottom="0.75" header="0.3" footer="0.3"/>
  <pageSetup orientation="portrait" r:id="rId16"/>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BN25"/>
  <sheetViews>
    <sheetView zoomScale="85" zoomScaleNormal="85" workbookViewId="0">
      <pane xSplit="2" ySplit="1" topLeftCell="U2" activePane="bottomRight" state="frozen"/>
      <selection activeCell="M62" activeCellId="1" sqref="B54:C54 M62"/>
      <selection pane="topRight" activeCell="M62" activeCellId="1" sqref="B54:C54 M62"/>
      <selection pane="bottomLeft" activeCell="M62" activeCellId="1" sqref="B54:C54 M62"/>
      <selection pane="bottomRight" activeCell="V2" sqref="V2"/>
    </sheetView>
  </sheetViews>
  <sheetFormatPr defaultRowHeight="15" x14ac:dyDescent="0.25"/>
  <cols>
    <col min="1" max="1" width="8.140625" style="41" bestFit="1" customWidth="1" collapsed="1"/>
    <col min="2" max="2" width="8.7109375" style="41" bestFit="1" customWidth="1" collapsed="1"/>
    <col min="3" max="3" width="14.42578125" style="41" bestFit="1" customWidth="1" collapsed="1"/>
    <col min="4" max="4" width="10.42578125" style="41" bestFit="1" customWidth="1" collapsed="1"/>
    <col min="5" max="5" width="24" style="41" bestFit="1" customWidth="1" collapsed="1"/>
    <col min="6" max="6" width="18.140625" style="41" bestFit="1" customWidth="1" collapsed="1"/>
    <col min="7" max="7" width="23.85546875" style="41" bestFit="1" customWidth="1" collapsed="1"/>
    <col min="8" max="8" width="20.28515625" style="41" bestFit="1" customWidth="1" collapsed="1"/>
    <col min="9" max="9" width="14" style="41" bestFit="1" customWidth="1" collapsed="1"/>
    <col min="10" max="10" width="13.140625" style="41" bestFit="1" customWidth="1" collapsed="1"/>
    <col min="11" max="11" width="29.42578125" style="41" bestFit="1" customWidth="1" collapsed="1"/>
    <col min="12" max="12" width="20.140625" style="41" bestFit="1" customWidth="1" collapsed="1"/>
    <col min="13" max="13" width="22" style="41" bestFit="1" customWidth="1" collapsed="1"/>
    <col min="14" max="14" width="23.140625" style="41" bestFit="1" customWidth="1" collapsed="1"/>
    <col min="15" max="15" width="19.42578125" style="41" bestFit="1" customWidth="1" collapsed="1"/>
    <col min="16" max="16" width="15.42578125" style="41" bestFit="1" customWidth="1" collapsed="1"/>
    <col min="17" max="17" width="11.140625" style="41" bestFit="1" customWidth="1" collapsed="1"/>
    <col min="18" max="18" width="13.140625" style="41" bestFit="1" customWidth="1" collapsed="1"/>
    <col min="19" max="20" width="21.42578125" style="41" bestFit="1" customWidth="1" collapsed="1"/>
    <col min="21" max="21" width="32.85546875" style="41" bestFit="1" customWidth="1" collapsed="1"/>
    <col min="22" max="22" width="32.85546875" style="41" customWidth="1" collapsed="1"/>
    <col min="23" max="23" width="28.5703125" style="41" bestFit="1" customWidth="1" collapsed="1"/>
    <col min="24" max="24" width="29.140625" style="41" bestFit="1" customWidth="1" collapsed="1"/>
    <col min="25" max="25" width="32" style="41" bestFit="1" customWidth="1" collapsed="1"/>
    <col min="26" max="26" width="26.140625" style="41" bestFit="1" customWidth="1" collapsed="1"/>
    <col min="27" max="27" width="20.85546875" style="41" bestFit="1" customWidth="1" collapsed="1"/>
    <col min="28" max="28" width="28.42578125" style="41" bestFit="1" customWidth="1" collapsed="1"/>
    <col min="29" max="29" width="18" style="41" bestFit="1" customWidth="1" collapsed="1"/>
    <col min="30" max="30" width="25" style="41" bestFit="1" customWidth="1" collapsed="1"/>
    <col min="31" max="31" width="25.28515625" style="41" bestFit="1" customWidth="1" collapsed="1"/>
    <col min="32" max="32" width="22.7109375" style="41" bestFit="1" customWidth="1" collapsed="1"/>
    <col min="33" max="33" width="11.42578125" style="41" bestFit="1" customWidth="1" collapsed="1"/>
    <col min="34" max="34" width="13.42578125" style="41" bestFit="1" customWidth="1" collapsed="1"/>
    <col min="35" max="35" width="12.5703125" style="41" bestFit="1" customWidth="1" collapsed="1"/>
    <col min="36" max="36" width="12.85546875" style="41" bestFit="1" customWidth="1" collapsed="1"/>
    <col min="37" max="37" width="15.42578125" style="41" bestFit="1" customWidth="1" collapsed="1"/>
    <col min="38" max="38" width="15.7109375" style="41" bestFit="1" customWidth="1" collapsed="1"/>
    <col min="39" max="39" width="15.42578125" style="41" bestFit="1" customWidth="1" collapsed="1"/>
    <col min="40" max="40" width="18.7109375" style="41" bestFit="1" customWidth="1" collapsed="1"/>
    <col min="41" max="41" width="14.7109375" style="41" bestFit="1" customWidth="1" collapsed="1"/>
    <col min="42" max="42" width="13.7109375" style="41" bestFit="1" customWidth="1" collapsed="1"/>
    <col min="43" max="43" width="18.28515625" style="41" bestFit="1" customWidth="1" collapsed="1"/>
    <col min="44" max="44" width="14" style="41" bestFit="1" customWidth="1" collapsed="1"/>
    <col min="45" max="45" width="16.7109375" style="41" bestFit="1" customWidth="1" collapsed="1"/>
    <col min="46" max="46" width="22" style="41" bestFit="1" customWidth="1" collapsed="1"/>
    <col min="47" max="47" width="20.140625" style="41" bestFit="1" customWidth="1" collapsed="1"/>
    <col min="48" max="48" width="15" style="41" bestFit="1" customWidth="1" collapsed="1"/>
    <col min="49" max="49" width="14.42578125" style="41" bestFit="1" customWidth="1" collapsed="1"/>
    <col min="50" max="50" width="26" style="41" bestFit="1" customWidth="1" collapsed="1"/>
    <col min="51" max="51" width="100.28515625" style="41" bestFit="1" customWidth="1" collapsed="1"/>
    <col min="52" max="16384" width="9.140625" style="41" collapsed="1"/>
  </cols>
  <sheetData>
    <row r="1" spans="1:66" x14ac:dyDescent="0.25">
      <c r="A1" s="1" t="s">
        <v>0</v>
      </c>
      <c r="B1" s="1" t="s">
        <v>95</v>
      </c>
      <c r="C1" s="1" t="s">
        <v>1780</v>
      </c>
      <c r="D1" s="1" t="s">
        <v>1276</v>
      </c>
      <c r="E1" s="1" t="s">
        <v>1368</v>
      </c>
      <c r="F1" s="1" t="s">
        <v>1369</v>
      </c>
      <c r="G1" s="1" t="s">
        <v>1370</v>
      </c>
      <c r="H1" s="1" t="s">
        <v>1371</v>
      </c>
      <c r="I1" s="1" t="s">
        <v>1372</v>
      </c>
      <c r="J1" s="1" t="s">
        <v>1373</v>
      </c>
      <c r="K1" s="1" t="s">
        <v>1374</v>
      </c>
      <c r="L1" s="1" t="s">
        <v>1375</v>
      </c>
      <c r="M1" s="1" t="s">
        <v>1376</v>
      </c>
      <c r="N1" s="1" t="s">
        <v>1377</v>
      </c>
      <c r="O1" s="1" t="s">
        <v>1378</v>
      </c>
      <c r="P1" s="1" t="s">
        <v>1379</v>
      </c>
      <c r="Q1" s="1" t="s">
        <v>1380</v>
      </c>
      <c r="R1" s="1" t="s">
        <v>1781</v>
      </c>
      <c r="S1" s="1" t="s">
        <v>1381</v>
      </c>
      <c r="T1" s="1" t="s">
        <v>1382</v>
      </c>
      <c r="U1" s="1" t="s">
        <v>1383</v>
      </c>
      <c r="V1" s="1" t="s">
        <v>1105</v>
      </c>
      <c r="W1" s="1" t="s">
        <v>1394</v>
      </c>
      <c r="X1" s="1" t="s">
        <v>1395</v>
      </c>
      <c r="Y1" s="1" t="s">
        <v>1396</v>
      </c>
      <c r="Z1" s="1" t="s">
        <v>1397</v>
      </c>
      <c r="AA1" s="1" t="s">
        <v>1398</v>
      </c>
      <c r="AB1" s="1" t="s">
        <v>1399</v>
      </c>
      <c r="AC1" s="1" t="s">
        <v>1400</v>
      </c>
      <c r="AD1" s="1" t="s">
        <v>1401</v>
      </c>
      <c r="AE1" s="1" t="s">
        <v>1403</v>
      </c>
      <c r="AF1" s="1" t="s">
        <v>1404</v>
      </c>
      <c r="AG1" s="1" t="s">
        <v>1405</v>
      </c>
      <c r="AH1" s="1" t="s">
        <v>1406</v>
      </c>
      <c r="AI1" s="1" t="s">
        <v>1407</v>
      </c>
      <c r="AJ1" s="1" t="s">
        <v>1408</v>
      </c>
      <c r="AK1" s="1" t="s">
        <v>1409</v>
      </c>
      <c r="AL1" s="1" t="s">
        <v>1410</v>
      </c>
      <c r="AM1" s="1" t="s">
        <v>1411</v>
      </c>
      <c r="AN1" s="1" t="s">
        <v>1414</v>
      </c>
      <c r="AO1" s="1" t="s">
        <v>1415</v>
      </c>
      <c r="AP1" s="1" t="s">
        <v>1105</v>
      </c>
      <c r="AQ1" s="1" t="s">
        <v>1416</v>
      </c>
      <c r="AR1" s="1" t="s">
        <v>1417</v>
      </c>
      <c r="AS1" s="1" t="s">
        <v>1418</v>
      </c>
      <c r="AT1" s="1" t="s">
        <v>1419</v>
      </c>
      <c r="AU1" s="1" t="s">
        <v>1420</v>
      </c>
      <c r="AV1" s="1" t="s">
        <v>1424</v>
      </c>
      <c r="AW1" s="1" t="s">
        <v>1262</v>
      </c>
      <c r="AX1" s="1" t="s">
        <v>1105</v>
      </c>
      <c r="AY1" s="1" t="s">
        <v>1275</v>
      </c>
    </row>
    <row r="2" spans="1:66" x14ac:dyDescent="0.25">
      <c r="A2" s="3" t="s">
        <v>536</v>
      </c>
      <c r="B2" s="3">
        <v>1</v>
      </c>
      <c r="C2" t="s">
        <v>4081</v>
      </c>
      <c r="D2"/>
      <c r="E2"/>
      <c r="F2" s="3" t="s">
        <v>29</v>
      </c>
      <c r="G2"/>
      <c r="H2"/>
      <c r="I2"/>
      <c r="J2"/>
      <c r="K2" s="3" t="s">
        <v>29</v>
      </c>
      <c r="L2"/>
      <c r="M2"/>
      <c r="N2"/>
      <c r="O2"/>
      <c r="P2"/>
      <c r="Q2"/>
      <c r="R2"/>
      <c r="S2"/>
      <c r="T2" s="3" t="s">
        <v>29</v>
      </c>
      <c r="U2" s="3" t="s">
        <v>29</v>
      </c>
      <c r="V2" s="5"/>
      <c r="W2"/>
      <c r="X2"/>
      <c r="Y2"/>
      <c r="Z2"/>
      <c r="AA2"/>
      <c r="AB2"/>
      <c r="AC2"/>
      <c r="AD2"/>
      <c r="AE2"/>
      <c r="AF2"/>
      <c r="AG2"/>
      <c r="AH2"/>
      <c r="AI2"/>
      <c r="AJ2"/>
      <c r="AK2"/>
      <c r="AL2"/>
      <c r="AM2"/>
      <c r="AN2"/>
      <c r="AO2"/>
      <c r="AP2"/>
      <c r="AQ2"/>
      <c r="AR2"/>
      <c r="AS2"/>
      <c r="AT2"/>
      <c r="AU2"/>
      <c r="AV2"/>
      <c r="AW2"/>
      <c r="AX2"/>
      <c r="AY2" s="3" t="s">
        <v>1425</v>
      </c>
    </row>
    <row r="3" spans="1:66" x14ac:dyDescent="0.25">
      <c r="A3" s="3" t="s">
        <v>536</v>
      </c>
      <c r="B3" s="3">
        <v>2</v>
      </c>
      <c r="C3" t="s">
        <v>4081</v>
      </c>
      <c r="D3"/>
      <c r="E3"/>
      <c r="F3"/>
      <c r="G3"/>
      <c r="H3"/>
      <c r="I3"/>
      <c r="J3"/>
      <c r="K3"/>
      <c r="L3"/>
      <c r="M3" s="3" t="s">
        <v>1782</v>
      </c>
      <c r="N3" s="3" t="s">
        <v>1427</v>
      </c>
      <c r="O3" s="3" t="s">
        <v>29</v>
      </c>
      <c r="P3" s="3" t="s">
        <v>1428</v>
      </c>
      <c r="Q3"/>
      <c r="R3"/>
      <c r="S3" s="48" t="s">
        <v>1429</v>
      </c>
      <c r="T3"/>
      <c r="U3"/>
      <c r="V3"/>
      <c r="W3"/>
      <c r="X3"/>
      <c r="Y3"/>
      <c r="Z3"/>
      <c r="AA3"/>
      <c r="AB3"/>
      <c r="AC3"/>
      <c r="AD3"/>
      <c r="AE3"/>
      <c r="AF3"/>
      <c r="AG3"/>
      <c r="AH3"/>
      <c r="AI3"/>
      <c r="AJ3"/>
      <c r="AK3"/>
      <c r="AL3"/>
      <c r="AM3"/>
      <c r="AN3"/>
      <c r="AO3"/>
      <c r="AP3"/>
      <c r="AQ3"/>
      <c r="AR3"/>
      <c r="AS3"/>
      <c r="AT3"/>
      <c r="AU3"/>
      <c r="AV3"/>
      <c r="AW3"/>
      <c r="AX3"/>
      <c r="AY3" s="3" t="s">
        <v>1783</v>
      </c>
    </row>
    <row r="4" spans="1:66" x14ac:dyDescent="0.25">
      <c r="A4" s="3" t="s">
        <v>536</v>
      </c>
      <c r="B4" s="3">
        <v>3</v>
      </c>
      <c r="C4" t="s">
        <v>4081</v>
      </c>
      <c r="D4"/>
      <c r="E4"/>
      <c r="F4"/>
      <c r="G4"/>
      <c r="H4"/>
      <c r="I4"/>
      <c r="J4"/>
      <c r="K4"/>
      <c r="L4"/>
      <c r="M4"/>
      <c r="N4"/>
      <c r="O4"/>
      <c r="P4"/>
      <c r="Q4"/>
      <c r="R4"/>
      <c r="S4"/>
      <c r="T4"/>
      <c r="U4"/>
      <c r="V4"/>
      <c r="W4"/>
      <c r="X4"/>
      <c r="Y4"/>
      <c r="Z4"/>
      <c r="AA4"/>
      <c r="AB4"/>
      <c r="AC4"/>
      <c r="AD4"/>
      <c r="AE4"/>
      <c r="AF4"/>
      <c r="AG4"/>
      <c r="AH4"/>
      <c r="AI4"/>
      <c r="AJ4"/>
      <c r="AK4"/>
      <c r="AL4"/>
      <c r="AM4"/>
      <c r="AN4"/>
      <c r="AO4"/>
      <c r="AP4"/>
      <c r="AQ4"/>
      <c r="AR4"/>
      <c r="AS4" s="3" t="s">
        <v>29</v>
      </c>
      <c r="AT4"/>
      <c r="AU4"/>
      <c r="AV4"/>
      <c r="AW4"/>
      <c r="AX4"/>
      <c r="AY4" s="3" t="s">
        <v>1431</v>
      </c>
    </row>
    <row r="5" spans="1:66" x14ac:dyDescent="0.25">
      <c r="A5" s="3" t="s">
        <v>536</v>
      </c>
      <c r="B5" s="3">
        <v>4</v>
      </c>
      <c r="C5" t="s">
        <v>4081</v>
      </c>
      <c r="D5"/>
      <c r="E5"/>
      <c r="F5"/>
      <c r="G5"/>
      <c r="H5"/>
      <c r="I5"/>
      <c r="J5"/>
      <c r="K5"/>
      <c r="L5" s="4" t="s">
        <v>29</v>
      </c>
      <c r="M5"/>
      <c r="N5"/>
      <c r="O5"/>
      <c r="P5"/>
      <c r="Q5"/>
      <c r="R5"/>
      <c r="S5"/>
      <c r="T5"/>
      <c r="U5"/>
      <c r="V5"/>
      <c r="W5"/>
      <c r="X5"/>
      <c r="Y5"/>
      <c r="Z5"/>
      <c r="AA5"/>
      <c r="AB5"/>
      <c r="AC5"/>
      <c r="AD5"/>
      <c r="AE5"/>
      <c r="AF5"/>
      <c r="AG5"/>
      <c r="AH5"/>
      <c r="AI5"/>
      <c r="AJ5"/>
      <c r="AK5"/>
      <c r="AL5"/>
      <c r="AM5"/>
      <c r="AN5"/>
      <c r="AO5"/>
      <c r="AP5"/>
      <c r="AQ5"/>
      <c r="AR5"/>
      <c r="AS5"/>
      <c r="AT5"/>
      <c r="AU5"/>
      <c r="AV5"/>
      <c r="AW5"/>
      <c r="AX5"/>
      <c r="AY5" s="3" t="s">
        <v>1784</v>
      </c>
    </row>
    <row r="6" spans="1:66" x14ac:dyDescent="0.25">
      <c r="A6" s="3" t="s">
        <v>540</v>
      </c>
      <c r="B6" s="3">
        <v>1</v>
      </c>
      <c r="C6"/>
      <c r="D6" s="3" t="s">
        <v>29</v>
      </c>
      <c r="E6" s="3" t="s">
        <v>29</v>
      </c>
      <c r="F6"/>
      <c r="G6"/>
      <c r="H6"/>
      <c r="I6"/>
      <c r="J6"/>
      <c r="K6"/>
      <c r="L6"/>
      <c r="M6"/>
      <c r="N6"/>
      <c r="O6"/>
      <c r="P6"/>
      <c r="Q6"/>
      <c r="R6"/>
      <c r="S6"/>
      <c r="T6"/>
      <c r="U6"/>
      <c r="V6"/>
      <c r="W6"/>
      <c r="X6"/>
      <c r="Y6"/>
      <c r="Z6"/>
      <c r="AA6"/>
      <c r="AB6"/>
      <c r="AC6" s="3" t="s">
        <v>1785</v>
      </c>
      <c r="AD6" s="3" t="s">
        <v>1296</v>
      </c>
      <c r="AE6" s="48" t="s">
        <v>1429</v>
      </c>
      <c r="AF6" s="33" t="s">
        <v>1205</v>
      </c>
      <c r="AG6" s="33" t="s">
        <v>29</v>
      </c>
      <c r="AH6" s="4" t="s">
        <v>1206</v>
      </c>
      <c r="AI6"/>
      <c r="AJ6"/>
      <c r="AK6"/>
      <c r="AL6" s="15" t="s">
        <v>1208</v>
      </c>
      <c r="AM6" s="15" t="s">
        <v>1436</v>
      </c>
      <c r="AN6" s="15" t="s">
        <v>29</v>
      </c>
      <c r="AO6" s="3" t="s">
        <v>29</v>
      </c>
      <c r="AP6" s="5" t="s">
        <v>1437</v>
      </c>
      <c r="AQ6"/>
      <c r="AR6"/>
      <c r="AS6"/>
      <c r="AT6"/>
      <c r="AU6"/>
      <c r="AV6"/>
      <c r="AW6"/>
      <c r="AX6"/>
      <c r="AY6"/>
    </row>
    <row r="7" spans="1:66" x14ac:dyDescent="0.25">
      <c r="A7" s="3" t="s">
        <v>540</v>
      </c>
      <c r="B7" s="3">
        <v>2</v>
      </c>
      <c r="C7"/>
      <c r="D7"/>
      <c r="E7"/>
      <c r="F7" s="3" t="s">
        <v>29</v>
      </c>
      <c r="G7"/>
      <c r="H7"/>
      <c r="I7"/>
      <c r="J7"/>
      <c r="K7"/>
      <c r="L7" s="3" t="s">
        <v>29</v>
      </c>
      <c r="M7"/>
      <c r="N7"/>
      <c r="O7"/>
      <c r="P7"/>
      <c r="Q7"/>
      <c r="R7"/>
      <c r="S7"/>
      <c r="T7"/>
      <c r="U7"/>
      <c r="V7"/>
      <c r="W7" s="3" t="s">
        <v>29</v>
      </c>
      <c r="X7"/>
      <c r="Y7" s="3" t="s">
        <v>29</v>
      </c>
      <c r="Z7" s="3" t="s">
        <v>1785</v>
      </c>
      <c r="AA7"/>
      <c r="AB7" s="3" t="s">
        <v>29</v>
      </c>
      <c r="AC7" s="3" t="s">
        <v>1786</v>
      </c>
      <c r="AD7"/>
      <c r="AE7" s="48" t="s">
        <v>1787</v>
      </c>
      <c r="AF7" s="33" t="s">
        <v>1788</v>
      </c>
      <c r="AG7" s="33" t="s">
        <v>29</v>
      </c>
      <c r="AH7" s="25" t="s">
        <v>1197</v>
      </c>
      <c r="AI7"/>
      <c r="AJ7"/>
      <c r="AK7"/>
      <c r="AL7" s="15" t="s">
        <v>1199</v>
      </c>
      <c r="AM7" s="15" t="s">
        <v>1789</v>
      </c>
      <c r="AN7" s="15" t="s">
        <v>29</v>
      </c>
      <c r="AO7"/>
      <c r="AP7"/>
      <c r="AQ7" s="3" t="s">
        <v>29</v>
      </c>
      <c r="AR7"/>
      <c r="AS7"/>
      <c r="AT7"/>
      <c r="AU7"/>
      <c r="AV7"/>
      <c r="AW7"/>
      <c r="AX7"/>
      <c r="AY7"/>
    </row>
    <row r="8" spans="1:66" ht="13.5" customHeight="1" x14ac:dyDescent="0.25">
      <c r="A8" s="3" t="s">
        <v>540</v>
      </c>
      <c r="B8" s="3">
        <v>3</v>
      </c>
      <c r="C8"/>
      <c r="D8"/>
      <c r="E8"/>
      <c r="F8"/>
      <c r="G8"/>
      <c r="H8"/>
      <c r="I8"/>
      <c r="J8"/>
      <c r="K8"/>
      <c r="L8"/>
      <c r="M8"/>
      <c r="N8"/>
      <c r="O8"/>
      <c r="P8"/>
      <c r="Q8"/>
      <c r="R8"/>
      <c r="S8"/>
      <c r="T8"/>
      <c r="U8"/>
      <c r="V8"/>
      <c r="W8"/>
      <c r="X8"/>
      <c r="Y8"/>
      <c r="Z8" s="3" t="s">
        <v>1786</v>
      </c>
      <c r="AA8"/>
      <c r="AB8"/>
      <c r="AC8"/>
      <c r="AD8"/>
      <c r="AE8"/>
      <c r="AF8"/>
      <c r="AG8"/>
      <c r="AH8"/>
      <c r="AI8"/>
      <c r="AJ8"/>
      <c r="AK8"/>
      <c r="AL8"/>
      <c r="AM8"/>
      <c r="AN8"/>
      <c r="AO8"/>
      <c r="AP8"/>
      <c r="AQ8"/>
      <c r="AR8"/>
      <c r="AS8"/>
      <c r="AT8"/>
      <c r="AU8"/>
      <c r="AV8"/>
      <c r="AW8"/>
      <c r="AX8"/>
      <c r="AY8" s="53" t="s">
        <v>1790</v>
      </c>
    </row>
    <row r="9" spans="1:66" ht="13.5" customHeight="1" x14ac:dyDescent="0.25">
      <c r="A9" s="3" t="s">
        <v>543</v>
      </c>
      <c r="B9" s="3">
        <v>1</v>
      </c>
      <c r="C9"/>
      <c r="D9" s="3" t="s">
        <v>29</v>
      </c>
      <c r="E9" s="3" t="s">
        <v>29</v>
      </c>
      <c r="F9"/>
      <c r="G9"/>
      <c r="H9"/>
      <c r="I9"/>
      <c r="J9"/>
      <c r="K9"/>
      <c r="L9"/>
      <c r="M9"/>
      <c r="N9"/>
      <c r="O9"/>
      <c r="P9"/>
      <c r="Q9"/>
      <c r="R9"/>
      <c r="S9"/>
      <c r="T9"/>
      <c r="U9"/>
      <c r="V9"/>
      <c r="W9"/>
      <c r="X9"/>
      <c r="Y9"/>
      <c r="Z9"/>
      <c r="AA9"/>
      <c r="AB9"/>
      <c r="AC9" s="3" t="s">
        <v>1791</v>
      </c>
      <c r="AD9" s="3" t="s">
        <v>1296</v>
      </c>
      <c r="AE9" s="48" t="s">
        <v>1429</v>
      </c>
      <c r="AF9" s="33" t="s">
        <v>1205</v>
      </c>
      <c r="AG9" s="33" t="s">
        <v>29</v>
      </c>
      <c r="AH9" s="4" t="s">
        <v>1206</v>
      </c>
      <c r="AI9"/>
      <c r="AJ9"/>
      <c r="AK9"/>
      <c r="AL9" s="15" t="s">
        <v>1208</v>
      </c>
      <c r="AM9" s="15" t="s">
        <v>1436</v>
      </c>
      <c r="AN9" s="15" t="s">
        <v>29</v>
      </c>
      <c r="AO9" s="3" t="s">
        <v>29</v>
      </c>
      <c r="AP9" s="5" t="s">
        <v>1437</v>
      </c>
      <c r="AQ9"/>
      <c r="AR9"/>
      <c r="AS9"/>
      <c r="AT9"/>
      <c r="AU9"/>
      <c r="AV9"/>
      <c r="AW9"/>
      <c r="AX9"/>
      <c r="AY9"/>
    </row>
    <row r="10" spans="1:66" ht="13.5" customHeight="1" x14ac:dyDescent="0.25">
      <c r="A10" s="3" t="s">
        <v>543</v>
      </c>
      <c r="B10" s="38">
        <v>2</v>
      </c>
      <c r="C10"/>
      <c r="D10"/>
      <c r="E10"/>
      <c r="F10" s="4" t="s">
        <v>29</v>
      </c>
      <c r="G10"/>
      <c r="H10"/>
      <c r="I10"/>
      <c r="J10"/>
      <c r="K10"/>
      <c r="L10" s="4" t="s">
        <v>29</v>
      </c>
      <c r="M10"/>
      <c r="N10"/>
      <c r="O10"/>
      <c r="P10"/>
      <c r="Q10"/>
      <c r="R10"/>
      <c r="S10"/>
      <c r="T10" s="4" t="s">
        <v>29</v>
      </c>
      <c r="U10" s="4" t="s">
        <v>29</v>
      </c>
      <c r="V10" s="5" t="s">
        <v>4134</v>
      </c>
      <c r="W10" s="4" t="s">
        <v>29</v>
      </c>
      <c r="X10"/>
      <c r="Y10" s="4" t="s">
        <v>29</v>
      </c>
      <c r="Z10"/>
      <c r="AA10"/>
      <c r="AB10"/>
      <c r="AC10"/>
      <c r="AD10"/>
      <c r="AE10"/>
      <c r="AF10"/>
      <c r="AG10"/>
      <c r="AH10"/>
      <c r="AI10"/>
      <c r="AJ10"/>
      <c r="AK10"/>
      <c r="AL10"/>
      <c r="AM10"/>
      <c r="AN10"/>
      <c r="AO10"/>
      <c r="AP10"/>
      <c r="AQ10"/>
      <c r="AR10"/>
      <c r="AS10"/>
      <c r="AT10"/>
      <c r="AU10"/>
      <c r="AV10"/>
      <c r="AW10"/>
      <c r="AX10"/>
      <c r="AY10" s="3" t="s">
        <v>1792</v>
      </c>
    </row>
    <row r="11" spans="1:66" ht="13.5" customHeight="1" x14ac:dyDescent="0.25">
      <c r="A11" s="3" t="s">
        <v>543</v>
      </c>
      <c r="B11" s="38">
        <v>3</v>
      </c>
      <c r="C11"/>
      <c r="D11"/>
      <c r="E11"/>
      <c r="F11"/>
      <c r="G11"/>
      <c r="H11"/>
      <c r="I11"/>
      <c r="J11"/>
      <c r="K11"/>
      <c r="L11"/>
      <c r="M11"/>
      <c r="N11"/>
      <c r="O11"/>
      <c r="P11"/>
      <c r="Q11"/>
      <c r="R11"/>
      <c r="S11"/>
      <c r="T11"/>
      <c r="U11"/>
      <c r="V11"/>
      <c r="W11"/>
      <c r="X11"/>
      <c r="Y11"/>
      <c r="Z11"/>
      <c r="AA11" s="4" t="s">
        <v>29</v>
      </c>
      <c r="AB11"/>
      <c r="AC11"/>
      <c r="AD11"/>
      <c r="AE11"/>
      <c r="AF11"/>
      <c r="AG11"/>
      <c r="AH11"/>
      <c r="AI11"/>
      <c r="AJ11"/>
      <c r="AK11"/>
      <c r="AL11"/>
      <c r="AM11"/>
      <c r="AN11"/>
      <c r="AO11"/>
      <c r="AP11"/>
      <c r="AQ11"/>
      <c r="AR11"/>
      <c r="AS11"/>
      <c r="AT11"/>
      <c r="AU11" t="s">
        <v>29</v>
      </c>
      <c r="AV11" t="s">
        <v>29</v>
      </c>
      <c r="AW11" t="s">
        <v>29</v>
      </c>
      <c r="AX11"/>
      <c r="AY11"/>
    </row>
    <row r="12" spans="1:66" x14ac:dyDescent="0.25">
      <c r="A12" s="3" t="s">
        <v>543</v>
      </c>
      <c r="B12" s="3">
        <v>4</v>
      </c>
      <c r="C12"/>
      <c r="D12"/>
      <c r="E12"/>
      <c r="F12"/>
      <c r="G12" s="4" t="s">
        <v>1785</v>
      </c>
      <c r="H12" s="34" t="s">
        <v>1793</v>
      </c>
      <c r="I12" s="4" t="s">
        <v>29</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s="3" t="s">
        <v>1448</v>
      </c>
      <c r="AZ12"/>
      <c r="BA12"/>
      <c r="BB12"/>
      <c r="BC12"/>
      <c r="BD12"/>
      <c r="BE12"/>
      <c r="BF12"/>
      <c r="BG12"/>
      <c r="BH12"/>
      <c r="BI12"/>
      <c r="BJ12"/>
      <c r="BK12"/>
      <c r="BL12"/>
      <c r="BM12"/>
      <c r="BN12" s="3"/>
    </row>
    <row r="13" spans="1:66" x14ac:dyDescent="0.25">
      <c r="A13" s="3" t="s">
        <v>543</v>
      </c>
      <c r="B13" s="3">
        <v>5</v>
      </c>
      <c r="C13"/>
      <c r="D13"/>
      <c r="E13"/>
      <c r="F13"/>
      <c r="G13"/>
      <c r="H13"/>
      <c r="I13"/>
      <c r="J13" s="4" t="s">
        <v>29</v>
      </c>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s="3" t="s">
        <v>1449</v>
      </c>
      <c r="AZ13"/>
      <c r="BA13"/>
      <c r="BB13"/>
      <c r="BC13"/>
      <c r="BD13"/>
      <c r="BE13"/>
      <c r="BF13"/>
      <c r="BG13"/>
      <c r="BH13"/>
      <c r="BI13"/>
      <c r="BJ13"/>
      <c r="BK13"/>
      <c r="BL13"/>
      <c r="BM13"/>
      <c r="BN13" s="3"/>
    </row>
    <row r="14" spans="1:66" ht="13.5" customHeight="1" x14ac:dyDescent="0.25">
      <c r="A14" s="3" t="s">
        <v>543</v>
      </c>
      <c r="B14" s="3">
        <v>6</v>
      </c>
      <c r="C14"/>
      <c r="D14"/>
      <c r="E14"/>
      <c r="F14"/>
      <c r="G14" s="3" t="s">
        <v>1791</v>
      </c>
      <c r="H14" s="4" t="str">
        <f>C2</f>
        <v>SOI0000000177</v>
      </c>
      <c r="I14" s="4" t="s">
        <v>29</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s="3" t="str">
        <f>("SelectFormNumber"&amp;":::"&amp;C2)</f>
        <v>SelectFormNumber:::SOI0000000177</v>
      </c>
    </row>
    <row r="15" spans="1:66" ht="13.5" customHeight="1" x14ac:dyDescent="0.25">
      <c r="A15" s="3" t="s">
        <v>543</v>
      </c>
      <c r="B15" s="3">
        <v>7</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s="4" t="s">
        <v>29</v>
      </c>
      <c r="AS15"/>
      <c r="AT15"/>
      <c r="AU15"/>
      <c r="AV15"/>
      <c r="AW15"/>
      <c r="AX15"/>
      <c r="AY15"/>
    </row>
    <row r="16" spans="1:66" ht="13.5" customHeight="1" x14ac:dyDescent="0.25">
      <c r="A16" s="3" t="s">
        <v>543</v>
      </c>
      <c r="B16" s="3">
        <v>8</v>
      </c>
      <c r="C16"/>
      <c r="D16"/>
      <c r="E16"/>
      <c r="F16"/>
      <c r="G16" s="3" t="s">
        <v>1791</v>
      </c>
      <c r="H16" s="4" t="str">
        <f>C2</f>
        <v>SOI0000000177</v>
      </c>
      <c r="I16" s="4" t="s">
        <v>29</v>
      </c>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s="3" t="str">
        <f>("SelectFormNumber"&amp;":::"&amp;C2)</f>
        <v>SelectFormNumber:::SOI0000000177</v>
      </c>
    </row>
    <row r="17" spans="1:66" x14ac:dyDescent="0.25">
      <c r="A17" s="3" t="s">
        <v>543</v>
      </c>
      <c r="B17" s="3">
        <v>9</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s="3" t="s">
        <v>1450</v>
      </c>
      <c r="AZ17"/>
      <c r="BA17"/>
      <c r="BB17"/>
      <c r="BC17"/>
      <c r="BD17"/>
      <c r="BE17"/>
      <c r="BF17"/>
      <c r="BG17"/>
      <c r="BH17"/>
      <c r="BI17"/>
      <c r="BJ17"/>
      <c r="BK17"/>
      <c r="BL17"/>
      <c r="BM17"/>
      <c r="BN17" s="3"/>
    </row>
    <row r="18" spans="1:66" x14ac:dyDescent="0.25">
      <c r="A18" s="3" t="s">
        <v>543</v>
      </c>
      <c r="B18" s="3">
        <v>10</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t="s">
        <v>29</v>
      </c>
      <c r="AS18"/>
      <c r="AT18"/>
      <c r="AU18"/>
      <c r="AV18"/>
      <c r="AW18"/>
      <c r="AX18"/>
      <c r="AY18" s="3" t="s">
        <v>1446</v>
      </c>
      <c r="AZ18"/>
      <c r="BA18"/>
      <c r="BB18"/>
      <c r="BC18"/>
      <c r="BD18"/>
      <c r="BE18"/>
      <c r="BF18"/>
      <c r="BG18"/>
      <c r="BH18"/>
      <c r="BI18"/>
      <c r="BJ18"/>
      <c r="BK18"/>
      <c r="BL18"/>
      <c r="BM18"/>
      <c r="BN18" s="3"/>
    </row>
    <row r="19" spans="1:66" x14ac:dyDescent="0.25">
      <c r="A19" s="3" t="s">
        <v>547</v>
      </c>
      <c r="B19" s="3">
        <v>1</v>
      </c>
      <c r="C19" t="s">
        <v>4174</v>
      </c>
      <c r="D19"/>
      <c r="E19"/>
      <c r="F19" t="s">
        <v>29</v>
      </c>
      <c r="G19"/>
      <c r="H19"/>
      <c r="I19"/>
      <c r="J19"/>
      <c r="K19" t="s">
        <v>29</v>
      </c>
      <c r="L19"/>
      <c r="M19" s="3" t="s">
        <v>1782</v>
      </c>
      <c r="N19" s="3" t="s">
        <v>1427</v>
      </c>
      <c r="O19"/>
      <c r="P19"/>
      <c r="Q19"/>
      <c r="R19"/>
      <c r="S19"/>
      <c r="T19" t="s">
        <v>29</v>
      </c>
      <c r="U19" t="s">
        <v>29</v>
      </c>
      <c r="V19" s="5" t="s">
        <v>4134</v>
      </c>
      <c r="W19"/>
      <c r="X19"/>
      <c r="Y19"/>
      <c r="Z19"/>
      <c r="AA19"/>
      <c r="AB19"/>
      <c r="AC19"/>
      <c r="AD19"/>
      <c r="AE19"/>
      <c r="AF19"/>
      <c r="AG19"/>
      <c r="AH19"/>
      <c r="AI19"/>
      <c r="AJ19"/>
      <c r="AK19"/>
      <c r="AL19"/>
      <c r="AM19"/>
      <c r="AN19"/>
      <c r="AO19"/>
      <c r="AP19"/>
      <c r="AQ19"/>
      <c r="AR19"/>
      <c r="AS19"/>
      <c r="AT19"/>
      <c r="AU19"/>
      <c r="AV19"/>
      <c r="AW19"/>
      <c r="AX19"/>
      <c r="AY19" s="3" t="s">
        <v>1783</v>
      </c>
      <c r="AZ19"/>
      <c r="BA19"/>
      <c r="BB19"/>
      <c r="BC19"/>
      <c r="BD19"/>
      <c r="BE19"/>
      <c r="BF19"/>
      <c r="BG19"/>
      <c r="BH19"/>
      <c r="BI19"/>
      <c r="BJ19"/>
      <c r="BK19"/>
      <c r="BL19"/>
      <c r="BM19"/>
      <c r="BN19" s="3"/>
    </row>
    <row r="20" spans="1:66" x14ac:dyDescent="0.25">
      <c r="A20" s="3" t="s">
        <v>547</v>
      </c>
      <c r="B20" s="3">
        <v>2</v>
      </c>
      <c r="C20" t="s">
        <v>4174</v>
      </c>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t="s">
        <v>29</v>
      </c>
      <c r="AT20"/>
      <c r="AU20"/>
      <c r="AV20"/>
      <c r="AW20"/>
      <c r="AX20" t="s">
        <v>4136</v>
      </c>
      <c r="AY20" s="3" t="str">
        <f>("SelectFormNumber"&amp;":::"&amp;C19)</f>
        <v>SelectFormNumber:::SOI0000000197</v>
      </c>
      <c r="AZ20"/>
      <c r="BA20"/>
      <c r="BB20"/>
      <c r="BC20"/>
      <c r="BD20"/>
      <c r="BE20"/>
      <c r="BF20"/>
      <c r="BG20"/>
      <c r="BH20"/>
      <c r="BI20"/>
      <c r="BJ20"/>
      <c r="BK20"/>
      <c r="BL20"/>
      <c r="BM20"/>
      <c r="BN20" s="3"/>
    </row>
    <row r="21" spans="1:66" x14ac:dyDescent="0.25">
      <c r="A21" s="3" t="s">
        <v>547</v>
      </c>
      <c r="B21" s="3">
        <v>3</v>
      </c>
      <c r="C21" t="s">
        <v>4174</v>
      </c>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t="s">
        <v>29</v>
      </c>
      <c r="AU21"/>
      <c r="AV21"/>
      <c r="AW21"/>
      <c r="AX21"/>
      <c r="AY21"/>
      <c r="AZ21"/>
      <c r="BA21"/>
      <c r="BB21"/>
      <c r="BC21"/>
      <c r="BD21"/>
      <c r="BE21"/>
      <c r="BF21"/>
      <c r="BG21"/>
      <c r="BH21"/>
      <c r="BI21"/>
      <c r="BJ21"/>
      <c r="BK21"/>
      <c r="BL21"/>
      <c r="BM21"/>
      <c r="BN21" s="3"/>
    </row>
    <row r="22" spans="1:66" x14ac:dyDescent="0.25">
      <c r="A22" s="3" t="s">
        <v>547</v>
      </c>
      <c r="B22" s="3">
        <v>4</v>
      </c>
      <c r="C22" t="s">
        <v>4174</v>
      </c>
      <c r="D22"/>
      <c r="E22"/>
      <c r="F22"/>
      <c r="G22"/>
      <c r="H22" t="str">
        <f>C19</f>
        <v>SOI0000000197</v>
      </c>
      <c r="I22" t="s">
        <v>29</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s="3" t="s">
        <v>1448</v>
      </c>
      <c r="AZ22"/>
      <c r="BA22"/>
      <c r="BB22"/>
      <c r="BC22"/>
      <c r="BD22"/>
      <c r="BE22"/>
      <c r="BF22"/>
      <c r="BG22"/>
      <c r="BH22"/>
      <c r="BI22"/>
      <c r="BJ22"/>
      <c r="BK22"/>
      <c r="BL22"/>
      <c r="BM22"/>
      <c r="BN22" s="3"/>
    </row>
    <row r="23" spans="1:66" x14ac:dyDescent="0.25">
      <c r="A23" s="3" t="s">
        <v>550</v>
      </c>
      <c r="B23" s="3">
        <v>1</v>
      </c>
      <c r="C23"/>
      <c r="D23"/>
      <c r="E23"/>
      <c r="F23" t="s">
        <v>29</v>
      </c>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s="3" t="str">
        <f>("SelectFormNumber"&amp;":::"&amp;C19)</f>
        <v>SelectFormNumber:::SOI0000000197</v>
      </c>
      <c r="AZ23"/>
      <c r="BA23"/>
      <c r="BB23"/>
      <c r="BC23"/>
      <c r="BD23"/>
      <c r="BE23"/>
      <c r="BF23"/>
      <c r="BG23"/>
      <c r="BH23"/>
      <c r="BI23"/>
      <c r="BJ23"/>
      <c r="BK23"/>
      <c r="BL23"/>
      <c r="BM23"/>
      <c r="BN23" s="3"/>
    </row>
    <row r="24" spans="1:66" x14ac:dyDescent="0.25">
      <c r="A24" s="3" t="s">
        <v>550</v>
      </c>
      <c r="B24" s="3">
        <v>2</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t="s">
        <v>29</v>
      </c>
      <c r="AU24"/>
      <c r="AV24"/>
      <c r="AW24"/>
      <c r="AX24"/>
      <c r="AY24"/>
      <c r="AZ24"/>
      <c r="BA24"/>
      <c r="BB24"/>
      <c r="BC24"/>
      <c r="BD24"/>
      <c r="BE24"/>
      <c r="BF24"/>
      <c r="BG24"/>
      <c r="BH24"/>
      <c r="BI24"/>
      <c r="BJ24"/>
      <c r="BK24"/>
      <c r="BL24"/>
      <c r="BM24"/>
      <c r="BN24" s="3"/>
    </row>
    <row r="25" spans="1:66" x14ac:dyDescent="0.25">
      <c r="A25" s="3" t="s">
        <v>550</v>
      </c>
      <c r="B25" s="3">
        <v>3</v>
      </c>
      <c r="C25"/>
      <c r="D25"/>
      <c r="E25"/>
      <c r="F25"/>
      <c r="G25"/>
      <c r="H25" t="str">
        <f>C19</f>
        <v>SOI0000000197</v>
      </c>
      <c r="I25" t="s">
        <v>29</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s="3" t="s">
        <v>1448</v>
      </c>
      <c r="AZ25"/>
      <c r="BA25"/>
      <c r="BB25"/>
      <c r="BC25"/>
      <c r="BD25"/>
      <c r="BE25"/>
      <c r="BF25"/>
      <c r="BG25"/>
      <c r="BH25"/>
      <c r="BI25"/>
      <c r="BJ25"/>
      <c r="BK25"/>
      <c r="BL25"/>
      <c r="BM25"/>
      <c r="BN25" s="3"/>
    </row>
  </sheetData>
  <hyperlinks>
    <hyperlink ref="AE6" r:id="rId1"/>
    <hyperlink ref="AE7" r:id="rId2"/>
    <hyperlink ref="S3" r:id="rId3"/>
    <hyperlink ref="AE9" r:id="rId4"/>
  </hyperlinks>
  <pageMargins left="0.7" right="0.7" top="0.75" bottom="0.75" header="0.3" footer="0.3"/>
  <pageSetup orientation="portrait" r:id="rId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14"/>
  <sheetViews>
    <sheetView zoomScale="70" zoomScaleNormal="70" workbookViewId="0">
      <pane xSplit="2" ySplit="1" topLeftCell="O2" activePane="bottomRight" state="frozen"/>
      <selection activeCell="F4" sqref="F4"/>
      <selection pane="topRight" activeCell="F4" sqref="F4"/>
      <selection pane="bottomLeft" activeCell="F4" sqref="F4"/>
      <selection pane="bottomRight" activeCell="P1" sqref="P1"/>
    </sheetView>
  </sheetViews>
  <sheetFormatPr defaultRowHeight="15" x14ac:dyDescent="0.25"/>
  <cols>
    <col min="1" max="1" width="7.7109375" style="41" bestFit="1" customWidth="1" collapsed="1"/>
    <col min="2" max="2" width="11.140625" style="41" bestFit="1" customWidth="1" collapsed="1"/>
    <col min="3" max="3" width="25.7109375" style="41" bestFit="1" customWidth="1" collapsed="1"/>
    <col min="4" max="4" width="22.42578125" style="41" bestFit="1" customWidth="1" collapsed="1"/>
    <col min="5" max="5" width="18.7109375" style="41" bestFit="1" customWidth="1" collapsed="1"/>
    <col min="6" max="6" width="17.85546875" style="41" bestFit="1" customWidth="1" collapsed="1"/>
    <col min="7" max="7" width="27.7109375" style="41" bestFit="1" customWidth="1" collapsed="1"/>
    <col min="8" max="8" width="22.42578125" style="41" bestFit="1" customWidth="1" collapsed="1"/>
    <col min="9" max="9" width="18.7109375" style="41" bestFit="1" customWidth="1" collapsed="1"/>
    <col min="10" max="10" width="17.85546875" style="41" bestFit="1" customWidth="1" collapsed="1"/>
    <col min="11" max="11" width="27.42578125" style="41" bestFit="1" customWidth="1" collapsed="1"/>
    <col min="12" max="12" width="24" style="41" bestFit="1" customWidth="1" collapsed="1"/>
    <col min="13" max="13" width="14.5703125" style="41" bestFit="1" customWidth="1" collapsed="1"/>
    <col min="14" max="14" width="15.7109375" style="41" bestFit="1" customWidth="1" collapsed="1"/>
    <col min="15" max="15" width="20.140625" style="41" bestFit="1" customWidth="1" collapsed="1"/>
    <col min="16" max="16" width="15.42578125" style="41" customWidth="1" collapsed="1"/>
    <col min="17" max="17" width="30.28515625" style="41" bestFit="1" customWidth="1" collapsed="1"/>
    <col min="18" max="18" width="16" style="41" bestFit="1" customWidth="1" collapsed="1"/>
    <col min="19" max="19" width="21.5703125" style="41" bestFit="1" customWidth="1" collapsed="1"/>
    <col min="20" max="20" width="28.140625" style="41" bestFit="1" customWidth="1" collapsed="1"/>
    <col min="21" max="21" width="88.5703125" style="41" bestFit="1" customWidth="1" collapsed="1"/>
    <col min="22" max="16384" width="9.140625" style="41" collapsed="1"/>
  </cols>
  <sheetData>
    <row r="1" spans="1:21" x14ac:dyDescent="0.25">
      <c r="A1" s="1" t="s">
        <v>0</v>
      </c>
      <c r="B1" s="1" t="s">
        <v>95</v>
      </c>
      <c r="C1" s="1" t="s">
        <v>1814</v>
      </c>
      <c r="D1" s="1" t="s">
        <v>1815</v>
      </c>
      <c r="E1" s="1" t="s">
        <v>1816</v>
      </c>
      <c r="F1" s="1" t="s">
        <v>1817</v>
      </c>
      <c r="G1" s="1" t="s">
        <v>1818</v>
      </c>
      <c r="H1" s="1" t="s">
        <v>1815</v>
      </c>
      <c r="I1" s="1" t="s">
        <v>1816</v>
      </c>
      <c r="J1" s="1" t="s">
        <v>1817</v>
      </c>
      <c r="K1" s="1" t="s">
        <v>4531</v>
      </c>
      <c r="L1" s="1" t="s">
        <v>1819</v>
      </c>
      <c r="M1" s="1" t="s">
        <v>1820</v>
      </c>
      <c r="N1" s="1" t="s">
        <v>1821</v>
      </c>
      <c r="O1" s="1" t="s">
        <v>1822</v>
      </c>
      <c r="P1" s="1" t="s">
        <v>1807</v>
      </c>
      <c r="Q1" s="1" t="s">
        <v>4516</v>
      </c>
      <c r="R1" s="1" t="s">
        <v>4513</v>
      </c>
      <c r="S1" s="23" t="s">
        <v>1805</v>
      </c>
      <c r="T1" s="1" t="s">
        <v>1105</v>
      </c>
      <c r="U1" s="1" t="s">
        <v>1275</v>
      </c>
    </row>
    <row r="2" spans="1:21" x14ac:dyDescent="0.25">
      <c r="A2" s="3" t="s">
        <v>34</v>
      </c>
      <c r="B2" s="3">
        <v>1</v>
      </c>
      <c r="C2" s="3" t="s">
        <v>29</v>
      </c>
      <c r="D2" s="3" t="s">
        <v>1745</v>
      </c>
      <c r="E2" s="3" t="s">
        <v>29</v>
      </c>
      <c r="F2" s="3" t="s">
        <v>29</v>
      </c>
      <c r="G2" s="3" t="s">
        <v>29</v>
      </c>
      <c r="H2" s="3" t="s">
        <v>1727</v>
      </c>
      <c r="I2" s="3" t="s">
        <v>29</v>
      </c>
      <c r="J2" s="3" t="s">
        <v>29</v>
      </c>
      <c r="K2" s="6" t="s">
        <v>4532</v>
      </c>
      <c r="L2" s="25" t="s">
        <v>1196</v>
      </c>
      <c r="M2" s="25" t="s">
        <v>1203</v>
      </c>
      <c r="N2" s="25" t="s">
        <v>1198</v>
      </c>
      <c r="O2" s="6" t="s">
        <v>1199</v>
      </c>
      <c r="P2" s="3" t="s">
        <v>29</v>
      </c>
      <c r="Q2" s="3"/>
      <c r="R2" s="3"/>
      <c r="S2" s="3"/>
      <c r="T2" s="3"/>
      <c r="U2" s="3"/>
    </row>
    <row r="3" spans="1:21" x14ac:dyDescent="0.25">
      <c r="A3" s="3" t="s">
        <v>44</v>
      </c>
      <c r="B3" s="3">
        <v>1</v>
      </c>
      <c r="C3" s="3" t="s">
        <v>29</v>
      </c>
      <c r="D3" s="3" t="s">
        <v>1823</v>
      </c>
      <c r="E3" s="3" t="s">
        <v>29</v>
      </c>
      <c r="F3" s="3" t="s">
        <v>29</v>
      </c>
      <c r="G3" s="3" t="s">
        <v>29</v>
      </c>
      <c r="H3" s="3" t="s">
        <v>1823</v>
      </c>
      <c r="I3" s="3" t="s">
        <v>29</v>
      </c>
      <c r="J3" s="3" t="s">
        <v>29</v>
      </c>
      <c r="K3" s="6" t="s">
        <v>4532</v>
      </c>
      <c r="L3" s="25" t="s">
        <v>1196</v>
      </c>
      <c r="M3" s="25" t="s">
        <v>1203</v>
      </c>
      <c r="N3" s="25" t="s">
        <v>1198</v>
      </c>
      <c r="O3" s="6" t="s">
        <v>1199</v>
      </c>
      <c r="P3" s="3" t="s">
        <v>29</v>
      </c>
      <c r="Q3" s="3"/>
      <c r="R3" s="3"/>
      <c r="S3" s="3"/>
      <c r="T3" s="3"/>
      <c r="U3" s="3"/>
    </row>
    <row r="4" spans="1:21" x14ac:dyDescent="0.25">
      <c r="A4" s="3" t="s">
        <v>74</v>
      </c>
      <c r="B4" s="3">
        <v>1</v>
      </c>
      <c r="C4" s="3" t="s">
        <v>29</v>
      </c>
      <c r="D4" s="3" t="s">
        <v>1745</v>
      </c>
      <c r="E4" s="3" t="s">
        <v>29</v>
      </c>
      <c r="F4" s="3" t="s">
        <v>29</v>
      </c>
      <c r="G4" s="3" t="s">
        <v>29</v>
      </c>
      <c r="H4" s="3" t="s">
        <v>1745</v>
      </c>
      <c r="I4" s="3" t="s">
        <v>29</v>
      </c>
      <c r="J4" s="3" t="s">
        <v>29</v>
      </c>
      <c r="K4" s="6" t="s">
        <v>4532</v>
      </c>
      <c r="L4" s="25" t="s">
        <v>1196</v>
      </c>
      <c r="M4" s="25" t="s">
        <v>1203</v>
      </c>
      <c r="N4" s="25" t="s">
        <v>1198</v>
      </c>
      <c r="O4" s="6" t="s">
        <v>1199</v>
      </c>
      <c r="P4" s="3" t="s">
        <v>29</v>
      </c>
      <c r="Q4" s="3"/>
      <c r="R4" s="3"/>
      <c r="S4" s="3"/>
      <c r="T4" s="3"/>
      <c r="U4" s="3"/>
    </row>
    <row r="5" spans="1:21" x14ac:dyDescent="0.25">
      <c r="A5" s="3" t="s">
        <v>75</v>
      </c>
      <c r="B5" s="3">
        <v>1</v>
      </c>
      <c r="C5" s="3" t="s">
        <v>29</v>
      </c>
      <c r="D5" s="3" t="s">
        <v>1745</v>
      </c>
      <c r="E5" s="3" t="s">
        <v>29</v>
      </c>
      <c r="F5" s="3" t="s">
        <v>29</v>
      </c>
      <c r="G5" s="3" t="s">
        <v>29</v>
      </c>
      <c r="H5" s="3" t="s">
        <v>1745</v>
      </c>
      <c r="I5" s="3" t="s">
        <v>29</v>
      </c>
      <c r="J5" s="3" t="s">
        <v>29</v>
      </c>
      <c r="K5" s="6" t="s">
        <v>4532</v>
      </c>
      <c r="L5" s="25" t="s">
        <v>1196</v>
      </c>
      <c r="M5" s="25" t="s">
        <v>1203</v>
      </c>
      <c r="N5" s="25" t="s">
        <v>1198</v>
      </c>
      <c r="O5" s="6" t="s">
        <v>1199</v>
      </c>
      <c r="P5" s="3" t="s">
        <v>29</v>
      </c>
      <c r="Q5" s="3"/>
      <c r="R5" s="3"/>
      <c r="S5" s="3"/>
      <c r="T5" s="3"/>
      <c r="U5" s="3"/>
    </row>
    <row r="6" spans="1:21" x14ac:dyDescent="0.25">
      <c r="A6" s="3" t="s">
        <v>690</v>
      </c>
      <c r="B6" s="3">
        <v>1</v>
      </c>
      <c r="C6" s="3" t="s">
        <v>29</v>
      </c>
      <c r="D6" s="3" t="s">
        <v>1745</v>
      </c>
      <c r="E6" s="3" t="s">
        <v>29</v>
      </c>
      <c r="F6" s="3" t="s">
        <v>29</v>
      </c>
      <c r="G6" s="3" t="s">
        <v>29</v>
      </c>
      <c r="H6" s="3" t="s">
        <v>1745</v>
      </c>
      <c r="I6" s="3" t="s">
        <v>29</v>
      </c>
      <c r="J6" s="3" t="s">
        <v>29</v>
      </c>
      <c r="K6" s="6" t="s">
        <v>4532</v>
      </c>
      <c r="L6" s="25" t="s">
        <v>1196</v>
      </c>
      <c r="M6" s="25" t="s">
        <v>1203</v>
      </c>
      <c r="N6" s="25" t="s">
        <v>1198</v>
      </c>
      <c r="O6" s="6" t="s">
        <v>1199</v>
      </c>
      <c r="P6" s="3" t="s">
        <v>29</v>
      </c>
      <c r="Q6" s="3"/>
      <c r="R6" s="3"/>
      <c r="S6" s="3"/>
      <c r="T6" s="3" t="s">
        <v>4494</v>
      </c>
      <c r="U6" s="3"/>
    </row>
    <row r="7" spans="1:21" x14ac:dyDescent="0.25">
      <c r="A7" s="3" t="s">
        <v>694</v>
      </c>
      <c r="B7" s="3">
        <v>1</v>
      </c>
      <c r="C7" s="3" t="s">
        <v>29</v>
      </c>
      <c r="D7" s="3" t="s">
        <v>1745</v>
      </c>
      <c r="E7" s="3" t="s">
        <v>29</v>
      </c>
      <c r="F7" s="3" t="s">
        <v>29</v>
      </c>
      <c r="G7" s="3" t="s">
        <v>29</v>
      </c>
      <c r="H7" s="3" t="s">
        <v>1745</v>
      </c>
      <c r="I7" s="3" t="s">
        <v>29</v>
      </c>
      <c r="J7" s="3" t="s">
        <v>29</v>
      </c>
      <c r="K7" s="6" t="s">
        <v>4532</v>
      </c>
      <c r="L7" s="25" t="s">
        <v>1196</v>
      </c>
      <c r="M7" s="25" t="s">
        <v>1203</v>
      </c>
      <c r="N7" s="25" t="s">
        <v>1198</v>
      </c>
      <c r="O7" s="6" t="s">
        <v>1199</v>
      </c>
      <c r="P7" s="3"/>
      <c r="Q7" s="3" t="s">
        <v>29</v>
      </c>
      <c r="R7" s="3" t="s">
        <v>29</v>
      </c>
      <c r="S7" s="49" t="s">
        <v>4514</v>
      </c>
      <c r="T7" s="3"/>
      <c r="U7" s="3"/>
    </row>
    <row r="8" spans="1:21" x14ac:dyDescent="0.25">
      <c r="A8" s="3" t="s">
        <v>694</v>
      </c>
      <c r="B8" s="3">
        <v>2</v>
      </c>
      <c r="C8" s="3"/>
      <c r="D8" s="3"/>
      <c r="E8" s="3"/>
      <c r="F8" s="3"/>
      <c r="G8" s="3"/>
      <c r="H8" s="3"/>
      <c r="I8" s="3"/>
      <c r="J8" s="3"/>
      <c r="K8" s="3"/>
      <c r="L8" s="25"/>
      <c r="M8" s="25"/>
      <c r="N8" s="25"/>
      <c r="O8" s="6"/>
      <c r="P8" s="3" t="s">
        <v>29</v>
      </c>
      <c r="Q8" s="3"/>
      <c r="R8" s="3"/>
      <c r="S8" s="49"/>
      <c r="T8" s="3" t="s">
        <v>4496</v>
      </c>
      <c r="U8" s="3" t="s">
        <v>4515</v>
      </c>
    </row>
    <row r="9" spans="1:21" x14ac:dyDescent="0.25">
      <c r="A9" s="3" t="s">
        <v>694</v>
      </c>
      <c r="B9" s="3">
        <v>3</v>
      </c>
      <c r="C9" s="3"/>
      <c r="D9" s="3"/>
      <c r="E9" s="3"/>
      <c r="F9" s="3"/>
      <c r="G9" s="3"/>
      <c r="H9" s="3"/>
      <c r="I9" s="3"/>
      <c r="J9" s="3"/>
      <c r="K9" s="3"/>
      <c r="L9" s="25"/>
      <c r="M9" s="25"/>
      <c r="N9" s="25"/>
      <c r="O9" s="6"/>
      <c r="P9" s="3" t="s">
        <v>29</v>
      </c>
      <c r="Q9" s="3"/>
      <c r="R9" s="3"/>
      <c r="S9" s="49"/>
      <c r="T9" s="3" t="s">
        <v>4494</v>
      </c>
      <c r="U9" s="3"/>
    </row>
    <row r="10" spans="1:21" x14ac:dyDescent="0.25">
      <c r="A10" s="3" t="s">
        <v>695</v>
      </c>
      <c r="B10" s="3">
        <v>1</v>
      </c>
      <c r="C10" s="3" t="s">
        <v>29</v>
      </c>
      <c r="D10" s="3" t="s">
        <v>1745</v>
      </c>
      <c r="E10" s="3" t="s">
        <v>29</v>
      </c>
      <c r="F10" s="3" t="s">
        <v>29</v>
      </c>
      <c r="G10" s="3" t="s">
        <v>29</v>
      </c>
      <c r="H10" s="3" t="s">
        <v>1745</v>
      </c>
      <c r="I10" s="3" t="s">
        <v>29</v>
      </c>
      <c r="J10" s="3" t="s">
        <v>29</v>
      </c>
      <c r="K10" s="6" t="s">
        <v>4532</v>
      </c>
      <c r="L10" s="25" t="s">
        <v>1196</v>
      </c>
      <c r="M10" s="25" t="s">
        <v>1203</v>
      </c>
      <c r="N10" s="25" t="s">
        <v>1198</v>
      </c>
      <c r="O10" s="6" t="s">
        <v>1199</v>
      </c>
      <c r="P10" s="3" t="s">
        <v>29</v>
      </c>
      <c r="Q10" s="3"/>
      <c r="R10" s="3"/>
      <c r="S10" s="3"/>
      <c r="T10" s="3"/>
      <c r="U10" s="3"/>
    </row>
    <row r="11" spans="1:21" x14ac:dyDescent="0.25">
      <c r="A11" s="3" t="s">
        <v>696</v>
      </c>
      <c r="B11" s="3">
        <v>1</v>
      </c>
      <c r="C11" s="3" t="s">
        <v>29</v>
      </c>
      <c r="D11" s="3" t="s">
        <v>1745</v>
      </c>
      <c r="E11" s="3" t="s">
        <v>29</v>
      </c>
      <c r="F11" s="3" t="s">
        <v>29</v>
      </c>
      <c r="G11" s="3" t="s">
        <v>29</v>
      </c>
      <c r="H11" s="3" t="s">
        <v>1745</v>
      </c>
      <c r="I11" s="3" t="s">
        <v>29</v>
      </c>
      <c r="J11" s="3" t="s">
        <v>29</v>
      </c>
      <c r="K11" s="6" t="s">
        <v>4532</v>
      </c>
      <c r="L11" s="25" t="s">
        <v>1196</v>
      </c>
      <c r="M11" s="25" t="s">
        <v>1203</v>
      </c>
      <c r="N11" s="25" t="s">
        <v>1198</v>
      </c>
      <c r="O11" s="6" t="s">
        <v>1199</v>
      </c>
      <c r="P11" s="3"/>
      <c r="Q11" s="3"/>
      <c r="R11" s="3"/>
      <c r="S11" s="3"/>
      <c r="T11" s="3"/>
      <c r="U11" s="3" t="s">
        <v>1824</v>
      </c>
    </row>
    <row r="12" spans="1:21" x14ac:dyDescent="0.25">
      <c r="A12" s="3" t="s">
        <v>696</v>
      </c>
      <c r="B12" s="3">
        <v>2</v>
      </c>
      <c r="C12" s="3"/>
      <c r="D12" s="3"/>
      <c r="E12" s="3"/>
      <c r="F12" s="3"/>
      <c r="G12" s="3"/>
      <c r="H12" s="3"/>
      <c r="I12" s="3"/>
      <c r="J12" s="3"/>
      <c r="K12" s="6"/>
      <c r="L12" s="25"/>
      <c r="M12" s="25"/>
      <c r="N12" s="25"/>
      <c r="O12" s="6"/>
      <c r="P12" s="3" t="s">
        <v>29</v>
      </c>
      <c r="Q12" s="3"/>
      <c r="R12" s="3"/>
      <c r="S12" s="3"/>
      <c r="T12" s="3" t="s">
        <v>4505</v>
      </c>
      <c r="U12" s="3"/>
    </row>
    <row r="13" spans="1:21" x14ac:dyDescent="0.25">
      <c r="A13" s="3" t="s">
        <v>1054</v>
      </c>
      <c r="B13" s="3">
        <v>1</v>
      </c>
      <c r="C13" s="3"/>
      <c r="D13" s="3"/>
      <c r="E13" s="3"/>
      <c r="F13" s="3"/>
      <c r="G13" s="3"/>
      <c r="H13" s="3"/>
      <c r="I13" s="3"/>
      <c r="J13" s="3"/>
      <c r="K13" s="3"/>
      <c r="L13" s="25"/>
      <c r="M13" s="25"/>
      <c r="N13" s="25"/>
      <c r="O13" s="6"/>
      <c r="P13" s="3" t="s">
        <v>29</v>
      </c>
      <c r="Q13" s="3"/>
      <c r="R13" s="3"/>
      <c r="S13" s="3"/>
      <c r="T13" s="3"/>
      <c r="U13" s="3"/>
    </row>
    <row r="14" spans="1:21" x14ac:dyDescent="0.25">
      <c r="A14" s="3" t="s">
        <v>1055</v>
      </c>
      <c r="B14" s="3">
        <v>1</v>
      </c>
      <c r="C14" s="3"/>
      <c r="D14" s="3"/>
      <c r="E14" s="3"/>
      <c r="F14" s="3"/>
      <c r="G14" s="3"/>
      <c r="H14" s="3"/>
      <c r="I14" s="3"/>
      <c r="J14" s="3"/>
      <c r="K14" s="3"/>
      <c r="L14" s="25"/>
      <c r="M14" s="25"/>
      <c r="N14" s="25"/>
      <c r="O14" s="6"/>
      <c r="P14" s="3" t="s">
        <v>29</v>
      </c>
      <c r="Q14" s="3"/>
      <c r="R14" s="3"/>
      <c r="S14" s="3"/>
      <c r="T14" s="3"/>
      <c r="U14" s="3"/>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N4"/>
  <sheetViews>
    <sheetView zoomScale="85" zoomScaleNormal="85" workbookViewId="0">
      <selection activeCell="F4" sqref="F4"/>
    </sheetView>
  </sheetViews>
  <sheetFormatPr defaultRowHeight="15" x14ac:dyDescent="0.25"/>
  <cols>
    <col min="1" max="1" width="6.140625" style="41" bestFit="1" customWidth="1" collapsed="1"/>
    <col min="2" max="2" width="8.7109375" style="41" bestFit="1" customWidth="1" collapsed="1"/>
    <col min="3" max="3" width="16.42578125" style="41" bestFit="1" customWidth="1" collapsed="1"/>
    <col min="4" max="4" width="40" style="41" bestFit="1" customWidth="1" collapsed="1"/>
    <col min="5" max="5" width="27.5703125" style="41" bestFit="1" customWidth="1" collapsed="1"/>
    <col min="6" max="6" width="16.42578125" style="41" customWidth="1" collapsed="1"/>
    <col min="7" max="7" width="40" style="41" bestFit="1" customWidth="1" collapsed="1"/>
    <col min="8" max="8" width="49.140625" style="41" bestFit="1" customWidth="1" collapsed="1"/>
    <col min="9" max="9" width="122.28515625" style="41" bestFit="1" customWidth="1" collapsed="1"/>
    <col min="10" max="10" width="53.140625" style="41" bestFit="1" customWidth="1" collapsed="1"/>
    <col min="11" max="11" width="40" style="41" bestFit="1" customWidth="1" collapsed="1"/>
    <col min="12" max="12" width="27.7109375" style="41" bestFit="1" customWidth="1" collapsed="1"/>
    <col min="13" max="13" width="17.42578125" style="41" bestFit="1" customWidth="1" collapsed="1"/>
    <col min="14" max="14" width="13.5703125" style="41" bestFit="1" customWidth="1" collapsed="1"/>
    <col min="15" max="16384" width="9.140625" style="41" collapsed="1"/>
  </cols>
  <sheetData>
    <row r="1" spans="1:14" x14ac:dyDescent="0.25">
      <c r="A1" s="1" t="s">
        <v>0</v>
      </c>
      <c r="B1" s="1" t="s">
        <v>95</v>
      </c>
      <c r="C1" s="1" t="s">
        <v>1825</v>
      </c>
      <c r="D1" s="1" t="s">
        <v>1826</v>
      </c>
      <c r="E1" s="1" t="s">
        <v>1827</v>
      </c>
      <c r="F1" s="1" t="s">
        <v>1825</v>
      </c>
      <c r="G1" s="1" t="s">
        <v>1826</v>
      </c>
      <c r="H1" s="1" t="s">
        <v>1825</v>
      </c>
      <c r="I1" s="1" t="s">
        <v>1828</v>
      </c>
      <c r="J1" s="1" t="s">
        <v>1825</v>
      </c>
      <c r="K1" s="1" t="s">
        <v>1826</v>
      </c>
      <c r="L1" s="1" t="s">
        <v>1275</v>
      </c>
      <c r="M1" s="1" t="s">
        <v>1807</v>
      </c>
      <c r="N1" s="1" t="s">
        <v>1105</v>
      </c>
    </row>
    <row r="2" spans="1:14" x14ac:dyDescent="0.25">
      <c r="A2" s="3" t="s">
        <v>690</v>
      </c>
      <c r="B2" s="3">
        <v>1</v>
      </c>
      <c r="C2" s="3"/>
      <c r="D2" s="3"/>
      <c r="E2" s="3"/>
      <c r="F2" s="3"/>
      <c r="G2" s="3"/>
      <c r="H2" s="3"/>
      <c r="I2" s="3"/>
      <c r="J2" s="3"/>
      <c r="K2" s="3"/>
      <c r="L2" s="3" t="s">
        <v>1829</v>
      </c>
      <c r="M2" s="3" t="s">
        <v>29</v>
      </c>
      <c r="N2" s="3"/>
    </row>
    <row r="3" spans="1:14" x14ac:dyDescent="0.25">
      <c r="A3" s="3" t="s">
        <v>861</v>
      </c>
      <c r="B3" s="3">
        <v>1</v>
      </c>
      <c r="C3" s="3" t="s">
        <v>1830</v>
      </c>
      <c r="D3" s="3" t="s">
        <v>1831</v>
      </c>
      <c r="E3" s="3" t="s">
        <v>1832</v>
      </c>
      <c r="F3" s="3" t="s">
        <v>1833</v>
      </c>
      <c r="G3" s="3" t="s">
        <v>1834</v>
      </c>
      <c r="H3" s="3" t="s">
        <v>1835</v>
      </c>
      <c r="I3" s="3" t="s">
        <v>1836</v>
      </c>
      <c r="J3" s="3"/>
      <c r="K3" s="3"/>
      <c r="L3" s="3"/>
      <c r="M3" s="3"/>
      <c r="N3" s="3"/>
    </row>
    <row r="4" spans="1:14" x14ac:dyDescent="0.25">
      <c r="A4" s="3" t="s">
        <v>1837</v>
      </c>
      <c r="B4" s="3">
        <v>1</v>
      </c>
      <c r="C4" s="3"/>
      <c r="D4" s="3"/>
      <c r="E4" s="3"/>
      <c r="F4" s="3"/>
      <c r="G4" s="3"/>
      <c r="H4" s="3"/>
      <c r="I4" s="3" t="s">
        <v>1836</v>
      </c>
      <c r="J4" s="3"/>
      <c r="K4" s="3"/>
      <c r="L4" s="3"/>
      <c r="M4" s="3"/>
      <c r="N4" s="3"/>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T14"/>
  <sheetViews>
    <sheetView zoomScale="85" zoomScaleNormal="85" workbookViewId="0">
      <pane xSplit="1" topLeftCell="BI1" activePane="topRight" state="frozen"/>
      <selection activeCell="M62" activeCellId="1" sqref="B54:C54 M62"/>
      <selection pane="topRight" activeCell="BN1" sqref="BN1"/>
    </sheetView>
  </sheetViews>
  <sheetFormatPr defaultRowHeight="15" x14ac:dyDescent="0.25"/>
  <cols>
    <col min="1" max="1" width="7.5703125" style="41" bestFit="1" customWidth="1" collapsed="1"/>
    <col min="2" max="2" width="8.7109375" style="41" bestFit="1" customWidth="1" collapsed="1"/>
    <col min="3" max="9" width="52.5703125" style="41" customWidth="1" collapsed="1"/>
    <col min="10" max="10" width="18.7109375" style="41" bestFit="1" customWidth="1" collapsed="1"/>
    <col min="11" max="11" width="24.28515625" style="41" bestFit="1" customWidth="1" collapsed="1"/>
    <col min="12" max="12" width="19" style="41" bestFit="1" customWidth="1" collapsed="1"/>
    <col min="13" max="13" width="24" style="41" bestFit="1" customWidth="1" collapsed="1"/>
    <col min="14" max="14" width="13.85546875" style="41" bestFit="1" customWidth="1" collapsed="1"/>
    <col min="15" max="15" width="21.42578125" style="41" bestFit="1" customWidth="1" collapsed="1"/>
    <col min="16" max="16" width="22.5703125" style="41" bestFit="1" customWidth="1" collapsed="1"/>
    <col min="17" max="17" width="20" style="41" bestFit="1" customWidth="1" collapsed="1"/>
    <col min="18" max="18" width="16.140625" style="41" customWidth="1" collapsed="1"/>
    <col min="19" max="19" width="23.5703125" style="41" bestFit="1" customWidth="1" collapsed="1"/>
    <col min="20" max="20" width="12.140625" style="41" bestFit="1" customWidth="1" collapsed="1"/>
    <col min="21" max="21" width="12.7109375" style="41" bestFit="1" customWidth="1" collapsed="1"/>
    <col min="22" max="22" width="22.5703125" style="41" bestFit="1" customWidth="1" collapsed="1"/>
    <col min="23" max="23" width="27.42578125" style="41" bestFit="1" customWidth="1" collapsed="1"/>
    <col min="24" max="24" width="22.42578125" style="41" bestFit="1" customWidth="1" collapsed="1"/>
    <col min="25" max="25" width="22.5703125" style="41" bestFit="1" customWidth="1" collapsed="1"/>
    <col min="26" max="26" width="27.42578125" style="41" bestFit="1" customWidth="1" collapsed="1"/>
    <col min="27" max="27" width="22.42578125" style="41" bestFit="1" customWidth="1" collapsed="1"/>
    <col min="28" max="28" width="22.5703125" style="41" bestFit="1" customWidth="1" collapsed="1"/>
    <col min="29" max="29" width="27.42578125" style="41" customWidth="1" collapsed="1"/>
    <col min="30" max="30" width="22.42578125" style="41" bestFit="1" customWidth="1" collapsed="1"/>
    <col min="31" max="31" width="35.5703125" style="41" bestFit="1" customWidth="1" collapsed="1"/>
    <col min="32" max="32" width="19.5703125" style="41" bestFit="1" customWidth="1" collapsed="1"/>
    <col min="33" max="33" width="28.85546875" style="41" bestFit="1" customWidth="1" collapsed="1"/>
    <col min="34" max="34" width="17.5703125" style="41" bestFit="1" customWidth="1" collapsed="1"/>
    <col min="35" max="35" width="30.5703125" style="41" bestFit="1" customWidth="1" collapsed="1"/>
    <col min="36" max="36" width="16.42578125" style="41" bestFit="1" customWidth="1" collapsed="1"/>
    <col min="37" max="37" width="13.140625" style="41" bestFit="1" customWidth="1" collapsed="1"/>
    <col min="38" max="38" width="17.7109375" style="41" bestFit="1" customWidth="1" collapsed="1"/>
    <col min="39" max="39" width="16.140625" style="41" bestFit="1" customWidth="1" collapsed="1"/>
    <col min="40" max="40" width="18" style="41" bestFit="1" customWidth="1" collapsed="1"/>
    <col min="41" max="41" width="11.85546875" style="41" bestFit="1" customWidth="1" collapsed="1"/>
    <col min="42" max="42" width="19.5703125" style="41" bestFit="1" customWidth="1" collapsed="1"/>
    <col min="43" max="43" width="21" style="41" bestFit="1" customWidth="1" collapsed="1"/>
    <col min="44" max="45" width="18.42578125" style="41" bestFit="1" customWidth="1" collapsed="1"/>
    <col min="46" max="48" width="18.28515625" style="41" bestFit="1" customWidth="1" collapsed="1"/>
    <col min="49" max="49" width="18.42578125" style="41" bestFit="1" customWidth="1" collapsed="1"/>
    <col min="50" max="50" width="16.7109375" style="41" bestFit="1" customWidth="1" collapsed="1"/>
    <col min="51" max="51" width="17.28515625" style="41" bestFit="1" customWidth="1" collapsed="1"/>
    <col min="52" max="52" width="26.28515625" style="41" bestFit="1" customWidth="1" collapsed="1"/>
    <col min="53" max="53" width="16.5703125" style="41" bestFit="1" customWidth="1" collapsed="1"/>
    <col min="54" max="54" width="27" style="41" bestFit="1" customWidth="1" collapsed="1"/>
    <col min="55" max="55" width="42.140625" style="41" bestFit="1" customWidth="1" collapsed="1"/>
    <col min="56" max="56" width="23.85546875" style="41" bestFit="1" customWidth="1" collapsed="1"/>
    <col min="57" max="57" width="36.140625" style="41" bestFit="1" customWidth="1" collapsed="1"/>
    <col min="58" max="58" width="27.140625" style="41" bestFit="1" customWidth="1" collapsed="1"/>
    <col min="59" max="59" width="16.85546875" style="41" bestFit="1" customWidth="1" collapsed="1"/>
    <col min="60" max="60" width="21.5703125" style="41" bestFit="1" customWidth="1" collapsed="1"/>
    <col min="61" max="61" width="16.42578125" style="41" bestFit="1" customWidth="1" collapsed="1"/>
    <col min="62" max="62" width="16.28515625" style="41" bestFit="1" customWidth="1" collapsed="1"/>
    <col min="63" max="63" width="17.5703125" style="41" customWidth="1" collapsed="1"/>
    <col min="64" max="64" width="16.28515625" style="41" bestFit="1" customWidth="1" collapsed="1"/>
    <col min="65" max="65" width="70" style="41" bestFit="1" customWidth="1" collapsed="1"/>
    <col min="66" max="66" width="11.85546875" style="41" bestFit="1" customWidth="1" collapsed="1"/>
    <col min="67" max="67" width="27.42578125" style="41" bestFit="1" customWidth="1" collapsed="1"/>
    <col min="68" max="69" width="27.42578125" style="41" customWidth="1" collapsed="1"/>
    <col min="70" max="70" width="47.42578125" style="41" bestFit="1" customWidth="1" collapsed="1"/>
    <col min="71" max="16384" width="9.140625" style="41" collapsed="1"/>
  </cols>
  <sheetData>
    <row r="1" spans="1:98" x14ac:dyDescent="0.25">
      <c r="A1" s="1" t="s">
        <v>0</v>
      </c>
      <c r="B1" s="1" t="s">
        <v>95</v>
      </c>
      <c r="C1" s="1" t="s">
        <v>3149</v>
      </c>
      <c r="D1" s="1" t="s">
        <v>3145</v>
      </c>
      <c r="E1" s="1" t="s">
        <v>3153</v>
      </c>
      <c r="F1" s="1" t="s">
        <v>3146</v>
      </c>
      <c r="G1" s="1" t="s">
        <v>3147</v>
      </c>
      <c r="H1" s="1" t="s">
        <v>3148</v>
      </c>
      <c r="I1" s="1" t="s">
        <v>3154</v>
      </c>
      <c r="J1" s="1" t="s">
        <v>1838</v>
      </c>
      <c r="K1" s="1" t="s">
        <v>1839</v>
      </c>
      <c r="L1" s="1" t="s">
        <v>1840</v>
      </c>
      <c r="M1" s="1" t="s">
        <v>1841</v>
      </c>
      <c r="N1" s="1" t="s">
        <v>1842</v>
      </c>
      <c r="O1" s="1" t="s">
        <v>1843</v>
      </c>
      <c r="P1" s="1" t="s">
        <v>1844</v>
      </c>
      <c r="Q1" s="1" t="s">
        <v>1845</v>
      </c>
      <c r="R1" s="1" t="s">
        <v>1846</v>
      </c>
      <c r="S1" s="1" t="s">
        <v>1847</v>
      </c>
      <c r="T1" s="1" t="s">
        <v>1848</v>
      </c>
      <c r="U1" s="1" t="s">
        <v>1849</v>
      </c>
      <c r="V1" s="1" t="s">
        <v>1850</v>
      </c>
      <c r="W1" s="1" t="s">
        <v>1851</v>
      </c>
      <c r="X1" s="1" t="s">
        <v>1852</v>
      </c>
      <c r="Y1" s="1" t="s">
        <v>1853</v>
      </c>
      <c r="Z1" s="1" t="s">
        <v>1854</v>
      </c>
      <c r="AA1" s="1" t="s">
        <v>1855</v>
      </c>
      <c r="AB1" s="1" t="s">
        <v>1856</v>
      </c>
      <c r="AC1" s="1" t="s">
        <v>1857</v>
      </c>
      <c r="AD1" s="1" t="s">
        <v>1858</v>
      </c>
      <c r="AE1" s="1" t="s">
        <v>1859</v>
      </c>
      <c r="AF1" s="1" t="s">
        <v>1860</v>
      </c>
      <c r="AG1" s="1" t="s">
        <v>1861</v>
      </c>
      <c r="AH1" s="1" t="s">
        <v>1862</v>
      </c>
      <c r="AI1" s="1" t="s">
        <v>1863</v>
      </c>
      <c r="AJ1" s="1" t="s">
        <v>1864</v>
      </c>
      <c r="AK1" s="1" t="s">
        <v>1865</v>
      </c>
      <c r="AL1" s="1" t="s">
        <v>1866</v>
      </c>
      <c r="AM1" s="1" t="s">
        <v>1867</v>
      </c>
      <c r="AN1" s="1" t="s">
        <v>1868</v>
      </c>
      <c r="AO1" s="1" t="s">
        <v>1869</v>
      </c>
      <c r="AP1" s="1" t="s">
        <v>1870</v>
      </c>
      <c r="AQ1" s="1" t="s">
        <v>1871</v>
      </c>
      <c r="AR1" s="1" t="s">
        <v>1872</v>
      </c>
      <c r="AS1" s="1" t="s">
        <v>1873</v>
      </c>
      <c r="AT1" s="1" t="s">
        <v>1874</v>
      </c>
      <c r="AU1" s="1" t="s">
        <v>1875</v>
      </c>
      <c r="AV1" s="1" t="s">
        <v>1876</v>
      </c>
      <c r="AW1" s="1" t="s">
        <v>1877</v>
      </c>
      <c r="AX1" s="1" t="s">
        <v>1878</v>
      </c>
      <c r="AY1" s="1" t="s">
        <v>1879</v>
      </c>
      <c r="AZ1" s="1" t="s">
        <v>1880</v>
      </c>
      <c r="BA1" s="1" t="s">
        <v>1881</v>
      </c>
      <c r="BB1" s="1" t="s">
        <v>1882</v>
      </c>
      <c r="BC1" s="1" t="s">
        <v>1883</v>
      </c>
      <c r="BD1" s="1" t="s">
        <v>4516</v>
      </c>
      <c r="BE1" s="1" t="s">
        <v>1884</v>
      </c>
      <c r="BF1" s="1" t="s">
        <v>4533</v>
      </c>
      <c r="BG1" s="23" t="s">
        <v>4525</v>
      </c>
      <c r="BH1" s="23" t="s">
        <v>1885</v>
      </c>
      <c r="BI1" s="23" t="s">
        <v>4519</v>
      </c>
      <c r="BJ1" s="1" t="s">
        <v>1807</v>
      </c>
      <c r="BK1" s="23" t="s">
        <v>1105</v>
      </c>
      <c r="BL1" s="1" t="s">
        <v>1807</v>
      </c>
      <c r="BM1" s="1" t="s">
        <v>1275</v>
      </c>
      <c r="BN1" s="1" t="s">
        <v>1807</v>
      </c>
      <c r="BO1" s="1" t="s">
        <v>1105</v>
      </c>
      <c r="BP1" s="1" t="s">
        <v>1287</v>
      </c>
      <c r="BQ1" s="1" t="s">
        <v>1167</v>
      </c>
      <c r="BR1" s="1"/>
      <c r="BS1" s="54"/>
      <c r="BT1" s="54"/>
      <c r="BU1" s="54"/>
      <c r="BV1" s="54"/>
      <c r="BW1" s="54"/>
      <c r="BX1" s="54"/>
      <c r="BY1" s="54"/>
      <c r="BZ1" s="54"/>
      <c r="CA1" s="54"/>
      <c r="CB1" s="54"/>
      <c r="CC1" s="54"/>
      <c r="CD1" s="54"/>
      <c r="CE1" s="54"/>
      <c r="CF1" s="54"/>
      <c r="CG1" s="54"/>
      <c r="CH1" s="54"/>
      <c r="CI1" s="54"/>
      <c r="CJ1" s="54"/>
      <c r="CK1" s="54"/>
      <c r="CL1" s="54"/>
      <c r="CM1" s="54"/>
      <c r="CN1" s="54"/>
      <c r="CO1" s="54"/>
      <c r="CP1" s="54"/>
      <c r="CQ1" s="54"/>
      <c r="CR1" s="54"/>
      <c r="CS1" s="54"/>
      <c r="CT1" s="54"/>
    </row>
    <row r="2" spans="1:98" x14ac:dyDescent="0.25">
      <c r="A2" s="3" t="s">
        <v>44</v>
      </c>
      <c r="B2" s="3">
        <v>1</v>
      </c>
      <c r="C2" s="3"/>
      <c r="D2" s="3"/>
      <c r="E2" s="3"/>
      <c r="F2" s="3"/>
      <c r="G2" s="3"/>
      <c r="H2" s="3"/>
      <c r="I2" s="3"/>
      <c r="J2" s="3"/>
      <c r="K2" s="3" t="s">
        <v>29</v>
      </c>
      <c r="L2" s="3" t="s">
        <v>29</v>
      </c>
      <c r="M2" s="3">
        <v>1000</v>
      </c>
      <c r="N2" s="3" t="s">
        <v>29</v>
      </c>
      <c r="O2" s="3">
        <v>2000</v>
      </c>
      <c r="P2" s="3" t="s">
        <v>29</v>
      </c>
      <c r="Q2" s="3" t="s">
        <v>29</v>
      </c>
      <c r="R2" s="3"/>
      <c r="S2" s="3">
        <v>3000</v>
      </c>
      <c r="T2" s="3" t="s">
        <v>29</v>
      </c>
      <c r="U2" s="3" t="s">
        <v>29</v>
      </c>
      <c r="V2" s="3" t="s">
        <v>1886</v>
      </c>
      <c r="W2" s="3">
        <v>4000</v>
      </c>
      <c r="X2" s="3" t="s">
        <v>29</v>
      </c>
      <c r="Y2" s="3" t="s">
        <v>1887</v>
      </c>
      <c r="Z2" s="3">
        <v>5000</v>
      </c>
      <c r="AA2" s="3" t="s">
        <v>29</v>
      </c>
      <c r="AB2" s="3" t="s">
        <v>1888</v>
      </c>
      <c r="AC2" s="3">
        <v>6000</v>
      </c>
      <c r="AD2" s="3" t="s">
        <v>29</v>
      </c>
      <c r="AE2" s="3" t="s">
        <v>1889</v>
      </c>
      <c r="AF2" s="3" t="s">
        <v>29</v>
      </c>
      <c r="AG2" s="3" t="s">
        <v>1890</v>
      </c>
      <c r="AH2" s="3" t="s">
        <v>29</v>
      </c>
      <c r="AI2" s="3" t="s">
        <v>1891</v>
      </c>
      <c r="AJ2" s="3" t="s">
        <v>29</v>
      </c>
      <c r="AK2" s="3" t="s">
        <v>29</v>
      </c>
      <c r="AL2" s="3" t="s">
        <v>29</v>
      </c>
      <c r="AM2" s="3" t="s">
        <v>29</v>
      </c>
      <c r="AN2" s="3" t="s">
        <v>29</v>
      </c>
      <c r="AO2" s="3" t="s">
        <v>29</v>
      </c>
      <c r="AP2" s="3" t="s">
        <v>29</v>
      </c>
      <c r="AQ2" s="3" t="s">
        <v>29</v>
      </c>
      <c r="AR2" s="3" t="s">
        <v>29</v>
      </c>
      <c r="AS2" s="3" t="s">
        <v>29</v>
      </c>
      <c r="AT2" s="3" t="s">
        <v>29</v>
      </c>
      <c r="AU2" s="3" t="s">
        <v>29</v>
      </c>
      <c r="AV2" s="3" t="s">
        <v>29</v>
      </c>
      <c r="AW2" s="3" t="s">
        <v>29</v>
      </c>
      <c r="AX2" s="3" t="s">
        <v>1892</v>
      </c>
      <c r="AY2" s="3" t="s">
        <v>1892</v>
      </c>
      <c r="AZ2" s="3" t="s">
        <v>1893</v>
      </c>
      <c r="BA2" s="3" t="s">
        <v>1894</v>
      </c>
      <c r="BB2" s="3" t="s">
        <v>29</v>
      </c>
      <c r="BC2" s="3" t="s">
        <v>1895</v>
      </c>
      <c r="BD2" s="3"/>
      <c r="BE2" s="3"/>
      <c r="BF2" s="3"/>
      <c r="BG2" s="3"/>
      <c r="BH2" s="3"/>
      <c r="BI2" s="3"/>
      <c r="BJ2" s="3"/>
      <c r="BK2" s="3"/>
      <c r="BL2" s="3"/>
      <c r="BM2" s="3"/>
      <c r="BN2" s="3" t="s">
        <v>29</v>
      </c>
      <c r="BO2" s="3"/>
      <c r="BP2" s="3"/>
      <c r="BQ2" s="3"/>
      <c r="BR2" s="3"/>
    </row>
    <row r="3" spans="1:98" x14ac:dyDescent="0.25">
      <c r="A3" s="3" t="s">
        <v>74</v>
      </c>
      <c r="B3" s="3">
        <v>1</v>
      </c>
      <c r="C3" s="3"/>
      <c r="D3" s="3"/>
      <c r="E3" s="3"/>
      <c r="F3" s="3"/>
      <c r="G3" s="3"/>
      <c r="H3" s="3"/>
      <c r="I3" s="3"/>
      <c r="J3" s="3"/>
      <c r="K3" s="3" t="s">
        <v>29</v>
      </c>
      <c r="L3" s="3" t="s">
        <v>29</v>
      </c>
      <c r="M3" s="3">
        <v>1000</v>
      </c>
      <c r="N3" s="3" t="s">
        <v>29</v>
      </c>
      <c r="O3" s="3">
        <v>2000</v>
      </c>
      <c r="P3" s="3" t="s">
        <v>29</v>
      </c>
      <c r="Q3" s="3" t="s">
        <v>29</v>
      </c>
      <c r="R3" s="3"/>
      <c r="S3" s="3">
        <v>3000</v>
      </c>
      <c r="T3" s="3" t="s">
        <v>29</v>
      </c>
      <c r="U3" s="3" t="s">
        <v>29</v>
      </c>
      <c r="V3" s="3" t="s">
        <v>1886</v>
      </c>
      <c r="W3" s="3">
        <v>4000</v>
      </c>
      <c r="X3" s="3" t="s">
        <v>29</v>
      </c>
      <c r="Y3" s="3" t="s">
        <v>1887</v>
      </c>
      <c r="Z3" s="3">
        <v>5000</v>
      </c>
      <c r="AA3" s="3" t="s">
        <v>29</v>
      </c>
      <c r="AB3" s="3" t="s">
        <v>1888</v>
      </c>
      <c r="AC3" s="3">
        <v>6000</v>
      </c>
      <c r="AD3" s="3" t="s">
        <v>29</v>
      </c>
      <c r="AE3" s="3" t="s">
        <v>1889</v>
      </c>
      <c r="AF3" s="3" t="s">
        <v>29</v>
      </c>
      <c r="AG3" s="3" t="s">
        <v>1890</v>
      </c>
      <c r="AH3" s="3" t="s">
        <v>29</v>
      </c>
      <c r="AI3" s="3" t="s">
        <v>1891</v>
      </c>
      <c r="AJ3" s="3" t="s">
        <v>29</v>
      </c>
      <c r="AK3" s="3" t="s">
        <v>29</v>
      </c>
      <c r="AL3" s="3" t="s">
        <v>29</v>
      </c>
      <c r="AM3" s="3" t="s">
        <v>29</v>
      </c>
      <c r="AN3" s="3" t="s">
        <v>29</v>
      </c>
      <c r="AO3" s="3" t="s">
        <v>29</v>
      </c>
      <c r="AP3" s="3" t="s">
        <v>29</v>
      </c>
      <c r="AQ3" s="3" t="s">
        <v>29</v>
      </c>
      <c r="AR3" s="3" t="s">
        <v>29</v>
      </c>
      <c r="AS3" s="3" t="s">
        <v>29</v>
      </c>
      <c r="AT3" s="3" t="s">
        <v>29</v>
      </c>
      <c r="AU3" s="3" t="s">
        <v>29</v>
      </c>
      <c r="AV3" s="3" t="s">
        <v>29</v>
      </c>
      <c r="AW3" s="3" t="s">
        <v>29</v>
      </c>
      <c r="AX3" s="3" t="s">
        <v>1892</v>
      </c>
      <c r="AY3" s="3" t="s">
        <v>1892</v>
      </c>
      <c r="AZ3" s="3" t="s">
        <v>1893</v>
      </c>
      <c r="BA3" s="3" t="s">
        <v>1894</v>
      </c>
      <c r="BB3" s="3" t="s">
        <v>29</v>
      </c>
      <c r="BC3" s="3" t="s">
        <v>1895</v>
      </c>
      <c r="BD3" s="3"/>
      <c r="BE3" s="3"/>
      <c r="BF3" s="3"/>
      <c r="BG3" s="3"/>
      <c r="BH3" s="3"/>
      <c r="BI3" s="3"/>
      <c r="BJ3" s="3"/>
      <c r="BK3" s="3"/>
      <c r="BL3" s="3"/>
      <c r="BM3" s="3"/>
      <c r="BN3" s="3" t="s">
        <v>29</v>
      </c>
      <c r="BO3" s="3"/>
      <c r="BP3" s="3"/>
      <c r="BQ3" s="3"/>
      <c r="BR3" s="3"/>
    </row>
    <row r="4" spans="1:98" x14ac:dyDescent="0.25">
      <c r="A4" s="3" t="s">
        <v>75</v>
      </c>
      <c r="B4" s="3">
        <v>1</v>
      </c>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t="s">
        <v>29</v>
      </c>
      <c r="BO4" s="3"/>
      <c r="BP4" s="3"/>
      <c r="BQ4" s="3"/>
      <c r="BR4" s="3"/>
    </row>
    <row r="5" spans="1:98" s="5" customFormat="1" x14ac:dyDescent="0.25">
      <c r="A5" s="3" t="s">
        <v>4504</v>
      </c>
      <c r="B5" s="3">
        <v>1</v>
      </c>
      <c r="C5" s="3"/>
      <c r="D5" s="3"/>
      <c r="E5" s="3"/>
      <c r="F5" s="3"/>
      <c r="G5" s="3"/>
      <c r="H5" s="3"/>
      <c r="I5" s="3"/>
      <c r="J5" s="3"/>
      <c r="K5" s="3" t="s">
        <v>29</v>
      </c>
      <c r="L5" s="3" t="s">
        <v>29</v>
      </c>
      <c r="M5" s="3">
        <v>1000</v>
      </c>
      <c r="N5" s="3" t="s">
        <v>29</v>
      </c>
      <c r="O5" s="3">
        <v>2000</v>
      </c>
      <c r="P5" s="3" t="s">
        <v>29</v>
      </c>
      <c r="Q5" s="3" t="s">
        <v>29</v>
      </c>
      <c r="R5" s="3"/>
      <c r="S5" s="3">
        <v>3000</v>
      </c>
      <c r="T5" s="3" t="s">
        <v>29</v>
      </c>
      <c r="U5" s="3" t="s">
        <v>29</v>
      </c>
      <c r="V5" s="3" t="s">
        <v>1886</v>
      </c>
      <c r="W5" s="3">
        <v>4000</v>
      </c>
      <c r="X5" s="3" t="s">
        <v>29</v>
      </c>
      <c r="Y5" s="3" t="s">
        <v>1887</v>
      </c>
      <c r="Z5" s="3">
        <v>5000</v>
      </c>
      <c r="AA5" s="3" t="s">
        <v>29</v>
      </c>
      <c r="AB5" s="3" t="s">
        <v>1888</v>
      </c>
      <c r="AC5" s="3">
        <v>6000</v>
      </c>
      <c r="AD5" s="3" t="s">
        <v>29</v>
      </c>
      <c r="AE5" s="3" t="s">
        <v>1889</v>
      </c>
      <c r="AF5" s="3" t="s">
        <v>29</v>
      </c>
      <c r="AG5" s="3" t="s">
        <v>1890</v>
      </c>
      <c r="AH5" s="3" t="s">
        <v>29</v>
      </c>
      <c r="AI5" s="3" t="s">
        <v>1891</v>
      </c>
      <c r="AJ5" s="3" t="s">
        <v>29</v>
      </c>
      <c r="AK5" s="3" t="s">
        <v>29</v>
      </c>
      <c r="AL5" s="3" t="s">
        <v>29</v>
      </c>
      <c r="AM5" s="3" t="s">
        <v>29</v>
      </c>
      <c r="AN5" s="3" t="s">
        <v>29</v>
      </c>
      <c r="AO5" s="3" t="s">
        <v>29</v>
      </c>
      <c r="AP5" s="3" t="s">
        <v>29</v>
      </c>
      <c r="AQ5" s="3" t="s">
        <v>29</v>
      </c>
      <c r="AR5" s="3" t="s">
        <v>29</v>
      </c>
      <c r="AS5" s="3" t="s">
        <v>29</v>
      </c>
      <c r="AT5" s="3" t="s">
        <v>29</v>
      </c>
      <c r="AU5" s="3" t="s">
        <v>29</v>
      </c>
      <c r="AV5" s="3" t="s">
        <v>29</v>
      </c>
      <c r="AW5" s="3" t="s">
        <v>29</v>
      </c>
      <c r="AX5" s="3" t="s">
        <v>1892</v>
      </c>
      <c r="AY5" s="3" t="s">
        <v>1892</v>
      </c>
      <c r="AZ5" s="3" t="s">
        <v>1893</v>
      </c>
      <c r="BA5" s="3" t="s">
        <v>1894</v>
      </c>
      <c r="BB5" s="3" t="s">
        <v>29</v>
      </c>
      <c r="BC5" s="3" t="s">
        <v>1895</v>
      </c>
      <c r="BD5" s="3"/>
      <c r="BE5" s="3"/>
      <c r="BF5" s="3"/>
      <c r="BG5" s="3"/>
      <c r="BH5" s="3"/>
      <c r="BI5" s="3"/>
      <c r="BJ5" s="3"/>
      <c r="BK5" s="3"/>
      <c r="BL5" s="3"/>
      <c r="BM5" s="3"/>
      <c r="BN5" s="3" t="s">
        <v>29</v>
      </c>
      <c r="BO5" s="3"/>
      <c r="BP5" s="3"/>
      <c r="BQ5" s="3"/>
      <c r="BR5" s="3"/>
    </row>
    <row r="6" spans="1:98" s="5" customFormat="1" x14ac:dyDescent="0.25">
      <c r="A6" s="3" t="s">
        <v>690</v>
      </c>
      <c r="B6" s="3">
        <v>1</v>
      </c>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t="s">
        <v>29</v>
      </c>
      <c r="BO6" s="3" t="s">
        <v>4505</v>
      </c>
      <c r="BP6" s="3"/>
      <c r="BQ6" s="3"/>
      <c r="BR6" s="3"/>
    </row>
    <row r="7" spans="1:98" x14ac:dyDescent="0.25">
      <c r="A7" s="3" t="s">
        <v>694</v>
      </c>
      <c r="B7" s="3">
        <v>1</v>
      </c>
      <c r="C7" s="3" t="s">
        <v>4520</v>
      </c>
      <c r="D7" s="3"/>
      <c r="E7" s="3"/>
      <c r="F7" s="3"/>
      <c r="G7" s="3"/>
      <c r="H7" s="3"/>
      <c r="I7" s="3"/>
      <c r="J7" s="6"/>
      <c r="K7" s="3"/>
      <c r="L7" s="3"/>
      <c r="M7" s="6"/>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t="s">
        <v>29</v>
      </c>
      <c r="BE7" s="3"/>
      <c r="BF7" s="3"/>
      <c r="BG7" s="3"/>
      <c r="BH7" s="3" t="s">
        <v>29</v>
      </c>
      <c r="BI7" s="3" t="s">
        <v>29</v>
      </c>
      <c r="BJ7" s="3" t="s">
        <v>29</v>
      </c>
      <c r="BK7" s="3" t="s">
        <v>4496</v>
      </c>
      <c r="BL7" s="3" t="s">
        <v>29</v>
      </c>
      <c r="BM7" s="3" t="s">
        <v>1898</v>
      </c>
      <c r="BN7" s="3"/>
      <c r="BO7" s="3"/>
      <c r="BP7" s="3"/>
      <c r="BQ7" s="3"/>
      <c r="BR7" s="3" t="s">
        <v>1897</v>
      </c>
    </row>
    <row r="8" spans="1:98" x14ac:dyDescent="0.25">
      <c r="A8" s="3" t="s">
        <v>695</v>
      </c>
      <c r="B8" s="3">
        <v>1</v>
      </c>
      <c r="C8" s="3"/>
      <c r="D8" s="3"/>
      <c r="E8" s="3"/>
      <c r="F8" s="3"/>
      <c r="G8" s="3"/>
      <c r="H8" s="3"/>
      <c r="I8" s="3"/>
      <c r="J8" s="6" t="s">
        <v>1896</v>
      </c>
      <c r="K8" s="3"/>
      <c r="L8" s="3"/>
      <c r="M8" s="6"/>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t="s">
        <v>29</v>
      </c>
      <c r="BE8" s="3"/>
      <c r="BF8" s="3"/>
      <c r="BG8" s="3"/>
      <c r="BH8" s="3" t="s">
        <v>29</v>
      </c>
      <c r="BI8" s="3" t="s">
        <v>29</v>
      </c>
      <c r="BJ8" s="3" t="s">
        <v>29</v>
      </c>
      <c r="BK8" s="3"/>
      <c r="BL8" s="3" t="s">
        <v>29</v>
      </c>
      <c r="BM8" s="3" t="s">
        <v>1898</v>
      </c>
      <c r="BN8" s="3" t="s">
        <v>29</v>
      </c>
      <c r="BO8" s="3"/>
      <c r="BP8" s="3"/>
      <c r="BQ8" s="3"/>
      <c r="BR8" s="3"/>
    </row>
    <row r="9" spans="1:98" x14ac:dyDescent="0.25">
      <c r="A9" s="3" t="s">
        <v>1899</v>
      </c>
      <c r="B9" s="3">
        <v>1</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row>
    <row r="10" spans="1:98" x14ac:dyDescent="0.25">
      <c r="A10" s="3" t="s">
        <v>861</v>
      </c>
      <c r="B10" s="3">
        <v>1</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row>
    <row r="11" spans="1:98" x14ac:dyDescent="0.25">
      <c r="A11" s="3" t="s">
        <v>861</v>
      </c>
      <c r="B11" s="3">
        <v>1</v>
      </c>
      <c r="C11" s="3" t="s">
        <v>3138</v>
      </c>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row>
    <row r="12" spans="1:98" x14ac:dyDescent="0.25">
      <c r="A12" s="3" t="s">
        <v>1054</v>
      </c>
      <c r="B12" s="3">
        <v>1</v>
      </c>
      <c r="C12" s="3" t="s">
        <v>3266</v>
      </c>
      <c r="D12" s="3" t="s">
        <v>3267</v>
      </c>
      <c r="E12" s="3" t="s">
        <v>3268</v>
      </c>
      <c r="F12" s="3" t="s">
        <v>3269</v>
      </c>
      <c r="G12" s="3" t="s">
        <v>3270</v>
      </c>
      <c r="H12" s="3" t="s">
        <v>3272</v>
      </c>
      <c r="I12" s="3" t="s">
        <v>3271</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row>
    <row r="13" spans="1:98" x14ac:dyDescent="0.25">
      <c r="A13" s="3" t="s">
        <v>3277</v>
      </c>
      <c r="B13" s="3">
        <v>1</v>
      </c>
      <c r="C13" s="3" t="s">
        <v>3266</v>
      </c>
      <c r="D13" s="3" t="s">
        <v>3267</v>
      </c>
      <c r="E13" s="3" t="s">
        <v>3268</v>
      </c>
      <c r="F13" s="3" t="s">
        <v>3269</v>
      </c>
      <c r="G13" s="3" t="s">
        <v>3270</v>
      </c>
      <c r="H13" s="3" t="s">
        <v>3272</v>
      </c>
      <c r="I13" s="3" t="s">
        <v>3271</v>
      </c>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row>
    <row r="14" spans="1:98" x14ac:dyDescent="0.25">
      <c r="A14" s="3" t="s">
        <v>3157</v>
      </c>
      <c r="B14" s="3">
        <v>1</v>
      </c>
      <c r="C14" s="3" t="s">
        <v>3150</v>
      </c>
      <c r="D14" s="3" t="s">
        <v>3152</v>
      </c>
      <c r="E14" s="3" t="s">
        <v>3155</v>
      </c>
      <c r="F14" s="3" t="s">
        <v>3151</v>
      </c>
      <c r="G14" s="3" t="s">
        <v>3156</v>
      </c>
      <c r="H14" s="3" t="s">
        <v>3265</v>
      </c>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row>
  </sheetData>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Y9"/>
  <sheetViews>
    <sheetView zoomScale="85" zoomScaleNormal="85" workbookViewId="0">
      <pane xSplit="2" ySplit="1" topLeftCell="M2" activePane="bottomRight" state="frozen"/>
      <selection activeCell="M62" activeCellId="1" sqref="B54:C54 M62"/>
      <selection pane="topRight" activeCell="M62" activeCellId="1" sqref="B54:C54 M62"/>
      <selection pane="bottomLeft" activeCell="M62" activeCellId="1" sqref="B54:C54 M62"/>
      <selection pane="bottomRight" activeCell="S6" sqref="S6"/>
    </sheetView>
  </sheetViews>
  <sheetFormatPr defaultRowHeight="15" x14ac:dyDescent="0.25"/>
  <cols>
    <col min="1" max="1" width="7.5703125" style="41" bestFit="1" customWidth="1" collapsed="1"/>
    <col min="2" max="2" width="8.7109375" style="41" bestFit="1" customWidth="1" collapsed="1"/>
    <col min="3" max="3" width="22.85546875" style="41" bestFit="1" customWidth="1" collapsed="1"/>
    <col min="4" max="4" width="18.7109375" style="41" bestFit="1" customWidth="1" collapsed="1"/>
    <col min="5" max="5" width="26.42578125" style="41" bestFit="1" customWidth="1" collapsed="1"/>
    <col min="6" max="6" width="16.140625" style="41" bestFit="1" customWidth="1" collapsed="1"/>
    <col min="7" max="7" width="21.5703125" style="41" bestFit="1" customWidth="1" collapsed="1"/>
    <col min="8" max="8" width="79.140625" style="41" customWidth="1" collapsed="1"/>
    <col min="9" max="9" width="27.28515625" style="41" bestFit="1" customWidth="1" collapsed="1"/>
    <col min="10" max="10" width="23.85546875" style="41" bestFit="1" customWidth="1" collapsed="1"/>
    <col min="11" max="11" width="36.140625" style="41" bestFit="1" customWidth="1" collapsed="1"/>
    <col min="12" max="12" width="27.140625" style="41" bestFit="1" customWidth="1" collapsed="1"/>
    <col min="13" max="13" width="16.85546875" style="41" bestFit="1" customWidth="1" collapsed="1"/>
    <col min="14" max="14" width="21.5703125" style="41" bestFit="1" customWidth="1" collapsed="1"/>
    <col min="15" max="15" width="16.42578125" style="41" bestFit="1" customWidth="1" collapsed="1"/>
    <col min="16" max="16" width="16.28515625" style="41" bestFit="1" customWidth="1" collapsed="1"/>
    <col min="17" max="17" width="20.28515625" style="41" bestFit="1" customWidth="1" collapsed="1"/>
    <col min="18" max="18" width="16.28515625" style="41" bestFit="1" customWidth="1" collapsed="1"/>
    <col min="19" max="19" width="70" style="41" bestFit="1" customWidth="1" collapsed="1"/>
    <col min="20" max="20" width="11.85546875" style="41" bestFit="1" customWidth="1" collapsed="1"/>
    <col min="21" max="21" width="27.42578125" style="41" bestFit="1" customWidth="1" collapsed="1"/>
    <col min="22" max="23" width="27.42578125" style="41" customWidth="1" collapsed="1"/>
    <col min="24" max="24" width="11.85546875" style="41" bestFit="1" customWidth="1" collapsed="1"/>
    <col min="25" max="25" width="16.28515625" style="41" bestFit="1" customWidth="1" collapsed="1"/>
    <col min="26" max="16384" width="9.140625" style="41" collapsed="1"/>
  </cols>
  <sheetData>
    <row r="1" spans="1:25" x14ac:dyDescent="0.25">
      <c r="A1" s="1" t="s">
        <v>0</v>
      </c>
      <c r="B1" s="1" t="s">
        <v>95</v>
      </c>
      <c r="C1" s="1" t="s">
        <v>3149</v>
      </c>
      <c r="D1" s="1" t="s">
        <v>3145</v>
      </c>
      <c r="E1" s="1" t="s">
        <v>3153</v>
      </c>
      <c r="F1" s="1" t="s">
        <v>3146</v>
      </c>
      <c r="G1" s="1" t="s">
        <v>3147</v>
      </c>
      <c r="H1" s="1" t="s">
        <v>3148</v>
      </c>
      <c r="I1" s="1" t="s">
        <v>3154</v>
      </c>
      <c r="J1" s="1" t="s">
        <v>4516</v>
      </c>
      <c r="K1" s="1" t="s">
        <v>1884</v>
      </c>
      <c r="L1" s="1" t="s">
        <v>4533</v>
      </c>
      <c r="M1" s="23" t="s">
        <v>4525</v>
      </c>
      <c r="N1" s="23" t="s">
        <v>1885</v>
      </c>
      <c r="O1" s="23" t="s">
        <v>4519</v>
      </c>
      <c r="P1" s="1" t="s">
        <v>1807</v>
      </c>
      <c r="Q1" s="23" t="s">
        <v>1105</v>
      </c>
      <c r="R1" s="1" t="s">
        <v>1807</v>
      </c>
      <c r="S1" s="1" t="s">
        <v>1275</v>
      </c>
      <c r="T1" s="1" t="s">
        <v>1807</v>
      </c>
      <c r="U1" s="1" t="s">
        <v>1105</v>
      </c>
      <c r="V1" s="1" t="s">
        <v>1287</v>
      </c>
      <c r="W1" s="1" t="s">
        <v>1167</v>
      </c>
      <c r="X1" s="1" t="s">
        <v>1807</v>
      </c>
      <c r="Y1" s="1" t="s">
        <v>1105</v>
      </c>
    </row>
    <row r="2" spans="1:25" x14ac:dyDescent="0.25">
      <c r="A2" s="3" t="s">
        <v>34</v>
      </c>
      <c r="B2" s="3">
        <v>1</v>
      </c>
      <c r="C2" s="3"/>
      <c r="D2" s="3"/>
      <c r="E2" s="3"/>
      <c r="F2" s="3"/>
      <c r="G2" s="3"/>
      <c r="H2" s="3"/>
      <c r="I2" s="3"/>
      <c r="J2" s="3"/>
      <c r="K2" s="3"/>
      <c r="L2" s="3"/>
      <c r="M2" s="3"/>
      <c r="N2" s="3"/>
      <c r="O2" s="3"/>
      <c r="P2" s="3"/>
      <c r="Q2" s="3"/>
      <c r="R2" s="3"/>
      <c r="S2" s="3"/>
      <c r="T2" s="3" t="s">
        <v>29</v>
      </c>
      <c r="U2" s="3"/>
      <c r="V2" s="3"/>
      <c r="W2" s="3"/>
      <c r="X2" s="3" t="s">
        <v>29</v>
      </c>
      <c r="Y2" s="3"/>
    </row>
    <row r="3" spans="1:25" x14ac:dyDescent="0.25">
      <c r="A3" s="3" t="s">
        <v>44</v>
      </c>
      <c r="B3" s="3">
        <v>1</v>
      </c>
      <c r="C3" s="3"/>
      <c r="D3" s="3"/>
      <c r="E3" s="3"/>
      <c r="F3" s="3"/>
      <c r="G3" s="3"/>
      <c r="H3" s="3"/>
      <c r="I3" s="3"/>
      <c r="J3" s="3"/>
      <c r="K3" s="3"/>
      <c r="L3" s="3"/>
      <c r="M3" s="3"/>
      <c r="N3" s="3"/>
      <c r="O3" s="3"/>
      <c r="P3" s="3"/>
      <c r="Q3" s="3"/>
      <c r="R3" s="3"/>
      <c r="S3" s="3"/>
      <c r="T3" s="3" t="s">
        <v>29</v>
      </c>
      <c r="U3" s="3"/>
      <c r="V3" s="3"/>
      <c r="W3" s="3"/>
      <c r="X3" s="3" t="s">
        <v>29</v>
      </c>
      <c r="Y3" s="3"/>
    </row>
    <row r="4" spans="1:25" x14ac:dyDescent="0.25">
      <c r="A4" s="3" t="s">
        <v>690</v>
      </c>
      <c r="B4" s="3">
        <v>1</v>
      </c>
      <c r="C4" s="3"/>
      <c r="D4" s="3"/>
      <c r="E4" s="3"/>
      <c r="F4" s="3"/>
      <c r="G4" s="3"/>
      <c r="H4" s="3"/>
      <c r="I4" s="3"/>
      <c r="J4" s="3"/>
      <c r="K4" s="3"/>
      <c r="L4" s="3"/>
      <c r="M4" s="3"/>
      <c r="N4" s="3"/>
      <c r="O4" s="3"/>
      <c r="P4" s="3"/>
      <c r="Q4" s="3"/>
      <c r="R4" s="3"/>
      <c r="S4" s="3" t="s">
        <v>1900</v>
      </c>
      <c r="T4" s="3" t="s">
        <v>29</v>
      </c>
      <c r="U4" s="3"/>
      <c r="V4" s="3"/>
      <c r="W4" s="3"/>
      <c r="X4" s="3" t="s">
        <v>29</v>
      </c>
      <c r="Y4" s="3" t="s">
        <v>37</v>
      </c>
    </row>
    <row r="5" spans="1:25" x14ac:dyDescent="0.25">
      <c r="A5" s="3" t="s">
        <v>696</v>
      </c>
      <c r="B5" s="3">
        <v>1</v>
      </c>
      <c r="C5" s="3" t="s">
        <v>4534</v>
      </c>
      <c r="D5" s="3"/>
      <c r="E5" s="3"/>
      <c r="F5" s="3"/>
      <c r="G5" s="3"/>
      <c r="H5" s="3"/>
      <c r="I5" s="3"/>
      <c r="J5" s="3" t="s">
        <v>29</v>
      </c>
      <c r="K5" s="3" t="s">
        <v>29</v>
      </c>
      <c r="L5" s="3"/>
      <c r="M5" s="3"/>
      <c r="N5" s="3"/>
      <c r="O5" s="3"/>
      <c r="P5" s="3"/>
      <c r="Q5" s="3" t="s">
        <v>1366</v>
      </c>
      <c r="R5" s="3"/>
      <c r="S5" s="3"/>
      <c r="T5" s="3"/>
      <c r="U5" s="3"/>
      <c r="V5" s="3"/>
      <c r="W5" s="3"/>
      <c r="X5" s="3"/>
      <c r="Y5" s="3"/>
    </row>
    <row r="6" spans="1:25" x14ac:dyDescent="0.25">
      <c r="A6" s="3" t="s">
        <v>696</v>
      </c>
      <c r="B6" s="3">
        <v>2</v>
      </c>
      <c r="C6" s="3"/>
      <c r="D6" s="3"/>
      <c r="E6" s="3"/>
      <c r="F6" s="3"/>
      <c r="G6" s="3"/>
      <c r="H6" s="3"/>
      <c r="I6" s="3"/>
      <c r="J6" s="3"/>
      <c r="K6" s="3"/>
      <c r="L6" s="3" t="s">
        <v>29</v>
      </c>
      <c r="M6" s="3" t="s">
        <v>29</v>
      </c>
      <c r="N6" s="3"/>
      <c r="O6" s="3"/>
      <c r="P6" s="3"/>
      <c r="Q6" s="3"/>
      <c r="R6" s="3"/>
      <c r="S6" s="3" t="s">
        <v>2607</v>
      </c>
      <c r="T6" s="3"/>
      <c r="U6" s="3"/>
      <c r="V6" s="3"/>
      <c r="W6" s="3"/>
      <c r="X6" s="3"/>
      <c r="Y6" s="3"/>
    </row>
    <row r="7" spans="1:25" x14ac:dyDescent="0.25">
      <c r="A7" s="3" t="s">
        <v>861</v>
      </c>
      <c r="B7" s="3">
        <v>1</v>
      </c>
      <c r="C7" s="3"/>
      <c r="D7" s="3"/>
      <c r="E7" s="3"/>
      <c r="F7" s="3"/>
      <c r="G7" s="3"/>
      <c r="H7" s="3"/>
      <c r="I7" s="3"/>
      <c r="J7" s="3"/>
      <c r="K7" s="3"/>
      <c r="L7" s="3"/>
      <c r="M7" s="3"/>
      <c r="N7" s="3"/>
      <c r="O7" s="3"/>
      <c r="P7" s="3"/>
      <c r="Q7" s="3"/>
      <c r="R7" s="3"/>
      <c r="S7" s="3"/>
      <c r="T7" s="3" t="s">
        <v>29</v>
      </c>
      <c r="U7" s="3" t="s">
        <v>4505</v>
      </c>
      <c r="V7" s="3"/>
      <c r="W7" s="3"/>
      <c r="X7" s="3"/>
      <c r="Y7" s="3"/>
    </row>
    <row r="8" spans="1:25" x14ac:dyDescent="0.25">
      <c r="A8" s="3" t="s">
        <v>1055</v>
      </c>
      <c r="B8" s="3">
        <v>1</v>
      </c>
      <c r="C8" s="41" t="s">
        <v>3273</v>
      </c>
      <c r="D8" s="41" t="s">
        <v>3267</v>
      </c>
      <c r="F8" s="41" t="s">
        <v>3274</v>
      </c>
      <c r="H8" s="41" t="s">
        <v>3275</v>
      </c>
      <c r="I8" s="41" t="s">
        <v>3276</v>
      </c>
      <c r="J8" s="3" t="s">
        <v>29</v>
      </c>
      <c r="K8" s="3"/>
      <c r="L8" s="3"/>
      <c r="M8" s="3"/>
      <c r="N8" s="3" t="s">
        <v>29</v>
      </c>
      <c r="O8" s="3" t="s">
        <v>29</v>
      </c>
      <c r="P8" s="3" t="s">
        <v>29</v>
      </c>
      <c r="Q8" s="3" t="s">
        <v>4496</v>
      </c>
      <c r="R8" s="3" t="s">
        <v>29</v>
      </c>
      <c r="S8" s="3" t="s">
        <v>1898</v>
      </c>
      <c r="T8" s="3"/>
      <c r="U8" s="3"/>
      <c r="V8" s="3"/>
      <c r="W8" s="3"/>
      <c r="X8" s="3"/>
      <c r="Y8" s="3"/>
    </row>
    <row r="9" spans="1:25" x14ac:dyDescent="0.25">
      <c r="A9" s="3" t="s">
        <v>3278</v>
      </c>
      <c r="B9" s="3">
        <v>1</v>
      </c>
      <c r="C9" s="41" t="s">
        <v>3273</v>
      </c>
      <c r="D9" s="41" t="s">
        <v>3267</v>
      </c>
      <c r="F9" s="41" t="s">
        <v>3274</v>
      </c>
      <c r="H9" s="41" t="s">
        <v>3275</v>
      </c>
      <c r="I9" s="41" t="s">
        <v>3276</v>
      </c>
      <c r="J9" s="3" t="s">
        <v>29</v>
      </c>
      <c r="K9" s="3"/>
      <c r="L9" s="3"/>
      <c r="M9" s="3"/>
      <c r="N9" s="3" t="s">
        <v>29</v>
      </c>
      <c r="O9" s="3" t="s">
        <v>29</v>
      </c>
      <c r="P9" s="3" t="s">
        <v>29</v>
      </c>
      <c r="Q9" s="3"/>
      <c r="R9" s="3" t="s">
        <v>29</v>
      </c>
      <c r="S9" s="3" t="s">
        <v>1898</v>
      </c>
      <c r="T9" s="3" t="s">
        <v>29</v>
      </c>
      <c r="U9" s="3"/>
      <c r="V9" s="3"/>
      <c r="W9" s="3"/>
      <c r="X9" s="3"/>
      <c r="Y9" s="3"/>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H7"/>
  <sheetViews>
    <sheetView zoomScale="80" zoomScaleNormal="80" workbookViewId="0">
      <selection activeCell="F6" sqref="F6"/>
    </sheetView>
  </sheetViews>
  <sheetFormatPr defaultRowHeight="15" x14ac:dyDescent="0.25"/>
  <cols>
    <col min="1" max="1" width="6.5703125" style="41" bestFit="1" customWidth="1" collapsed="1"/>
    <col min="2" max="2" width="8.7109375" style="41" bestFit="1" customWidth="1" collapsed="1"/>
    <col min="3" max="3" width="26.85546875" style="41" bestFit="1" customWidth="1" collapsed="1"/>
    <col min="4" max="4" width="21.7109375" style="41" bestFit="1" customWidth="1" collapsed="1"/>
    <col min="5" max="5" width="16" style="41" bestFit="1" customWidth="1" collapsed="1"/>
    <col min="6" max="7" width="19.5703125" style="41" bestFit="1" customWidth="1" collapsed="1"/>
    <col min="8" max="8" width="12" style="41" bestFit="1" customWidth="1" collapsed="1"/>
    <col min="9" max="16384" width="9.140625" style="41" collapsed="1"/>
  </cols>
  <sheetData>
    <row r="1" spans="1:8" x14ac:dyDescent="0.25">
      <c r="A1" s="1" t="s">
        <v>0</v>
      </c>
      <c r="B1" s="1" t="s">
        <v>95</v>
      </c>
      <c r="C1" s="1" t="s">
        <v>1901</v>
      </c>
      <c r="D1" s="1" t="s">
        <v>1902</v>
      </c>
      <c r="E1" s="1" t="s">
        <v>1903</v>
      </c>
      <c r="F1" s="1" t="s">
        <v>1904</v>
      </c>
      <c r="G1" s="1" t="s">
        <v>1904</v>
      </c>
      <c r="H1" s="1" t="s">
        <v>1807</v>
      </c>
    </row>
    <row r="2" spans="1:8" x14ac:dyDescent="0.25">
      <c r="A2" s="3" t="s">
        <v>34</v>
      </c>
      <c r="B2" s="3">
        <v>1</v>
      </c>
      <c r="C2" s="3"/>
      <c r="D2" s="3"/>
      <c r="E2" s="3"/>
      <c r="F2" s="3"/>
      <c r="G2" s="3"/>
      <c r="H2" s="3" t="s">
        <v>29</v>
      </c>
    </row>
    <row r="3" spans="1:8" x14ac:dyDescent="0.25">
      <c r="A3" s="3" t="s">
        <v>44</v>
      </c>
      <c r="B3" s="3">
        <v>1</v>
      </c>
      <c r="C3" s="3"/>
      <c r="D3" s="3"/>
      <c r="E3" s="3"/>
      <c r="F3" s="3"/>
      <c r="G3" s="3"/>
      <c r="H3" s="3" t="s">
        <v>29</v>
      </c>
    </row>
    <row r="4" spans="1:8" x14ac:dyDescent="0.25">
      <c r="A4" s="3" t="s">
        <v>74</v>
      </c>
      <c r="B4" s="3">
        <v>1</v>
      </c>
      <c r="C4" s="3" t="s">
        <v>29</v>
      </c>
      <c r="D4" s="3" t="s">
        <v>29</v>
      </c>
      <c r="E4" s="3">
        <v>1000</v>
      </c>
      <c r="F4" s="3" t="s">
        <v>29</v>
      </c>
      <c r="G4" s="3" t="s">
        <v>29</v>
      </c>
      <c r="H4" s="3" t="s">
        <v>29</v>
      </c>
    </row>
    <row r="5" spans="1:8" x14ac:dyDescent="0.25">
      <c r="A5" s="3" t="s">
        <v>75</v>
      </c>
      <c r="B5" s="3">
        <v>1</v>
      </c>
      <c r="C5" s="3" t="s">
        <v>29</v>
      </c>
      <c r="D5" s="3" t="s">
        <v>29</v>
      </c>
      <c r="E5" s="3">
        <v>1000</v>
      </c>
      <c r="F5" s="3" t="s">
        <v>29</v>
      </c>
      <c r="G5" s="3"/>
      <c r="H5" s="3" t="s">
        <v>29</v>
      </c>
    </row>
    <row r="6" spans="1:8" x14ac:dyDescent="0.25">
      <c r="A6" s="3" t="s">
        <v>690</v>
      </c>
      <c r="B6" s="3">
        <v>1</v>
      </c>
      <c r="C6" s="3" t="s">
        <v>29</v>
      </c>
      <c r="D6" s="3" t="s">
        <v>29</v>
      </c>
      <c r="E6" s="3">
        <v>1000</v>
      </c>
      <c r="F6" s="3" t="s">
        <v>29</v>
      </c>
      <c r="G6" s="3"/>
      <c r="H6" s="3" t="s">
        <v>29</v>
      </c>
    </row>
    <row r="7" spans="1:8" x14ac:dyDescent="0.25">
      <c r="A7" s="3" t="s">
        <v>696</v>
      </c>
      <c r="B7" s="3">
        <v>1</v>
      </c>
      <c r="C7" s="3" t="s">
        <v>29</v>
      </c>
      <c r="D7" s="3" t="s">
        <v>29</v>
      </c>
      <c r="E7" s="3">
        <v>1000</v>
      </c>
      <c r="F7" s="3" t="s">
        <v>29</v>
      </c>
      <c r="G7" s="3"/>
      <c r="H7" s="3" t="s">
        <v>29</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P7"/>
  <sheetViews>
    <sheetView zoomScale="85" zoomScaleNormal="85" workbookViewId="0">
      <selection activeCell="A6" sqref="A6"/>
    </sheetView>
  </sheetViews>
  <sheetFormatPr defaultRowHeight="15" x14ac:dyDescent="0.25"/>
  <cols>
    <col min="1" max="1" width="6.140625" style="41" bestFit="1" customWidth="1" collapsed="1"/>
    <col min="2" max="2" width="8.7109375" style="41" bestFit="1" customWidth="1" collapsed="1"/>
    <col min="3" max="3" width="80.140625" style="41" bestFit="1" customWidth="1" collapsed="1"/>
    <col min="4" max="4" width="23.42578125" style="41" bestFit="1" customWidth="1" collapsed="1"/>
    <col min="5" max="5" width="16.42578125" style="41" bestFit="1" customWidth="1" collapsed="1"/>
    <col min="6" max="6" width="16.140625" style="41" bestFit="1" customWidth="1" collapsed="1"/>
    <col min="7" max="7" width="29.28515625" style="41" bestFit="1" customWidth="1" collapsed="1"/>
    <col min="8" max="8" width="20.28515625" style="41" bestFit="1" customWidth="1" collapsed="1"/>
    <col min="9" max="9" width="14.42578125" style="41" bestFit="1" customWidth="1" collapsed="1"/>
    <col min="10" max="10" width="15.42578125" style="41" bestFit="1" customWidth="1" collapsed="1"/>
    <col min="11" max="11" width="15.5703125" style="41" bestFit="1" customWidth="1" collapsed="1"/>
    <col min="12" max="12" width="22.85546875" style="41" bestFit="1" customWidth="1" collapsed="1"/>
    <col min="13" max="13" width="16.140625" style="41" bestFit="1" customWidth="1" collapsed="1"/>
    <col min="14" max="14" width="37.85546875" style="41" bestFit="1" customWidth="1" collapsed="1"/>
    <col min="15" max="15" width="17.7109375" style="41" bestFit="1" customWidth="1" collapsed="1"/>
    <col min="16" max="16" width="98.28515625" style="41" bestFit="1" customWidth="1" collapsed="1"/>
    <col min="17" max="16384" width="9.140625" style="41" collapsed="1"/>
  </cols>
  <sheetData>
    <row r="1" spans="1:16" x14ac:dyDescent="0.25">
      <c r="A1" s="1" t="s">
        <v>0</v>
      </c>
      <c r="B1" s="1" t="s">
        <v>95</v>
      </c>
      <c r="C1" s="1" t="s">
        <v>1905</v>
      </c>
      <c r="D1" s="1" t="s">
        <v>1906</v>
      </c>
      <c r="E1" s="1" t="s">
        <v>1907</v>
      </c>
      <c r="F1" s="1" t="s">
        <v>1846</v>
      </c>
      <c r="G1" s="1" t="s">
        <v>1908</v>
      </c>
      <c r="H1" s="1" t="s">
        <v>1909</v>
      </c>
      <c r="I1" s="1" t="s">
        <v>1910</v>
      </c>
      <c r="J1" s="1" t="s">
        <v>1911</v>
      </c>
      <c r="K1" s="1" t="s">
        <v>1912</v>
      </c>
      <c r="L1" s="1" t="s">
        <v>1913</v>
      </c>
      <c r="M1" s="1" t="s">
        <v>1846</v>
      </c>
      <c r="N1" s="1" t="s">
        <v>1914</v>
      </c>
      <c r="O1" s="1" t="s">
        <v>1812</v>
      </c>
      <c r="P1" s="1" t="s">
        <v>1275</v>
      </c>
    </row>
    <row r="2" spans="1:16" x14ac:dyDescent="0.25">
      <c r="A2" s="3" t="s">
        <v>34</v>
      </c>
      <c r="B2" s="3">
        <v>1</v>
      </c>
      <c r="C2" s="3"/>
      <c r="D2" s="3"/>
      <c r="E2" s="3"/>
      <c r="F2" s="3"/>
      <c r="G2" s="3"/>
      <c r="H2" s="3"/>
      <c r="I2" s="3"/>
      <c r="J2" s="3"/>
      <c r="K2" s="3"/>
      <c r="L2" s="3"/>
      <c r="M2" s="3"/>
      <c r="N2" s="3"/>
      <c r="O2" s="3" t="s">
        <v>29</v>
      </c>
      <c r="P2" s="3" t="s">
        <v>1915</v>
      </c>
    </row>
    <row r="3" spans="1:16" x14ac:dyDescent="0.25">
      <c r="A3" s="3" t="s">
        <v>44</v>
      </c>
      <c r="B3" s="3">
        <v>1</v>
      </c>
      <c r="C3" s="3"/>
      <c r="D3" s="3" t="s">
        <v>29</v>
      </c>
      <c r="E3" s="3" t="s">
        <v>29</v>
      </c>
      <c r="F3" s="3"/>
      <c r="G3" s="3" t="s">
        <v>1916</v>
      </c>
      <c r="H3" s="3" t="s">
        <v>29</v>
      </c>
      <c r="I3" s="3" t="s">
        <v>29</v>
      </c>
      <c r="J3" s="3"/>
      <c r="K3" s="3"/>
      <c r="L3" s="3" t="s">
        <v>29</v>
      </c>
      <c r="M3" s="3"/>
      <c r="N3" s="3" t="s">
        <v>1917</v>
      </c>
      <c r="O3" s="3" t="s">
        <v>29</v>
      </c>
      <c r="P3" s="3" t="s">
        <v>1915</v>
      </c>
    </row>
    <row r="4" spans="1:16" x14ac:dyDescent="0.25">
      <c r="A4" s="3" t="s">
        <v>74</v>
      </c>
      <c r="B4" s="3">
        <v>1</v>
      </c>
      <c r="C4" s="3"/>
      <c r="D4" s="3" t="s">
        <v>29</v>
      </c>
      <c r="E4" s="3" t="s">
        <v>29</v>
      </c>
      <c r="F4" s="3"/>
      <c r="G4" s="3" t="s">
        <v>1916</v>
      </c>
      <c r="H4" s="3" t="s">
        <v>29</v>
      </c>
      <c r="I4" s="3" t="s">
        <v>29</v>
      </c>
      <c r="J4" s="3"/>
      <c r="K4" s="3"/>
      <c r="L4" s="3" t="s">
        <v>29</v>
      </c>
      <c r="M4" s="3"/>
      <c r="N4" s="3" t="s">
        <v>1917</v>
      </c>
      <c r="O4" s="3" t="s">
        <v>29</v>
      </c>
      <c r="P4" s="3" t="s">
        <v>1915</v>
      </c>
    </row>
    <row r="5" spans="1:16" x14ac:dyDescent="0.25">
      <c r="A5" s="3" t="s">
        <v>75</v>
      </c>
      <c r="B5" s="3">
        <v>1</v>
      </c>
      <c r="C5" s="3" t="s">
        <v>1918</v>
      </c>
      <c r="D5" s="3"/>
      <c r="E5" s="3"/>
      <c r="F5" s="3"/>
      <c r="G5" s="3"/>
      <c r="H5" s="3"/>
      <c r="I5" s="3"/>
      <c r="J5" s="3"/>
      <c r="K5" s="3"/>
      <c r="L5" s="3"/>
      <c r="M5" s="3"/>
      <c r="N5" s="3"/>
      <c r="O5" s="3" t="s">
        <v>29</v>
      </c>
      <c r="P5" s="3" t="s">
        <v>1919</v>
      </c>
    </row>
    <row r="6" spans="1:16" x14ac:dyDescent="0.25">
      <c r="A6" s="3" t="s">
        <v>690</v>
      </c>
      <c r="B6" s="3">
        <v>1</v>
      </c>
      <c r="C6" s="3" t="s">
        <v>1918</v>
      </c>
      <c r="D6" s="3"/>
      <c r="E6" s="3"/>
      <c r="F6" s="3"/>
      <c r="G6" s="3"/>
      <c r="H6" s="3"/>
      <c r="I6" s="3"/>
      <c r="J6" s="3"/>
      <c r="K6" s="3"/>
      <c r="L6" s="3"/>
      <c r="M6" s="3"/>
      <c r="N6" s="3"/>
      <c r="O6" s="3" t="s">
        <v>29</v>
      </c>
      <c r="P6" s="3" t="s">
        <v>1919</v>
      </c>
    </row>
    <row r="7" spans="1:16" x14ac:dyDescent="0.25">
      <c r="A7" s="3" t="s">
        <v>696</v>
      </c>
      <c r="B7" s="3">
        <v>1</v>
      </c>
      <c r="C7" s="3"/>
      <c r="D7" s="3"/>
      <c r="E7" s="3"/>
      <c r="F7" s="3"/>
      <c r="G7" s="3"/>
      <c r="H7" s="3"/>
      <c r="I7" s="3"/>
      <c r="J7" s="3"/>
      <c r="K7" s="3"/>
      <c r="L7" s="3"/>
      <c r="M7" s="3"/>
      <c r="N7" s="3"/>
      <c r="O7" s="3" t="s">
        <v>29</v>
      </c>
      <c r="P7" s="3"/>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I4"/>
  <sheetViews>
    <sheetView zoomScale="85" zoomScaleNormal="85" workbookViewId="0">
      <selection sqref="A1:I4"/>
    </sheetView>
  </sheetViews>
  <sheetFormatPr defaultRowHeight="15" x14ac:dyDescent="0.25"/>
  <cols>
    <col min="1" max="1" width="7.140625" style="5" bestFit="1" customWidth="1" collapsed="1"/>
    <col min="2" max="2" width="8.7109375" style="5" bestFit="1" customWidth="1" collapsed="1"/>
    <col min="3" max="3" width="19" style="5" bestFit="1" customWidth="1" collapsed="1"/>
    <col min="4" max="4" width="25" style="5" bestFit="1" customWidth="1" collapsed="1"/>
    <col min="5" max="5" width="29.85546875" style="5" customWidth="1" collapsed="1"/>
    <col min="6" max="6" width="19.85546875" style="5" bestFit="1" customWidth="1" collapsed="1"/>
    <col min="7" max="7" width="24" style="5" customWidth="1" collapsed="1"/>
    <col min="8" max="8" width="19.42578125" style="5" bestFit="1" customWidth="1" collapsed="1"/>
    <col min="9" max="9" width="18.7109375" style="5" bestFit="1" customWidth="1" collapsed="1"/>
    <col min="10" max="16384" width="9.140625" style="5" collapsed="1"/>
  </cols>
  <sheetData>
    <row r="1" spans="1:9" x14ac:dyDescent="0.25">
      <c r="A1" s="1" t="s">
        <v>0</v>
      </c>
      <c r="B1" s="23" t="s">
        <v>95</v>
      </c>
      <c r="C1" s="23" t="s">
        <v>1452</v>
      </c>
      <c r="D1" s="23" t="s">
        <v>1105</v>
      </c>
      <c r="E1" s="23" t="s">
        <v>1975</v>
      </c>
      <c r="F1" s="26" t="s">
        <v>1976</v>
      </c>
      <c r="G1" s="26" t="s">
        <v>1977</v>
      </c>
      <c r="H1" s="1" t="s">
        <v>1978</v>
      </c>
      <c r="I1" s="1" t="s">
        <v>1979</v>
      </c>
    </row>
    <row r="2" spans="1:9" x14ac:dyDescent="0.25">
      <c r="A2" s="3" t="s">
        <v>360</v>
      </c>
      <c r="B2" s="25">
        <v>1</v>
      </c>
      <c r="C2"/>
      <c r="D2"/>
      <c r="E2" s="25" t="s">
        <v>29</v>
      </c>
      <c r="F2" s="4" t="str">
        <f>I2</f>
        <v>0001819726</v>
      </c>
      <c r="G2"/>
      <c r="H2"/>
      <c r="I2" t="s">
        <v>4076</v>
      </c>
    </row>
    <row r="3" spans="1:9" x14ac:dyDescent="0.25">
      <c r="A3" s="3" t="s">
        <v>360</v>
      </c>
      <c r="B3" s="25">
        <v>2</v>
      </c>
      <c r="C3"/>
      <c r="D3" s="39" t="s">
        <v>1980</v>
      </c>
      <c r="E3"/>
      <c r="F3"/>
      <c r="G3" s="31" t="s">
        <v>1123</v>
      </c>
      <c r="H3"/>
      <c r="I3" t="s">
        <v>4076</v>
      </c>
    </row>
    <row r="4" spans="1:9" x14ac:dyDescent="0.25">
      <c r="A4"/>
      <c r="B4"/>
      <c r="C4" s="4" t="s">
        <v>1981</v>
      </c>
      <c r="D4"/>
      <c r="E4"/>
      <c r="F4"/>
      <c r="G4"/>
      <c r="H4"/>
      <c r="I4"/>
    </row>
  </sheetData>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BQ122"/>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D10" sqref="D10"/>
    </sheetView>
  </sheetViews>
  <sheetFormatPr defaultRowHeight="15" x14ac:dyDescent="0.25"/>
  <cols>
    <col min="1" max="1" width="8.140625" style="41" bestFit="1" customWidth="1" collapsed="1"/>
    <col min="2" max="2" width="12.28515625" style="41" bestFit="1" customWidth="1" collapsed="1"/>
    <col min="3" max="3" width="33.7109375" style="41" bestFit="1" customWidth="1" collapsed="1"/>
    <col min="4" max="4" width="36.28515625" style="41" bestFit="1" customWidth="1" collapsed="1"/>
    <col min="5" max="5" width="22.7109375" style="41" bestFit="1" customWidth="1" collapsed="1"/>
    <col min="6" max="6" width="39.140625" style="41" bestFit="1" customWidth="1" collapsed="1"/>
    <col min="7" max="7" width="31.5703125" style="41" bestFit="1" customWidth="1" collapsed="1"/>
    <col min="8" max="8" width="18" style="41" bestFit="1" customWidth="1" collapsed="1"/>
    <col min="9" max="9" width="19.85546875" style="41" bestFit="1" customWidth="1" collapsed="1"/>
    <col min="10" max="10" width="20.42578125" style="41" bestFit="1" customWidth="1" collapsed="1"/>
    <col min="11" max="11" width="28.7109375" style="41" bestFit="1" customWidth="1" collapsed="1"/>
    <col min="12" max="12" width="28.7109375" style="41" customWidth="1" collapsed="1"/>
    <col min="13" max="13" width="30.85546875" style="41" bestFit="1" customWidth="1" collapsed="1"/>
    <col min="14" max="14" width="27.42578125" style="41" bestFit="1" customWidth="1" collapsed="1"/>
    <col min="15" max="15" width="27.7109375" style="41" bestFit="1" customWidth="1" collapsed="1"/>
    <col min="16" max="16" width="26.85546875" style="41" bestFit="1" customWidth="1" collapsed="1"/>
    <col min="17" max="17" width="33.42578125" style="41" bestFit="1" customWidth="1" collapsed="1"/>
    <col min="18" max="18" width="30" style="41" bestFit="1" customWidth="1" collapsed="1"/>
    <col min="19" max="19" width="20.85546875" style="41" bestFit="1" customWidth="1" collapsed="1"/>
    <col min="20" max="20" width="37.5703125" style="41" bestFit="1" customWidth="1" collapsed="1"/>
    <col min="21" max="21" width="33.7109375" style="41" bestFit="1" customWidth="1" collapsed="1"/>
    <col min="22" max="22" width="18.28515625" style="41" bestFit="1" customWidth="1" collapsed="1"/>
    <col min="23" max="23" width="39.5703125" style="41" bestFit="1" customWidth="1" collapsed="1"/>
    <col min="24" max="24" width="23.7109375" style="41" bestFit="1" customWidth="1" collapsed="1"/>
    <col min="25" max="25" width="33.7109375" style="41" bestFit="1" customWidth="1" collapsed="1"/>
    <col min="26" max="26" width="33.7109375" style="41" customWidth="1" collapsed="1"/>
    <col min="27" max="27" width="39.5703125" style="41" bestFit="1" customWidth="1" collapsed="1"/>
    <col min="28" max="29" width="18.5703125" style="41" bestFit="1" customWidth="1" collapsed="1"/>
    <col min="30" max="30" width="18.5703125" style="41" customWidth="1" collapsed="1"/>
    <col min="31" max="31" width="40.140625" style="41" bestFit="1" customWidth="1" collapsed="1"/>
    <col min="32" max="32" width="31.85546875" style="41" bestFit="1" customWidth="1" collapsed="1"/>
    <col min="33" max="33" width="19.85546875" style="41" bestFit="1" customWidth="1" collapsed="1"/>
    <col min="34" max="34" width="220.7109375" style="41" bestFit="1" customWidth="1" collapsed="1"/>
    <col min="35" max="35" width="28.85546875" style="41" bestFit="1" customWidth="1" collapsed="1"/>
    <col min="36" max="36" width="23.28515625" style="41" bestFit="1" customWidth="1" collapsed="1"/>
    <col min="37" max="37" width="14.42578125" style="41" bestFit="1" customWidth="1" collapsed="1"/>
    <col min="38" max="38" width="16" style="41" bestFit="1" customWidth="1" collapsed="1"/>
    <col min="39" max="16384" width="9.140625" style="41" collapsed="1"/>
  </cols>
  <sheetData>
    <row r="1" spans="1:69" x14ac:dyDescent="0.25">
      <c r="A1" s="1" t="s">
        <v>0</v>
      </c>
      <c r="B1" s="1" t="s">
        <v>95</v>
      </c>
      <c r="C1" s="1" t="s">
        <v>1982</v>
      </c>
      <c r="D1" s="1" t="s">
        <v>1983</v>
      </c>
      <c r="E1" s="1" t="s">
        <v>1984</v>
      </c>
      <c r="F1" s="1" t="s">
        <v>1985</v>
      </c>
      <c r="G1" s="1" t="s">
        <v>4533</v>
      </c>
      <c r="H1" s="1" t="s">
        <v>1987</v>
      </c>
      <c r="I1" s="1" t="s">
        <v>1988</v>
      </c>
      <c r="J1" s="1" t="s">
        <v>1989</v>
      </c>
      <c r="K1" s="1" t="s">
        <v>1990</v>
      </c>
      <c r="L1" s="1" t="s">
        <v>1991</v>
      </c>
      <c r="M1" s="1" t="s">
        <v>1992</v>
      </c>
      <c r="N1" s="1" t="s">
        <v>1993</v>
      </c>
      <c r="O1" s="1" t="s">
        <v>1994</v>
      </c>
      <c r="P1" s="1" t="s">
        <v>1995</v>
      </c>
      <c r="Q1" s="1" t="s">
        <v>1996</v>
      </c>
      <c r="R1" s="1" t="s">
        <v>1997</v>
      </c>
      <c r="S1" s="1" t="s">
        <v>1998</v>
      </c>
      <c r="T1" s="1" t="s">
        <v>1999</v>
      </c>
      <c r="U1" s="1" t="s">
        <v>2000</v>
      </c>
      <c r="V1" s="1" t="s">
        <v>2001</v>
      </c>
      <c r="W1" s="1" t="s">
        <v>2002</v>
      </c>
      <c r="X1" s="1" t="s">
        <v>2003</v>
      </c>
      <c r="Y1" s="1" t="s">
        <v>2000</v>
      </c>
      <c r="Z1" s="1" t="s">
        <v>3759</v>
      </c>
      <c r="AA1" s="1" t="s">
        <v>2002</v>
      </c>
      <c r="AB1" s="1" t="s">
        <v>2004</v>
      </c>
      <c r="AC1" s="1" t="s">
        <v>2005</v>
      </c>
      <c r="AD1" s="1" t="s">
        <v>2006</v>
      </c>
      <c r="AE1" s="1" t="s">
        <v>2007</v>
      </c>
      <c r="AF1" s="1" t="s">
        <v>2008</v>
      </c>
      <c r="AG1" s="1" t="s">
        <v>1262</v>
      </c>
      <c r="AH1" s="1" t="s">
        <v>1275</v>
      </c>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row>
    <row r="2" spans="1:69" x14ac:dyDescent="0.25">
      <c r="A2" s="3" t="s">
        <v>3130</v>
      </c>
      <c r="B2" s="3">
        <v>1</v>
      </c>
      <c r="C2" s="3"/>
      <c r="D2" s="3"/>
      <c r="E2" s="3"/>
      <c r="F2" s="3"/>
      <c r="G2" s="3"/>
      <c r="H2" s="3" t="s">
        <v>29</v>
      </c>
      <c r="I2" s="3" t="s">
        <v>29</v>
      </c>
      <c r="J2" s="3"/>
      <c r="K2" s="3"/>
      <c r="L2" s="3"/>
      <c r="M2" s="3"/>
      <c r="N2" s="3" t="s">
        <v>29</v>
      </c>
      <c r="O2" s="3" t="s">
        <v>2009</v>
      </c>
      <c r="P2" s="3" t="s">
        <v>2010</v>
      </c>
      <c r="Q2" s="3">
        <v>123456789</v>
      </c>
      <c r="R2" s="3" t="s">
        <v>1198</v>
      </c>
      <c r="S2" s="3"/>
      <c r="T2" s="3"/>
      <c r="U2" s="3"/>
      <c r="V2" s="3" t="s">
        <v>29</v>
      </c>
      <c r="W2" s="3"/>
      <c r="X2" s="3" t="s">
        <v>29</v>
      </c>
      <c r="Y2" s="3"/>
      <c r="Z2" s="3"/>
      <c r="AA2" s="3"/>
      <c r="AB2" s="3"/>
      <c r="AC2" s="3"/>
      <c r="AD2" s="3"/>
      <c r="AE2" s="3"/>
      <c r="AF2" s="3"/>
      <c r="AG2" s="3"/>
      <c r="AH2" s="3"/>
    </row>
    <row r="3" spans="1:69" x14ac:dyDescent="0.25">
      <c r="A3" s="3" t="s">
        <v>402</v>
      </c>
      <c r="B3" s="3">
        <v>1</v>
      </c>
      <c r="C3" s="3"/>
      <c r="D3" s="3"/>
      <c r="E3" s="3"/>
      <c r="F3" s="3"/>
      <c r="G3" s="3"/>
      <c r="H3" s="3" t="s">
        <v>29</v>
      </c>
      <c r="I3" s="3" t="s">
        <v>29</v>
      </c>
      <c r="J3" s="3"/>
      <c r="K3" s="3"/>
      <c r="L3" s="3"/>
      <c r="M3" s="3"/>
      <c r="N3" s="3" t="s">
        <v>29</v>
      </c>
      <c r="O3" s="3" t="s">
        <v>2009</v>
      </c>
      <c r="P3" s="3" t="s">
        <v>2010</v>
      </c>
      <c r="Q3" s="3">
        <v>123456789</v>
      </c>
      <c r="R3" s="3" t="s">
        <v>1198</v>
      </c>
      <c r="S3" s="3"/>
      <c r="T3" s="3"/>
      <c r="U3" s="3"/>
      <c r="V3" s="3" t="s">
        <v>29</v>
      </c>
      <c r="W3" s="3"/>
      <c r="X3" s="3"/>
      <c r="Y3" s="3"/>
      <c r="Z3" s="3"/>
      <c r="AA3" s="3"/>
      <c r="AB3" s="3"/>
      <c r="AC3" s="3"/>
      <c r="AD3" s="3"/>
      <c r="AE3" s="3"/>
      <c r="AF3" s="3"/>
      <c r="AG3" s="3"/>
      <c r="AH3" s="3"/>
    </row>
    <row r="4" spans="1:69" x14ac:dyDescent="0.25">
      <c r="A4" s="3" t="s">
        <v>405</v>
      </c>
      <c r="B4" s="3">
        <v>1</v>
      </c>
      <c r="C4" s="3"/>
      <c r="D4" s="3"/>
      <c r="E4" s="3"/>
      <c r="F4" s="3"/>
      <c r="G4" s="3"/>
      <c r="H4" s="3" t="s">
        <v>29</v>
      </c>
      <c r="I4" s="3" t="s">
        <v>29</v>
      </c>
      <c r="J4" s="3"/>
      <c r="K4" s="3"/>
      <c r="L4" s="3"/>
      <c r="M4" s="3"/>
      <c r="N4" s="3" t="s">
        <v>29</v>
      </c>
      <c r="O4" s="3"/>
      <c r="P4" s="3"/>
      <c r="Q4" s="3"/>
      <c r="R4" s="3"/>
      <c r="S4" s="3"/>
      <c r="T4" s="3"/>
      <c r="U4" s="3"/>
      <c r="V4" s="3" t="s">
        <v>29</v>
      </c>
      <c r="W4" s="3"/>
      <c r="X4" s="3"/>
      <c r="Y4" s="3"/>
      <c r="Z4" s="3"/>
      <c r="AA4" s="3"/>
      <c r="AB4" s="3"/>
      <c r="AC4" s="3"/>
      <c r="AD4" s="3"/>
      <c r="AE4" s="3"/>
      <c r="AF4" s="3"/>
      <c r="AG4" s="3"/>
      <c r="AH4" s="3" t="s">
        <v>2011</v>
      </c>
    </row>
    <row r="5" spans="1:69" x14ac:dyDescent="0.25">
      <c r="A5" s="3" t="s">
        <v>405</v>
      </c>
      <c r="B5" s="3">
        <v>2</v>
      </c>
      <c r="C5" s="3"/>
      <c r="D5" s="3"/>
      <c r="E5" s="3"/>
      <c r="F5" s="3"/>
      <c r="G5" s="3"/>
      <c r="H5" s="3"/>
      <c r="I5" s="3"/>
      <c r="J5" s="3"/>
      <c r="K5" s="3"/>
      <c r="L5" s="3"/>
      <c r="M5" s="3"/>
      <c r="N5" s="3"/>
      <c r="O5" s="3" t="s">
        <v>2012</v>
      </c>
      <c r="P5" s="3" t="s">
        <v>2009</v>
      </c>
      <c r="Q5" s="3">
        <v>123456789</v>
      </c>
      <c r="R5" s="3" t="s">
        <v>1207</v>
      </c>
      <c r="S5" s="3"/>
      <c r="T5" s="3"/>
      <c r="U5" s="3"/>
      <c r="V5" s="3" t="s">
        <v>29</v>
      </c>
      <c r="W5" s="3"/>
      <c r="X5" s="3"/>
      <c r="Y5" s="3"/>
      <c r="Z5" s="3"/>
      <c r="AA5" s="3"/>
      <c r="AB5" s="3"/>
      <c r="AC5" s="3"/>
      <c r="AD5" s="3"/>
      <c r="AE5" s="3"/>
      <c r="AF5" s="3"/>
      <c r="AG5" s="3"/>
      <c r="AH5" s="3" t="s">
        <v>2013</v>
      </c>
    </row>
    <row r="6" spans="1:69" x14ac:dyDescent="0.25">
      <c r="A6" s="3" t="s">
        <v>405</v>
      </c>
      <c r="B6" s="3">
        <v>3</v>
      </c>
      <c r="C6" s="3"/>
      <c r="D6" s="3"/>
      <c r="E6" s="3"/>
      <c r="F6" s="3"/>
      <c r="G6" s="3"/>
      <c r="H6" s="3"/>
      <c r="I6" s="3"/>
      <c r="J6" s="3"/>
      <c r="K6" s="3"/>
      <c r="L6" s="3"/>
      <c r="M6" s="3"/>
      <c r="N6" s="3"/>
      <c r="O6" s="3"/>
      <c r="P6" s="3"/>
      <c r="Q6" s="3" t="s">
        <v>2014</v>
      </c>
      <c r="R6" s="3" t="s">
        <v>2015</v>
      </c>
      <c r="S6" s="3"/>
      <c r="T6" s="3"/>
      <c r="U6" s="3"/>
      <c r="V6" s="3" t="s">
        <v>29</v>
      </c>
      <c r="W6" s="3"/>
      <c r="X6" s="3"/>
      <c r="Y6" s="3"/>
      <c r="Z6" s="3"/>
      <c r="AA6" s="3"/>
      <c r="AB6" s="3"/>
      <c r="AC6" s="3"/>
      <c r="AD6" s="3"/>
      <c r="AE6" s="3"/>
      <c r="AF6" s="3"/>
      <c r="AG6" s="3"/>
      <c r="AH6" s="3" t="s">
        <v>2016</v>
      </c>
    </row>
    <row r="7" spans="1:69" x14ac:dyDescent="0.25">
      <c r="A7" s="3" t="s">
        <v>405</v>
      </c>
      <c r="B7" s="3">
        <v>4</v>
      </c>
      <c r="C7" s="3"/>
      <c r="D7" s="3"/>
      <c r="E7" s="3"/>
      <c r="F7" s="3"/>
      <c r="G7" s="3"/>
      <c r="H7" s="3"/>
      <c r="I7" s="3"/>
      <c r="J7" s="3"/>
      <c r="K7" s="3"/>
      <c r="L7" s="3"/>
      <c r="M7" s="3"/>
      <c r="N7" s="3"/>
      <c r="O7" s="3"/>
      <c r="P7" s="3"/>
      <c r="Q7" s="3">
        <v>123456789</v>
      </c>
      <c r="R7" s="3" t="s">
        <v>1198</v>
      </c>
      <c r="S7" s="51" t="s">
        <v>2017</v>
      </c>
      <c r="T7" s="3"/>
      <c r="U7" s="3"/>
      <c r="V7" s="3" t="s">
        <v>29</v>
      </c>
      <c r="W7" s="3"/>
      <c r="X7" s="3" t="s">
        <v>29</v>
      </c>
      <c r="Y7" s="3"/>
      <c r="Z7" s="3"/>
      <c r="AA7" s="3"/>
      <c r="AB7" s="3"/>
      <c r="AC7" s="3"/>
      <c r="AD7" s="3"/>
      <c r="AE7" s="3"/>
      <c r="AF7" s="3"/>
      <c r="AG7" s="3"/>
      <c r="AH7" s="3"/>
    </row>
    <row r="8" spans="1:69" x14ac:dyDescent="0.25">
      <c r="A8" s="3" t="s">
        <v>405</v>
      </c>
      <c r="B8" s="3">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t="s">
        <v>2018</v>
      </c>
    </row>
    <row r="9" spans="1:69" x14ac:dyDescent="0.25">
      <c r="A9" s="3" t="s">
        <v>405</v>
      </c>
      <c r="B9" s="3">
        <v>6</v>
      </c>
      <c r="C9" s="3"/>
      <c r="D9" s="3" t="s">
        <v>29</v>
      </c>
      <c r="E9" s="3"/>
      <c r="F9" s="3"/>
      <c r="G9" s="3"/>
      <c r="H9" s="3"/>
      <c r="I9" s="3"/>
      <c r="J9" s="3"/>
      <c r="K9" s="3"/>
      <c r="L9" s="3"/>
      <c r="M9" s="3"/>
      <c r="N9" s="3"/>
      <c r="O9" s="3"/>
      <c r="P9" s="3"/>
      <c r="Q9" s="3" t="s">
        <v>2014</v>
      </c>
      <c r="R9" s="3" t="s">
        <v>2015</v>
      </c>
      <c r="S9" s="3"/>
      <c r="T9" s="3"/>
      <c r="U9" s="3"/>
      <c r="V9" s="3"/>
      <c r="W9" s="3"/>
      <c r="X9" s="3"/>
      <c r="Y9" s="3"/>
      <c r="Z9" s="3"/>
      <c r="AA9" s="3"/>
      <c r="AB9" s="3"/>
      <c r="AC9" s="3"/>
      <c r="AD9" s="3"/>
      <c r="AE9" s="3" t="s">
        <v>29</v>
      </c>
      <c r="AF9" s="3"/>
      <c r="AG9" s="3"/>
      <c r="AH9" s="3" t="s">
        <v>2019</v>
      </c>
    </row>
    <row r="10" spans="1:69" x14ac:dyDescent="0.25">
      <c r="A10" s="3" t="s">
        <v>405</v>
      </c>
      <c r="B10" s="3">
        <v>7</v>
      </c>
      <c r="C10" s="3"/>
      <c r="D10" s="3"/>
      <c r="E10" s="3"/>
      <c r="F10" s="3"/>
      <c r="G10" s="3"/>
      <c r="H10" s="3"/>
      <c r="I10" s="3"/>
      <c r="J10" s="3"/>
      <c r="K10" s="3"/>
      <c r="L10" s="3"/>
      <c r="M10" s="3"/>
      <c r="N10" s="3"/>
      <c r="O10" s="3" t="s">
        <v>2020</v>
      </c>
      <c r="P10" s="3" t="s">
        <v>2021</v>
      </c>
      <c r="Q10" s="3">
        <v>123456789</v>
      </c>
      <c r="R10" s="3" t="s">
        <v>1198</v>
      </c>
      <c r="S10" s="3"/>
      <c r="T10" s="3"/>
      <c r="U10" s="3"/>
      <c r="V10" s="3"/>
      <c r="W10" s="3"/>
      <c r="X10" s="3"/>
      <c r="Y10" s="3"/>
      <c r="Z10" s="3"/>
      <c r="AA10" s="3"/>
      <c r="AB10" s="3"/>
      <c r="AC10" s="3"/>
      <c r="AD10" s="3"/>
      <c r="AE10" s="3" t="s">
        <v>29</v>
      </c>
      <c r="AF10" s="3"/>
      <c r="AG10" s="3"/>
      <c r="AH10" s="426" t="s">
        <v>6016</v>
      </c>
    </row>
    <row r="11" spans="1:69" x14ac:dyDescent="0.25">
      <c r="A11" s="3" t="s">
        <v>405</v>
      </c>
      <c r="B11" s="3">
        <v>8</v>
      </c>
      <c r="C11" s="3"/>
      <c r="D11" s="3"/>
      <c r="E11" s="3"/>
      <c r="F11" s="3"/>
      <c r="G11" s="3"/>
      <c r="H11" s="3"/>
      <c r="I11" s="3"/>
      <c r="J11" s="3"/>
      <c r="K11" s="3"/>
      <c r="L11" s="3"/>
      <c r="M11" s="3"/>
      <c r="N11" s="3"/>
      <c r="O11" s="3" t="s">
        <v>2012</v>
      </c>
      <c r="P11" s="3" t="s">
        <v>2009</v>
      </c>
      <c r="Q11" s="3"/>
      <c r="R11" s="3"/>
      <c r="S11" s="51" t="s">
        <v>2023</v>
      </c>
      <c r="T11" s="51"/>
      <c r="U11" s="3"/>
      <c r="V11" s="3"/>
      <c r="W11" s="3"/>
      <c r="X11" s="3"/>
      <c r="Y11" s="3"/>
      <c r="Z11" s="3"/>
      <c r="AA11" s="3"/>
      <c r="AB11" s="3"/>
      <c r="AC11" s="3"/>
      <c r="AD11" s="3"/>
      <c r="AE11" s="3" t="s">
        <v>29</v>
      </c>
      <c r="AF11" s="3"/>
      <c r="AG11" s="3"/>
      <c r="AH11" s="3" t="s">
        <v>2024</v>
      </c>
    </row>
    <row r="12" spans="1:69" x14ac:dyDescent="0.25">
      <c r="A12" s="3" t="s">
        <v>405</v>
      </c>
      <c r="B12" s="3">
        <v>9</v>
      </c>
      <c r="C12" s="3"/>
      <c r="D12" s="3"/>
      <c r="E12" s="3"/>
      <c r="F12" s="3"/>
      <c r="G12" s="3"/>
      <c r="H12" s="3"/>
      <c r="I12" s="3"/>
      <c r="J12" s="3"/>
      <c r="K12" s="3"/>
      <c r="L12" s="3"/>
      <c r="M12" s="3"/>
      <c r="N12" s="3"/>
      <c r="O12" s="3"/>
      <c r="P12" s="3"/>
      <c r="Q12" s="3"/>
      <c r="R12" s="3"/>
      <c r="S12" s="51" t="s">
        <v>2025</v>
      </c>
      <c r="T12" s="51"/>
      <c r="U12" s="3"/>
      <c r="V12" s="3"/>
      <c r="W12" s="3"/>
      <c r="X12" s="3"/>
      <c r="Y12" s="3"/>
      <c r="Z12" s="3"/>
      <c r="AA12" s="3"/>
      <c r="AB12" s="3"/>
      <c r="AC12" s="3"/>
      <c r="AD12" s="3"/>
      <c r="AE12" s="3" t="s">
        <v>29</v>
      </c>
      <c r="AF12" s="3"/>
      <c r="AG12" s="3"/>
      <c r="AH12" s="3" t="s">
        <v>2026</v>
      </c>
    </row>
    <row r="13" spans="1:69" x14ac:dyDescent="0.25">
      <c r="A13" s="3" t="s">
        <v>405</v>
      </c>
      <c r="B13" s="3">
        <v>10</v>
      </c>
      <c r="C13" s="3"/>
      <c r="D13" s="3"/>
      <c r="E13" s="3"/>
      <c r="F13" s="3"/>
      <c r="G13" s="3"/>
      <c r="H13" s="3"/>
      <c r="I13" s="3"/>
      <c r="J13" s="3"/>
      <c r="K13" s="3"/>
      <c r="L13" s="3"/>
      <c r="M13" s="3"/>
      <c r="N13" s="3"/>
      <c r="O13" s="3"/>
      <c r="P13" s="3"/>
      <c r="Q13" s="3"/>
      <c r="R13" s="3"/>
      <c r="S13" s="51" t="s">
        <v>2027</v>
      </c>
      <c r="T13" s="51"/>
      <c r="U13" s="3"/>
      <c r="V13" s="3"/>
      <c r="W13" s="3"/>
      <c r="X13" s="3"/>
      <c r="Y13" s="3"/>
      <c r="Z13" s="3"/>
      <c r="AA13" s="3"/>
      <c r="AB13" s="3"/>
      <c r="AC13" s="3"/>
      <c r="AD13" s="3"/>
      <c r="AE13" s="3" t="s">
        <v>29</v>
      </c>
      <c r="AF13" s="3"/>
      <c r="AG13" s="3"/>
      <c r="AH13" s="3" t="s">
        <v>2028</v>
      </c>
    </row>
    <row r="14" spans="1:69" x14ac:dyDescent="0.25">
      <c r="A14" s="3" t="s">
        <v>405</v>
      </c>
      <c r="B14" s="3">
        <v>11</v>
      </c>
      <c r="C14" s="3"/>
      <c r="D14" s="3"/>
      <c r="E14" s="3"/>
      <c r="F14" s="3"/>
      <c r="G14" s="3"/>
      <c r="H14" s="3"/>
      <c r="I14" s="3"/>
      <c r="J14" s="3"/>
      <c r="K14" s="3"/>
      <c r="L14" s="3"/>
      <c r="M14" s="3"/>
      <c r="N14" s="3"/>
      <c r="O14" s="3"/>
      <c r="P14" s="3"/>
      <c r="Q14" s="3"/>
      <c r="R14" s="3"/>
      <c r="S14" s="51" t="s">
        <v>2017</v>
      </c>
      <c r="T14" s="51"/>
      <c r="U14" s="3"/>
      <c r="V14" s="3"/>
      <c r="W14" s="3"/>
      <c r="X14" s="3"/>
      <c r="Y14" s="3"/>
      <c r="Z14" s="3"/>
      <c r="AA14" s="3"/>
      <c r="AB14" s="3"/>
      <c r="AC14" s="3"/>
      <c r="AD14" s="3"/>
      <c r="AE14" s="3"/>
      <c r="AF14" s="3"/>
      <c r="AG14" s="3"/>
      <c r="AH14" s="3"/>
    </row>
    <row r="15" spans="1:69" x14ac:dyDescent="0.25">
      <c r="A15" s="3" t="s">
        <v>405</v>
      </c>
      <c r="B15" s="3">
        <v>12</v>
      </c>
      <c r="C15" s="3"/>
      <c r="D15" s="3"/>
      <c r="E15" s="3"/>
      <c r="F15" s="3"/>
      <c r="G15" s="3"/>
      <c r="H15" s="3"/>
      <c r="I15" s="3"/>
      <c r="J15" s="3"/>
      <c r="K15" s="3"/>
      <c r="L15" s="3"/>
      <c r="M15" s="3"/>
      <c r="N15" s="3"/>
      <c r="O15" s="3"/>
      <c r="P15" s="3"/>
      <c r="Q15" s="3"/>
      <c r="R15" s="3"/>
      <c r="S15" s="51"/>
      <c r="T15" s="51" t="s">
        <v>2027</v>
      </c>
      <c r="U15" s="3"/>
      <c r="V15" s="3"/>
      <c r="W15" s="3"/>
      <c r="X15" s="3"/>
      <c r="Y15" s="3"/>
      <c r="Z15" s="3"/>
      <c r="AA15" s="3"/>
      <c r="AB15" s="3"/>
      <c r="AC15" s="3"/>
      <c r="AD15" s="3"/>
      <c r="AE15" s="3" t="s">
        <v>29</v>
      </c>
      <c r="AF15" s="3"/>
      <c r="AG15" s="3"/>
      <c r="AH15" s="3" t="s">
        <v>4115</v>
      </c>
    </row>
    <row r="16" spans="1:69" x14ac:dyDescent="0.25">
      <c r="A16" s="3" t="s">
        <v>405</v>
      </c>
      <c r="B16" s="3">
        <v>13</v>
      </c>
      <c r="C16" s="3"/>
      <c r="D16" s="3"/>
      <c r="E16" s="3" t="s">
        <v>29</v>
      </c>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t="s">
        <v>2030</v>
      </c>
    </row>
    <row r="17" spans="1:34" x14ac:dyDescent="0.25">
      <c r="A17" s="3" t="s">
        <v>405</v>
      </c>
      <c r="B17" s="3">
        <v>14</v>
      </c>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t="s">
        <v>2031</v>
      </c>
    </row>
    <row r="18" spans="1:34" x14ac:dyDescent="0.25">
      <c r="A18" s="3" t="s">
        <v>90</v>
      </c>
      <c r="B18" s="3">
        <v>1</v>
      </c>
      <c r="C18" s="3"/>
      <c r="D18" s="3"/>
      <c r="E18" s="3"/>
      <c r="F18" s="3"/>
      <c r="G18" s="3" t="s">
        <v>29</v>
      </c>
      <c r="H18" s="3" t="s">
        <v>29</v>
      </c>
      <c r="I18" s="3" t="s">
        <v>29</v>
      </c>
      <c r="J18" s="3"/>
      <c r="K18" s="3"/>
      <c r="L18" s="3"/>
      <c r="M18" s="3"/>
      <c r="N18" s="3" t="s">
        <v>29</v>
      </c>
      <c r="O18" s="3" t="s">
        <v>2032</v>
      </c>
      <c r="P18" s="3" t="s">
        <v>2009</v>
      </c>
      <c r="Q18" s="3">
        <v>123456789</v>
      </c>
      <c r="R18" s="3" t="s">
        <v>1198</v>
      </c>
      <c r="S18" s="3"/>
      <c r="T18" s="3"/>
      <c r="U18" s="3"/>
      <c r="V18" s="3" t="s">
        <v>29</v>
      </c>
      <c r="W18" s="3"/>
      <c r="X18" s="3"/>
      <c r="Y18" s="3"/>
      <c r="Z18" s="3"/>
      <c r="AA18" s="3"/>
      <c r="AB18" s="3"/>
      <c r="AC18" s="3"/>
      <c r="AD18" s="3"/>
      <c r="AE18" s="3"/>
      <c r="AF18" s="3"/>
      <c r="AG18" s="3"/>
      <c r="AH18" s="3" t="s">
        <v>2033</v>
      </c>
    </row>
    <row r="19" spans="1:34" x14ac:dyDescent="0.25">
      <c r="A19" s="3" t="s">
        <v>90</v>
      </c>
      <c r="B19" s="3">
        <v>2</v>
      </c>
      <c r="C19" s="3"/>
      <c r="D19" s="3"/>
      <c r="E19" s="3"/>
      <c r="F19" s="3"/>
      <c r="G19" s="3"/>
      <c r="H19" s="3"/>
      <c r="I19" s="3"/>
      <c r="J19" s="3"/>
      <c r="K19" s="3"/>
      <c r="L19" s="3"/>
      <c r="M19" s="3"/>
      <c r="N19" s="3"/>
      <c r="O19" s="3"/>
      <c r="P19" s="3"/>
      <c r="Q19" s="3">
        <v>123852963</v>
      </c>
      <c r="R19" s="3" t="s">
        <v>1198</v>
      </c>
      <c r="S19" s="3"/>
      <c r="T19" s="3"/>
      <c r="U19" s="3"/>
      <c r="V19" s="3" t="s">
        <v>29</v>
      </c>
      <c r="W19" s="3"/>
      <c r="X19" s="3" t="s">
        <v>29</v>
      </c>
      <c r="Y19" s="3"/>
      <c r="Z19" s="3"/>
      <c r="AA19" s="3"/>
      <c r="AB19" s="3"/>
      <c r="AC19" s="3"/>
      <c r="AD19" s="3"/>
      <c r="AE19" s="3"/>
      <c r="AF19" s="3"/>
      <c r="AG19" s="3"/>
      <c r="AH19" s="3"/>
    </row>
    <row r="20" spans="1:34" x14ac:dyDescent="0.25">
      <c r="A20" s="3" t="s">
        <v>90</v>
      </c>
      <c r="B20" s="3">
        <v>3</v>
      </c>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t="s">
        <v>2034</v>
      </c>
    </row>
    <row r="21" spans="1:34" x14ac:dyDescent="0.25">
      <c r="A21" s="3" t="s">
        <v>90</v>
      </c>
      <c r="B21" s="3">
        <v>4</v>
      </c>
      <c r="C21" s="3"/>
      <c r="D21" s="3" t="s">
        <v>29</v>
      </c>
      <c r="E21" s="3"/>
      <c r="F21" s="3"/>
      <c r="G21" s="3"/>
      <c r="H21" s="3"/>
      <c r="I21" s="3"/>
      <c r="J21" s="3"/>
      <c r="K21" s="3"/>
      <c r="L21" s="3"/>
      <c r="M21" s="3"/>
      <c r="N21" s="3"/>
      <c r="O21" s="3"/>
      <c r="P21" s="3"/>
      <c r="Q21" s="3">
        <v>123456789</v>
      </c>
      <c r="R21" s="3" t="s">
        <v>1198</v>
      </c>
      <c r="S21" s="3"/>
      <c r="T21" s="3"/>
      <c r="U21" s="3"/>
      <c r="V21" s="3" t="s">
        <v>29</v>
      </c>
      <c r="W21" s="3"/>
      <c r="X21" s="3"/>
      <c r="Y21" s="3"/>
      <c r="Z21" s="3"/>
      <c r="AA21" s="3"/>
      <c r="AB21" s="3"/>
      <c r="AC21" s="3"/>
      <c r="AD21" s="3"/>
      <c r="AE21" s="3"/>
      <c r="AF21" s="3"/>
      <c r="AG21" s="3"/>
      <c r="AH21" s="3" t="s">
        <v>2033</v>
      </c>
    </row>
    <row r="22" spans="1:34" x14ac:dyDescent="0.25">
      <c r="A22" s="3" t="s">
        <v>409</v>
      </c>
      <c r="B22" s="3">
        <v>1</v>
      </c>
      <c r="C22" s="3"/>
      <c r="D22" s="3"/>
      <c r="E22" s="3"/>
      <c r="F22" s="3"/>
      <c r="G22" s="3" t="s">
        <v>29</v>
      </c>
      <c r="H22" s="3" t="s">
        <v>29</v>
      </c>
      <c r="I22" s="3" t="s">
        <v>29</v>
      </c>
      <c r="J22" s="3"/>
      <c r="K22" s="3"/>
      <c r="L22" s="3"/>
      <c r="M22" s="3"/>
      <c r="N22" s="3"/>
      <c r="O22" s="3"/>
      <c r="P22" s="3"/>
      <c r="Q22" s="3"/>
      <c r="R22" s="3"/>
      <c r="S22" s="3"/>
      <c r="T22" s="3"/>
      <c r="U22" s="3" t="s">
        <v>2012</v>
      </c>
      <c r="V22" s="3"/>
      <c r="W22" s="3" t="s">
        <v>29</v>
      </c>
      <c r="X22" s="3" t="s">
        <v>29</v>
      </c>
      <c r="Y22" s="3"/>
      <c r="Z22" s="3"/>
      <c r="AA22" s="3"/>
      <c r="AB22" s="3"/>
      <c r="AC22" s="3"/>
      <c r="AD22" s="3"/>
      <c r="AE22" s="3"/>
      <c r="AF22" s="3"/>
      <c r="AG22" s="3"/>
      <c r="AH22" s="3" t="s">
        <v>2018</v>
      </c>
    </row>
    <row r="23" spans="1:34" x14ac:dyDescent="0.25">
      <c r="A23" s="3" t="s">
        <v>409</v>
      </c>
      <c r="B23" s="3">
        <v>2</v>
      </c>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t="s">
        <v>2035</v>
      </c>
    </row>
    <row r="24" spans="1:34" x14ac:dyDescent="0.25">
      <c r="A24" s="3" t="s">
        <v>409</v>
      </c>
      <c r="B24" s="3">
        <v>3</v>
      </c>
      <c r="C24" s="3" t="s">
        <v>29</v>
      </c>
      <c r="D24" s="3"/>
      <c r="E24" s="3"/>
      <c r="F24" s="3"/>
      <c r="G24" s="3"/>
      <c r="H24" s="3"/>
      <c r="I24" s="3" t="s">
        <v>29</v>
      </c>
      <c r="J24" s="3"/>
      <c r="K24" s="3"/>
      <c r="L24" s="3"/>
      <c r="M24" s="3"/>
      <c r="N24" s="3"/>
      <c r="O24" s="3"/>
      <c r="P24" s="3"/>
      <c r="Q24" s="3"/>
      <c r="R24" s="3"/>
      <c r="S24" s="3"/>
      <c r="T24" s="3"/>
      <c r="U24" s="3" t="s">
        <v>2012</v>
      </c>
      <c r="V24" s="3"/>
      <c r="W24" s="3" t="s">
        <v>29</v>
      </c>
      <c r="X24" s="3" t="s">
        <v>29</v>
      </c>
      <c r="Y24" s="3"/>
      <c r="Z24" s="3"/>
      <c r="AA24" s="3"/>
      <c r="AB24" s="3"/>
      <c r="AC24" s="3"/>
      <c r="AD24" s="3"/>
      <c r="AE24" s="3"/>
      <c r="AF24" s="3"/>
      <c r="AG24" s="3"/>
      <c r="AH24" s="3" t="s">
        <v>2018</v>
      </c>
    </row>
    <row r="25" spans="1:34" x14ac:dyDescent="0.25">
      <c r="A25" s="3" t="s">
        <v>409</v>
      </c>
      <c r="B25" s="3">
        <v>4</v>
      </c>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t="s">
        <v>2036</v>
      </c>
    </row>
    <row r="26" spans="1:34" x14ac:dyDescent="0.25">
      <c r="A26" s="3" t="s">
        <v>409</v>
      </c>
      <c r="B26" s="3">
        <v>5</v>
      </c>
      <c r="C26" s="3" t="s">
        <v>29</v>
      </c>
      <c r="D26" s="3"/>
      <c r="E26" s="3"/>
      <c r="F26" s="3"/>
      <c r="G26" s="3"/>
      <c r="H26" s="3"/>
      <c r="I26" s="3" t="s">
        <v>29</v>
      </c>
      <c r="J26" s="3"/>
      <c r="K26" s="3"/>
      <c r="L26" s="3"/>
      <c r="M26" s="3"/>
      <c r="N26" s="3"/>
      <c r="O26" s="3"/>
      <c r="P26" s="3"/>
      <c r="Q26" s="3"/>
      <c r="R26" s="3"/>
      <c r="S26" s="3"/>
      <c r="T26" s="3"/>
      <c r="U26" s="3" t="s">
        <v>2012</v>
      </c>
      <c r="V26" s="3"/>
      <c r="W26" s="3"/>
      <c r="X26" s="3"/>
      <c r="Y26" s="3"/>
      <c r="Z26" s="3"/>
      <c r="AA26" s="3"/>
      <c r="AB26" s="3"/>
      <c r="AC26" s="3"/>
      <c r="AD26" s="3"/>
      <c r="AE26" s="3"/>
      <c r="AF26" s="3"/>
      <c r="AG26" s="3"/>
      <c r="AH26" s="3"/>
    </row>
    <row r="27" spans="1:34" x14ac:dyDescent="0.25">
      <c r="A27" s="3" t="s">
        <v>409</v>
      </c>
      <c r="B27" s="3">
        <v>6</v>
      </c>
      <c r="C27" s="3"/>
      <c r="D27" s="3"/>
      <c r="E27" s="3"/>
      <c r="F27" s="3"/>
      <c r="G27" s="3"/>
      <c r="H27" s="3"/>
      <c r="I27" s="3"/>
      <c r="J27" s="3"/>
      <c r="K27" s="3"/>
      <c r="L27" s="3"/>
      <c r="M27" s="3"/>
      <c r="N27" s="3"/>
      <c r="O27" s="3"/>
      <c r="P27" s="3"/>
      <c r="Q27" s="3"/>
      <c r="R27" s="3"/>
      <c r="S27" s="3"/>
      <c r="T27" s="3"/>
      <c r="U27" s="3" t="s">
        <v>2032</v>
      </c>
      <c r="V27" s="3"/>
      <c r="W27" s="3" t="s">
        <v>29</v>
      </c>
      <c r="X27" s="3" t="s">
        <v>29</v>
      </c>
      <c r="Y27" s="3"/>
      <c r="Z27" s="3"/>
      <c r="AA27" s="3"/>
      <c r="AB27" s="3"/>
      <c r="AC27" s="3"/>
      <c r="AD27" s="3"/>
      <c r="AE27" s="3"/>
      <c r="AF27" s="3"/>
      <c r="AG27" s="3"/>
      <c r="AH27" s="3" t="s">
        <v>2018</v>
      </c>
    </row>
    <row r="28" spans="1:34" x14ac:dyDescent="0.25">
      <c r="A28" s="3" t="s">
        <v>409</v>
      </c>
      <c r="B28" s="3">
        <v>7</v>
      </c>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t="s">
        <v>2035</v>
      </c>
    </row>
    <row r="29" spans="1:34" x14ac:dyDescent="0.25">
      <c r="A29" s="3" t="s">
        <v>409</v>
      </c>
      <c r="B29" s="3">
        <v>8</v>
      </c>
      <c r="C29" s="3" t="s">
        <v>29</v>
      </c>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t="s">
        <v>2034</v>
      </c>
    </row>
    <row r="30" spans="1:34" x14ac:dyDescent="0.25">
      <c r="A30" s="3" t="s">
        <v>409</v>
      </c>
      <c r="B30" s="3">
        <v>9</v>
      </c>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t="s">
        <v>2035</v>
      </c>
    </row>
    <row r="31" spans="1:34" x14ac:dyDescent="0.25">
      <c r="A31" s="3" t="s">
        <v>409</v>
      </c>
      <c r="B31" s="3">
        <v>10</v>
      </c>
      <c r="C31" s="3" t="s">
        <v>29</v>
      </c>
      <c r="D31" s="3"/>
      <c r="E31" s="3"/>
      <c r="F31" s="3"/>
      <c r="G31" s="3"/>
      <c r="H31" s="3"/>
      <c r="I31" s="3" t="s">
        <v>29</v>
      </c>
      <c r="J31" s="3"/>
      <c r="K31" s="3"/>
      <c r="L31" s="3"/>
      <c r="M31" s="3"/>
      <c r="N31" s="3"/>
      <c r="O31" s="3"/>
      <c r="P31" s="3"/>
      <c r="Q31" s="3"/>
      <c r="R31" s="3"/>
      <c r="S31" s="3"/>
      <c r="T31" s="3"/>
      <c r="U31" s="3" t="s">
        <v>2012</v>
      </c>
      <c r="V31" s="3"/>
      <c r="W31" s="3"/>
      <c r="X31" s="3"/>
      <c r="Y31" s="3"/>
      <c r="Z31" s="3"/>
      <c r="AA31" s="3"/>
      <c r="AB31" s="3"/>
      <c r="AC31" s="3"/>
      <c r="AD31" s="3"/>
      <c r="AE31" s="3"/>
      <c r="AF31" s="3"/>
      <c r="AG31" s="3"/>
      <c r="AH31" s="3"/>
    </row>
    <row r="32" spans="1:34" x14ac:dyDescent="0.25">
      <c r="A32" s="3" t="s">
        <v>409</v>
      </c>
      <c r="B32" s="3">
        <v>11</v>
      </c>
      <c r="C32" s="3"/>
      <c r="D32" s="3"/>
      <c r="E32" s="3"/>
      <c r="F32" s="3"/>
      <c r="G32" s="3"/>
      <c r="H32" s="3"/>
      <c r="I32" s="3"/>
      <c r="J32" s="3"/>
      <c r="K32" s="3"/>
      <c r="L32" s="3"/>
      <c r="M32" s="3"/>
      <c r="N32" s="3"/>
      <c r="O32" s="3"/>
      <c r="P32" s="3"/>
      <c r="Q32" s="3"/>
      <c r="R32" s="3"/>
      <c r="S32" s="3"/>
      <c r="T32" s="3"/>
      <c r="U32" s="3" t="s">
        <v>2032</v>
      </c>
      <c r="V32" s="3"/>
      <c r="W32" s="3" t="s">
        <v>29</v>
      </c>
      <c r="X32" s="3" t="s">
        <v>29</v>
      </c>
      <c r="Y32" s="3"/>
      <c r="Z32" s="3"/>
      <c r="AA32" s="3"/>
      <c r="AB32" s="3"/>
      <c r="AC32" s="3"/>
      <c r="AD32" s="3"/>
      <c r="AE32" s="3"/>
      <c r="AF32" s="3"/>
      <c r="AG32" s="3"/>
      <c r="AH32" s="3" t="s">
        <v>2018</v>
      </c>
    </row>
    <row r="33" spans="1:34" x14ac:dyDescent="0.25">
      <c r="A33" s="3" t="s">
        <v>409</v>
      </c>
      <c r="B33" s="3">
        <v>12</v>
      </c>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t="s">
        <v>2036</v>
      </c>
    </row>
    <row r="34" spans="1:34" x14ac:dyDescent="0.25">
      <c r="A34" s="3" t="s">
        <v>409</v>
      </c>
      <c r="B34" s="3">
        <v>13</v>
      </c>
      <c r="C34" s="3" t="s">
        <v>29</v>
      </c>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t="s">
        <v>2034</v>
      </c>
    </row>
    <row r="35" spans="1:34" x14ac:dyDescent="0.25">
      <c r="A35" s="3" t="s">
        <v>409</v>
      </c>
      <c r="B35" s="3">
        <v>14</v>
      </c>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t="s">
        <v>2036</v>
      </c>
    </row>
    <row r="36" spans="1:34" x14ac:dyDescent="0.25">
      <c r="A36" s="3" t="s">
        <v>412</v>
      </c>
      <c r="B36" s="3">
        <v>1</v>
      </c>
      <c r="C36" s="3"/>
      <c r="D36" s="3"/>
      <c r="E36" s="3"/>
      <c r="F36" s="3"/>
      <c r="G36" s="3" t="s">
        <v>29</v>
      </c>
      <c r="H36" s="3" t="s">
        <v>29</v>
      </c>
      <c r="I36" s="3" t="s">
        <v>29</v>
      </c>
      <c r="J36" s="3"/>
      <c r="K36" s="3"/>
      <c r="L36" s="3"/>
      <c r="M36" s="3"/>
      <c r="N36" s="3"/>
      <c r="O36" s="3"/>
      <c r="P36" s="3"/>
      <c r="Q36" s="3"/>
      <c r="R36" s="3"/>
      <c r="S36" s="3"/>
      <c r="T36" s="3"/>
      <c r="U36" s="3" t="s">
        <v>2012</v>
      </c>
      <c r="V36" s="3"/>
      <c r="W36" s="3"/>
      <c r="X36" s="3"/>
      <c r="Y36" s="3"/>
      <c r="Z36" s="3"/>
      <c r="AA36" s="3"/>
      <c r="AB36" s="3"/>
      <c r="AC36" s="3"/>
      <c r="AD36" s="3"/>
      <c r="AE36" s="3"/>
      <c r="AF36" s="3" t="s">
        <v>29</v>
      </c>
      <c r="AG36" s="3"/>
      <c r="AH36" s="3" t="s">
        <v>2037</v>
      </c>
    </row>
    <row r="37" spans="1:34" x14ac:dyDescent="0.25">
      <c r="A37" s="3" t="s">
        <v>412</v>
      </c>
      <c r="B37" s="3">
        <v>2</v>
      </c>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t="s">
        <v>29</v>
      </c>
      <c r="AH37" s="3"/>
    </row>
    <row r="38" spans="1:34" x14ac:dyDescent="0.25">
      <c r="A38" s="3" t="s">
        <v>412</v>
      </c>
      <c r="B38" s="3">
        <v>3</v>
      </c>
      <c r="C38" s="3"/>
      <c r="D38" s="3"/>
      <c r="E38" s="3"/>
      <c r="F38" s="3"/>
      <c r="G38" s="3"/>
      <c r="H38" s="3"/>
      <c r="I38" s="3"/>
      <c r="J38" s="3"/>
      <c r="K38" s="3"/>
      <c r="L38" s="3"/>
      <c r="M38" s="3"/>
      <c r="N38" s="3"/>
      <c r="O38" s="3"/>
      <c r="P38" s="3"/>
      <c r="Q38" s="3"/>
      <c r="R38" s="3"/>
      <c r="S38" s="3"/>
      <c r="T38" s="3"/>
      <c r="U38" s="3"/>
      <c r="V38" s="3"/>
      <c r="W38" s="3"/>
      <c r="X38" s="3" t="s">
        <v>29</v>
      </c>
      <c r="Y38" s="3"/>
      <c r="Z38" s="3"/>
      <c r="AA38" s="3"/>
      <c r="AB38" s="3"/>
      <c r="AC38" s="3"/>
      <c r="AD38" s="3"/>
      <c r="AE38" s="3"/>
      <c r="AF38" s="3"/>
      <c r="AG38" s="3"/>
      <c r="AH38" s="3" t="s">
        <v>2038</v>
      </c>
    </row>
    <row r="39" spans="1:34" x14ac:dyDescent="0.25">
      <c r="A39" s="3" t="s">
        <v>769</v>
      </c>
      <c r="B39" s="3">
        <v>1</v>
      </c>
      <c r="C39" s="3"/>
      <c r="D39" s="3"/>
      <c r="E39" s="3"/>
      <c r="F39" s="3"/>
      <c r="G39" s="3"/>
      <c r="H39" s="3" t="s">
        <v>29</v>
      </c>
      <c r="I39" s="3" t="s">
        <v>29</v>
      </c>
      <c r="J39" s="3"/>
      <c r="K39" s="3"/>
      <c r="L39" s="3"/>
      <c r="M39" s="3"/>
      <c r="N39" s="3" t="s">
        <v>29</v>
      </c>
      <c r="O39" s="82" t="s">
        <v>2039</v>
      </c>
      <c r="P39" s="82" t="s">
        <v>2040</v>
      </c>
      <c r="Q39" s="82">
        <v>7973341</v>
      </c>
      <c r="R39" s="3" t="s">
        <v>2041</v>
      </c>
      <c r="S39" s="179" t="s">
        <v>2042</v>
      </c>
      <c r="V39" s="3" t="s">
        <v>29</v>
      </c>
      <c r="X39" s="3"/>
      <c r="Y39" s="82"/>
      <c r="Z39" s="180"/>
      <c r="AB39" s="3"/>
      <c r="AC39" s="3"/>
      <c r="AD39" s="3"/>
      <c r="AE39" s="3"/>
      <c r="AF39" s="3"/>
      <c r="AG39" s="3"/>
      <c r="AH39" s="3"/>
    </row>
    <row r="40" spans="1:34" x14ac:dyDescent="0.25">
      <c r="A40" s="3" t="s">
        <v>769</v>
      </c>
      <c r="B40" s="3">
        <v>2</v>
      </c>
      <c r="C40" s="3"/>
      <c r="D40" s="3"/>
      <c r="E40" s="3"/>
      <c r="F40" s="3"/>
      <c r="G40" s="3"/>
      <c r="H40" s="3"/>
      <c r="I40" s="3"/>
      <c r="J40" s="3"/>
      <c r="K40" s="3"/>
      <c r="L40" s="3"/>
      <c r="M40" s="3"/>
      <c r="N40" s="3" t="s">
        <v>29</v>
      </c>
      <c r="O40" s="41" t="s">
        <v>2043</v>
      </c>
      <c r="P40" s="41" t="s">
        <v>2044</v>
      </c>
      <c r="Q40" s="41">
        <v>4809253</v>
      </c>
      <c r="R40" s="3" t="s">
        <v>2041</v>
      </c>
      <c r="S40" s="181" t="s">
        <v>2045</v>
      </c>
      <c r="V40" s="3" t="s">
        <v>29</v>
      </c>
      <c r="X40" s="3"/>
      <c r="AB40" s="3"/>
      <c r="AC40" s="3"/>
      <c r="AD40" s="3"/>
      <c r="AE40" s="3"/>
      <c r="AF40" s="3"/>
      <c r="AG40" s="3"/>
      <c r="AH40" s="3"/>
    </row>
    <row r="41" spans="1:34" x14ac:dyDescent="0.25">
      <c r="A41" s="3" t="s">
        <v>769</v>
      </c>
      <c r="B41" s="3">
        <v>3</v>
      </c>
      <c r="C41" s="3"/>
      <c r="D41" s="3"/>
      <c r="E41" s="3"/>
      <c r="F41" s="3"/>
      <c r="G41" s="3"/>
      <c r="H41" s="3"/>
      <c r="I41" s="3"/>
      <c r="J41" s="3"/>
      <c r="K41" s="3"/>
      <c r="L41" s="3"/>
      <c r="M41" s="3"/>
      <c r="N41" s="3" t="s">
        <v>29</v>
      </c>
      <c r="O41" s="82" t="s">
        <v>2046</v>
      </c>
      <c r="P41" s="82" t="s">
        <v>2047</v>
      </c>
      <c r="Q41" s="82" t="s">
        <v>2048</v>
      </c>
      <c r="R41" s="3" t="s">
        <v>2049</v>
      </c>
      <c r="S41" s="179" t="s">
        <v>2050</v>
      </c>
      <c r="V41" s="3" t="s">
        <v>29</v>
      </c>
      <c r="X41" s="3"/>
      <c r="Y41" s="82"/>
      <c r="Z41" s="180"/>
      <c r="AB41" s="3"/>
      <c r="AC41" s="3"/>
      <c r="AD41" s="3"/>
      <c r="AE41" s="3"/>
      <c r="AF41" s="3"/>
      <c r="AG41" s="3"/>
      <c r="AH41" s="3"/>
    </row>
    <row r="42" spans="1:34" x14ac:dyDescent="0.25">
      <c r="A42" s="3" t="s">
        <v>769</v>
      </c>
      <c r="B42" s="3">
        <v>4</v>
      </c>
      <c r="C42" s="3"/>
      <c r="D42" s="3"/>
      <c r="E42" s="3"/>
      <c r="F42" s="3"/>
      <c r="G42" s="3"/>
      <c r="H42" s="3"/>
      <c r="I42" s="3"/>
      <c r="J42" s="3"/>
      <c r="K42" s="3"/>
      <c r="L42" s="3"/>
      <c r="M42" s="3"/>
      <c r="N42" s="3" t="s">
        <v>29</v>
      </c>
      <c r="O42" s="3" t="s">
        <v>2051</v>
      </c>
      <c r="P42" s="3" t="s">
        <v>2052</v>
      </c>
      <c r="Q42" s="3" t="s">
        <v>2053</v>
      </c>
      <c r="R42" s="3" t="s">
        <v>2049</v>
      </c>
      <c r="S42" s="51" t="s">
        <v>2054</v>
      </c>
      <c r="V42" s="3" t="s">
        <v>29</v>
      </c>
      <c r="X42" s="3"/>
      <c r="AB42" s="3"/>
      <c r="AC42" s="3"/>
      <c r="AD42" s="3"/>
      <c r="AE42" s="3"/>
      <c r="AF42" s="3"/>
      <c r="AG42" s="3"/>
      <c r="AH42" s="3"/>
    </row>
    <row r="43" spans="1:34" x14ac:dyDescent="0.25">
      <c r="A43" s="3" t="s">
        <v>769</v>
      </c>
      <c r="B43" s="3">
        <v>5</v>
      </c>
      <c r="C43" s="3"/>
      <c r="D43" s="3"/>
      <c r="E43" s="3"/>
      <c r="F43" s="3"/>
      <c r="G43" s="3"/>
      <c r="H43" s="3"/>
      <c r="I43" s="3"/>
      <c r="J43" s="3"/>
      <c r="K43" s="3"/>
      <c r="L43" s="3"/>
      <c r="M43" s="3"/>
      <c r="N43" s="3" t="s">
        <v>29</v>
      </c>
      <c r="O43" s="3" t="s">
        <v>3760</v>
      </c>
      <c r="P43" s="3" t="s">
        <v>3761</v>
      </c>
      <c r="Q43" s="3" t="s">
        <v>3762</v>
      </c>
      <c r="R43" s="3" t="s">
        <v>2058</v>
      </c>
      <c r="S43" s="51" t="s">
        <v>3763</v>
      </c>
      <c r="V43" s="3" t="s">
        <v>29</v>
      </c>
      <c r="X43" s="182"/>
      <c r="Y43" s="73"/>
      <c r="Z43" s="5"/>
      <c r="AB43" s="3"/>
      <c r="AC43" s="3"/>
      <c r="AD43" s="3"/>
      <c r="AE43" s="3"/>
      <c r="AF43" s="3"/>
      <c r="AG43" s="3"/>
      <c r="AH43" s="3"/>
    </row>
    <row r="44" spans="1:34" x14ac:dyDescent="0.25">
      <c r="A44" s="3" t="s">
        <v>769</v>
      </c>
      <c r="B44" s="3">
        <v>6</v>
      </c>
      <c r="C44" s="3"/>
      <c r="D44" s="3"/>
      <c r="E44" s="3"/>
      <c r="F44" s="3"/>
      <c r="G44" s="3"/>
      <c r="H44" s="3"/>
      <c r="I44" s="3"/>
      <c r="J44" s="3"/>
      <c r="K44" s="3"/>
      <c r="L44" s="3"/>
      <c r="M44" s="3"/>
      <c r="N44" s="3" t="s">
        <v>29</v>
      </c>
      <c r="O44" s="183" t="s">
        <v>3764</v>
      </c>
      <c r="P44" s="183" t="s">
        <v>3765</v>
      </c>
      <c r="Q44" s="183" t="s">
        <v>3766</v>
      </c>
      <c r="R44" s="3" t="s">
        <v>2058</v>
      </c>
      <c r="S44" s="51" t="s">
        <v>3767</v>
      </c>
      <c r="V44" s="3" t="s">
        <v>29</v>
      </c>
      <c r="X44" s="3"/>
      <c r="Y44" s="3"/>
      <c r="Z44" s="5"/>
      <c r="AB44" s="3"/>
      <c r="AC44" s="3"/>
      <c r="AD44" s="3"/>
      <c r="AE44" s="3"/>
      <c r="AF44" s="3"/>
      <c r="AG44" s="3"/>
      <c r="AH44" s="3"/>
    </row>
    <row r="45" spans="1:34" x14ac:dyDescent="0.25">
      <c r="A45" s="3" t="s">
        <v>769</v>
      </c>
      <c r="B45" s="3">
        <v>7</v>
      </c>
      <c r="C45" s="3"/>
      <c r="D45" s="3"/>
      <c r="E45" s="3"/>
      <c r="F45" s="3"/>
      <c r="G45" s="3"/>
      <c r="H45" s="3"/>
      <c r="I45" s="3"/>
      <c r="J45" s="3"/>
      <c r="K45" s="3"/>
      <c r="L45" s="3"/>
      <c r="M45" s="3"/>
      <c r="N45" s="3" t="s">
        <v>29</v>
      </c>
      <c r="O45" s="3" t="s">
        <v>3768</v>
      </c>
      <c r="P45" s="3" t="s">
        <v>3769</v>
      </c>
      <c r="Q45" s="3" t="s">
        <v>3770</v>
      </c>
      <c r="R45" s="3" t="s">
        <v>2058</v>
      </c>
      <c r="S45" s="51" t="s">
        <v>3771</v>
      </c>
      <c r="V45" s="3" t="s">
        <v>29</v>
      </c>
      <c r="X45" s="3"/>
      <c r="Y45" s="3"/>
      <c r="Z45" s="5"/>
      <c r="AB45" s="3"/>
      <c r="AC45" s="3"/>
      <c r="AD45" s="3"/>
      <c r="AE45" s="3"/>
      <c r="AF45" s="3"/>
      <c r="AG45" s="3"/>
      <c r="AH45" s="3"/>
    </row>
    <row r="46" spans="1:34" x14ac:dyDescent="0.25">
      <c r="A46" s="3" t="s">
        <v>769</v>
      </c>
      <c r="B46" s="3">
        <v>8</v>
      </c>
      <c r="C46" s="3"/>
      <c r="D46" s="3"/>
      <c r="E46" s="3"/>
      <c r="F46" s="3"/>
      <c r="G46" s="3"/>
      <c r="H46" s="3"/>
      <c r="I46" s="3"/>
      <c r="J46" s="3"/>
      <c r="K46" s="3"/>
      <c r="L46" s="3"/>
      <c r="M46" s="3"/>
      <c r="N46" s="3" t="s">
        <v>29</v>
      </c>
      <c r="O46" s="3" t="s">
        <v>3772</v>
      </c>
      <c r="P46" s="3" t="s">
        <v>3773</v>
      </c>
      <c r="Q46" s="3" t="s">
        <v>3774</v>
      </c>
      <c r="R46" s="3" t="s">
        <v>2058</v>
      </c>
      <c r="S46" s="51" t="s">
        <v>3775</v>
      </c>
      <c r="V46" s="3" t="s">
        <v>29</v>
      </c>
      <c r="X46" s="3" t="s">
        <v>29</v>
      </c>
      <c r="Y46" s="3"/>
      <c r="Z46" s="5"/>
      <c r="AB46" s="3"/>
      <c r="AC46" s="3"/>
      <c r="AD46" s="3" t="s">
        <v>29</v>
      </c>
      <c r="AE46" s="3"/>
      <c r="AF46" s="3"/>
      <c r="AG46" s="3"/>
      <c r="AH46" s="3"/>
    </row>
    <row r="47" spans="1:34" x14ac:dyDescent="0.25">
      <c r="A47" s="3" t="s">
        <v>771</v>
      </c>
      <c r="B47" s="3">
        <v>1</v>
      </c>
      <c r="C47" s="3"/>
      <c r="D47" s="3"/>
      <c r="E47" s="3"/>
      <c r="F47" s="3"/>
      <c r="G47" s="3"/>
      <c r="H47" s="3" t="s">
        <v>29</v>
      </c>
      <c r="I47" s="3" t="s">
        <v>29</v>
      </c>
      <c r="J47" s="3"/>
      <c r="K47" s="3"/>
      <c r="L47" s="3"/>
      <c r="M47" s="3"/>
      <c r="N47" s="3" t="s">
        <v>29</v>
      </c>
      <c r="O47" s="3" t="s">
        <v>587</v>
      </c>
      <c r="P47" s="3" t="s">
        <v>2065</v>
      </c>
      <c r="Q47" s="3">
        <v>123456789</v>
      </c>
      <c r="R47" s="3" t="s">
        <v>1198</v>
      </c>
      <c r="S47" s="3"/>
      <c r="T47" s="3"/>
      <c r="U47" s="3"/>
      <c r="V47" s="3" t="s">
        <v>29</v>
      </c>
      <c r="W47" s="3"/>
      <c r="X47" s="3"/>
      <c r="Y47" s="3"/>
      <c r="Z47" s="3"/>
      <c r="AA47" s="3"/>
      <c r="AB47" s="3"/>
      <c r="AC47" s="3"/>
      <c r="AD47" s="3"/>
      <c r="AE47" s="3"/>
      <c r="AF47" s="3"/>
      <c r="AG47" s="3"/>
      <c r="AH47" s="3" t="s">
        <v>2066</v>
      </c>
    </row>
    <row r="48" spans="1:34" x14ac:dyDescent="0.25">
      <c r="A48" s="3" t="s">
        <v>771</v>
      </c>
      <c r="B48" s="3">
        <v>2</v>
      </c>
      <c r="C48" s="3"/>
      <c r="D48" s="3"/>
      <c r="E48" s="3"/>
      <c r="F48" s="3"/>
      <c r="G48" s="3"/>
      <c r="H48" s="3"/>
      <c r="I48" s="3"/>
      <c r="J48" s="3"/>
      <c r="K48" s="3"/>
      <c r="L48" s="3"/>
      <c r="M48" s="3"/>
      <c r="N48" s="3"/>
      <c r="O48" s="3"/>
      <c r="P48" s="3"/>
      <c r="Q48" s="3"/>
      <c r="R48" s="3" t="s">
        <v>2067</v>
      </c>
      <c r="S48" s="3"/>
      <c r="T48" s="3"/>
      <c r="U48" s="3"/>
      <c r="V48" s="3" t="s">
        <v>29</v>
      </c>
      <c r="W48" s="3"/>
      <c r="X48" s="3"/>
      <c r="Y48" s="3"/>
      <c r="Z48" s="3"/>
      <c r="AA48" s="3"/>
      <c r="AB48" s="3"/>
      <c r="AC48" s="3"/>
      <c r="AD48" s="3"/>
      <c r="AE48" s="3"/>
      <c r="AF48" s="3"/>
      <c r="AG48" s="3"/>
      <c r="AH48" s="3" t="s">
        <v>2068</v>
      </c>
    </row>
    <row r="49" spans="1:34" x14ac:dyDescent="0.25">
      <c r="A49" s="3" t="s">
        <v>771</v>
      </c>
      <c r="B49" s="3">
        <v>3</v>
      </c>
      <c r="C49" s="3"/>
      <c r="D49" s="3"/>
      <c r="E49" s="3"/>
      <c r="F49" s="3"/>
      <c r="G49" s="3"/>
      <c r="H49" s="3"/>
      <c r="I49" s="3"/>
      <c r="J49" s="3"/>
      <c r="K49" s="3"/>
      <c r="L49" s="3"/>
      <c r="M49" s="3"/>
      <c r="N49" s="3"/>
      <c r="O49" s="3"/>
      <c r="P49" s="3"/>
      <c r="Q49" s="3"/>
      <c r="R49" s="3"/>
      <c r="S49" s="3"/>
      <c r="T49" s="3"/>
      <c r="U49" s="3"/>
      <c r="V49" s="3"/>
      <c r="W49" s="3"/>
      <c r="X49" s="3" t="s">
        <v>29</v>
      </c>
      <c r="Y49" s="3" t="s">
        <v>587</v>
      </c>
      <c r="Z49" s="3"/>
      <c r="AA49" s="3"/>
      <c r="AB49" s="3" t="s">
        <v>29</v>
      </c>
      <c r="AC49" s="3"/>
      <c r="AD49" s="3"/>
      <c r="AE49" s="3"/>
      <c r="AF49" s="3"/>
      <c r="AG49" s="3"/>
      <c r="AH49" s="3" t="s">
        <v>2069</v>
      </c>
    </row>
    <row r="50" spans="1:34" x14ac:dyDescent="0.25">
      <c r="A50" s="3" t="s">
        <v>771</v>
      </c>
      <c r="B50" s="3">
        <v>4</v>
      </c>
      <c r="C50" s="3"/>
      <c r="D50" s="3"/>
      <c r="E50" s="3"/>
      <c r="F50" s="3"/>
      <c r="G50" s="3"/>
      <c r="H50" s="3"/>
      <c r="I50" s="3"/>
      <c r="J50" s="3"/>
      <c r="K50" s="3"/>
      <c r="L50" s="3"/>
      <c r="M50" s="3"/>
      <c r="N50" s="3"/>
      <c r="O50" s="3"/>
      <c r="P50" s="3"/>
      <c r="Q50" s="3"/>
      <c r="R50" s="3"/>
      <c r="S50" s="3"/>
      <c r="T50" s="3"/>
      <c r="U50" s="3"/>
      <c r="V50" s="3"/>
      <c r="W50" s="3"/>
      <c r="X50" s="3"/>
      <c r="Y50" s="3"/>
      <c r="Z50" s="3"/>
      <c r="AA50" s="3"/>
      <c r="AB50" s="3"/>
      <c r="AC50" s="3" t="s">
        <v>29</v>
      </c>
      <c r="AD50" s="3"/>
      <c r="AE50" s="3"/>
      <c r="AF50" s="3"/>
      <c r="AG50" s="3"/>
      <c r="AH50" s="3" t="s">
        <v>2069</v>
      </c>
    </row>
    <row r="51" spans="1:34" x14ac:dyDescent="0.25">
      <c r="A51" s="3" t="s">
        <v>771</v>
      </c>
      <c r="B51" s="3">
        <v>5</v>
      </c>
      <c r="C51" s="3"/>
      <c r="D51" s="3"/>
      <c r="E51" s="3"/>
      <c r="F51" s="3"/>
      <c r="G51" s="3"/>
      <c r="H51" s="3"/>
      <c r="I51" s="3" t="s">
        <v>29</v>
      </c>
      <c r="J51" s="3"/>
      <c r="K51" s="3"/>
      <c r="L51" s="3"/>
      <c r="M51" s="3"/>
      <c r="N51" s="3" t="s">
        <v>29</v>
      </c>
      <c r="O51" s="3" t="s">
        <v>2070</v>
      </c>
      <c r="P51" s="3" t="s">
        <v>2071</v>
      </c>
      <c r="Q51" s="3">
        <v>123456788</v>
      </c>
      <c r="R51" s="3" t="s">
        <v>2067</v>
      </c>
      <c r="S51" s="3"/>
      <c r="T51" s="3"/>
      <c r="U51" s="3"/>
      <c r="V51" s="3" t="s">
        <v>29</v>
      </c>
      <c r="W51" s="3"/>
      <c r="X51" s="3" t="s">
        <v>29</v>
      </c>
      <c r="Y51" s="3" t="s">
        <v>2070</v>
      </c>
      <c r="Z51" s="3"/>
      <c r="AA51" s="3"/>
      <c r="AB51" s="3" t="s">
        <v>29</v>
      </c>
      <c r="AC51" s="3"/>
      <c r="AD51" s="3"/>
      <c r="AE51" s="3"/>
      <c r="AF51" s="3"/>
      <c r="AG51" s="3"/>
      <c r="AH51" s="3" t="s">
        <v>2072</v>
      </c>
    </row>
    <row r="52" spans="1:34" x14ac:dyDescent="0.25">
      <c r="A52" s="3" t="s">
        <v>774</v>
      </c>
      <c r="B52" s="3">
        <v>1</v>
      </c>
      <c r="C52" s="3"/>
      <c r="D52" s="3"/>
      <c r="E52" s="3"/>
      <c r="F52" s="3"/>
      <c r="G52" s="3"/>
      <c r="H52" s="3" t="s">
        <v>29</v>
      </c>
      <c r="I52" s="3" t="s">
        <v>29</v>
      </c>
      <c r="J52" s="3"/>
      <c r="K52" s="3"/>
      <c r="L52" s="3"/>
      <c r="M52" s="3"/>
      <c r="N52" s="3" t="s">
        <v>29</v>
      </c>
      <c r="O52" s="3" t="s">
        <v>587</v>
      </c>
      <c r="P52" s="3" t="s">
        <v>2065</v>
      </c>
      <c r="Q52" s="3">
        <v>123456789</v>
      </c>
      <c r="R52" s="3" t="s">
        <v>1198</v>
      </c>
      <c r="S52" s="3"/>
      <c r="T52" s="3"/>
      <c r="U52" s="3"/>
      <c r="V52" s="3" t="s">
        <v>29</v>
      </c>
      <c r="W52" s="3"/>
      <c r="X52" s="3"/>
      <c r="Y52" s="3" t="s">
        <v>587</v>
      </c>
      <c r="Z52" s="3"/>
      <c r="AA52" s="3" t="s">
        <v>29</v>
      </c>
      <c r="AB52" s="3"/>
      <c r="AC52" s="3"/>
      <c r="AD52" s="3"/>
      <c r="AE52" s="3"/>
      <c r="AF52" s="3"/>
      <c r="AG52" s="3"/>
      <c r="AH52" s="3"/>
    </row>
    <row r="53" spans="1:34" x14ac:dyDescent="0.25">
      <c r="A53" s="3" t="s">
        <v>774</v>
      </c>
      <c r="B53" s="3">
        <v>2</v>
      </c>
      <c r="C53" s="3"/>
      <c r="D53" s="3"/>
      <c r="E53" s="3"/>
      <c r="F53" s="3"/>
      <c r="G53" s="3"/>
      <c r="H53" s="3"/>
      <c r="I53" s="3"/>
      <c r="J53" s="3"/>
      <c r="K53" s="3"/>
      <c r="L53" s="3"/>
      <c r="M53" s="3"/>
      <c r="N53" s="3"/>
      <c r="O53" s="3"/>
      <c r="P53" s="3"/>
      <c r="Q53" s="3"/>
      <c r="R53" s="3"/>
      <c r="S53" s="3"/>
      <c r="T53" s="3"/>
      <c r="U53" s="3"/>
      <c r="V53" s="3"/>
      <c r="W53" s="3"/>
      <c r="X53" s="3" t="s">
        <v>29</v>
      </c>
      <c r="Y53" s="3" t="s">
        <v>587</v>
      </c>
      <c r="Z53" s="3"/>
      <c r="AA53" s="3"/>
      <c r="AB53" s="3" t="s">
        <v>29</v>
      </c>
      <c r="AC53" s="3"/>
      <c r="AD53" s="3"/>
      <c r="AE53" s="3"/>
      <c r="AF53" s="3"/>
      <c r="AG53" s="3"/>
      <c r="AH53" s="3" t="s">
        <v>2073</v>
      </c>
    </row>
    <row r="54" spans="1:34" x14ac:dyDescent="0.25">
      <c r="A54" s="3" t="s">
        <v>774</v>
      </c>
      <c r="B54" s="3">
        <v>3</v>
      </c>
      <c r="C54" s="3"/>
      <c r="D54" s="3"/>
      <c r="E54" s="3"/>
      <c r="F54" s="3"/>
      <c r="G54" s="3"/>
      <c r="H54" s="3"/>
      <c r="I54" s="3"/>
      <c r="J54" s="3"/>
      <c r="K54" s="3"/>
      <c r="L54" s="3"/>
      <c r="M54" s="3"/>
      <c r="N54" s="3"/>
      <c r="O54" s="3"/>
      <c r="P54" s="3"/>
      <c r="Q54" s="3"/>
      <c r="R54" s="3"/>
      <c r="S54" s="3"/>
      <c r="T54" s="3"/>
      <c r="U54" s="3"/>
      <c r="V54" s="3"/>
      <c r="W54" s="3"/>
      <c r="X54" s="3"/>
      <c r="Y54" s="3" t="s">
        <v>587</v>
      </c>
      <c r="Z54" s="3"/>
      <c r="AA54" s="3"/>
      <c r="AB54" s="3"/>
      <c r="AC54" s="3" t="s">
        <v>29</v>
      </c>
      <c r="AD54" s="3"/>
      <c r="AE54" s="3"/>
      <c r="AF54" s="3"/>
      <c r="AG54" s="3"/>
      <c r="AH54" s="3" t="s">
        <v>2073</v>
      </c>
    </row>
    <row r="55" spans="1:34" x14ac:dyDescent="0.25">
      <c r="A55" s="3" t="s">
        <v>774</v>
      </c>
      <c r="B55" s="3">
        <v>4</v>
      </c>
      <c r="C55" s="3"/>
      <c r="D55" s="3"/>
      <c r="E55" s="3"/>
      <c r="F55" s="3"/>
      <c r="G55" s="3"/>
      <c r="H55" s="3"/>
      <c r="I55" s="3" t="s">
        <v>29</v>
      </c>
      <c r="J55" s="3"/>
      <c r="K55" s="3"/>
      <c r="L55" s="3"/>
      <c r="M55" s="3"/>
      <c r="N55" s="3" t="s">
        <v>29</v>
      </c>
      <c r="O55" s="3" t="s">
        <v>2070</v>
      </c>
      <c r="P55" s="3" t="s">
        <v>2071</v>
      </c>
      <c r="Q55" s="3">
        <v>123456788</v>
      </c>
      <c r="R55" s="3" t="s">
        <v>1198</v>
      </c>
      <c r="S55" s="3"/>
      <c r="T55" s="3"/>
      <c r="U55" s="3"/>
      <c r="V55" s="3" t="s">
        <v>29</v>
      </c>
      <c r="W55" s="3"/>
      <c r="X55" s="3"/>
      <c r="Y55" s="3" t="s">
        <v>2070</v>
      </c>
      <c r="Z55" s="3"/>
      <c r="AA55" s="3" t="s">
        <v>29</v>
      </c>
      <c r="AB55" s="3"/>
      <c r="AC55" s="3"/>
      <c r="AD55" s="3"/>
      <c r="AE55" s="3"/>
      <c r="AF55" s="3"/>
      <c r="AG55" s="3"/>
      <c r="AH55" s="3"/>
    </row>
    <row r="56" spans="1:34" x14ac:dyDescent="0.25">
      <c r="A56" s="3" t="s">
        <v>774</v>
      </c>
      <c r="B56" s="3">
        <v>5</v>
      </c>
      <c r="C56" s="3"/>
      <c r="D56" s="3"/>
      <c r="E56" s="3"/>
      <c r="F56" s="3"/>
      <c r="G56" s="3"/>
      <c r="H56" s="3"/>
      <c r="I56" s="3"/>
      <c r="J56" s="3"/>
      <c r="K56" s="3"/>
      <c r="L56" s="3"/>
      <c r="M56" s="3"/>
      <c r="N56" s="3"/>
      <c r="O56" s="3"/>
      <c r="P56" s="3"/>
      <c r="Q56" s="3"/>
      <c r="R56" s="3"/>
      <c r="S56" s="3"/>
      <c r="T56" s="3"/>
      <c r="U56" s="3"/>
      <c r="V56" s="3"/>
      <c r="W56" s="3"/>
      <c r="X56" s="3" t="s">
        <v>29</v>
      </c>
      <c r="Y56" s="3" t="s">
        <v>587</v>
      </c>
      <c r="Z56" s="3"/>
      <c r="AA56" s="3"/>
      <c r="AB56" s="3"/>
      <c r="AC56" s="3"/>
      <c r="AD56" s="3"/>
      <c r="AE56" s="3"/>
      <c r="AF56" s="3"/>
      <c r="AG56" s="3"/>
      <c r="AH56" s="3"/>
    </row>
    <row r="57" spans="1:34" x14ac:dyDescent="0.25">
      <c r="A57" s="3" t="s">
        <v>774</v>
      </c>
      <c r="B57" s="3">
        <v>6</v>
      </c>
      <c r="C57" s="3"/>
      <c r="D57" s="3"/>
      <c r="E57" s="3"/>
      <c r="F57" s="3"/>
      <c r="G57" s="3"/>
      <c r="H57" s="3"/>
      <c r="I57" s="3"/>
      <c r="J57" s="3"/>
      <c r="K57" s="3"/>
      <c r="L57" s="3"/>
      <c r="M57" s="3"/>
      <c r="N57" s="3"/>
      <c r="O57" s="3"/>
      <c r="P57" s="3"/>
      <c r="Q57" s="3"/>
      <c r="R57" s="3"/>
      <c r="S57" s="3"/>
      <c r="T57" s="3"/>
      <c r="U57" s="3"/>
      <c r="V57" s="3"/>
      <c r="W57" s="3"/>
      <c r="X57" s="3"/>
      <c r="Y57" s="3" t="s">
        <v>2070</v>
      </c>
      <c r="Z57" s="3"/>
      <c r="AA57" s="3"/>
      <c r="AB57" s="3" t="s">
        <v>29</v>
      </c>
      <c r="AC57" s="3"/>
      <c r="AD57" s="3"/>
      <c r="AE57" s="3"/>
      <c r="AF57" s="3"/>
      <c r="AG57" s="3"/>
      <c r="AH57" s="3" t="s">
        <v>2074</v>
      </c>
    </row>
    <row r="58" spans="1:34" x14ac:dyDescent="0.25">
      <c r="A58" s="3" t="s">
        <v>777</v>
      </c>
      <c r="B58" s="3">
        <v>1</v>
      </c>
      <c r="C58" s="3"/>
      <c r="D58" s="3"/>
      <c r="E58" s="3"/>
      <c r="F58" s="3"/>
      <c r="G58" s="3"/>
      <c r="H58" s="3" t="s">
        <v>29</v>
      </c>
      <c r="I58" s="3"/>
      <c r="J58" s="3"/>
      <c r="K58" s="3"/>
      <c r="L58" s="3"/>
      <c r="M58" s="3"/>
      <c r="N58" s="3"/>
      <c r="O58" s="3"/>
      <c r="P58" s="3"/>
      <c r="Q58" s="3"/>
      <c r="R58" s="3"/>
      <c r="S58" s="3"/>
      <c r="T58" s="3"/>
      <c r="U58" s="3"/>
      <c r="V58" s="3"/>
      <c r="W58" s="3"/>
      <c r="X58" s="3"/>
      <c r="Y58" s="82" t="s">
        <v>2039</v>
      </c>
      <c r="Z58" s="180"/>
      <c r="AB58" s="3" t="s">
        <v>29</v>
      </c>
      <c r="AC58" s="3"/>
      <c r="AD58" s="3"/>
      <c r="AE58" s="3"/>
      <c r="AF58" s="3"/>
      <c r="AG58" s="3"/>
      <c r="AH58" s="3" t="s">
        <v>2075</v>
      </c>
    </row>
    <row r="59" spans="1:34" x14ac:dyDescent="0.25">
      <c r="A59" s="3" t="s">
        <v>777</v>
      </c>
      <c r="B59" s="3">
        <v>2</v>
      </c>
      <c r="C59" s="3"/>
      <c r="D59" s="3"/>
      <c r="E59" s="3"/>
      <c r="F59" s="3"/>
      <c r="G59" s="3"/>
      <c r="H59" s="3"/>
      <c r="I59" s="3"/>
      <c r="J59" s="3"/>
      <c r="K59" s="3"/>
      <c r="L59" s="3"/>
      <c r="M59" s="3"/>
      <c r="N59" s="3"/>
      <c r="O59" s="3"/>
      <c r="P59" s="3"/>
      <c r="Q59" s="3"/>
      <c r="R59" s="3"/>
      <c r="S59" s="3"/>
      <c r="T59" s="3"/>
      <c r="U59" s="3"/>
      <c r="V59" s="3"/>
      <c r="W59" s="3"/>
      <c r="X59" s="3"/>
      <c r="Y59" s="82" t="s">
        <v>2039</v>
      </c>
      <c r="Z59" s="180"/>
      <c r="AB59" s="3"/>
      <c r="AC59" s="3"/>
      <c r="AD59" s="3"/>
      <c r="AE59" s="3"/>
      <c r="AF59" s="3"/>
      <c r="AG59" s="3"/>
      <c r="AH59" s="3"/>
    </row>
    <row r="60" spans="1:34" x14ac:dyDescent="0.25">
      <c r="A60" s="3" t="s">
        <v>777</v>
      </c>
      <c r="B60" s="3">
        <v>3</v>
      </c>
      <c r="C60" s="3"/>
      <c r="D60" s="3"/>
      <c r="E60" s="3"/>
      <c r="F60" s="3"/>
      <c r="G60" s="3"/>
      <c r="H60" s="3"/>
      <c r="I60" s="3"/>
      <c r="J60" s="3"/>
      <c r="K60" s="3"/>
      <c r="L60" s="3"/>
      <c r="M60" s="3"/>
      <c r="N60" s="3"/>
      <c r="O60" s="3"/>
      <c r="P60" s="3"/>
      <c r="Q60" s="3"/>
      <c r="R60" s="3"/>
      <c r="S60" s="3"/>
      <c r="T60" s="3"/>
      <c r="U60" s="3"/>
      <c r="V60" s="3"/>
      <c r="W60" s="3"/>
      <c r="X60" s="3"/>
      <c r="Y60" s="82" t="s">
        <v>2046</v>
      </c>
      <c r="Z60" s="180"/>
      <c r="AB60" s="3" t="s">
        <v>29</v>
      </c>
      <c r="AC60" s="3"/>
      <c r="AD60" s="3"/>
      <c r="AE60" s="3"/>
      <c r="AF60" s="3"/>
      <c r="AG60" s="3"/>
      <c r="AH60" s="3" t="s">
        <v>2075</v>
      </c>
    </row>
    <row r="61" spans="1:34" x14ac:dyDescent="0.25">
      <c r="A61" s="3" t="s">
        <v>777</v>
      </c>
      <c r="B61" s="3">
        <v>4</v>
      </c>
      <c r="C61" s="3"/>
      <c r="D61" s="3"/>
      <c r="E61" s="3"/>
      <c r="F61" s="3"/>
      <c r="G61" s="3"/>
      <c r="H61" s="3"/>
      <c r="I61" s="3"/>
      <c r="J61" s="3"/>
      <c r="K61" s="3"/>
      <c r="L61" s="3"/>
      <c r="M61" s="3"/>
      <c r="N61" s="3"/>
      <c r="O61" s="3"/>
      <c r="P61" s="3"/>
      <c r="Q61" s="3"/>
      <c r="R61" s="3"/>
      <c r="S61" s="3"/>
      <c r="T61" s="3"/>
      <c r="U61" s="3"/>
      <c r="V61" s="3"/>
      <c r="W61" s="3"/>
      <c r="X61" s="3"/>
      <c r="Y61" s="82" t="s">
        <v>2046</v>
      </c>
      <c r="Z61" s="180"/>
      <c r="AB61" s="3"/>
      <c r="AC61" s="3"/>
      <c r="AD61" s="3"/>
      <c r="AE61" s="3"/>
      <c r="AF61" s="3"/>
      <c r="AG61" s="3"/>
      <c r="AH61" s="3"/>
    </row>
    <row r="62" spans="1:34" x14ac:dyDescent="0.25">
      <c r="A62" s="3" t="s">
        <v>777</v>
      </c>
      <c r="B62" s="3">
        <v>5</v>
      </c>
      <c r="C62" s="3"/>
      <c r="D62" s="3"/>
      <c r="E62" s="3"/>
      <c r="F62" s="3"/>
      <c r="G62" s="3"/>
      <c r="H62" s="3"/>
      <c r="I62" s="3"/>
      <c r="J62" s="3"/>
      <c r="K62" s="3"/>
      <c r="L62" s="3"/>
      <c r="M62" s="3"/>
      <c r="N62" s="3"/>
      <c r="O62" s="3"/>
      <c r="P62" s="3"/>
      <c r="Q62" s="3"/>
      <c r="R62" s="3"/>
      <c r="S62" s="3"/>
      <c r="T62" s="3"/>
      <c r="U62" s="3"/>
      <c r="V62" s="3"/>
      <c r="W62" s="3"/>
      <c r="X62" s="3"/>
      <c r="Y62" s="3" t="s">
        <v>3760</v>
      </c>
      <c r="Z62" s="5"/>
      <c r="AB62" s="3" t="s">
        <v>29</v>
      </c>
      <c r="AC62" s="3"/>
      <c r="AD62" s="3"/>
      <c r="AE62" s="3"/>
      <c r="AF62" s="3"/>
      <c r="AG62" s="3"/>
      <c r="AH62" s="3" t="s">
        <v>2075</v>
      </c>
    </row>
    <row r="63" spans="1:34" x14ac:dyDescent="0.25">
      <c r="A63" s="3" t="s">
        <v>777</v>
      </c>
      <c r="B63" s="3">
        <v>6</v>
      </c>
      <c r="C63" s="3"/>
      <c r="D63" s="3"/>
      <c r="E63" s="3"/>
      <c r="F63" s="3"/>
      <c r="G63" s="3"/>
      <c r="H63" s="3"/>
      <c r="I63" s="3"/>
      <c r="J63" s="3"/>
      <c r="K63" s="3"/>
      <c r="L63" s="3"/>
      <c r="M63" s="3"/>
      <c r="N63" s="3"/>
      <c r="O63" s="3"/>
      <c r="P63" s="3"/>
      <c r="Q63" s="3"/>
      <c r="R63" s="3"/>
      <c r="S63" s="3"/>
      <c r="T63" s="3"/>
      <c r="U63" s="3"/>
      <c r="V63" s="3"/>
      <c r="W63" s="3"/>
      <c r="X63" s="3"/>
      <c r="Y63" s="3" t="s">
        <v>3760</v>
      </c>
      <c r="Z63" s="5"/>
      <c r="AB63" s="3"/>
      <c r="AC63" s="3"/>
      <c r="AD63" s="3"/>
      <c r="AE63" s="3"/>
      <c r="AF63" s="3"/>
      <c r="AG63" s="3"/>
      <c r="AH63" s="3"/>
    </row>
    <row r="64" spans="1:34" x14ac:dyDescent="0.25">
      <c r="A64" s="3" t="s">
        <v>777</v>
      </c>
      <c r="B64" s="3">
        <v>7</v>
      </c>
      <c r="C64" s="3"/>
      <c r="D64" s="3"/>
      <c r="E64" s="3"/>
      <c r="F64" s="3"/>
      <c r="G64" s="3"/>
      <c r="H64" s="3"/>
      <c r="I64" s="3"/>
      <c r="J64" s="3"/>
      <c r="K64" s="3"/>
      <c r="L64" s="3"/>
      <c r="M64" s="3"/>
      <c r="N64" s="3"/>
      <c r="O64" s="3"/>
      <c r="P64" s="3"/>
      <c r="Q64" s="3"/>
      <c r="R64" s="3"/>
      <c r="S64" s="3"/>
      <c r="T64" s="3"/>
      <c r="U64" s="3"/>
      <c r="V64" s="3"/>
      <c r="W64" s="3"/>
      <c r="X64" s="3"/>
      <c r="Y64" s="3" t="s">
        <v>3768</v>
      </c>
      <c r="Z64" s="5"/>
      <c r="AB64" s="3" t="s">
        <v>29</v>
      </c>
      <c r="AC64" s="3"/>
      <c r="AD64" s="3"/>
      <c r="AE64" s="3"/>
      <c r="AF64" s="3"/>
      <c r="AG64" s="3"/>
      <c r="AH64" s="3" t="s">
        <v>2075</v>
      </c>
    </row>
    <row r="65" spans="1:34" x14ac:dyDescent="0.25">
      <c r="A65" s="3" t="s">
        <v>780</v>
      </c>
      <c r="B65" s="3">
        <v>1</v>
      </c>
      <c r="C65" s="3"/>
      <c r="D65" s="3"/>
      <c r="E65" s="3"/>
      <c r="F65" s="3"/>
      <c r="G65" s="3"/>
      <c r="H65" s="159" t="s">
        <v>29</v>
      </c>
      <c r="I65" s="159"/>
      <c r="J65" s="159"/>
      <c r="K65" s="159"/>
      <c r="L65" s="159"/>
      <c r="M65" s="159"/>
      <c r="N65" s="159"/>
      <c r="O65" s="159"/>
      <c r="P65" s="159"/>
      <c r="Q65" s="159"/>
      <c r="R65" s="159"/>
      <c r="S65" s="184"/>
      <c r="T65" s="3"/>
      <c r="U65" s="3"/>
      <c r="V65" s="159"/>
      <c r="W65" s="3"/>
      <c r="X65" s="159"/>
      <c r="Y65" s="82" t="s">
        <v>2039</v>
      </c>
      <c r="Z65" s="180"/>
      <c r="AB65" s="3"/>
      <c r="AC65" s="3"/>
      <c r="AD65" s="3"/>
      <c r="AE65" s="3"/>
      <c r="AF65" s="3"/>
      <c r="AG65" s="3"/>
      <c r="AH65" s="3"/>
    </row>
    <row r="66" spans="1:34" x14ac:dyDescent="0.25">
      <c r="A66" s="3" t="s">
        <v>780</v>
      </c>
      <c r="B66" s="3">
        <v>2</v>
      </c>
      <c r="C66" s="3"/>
      <c r="D66" s="3"/>
      <c r="E66" s="3"/>
      <c r="F66" s="3"/>
      <c r="G66" s="3"/>
      <c r="H66" s="3"/>
      <c r="I66" s="3"/>
      <c r="J66" s="3"/>
      <c r="K66" s="3"/>
      <c r="L66" s="3"/>
      <c r="M66" s="3"/>
      <c r="N66" s="3"/>
      <c r="O66" s="3"/>
      <c r="P66" s="3"/>
      <c r="Q66" s="3"/>
      <c r="R66" s="3"/>
      <c r="S66" s="51"/>
      <c r="T66" s="3"/>
      <c r="U66" s="3"/>
      <c r="V66" s="3"/>
      <c r="W66" s="3"/>
      <c r="X66" s="3"/>
      <c r="Y66" s="41" t="s">
        <v>2043</v>
      </c>
      <c r="AB66" s="3" t="s">
        <v>29</v>
      </c>
      <c r="AC66" s="3"/>
      <c r="AD66" s="3"/>
      <c r="AE66" s="3"/>
      <c r="AF66" s="3"/>
      <c r="AG66" s="3"/>
      <c r="AH66" s="3" t="s">
        <v>3776</v>
      </c>
    </row>
    <row r="67" spans="1:34" x14ac:dyDescent="0.25">
      <c r="A67" s="3" t="s">
        <v>780</v>
      </c>
      <c r="B67" s="3">
        <v>3</v>
      </c>
      <c r="C67" s="3"/>
      <c r="D67" s="3"/>
      <c r="E67" s="3"/>
      <c r="F67" s="3"/>
      <c r="G67" s="3"/>
      <c r="H67" s="3"/>
      <c r="I67" s="3"/>
      <c r="J67" s="3"/>
      <c r="K67" s="3"/>
      <c r="L67" s="3"/>
      <c r="M67" s="3"/>
      <c r="N67" s="3"/>
      <c r="O67" s="3"/>
      <c r="P67" s="3"/>
      <c r="Q67" s="3"/>
      <c r="R67" s="3"/>
      <c r="S67" s="51"/>
      <c r="T67" s="3"/>
      <c r="U67" s="3"/>
      <c r="V67" s="3"/>
      <c r="W67" s="3"/>
      <c r="X67" s="3"/>
      <c r="Y67" s="82" t="s">
        <v>2046</v>
      </c>
      <c r="Z67" s="180"/>
      <c r="AB67" s="3"/>
      <c r="AC67" s="3"/>
      <c r="AD67" s="3"/>
      <c r="AE67" s="3"/>
      <c r="AF67" s="3"/>
      <c r="AG67" s="3"/>
      <c r="AH67" s="3" t="s">
        <v>3777</v>
      </c>
    </row>
    <row r="68" spans="1:34" x14ac:dyDescent="0.25">
      <c r="A68" s="3" t="s">
        <v>780</v>
      </c>
      <c r="B68" s="3">
        <v>4</v>
      </c>
      <c r="C68" s="3"/>
      <c r="D68" s="3"/>
      <c r="E68" s="3"/>
      <c r="F68" s="3"/>
      <c r="G68" s="3"/>
      <c r="H68" s="3"/>
      <c r="I68" s="3"/>
      <c r="J68" s="3"/>
      <c r="K68" s="3"/>
      <c r="L68" s="3"/>
      <c r="M68" s="3"/>
      <c r="N68" s="3"/>
      <c r="O68" s="3"/>
      <c r="P68" s="3"/>
      <c r="Q68" s="3"/>
      <c r="R68" s="3"/>
      <c r="S68" s="51"/>
      <c r="T68" s="3"/>
      <c r="U68" s="3"/>
      <c r="V68" s="3"/>
      <c r="W68" s="3"/>
      <c r="X68" s="3"/>
      <c r="Y68" s="41" t="s">
        <v>2051</v>
      </c>
      <c r="AB68" s="3" t="s">
        <v>29</v>
      </c>
      <c r="AC68" s="3"/>
      <c r="AD68" s="3"/>
      <c r="AE68" s="3"/>
      <c r="AF68" s="3"/>
      <c r="AG68" s="3"/>
      <c r="AH68" s="3" t="s">
        <v>3778</v>
      </c>
    </row>
    <row r="69" spans="1:34" x14ac:dyDescent="0.25">
      <c r="A69" s="3" t="s">
        <v>780</v>
      </c>
      <c r="B69" s="3">
        <v>5</v>
      </c>
      <c r="C69" s="3"/>
      <c r="D69" s="3"/>
      <c r="E69" s="3"/>
      <c r="F69" s="3"/>
      <c r="G69" s="3"/>
      <c r="H69" s="3"/>
      <c r="I69" s="3"/>
      <c r="J69" s="3"/>
      <c r="K69" s="3"/>
      <c r="L69" s="3"/>
      <c r="M69" s="3"/>
      <c r="N69" s="3"/>
      <c r="O69" s="3"/>
      <c r="P69" s="3"/>
      <c r="Q69" s="3"/>
      <c r="R69" s="3"/>
      <c r="S69" s="51"/>
      <c r="T69" s="3"/>
      <c r="U69" s="3"/>
      <c r="V69" s="3"/>
      <c r="W69" s="3"/>
      <c r="X69" s="3"/>
      <c r="Y69" s="3" t="s">
        <v>3760</v>
      </c>
      <c r="Z69" s="5"/>
      <c r="AB69" s="3"/>
      <c r="AC69" s="3"/>
      <c r="AD69" s="3"/>
      <c r="AE69" s="3"/>
      <c r="AF69" s="3"/>
      <c r="AG69" s="3"/>
      <c r="AH69" s="3"/>
    </row>
    <row r="70" spans="1:34" x14ac:dyDescent="0.25">
      <c r="A70" s="3" t="s">
        <v>780</v>
      </c>
      <c r="B70" s="3">
        <v>6</v>
      </c>
      <c r="C70" s="3"/>
      <c r="D70" s="3"/>
      <c r="E70" s="3"/>
      <c r="F70" s="3"/>
      <c r="G70" s="3"/>
      <c r="H70" s="3"/>
      <c r="I70" s="3"/>
      <c r="J70" s="3"/>
      <c r="K70" s="3"/>
      <c r="L70" s="3"/>
      <c r="M70" s="3"/>
      <c r="N70" s="3"/>
      <c r="O70" s="3"/>
      <c r="P70" s="3"/>
      <c r="Q70" s="3"/>
      <c r="R70" s="3"/>
      <c r="S70" s="51"/>
      <c r="T70" s="3"/>
      <c r="U70" s="3"/>
      <c r="V70" s="3"/>
      <c r="W70" s="3"/>
      <c r="X70" s="3"/>
      <c r="Y70" s="183" t="s">
        <v>3764</v>
      </c>
      <c r="Z70" s="185"/>
      <c r="AB70" s="3" t="s">
        <v>29</v>
      </c>
      <c r="AC70" s="3"/>
      <c r="AD70" s="3"/>
      <c r="AE70" s="3"/>
      <c r="AF70" s="3"/>
      <c r="AG70" s="3"/>
      <c r="AH70" s="3" t="s">
        <v>3779</v>
      </c>
    </row>
    <row r="71" spans="1:34" x14ac:dyDescent="0.25">
      <c r="A71" s="3" t="s">
        <v>780</v>
      </c>
      <c r="B71" s="3">
        <v>7</v>
      </c>
      <c r="C71" s="3"/>
      <c r="D71" s="3"/>
      <c r="E71" s="3"/>
      <c r="F71" s="3"/>
      <c r="G71" s="3"/>
      <c r="H71" s="3"/>
      <c r="I71" s="3"/>
      <c r="J71" s="3"/>
      <c r="K71" s="3"/>
      <c r="L71" s="3"/>
      <c r="M71" s="3"/>
      <c r="N71" s="3"/>
      <c r="O71" s="3"/>
      <c r="P71" s="3"/>
      <c r="Q71" s="3"/>
      <c r="R71" s="3"/>
      <c r="S71" s="51"/>
      <c r="T71" s="3"/>
      <c r="U71" s="3"/>
      <c r="V71" s="3"/>
      <c r="W71" s="3"/>
      <c r="X71" s="3"/>
      <c r="Y71" s="3" t="s">
        <v>3768</v>
      </c>
      <c r="Z71" s="5"/>
      <c r="AB71" s="3"/>
      <c r="AC71" s="3"/>
      <c r="AD71" s="3"/>
      <c r="AE71" s="3"/>
      <c r="AF71" s="3"/>
      <c r="AG71" s="3"/>
      <c r="AH71" s="3"/>
    </row>
    <row r="72" spans="1:34" x14ac:dyDescent="0.25">
      <c r="A72" s="3" t="s">
        <v>780</v>
      </c>
      <c r="B72" s="3">
        <v>8</v>
      </c>
      <c r="C72" s="3"/>
      <c r="D72" s="3"/>
      <c r="E72" s="3"/>
      <c r="F72" s="3"/>
      <c r="G72" s="3"/>
      <c r="H72" s="3"/>
      <c r="I72" s="3"/>
      <c r="J72" s="3"/>
      <c r="K72" s="3"/>
      <c r="L72" s="3"/>
      <c r="M72" s="3"/>
      <c r="N72" s="3"/>
      <c r="O72" s="3"/>
      <c r="P72" s="3"/>
      <c r="Q72" s="3"/>
      <c r="R72" s="3"/>
      <c r="S72" s="51"/>
      <c r="T72" s="3"/>
      <c r="U72" s="3"/>
      <c r="V72" s="3"/>
      <c r="W72" s="3"/>
      <c r="X72" s="3"/>
      <c r="Y72" s="3" t="s">
        <v>3772</v>
      </c>
      <c r="Z72" s="5"/>
      <c r="AB72" s="3" t="s">
        <v>29</v>
      </c>
      <c r="AC72" s="3"/>
      <c r="AD72" s="3"/>
      <c r="AE72" s="3"/>
      <c r="AF72" s="3"/>
      <c r="AG72" s="3"/>
      <c r="AH72" s="3" t="s">
        <v>3780</v>
      </c>
    </row>
    <row r="73" spans="1:34" x14ac:dyDescent="0.25">
      <c r="A73" s="3" t="s">
        <v>783</v>
      </c>
      <c r="B73" s="3">
        <v>1</v>
      </c>
      <c r="C73" s="3"/>
      <c r="D73" s="3"/>
      <c r="E73" s="3"/>
      <c r="F73" s="3"/>
      <c r="G73" s="3"/>
      <c r="H73" s="3" t="s">
        <v>29</v>
      </c>
      <c r="I73" s="3" t="s">
        <v>29</v>
      </c>
      <c r="J73" s="3"/>
      <c r="K73" s="3"/>
      <c r="L73" s="3"/>
      <c r="M73" s="3"/>
      <c r="N73" s="3" t="s">
        <v>29</v>
      </c>
      <c r="O73" s="3" t="s">
        <v>2077</v>
      </c>
      <c r="P73" s="3" t="s">
        <v>2078</v>
      </c>
      <c r="Q73" s="3">
        <v>577818</v>
      </c>
      <c r="R73" s="3" t="s">
        <v>2079</v>
      </c>
      <c r="S73" s="51" t="s">
        <v>2080</v>
      </c>
      <c r="T73" s="3"/>
      <c r="U73" s="3"/>
      <c r="V73" s="3" t="s">
        <v>29</v>
      </c>
      <c r="W73" s="3"/>
      <c r="X73" s="3"/>
      <c r="Y73" s="3"/>
      <c r="Z73" s="5"/>
      <c r="AB73" s="3"/>
      <c r="AC73" s="3"/>
      <c r="AD73" s="3"/>
      <c r="AE73" s="3"/>
      <c r="AF73" s="3"/>
      <c r="AG73" s="3"/>
      <c r="AH73" s="3"/>
    </row>
    <row r="74" spans="1:34" x14ac:dyDescent="0.25">
      <c r="A74" s="3" t="s">
        <v>783</v>
      </c>
      <c r="B74" s="3">
        <v>2</v>
      </c>
      <c r="C74" s="3"/>
      <c r="D74" s="3"/>
      <c r="E74" s="3"/>
      <c r="F74" s="3"/>
      <c r="G74" s="3"/>
      <c r="H74" s="3"/>
      <c r="I74" s="3"/>
      <c r="J74" s="3"/>
      <c r="K74" s="3"/>
      <c r="L74" s="3"/>
      <c r="M74" s="3"/>
      <c r="N74" s="3" t="s">
        <v>29</v>
      </c>
      <c r="O74" s="3" t="s">
        <v>1669</v>
      </c>
      <c r="P74" s="3" t="s">
        <v>2081</v>
      </c>
      <c r="Q74" s="3">
        <v>577896</v>
      </c>
      <c r="R74" s="3" t="s">
        <v>2079</v>
      </c>
      <c r="S74" s="51" t="s">
        <v>2082</v>
      </c>
      <c r="T74" s="3"/>
      <c r="U74" s="3"/>
      <c r="V74" s="3" t="s">
        <v>29</v>
      </c>
      <c r="W74" s="3"/>
      <c r="X74" s="3"/>
      <c r="Y74" s="3"/>
      <c r="Z74" s="5"/>
      <c r="AB74" s="3"/>
      <c r="AC74" s="3"/>
      <c r="AD74" s="3"/>
      <c r="AE74" s="3"/>
      <c r="AF74" s="3"/>
      <c r="AG74" s="3"/>
      <c r="AH74" s="3"/>
    </row>
    <row r="75" spans="1:34" x14ac:dyDescent="0.25">
      <c r="A75" s="3" t="s">
        <v>783</v>
      </c>
      <c r="B75" s="3">
        <v>3</v>
      </c>
      <c r="C75" s="3"/>
      <c r="D75" s="3"/>
      <c r="E75" s="3"/>
      <c r="F75" s="3"/>
      <c r="G75" s="3"/>
      <c r="H75" s="3"/>
      <c r="I75" s="3"/>
      <c r="J75" s="3"/>
      <c r="K75" s="3"/>
      <c r="L75" s="3"/>
      <c r="M75" s="3"/>
      <c r="N75" s="3" t="s">
        <v>29</v>
      </c>
      <c r="O75" s="3" t="s">
        <v>2083</v>
      </c>
      <c r="P75" s="3" t="s">
        <v>2084</v>
      </c>
      <c r="Q75" s="3">
        <v>571218</v>
      </c>
      <c r="R75" s="3" t="s">
        <v>2079</v>
      </c>
      <c r="S75" s="51" t="s">
        <v>2085</v>
      </c>
      <c r="T75" s="3"/>
      <c r="U75" s="3"/>
      <c r="V75" s="3" t="s">
        <v>29</v>
      </c>
      <c r="W75" s="3"/>
      <c r="X75" s="3" t="s">
        <v>29</v>
      </c>
      <c r="Y75" s="3" t="s">
        <v>2083</v>
      </c>
      <c r="Z75" s="5"/>
      <c r="AB75" s="3" t="s">
        <v>29</v>
      </c>
      <c r="AC75" s="3"/>
      <c r="AD75" s="3"/>
      <c r="AE75" s="3"/>
      <c r="AF75" s="3"/>
      <c r="AG75" s="3"/>
      <c r="AH75" s="3" t="s">
        <v>2086</v>
      </c>
    </row>
    <row r="76" spans="1:34" x14ac:dyDescent="0.25">
      <c r="A76" s="3" t="s">
        <v>783</v>
      </c>
      <c r="B76" s="3">
        <v>4</v>
      </c>
      <c r="C76" s="3"/>
      <c r="D76" s="3"/>
      <c r="E76" s="3"/>
      <c r="F76" s="3"/>
      <c r="G76" s="3"/>
      <c r="H76" s="3"/>
      <c r="I76" s="3"/>
      <c r="J76" s="3"/>
      <c r="K76" s="3"/>
      <c r="L76" s="3"/>
      <c r="M76" s="3"/>
      <c r="N76" s="3"/>
      <c r="O76" s="3"/>
      <c r="P76" s="3"/>
      <c r="Q76" s="3"/>
      <c r="R76" s="3"/>
      <c r="S76" s="51"/>
      <c r="T76" s="3"/>
      <c r="U76" s="3"/>
      <c r="V76" s="3"/>
      <c r="W76" s="3"/>
      <c r="X76" s="3"/>
      <c r="Y76" s="3" t="s">
        <v>2083</v>
      </c>
      <c r="Z76" s="5"/>
      <c r="AB76" s="3"/>
      <c r="AC76" s="3" t="s">
        <v>29</v>
      </c>
      <c r="AD76" s="3"/>
      <c r="AE76" s="3"/>
      <c r="AF76" s="3"/>
      <c r="AG76" s="3"/>
      <c r="AH76" s="3" t="s">
        <v>2086</v>
      </c>
    </row>
    <row r="77" spans="1:34" x14ac:dyDescent="0.25">
      <c r="A77" s="3" t="s">
        <v>783</v>
      </c>
      <c r="B77" s="3">
        <v>5</v>
      </c>
      <c r="C77" s="3"/>
      <c r="D77" s="3"/>
      <c r="E77" s="3"/>
      <c r="F77" s="3"/>
      <c r="G77" s="3"/>
      <c r="H77" s="3"/>
      <c r="I77" s="3"/>
      <c r="J77" s="3"/>
      <c r="K77" s="3"/>
      <c r="L77" s="3"/>
      <c r="M77" s="3"/>
      <c r="N77" s="3"/>
      <c r="O77" s="3"/>
      <c r="P77" s="3"/>
      <c r="Q77" s="3"/>
      <c r="R77" s="3"/>
      <c r="S77" s="51"/>
      <c r="T77" s="3"/>
      <c r="U77" s="3"/>
      <c r="V77" s="3"/>
      <c r="W77" s="3"/>
      <c r="X77" s="3"/>
      <c r="Y77" s="3"/>
      <c r="Z77" s="5"/>
      <c r="AB77" s="3"/>
      <c r="AC77" s="3"/>
      <c r="AD77" s="3" t="s">
        <v>29</v>
      </c>
      <c r="AE77" s="3"/>
      <c r="AF77" s="3"/>
      <c r="AG77" s="3"/>
      <c r="AH77" s="3" t="s">
        <v>2086</v>
      </c>
    </row>
    <row r="78" spans="1:34" x14ac:dyDescent="0.25">
      <c r="A78" s="3" t="s">
        <v>786</v>
      </c>
      <c r="B78" s="3">
        <v>1</v>
      </c>
      <c r="C78" s="3"/>
      <c r="D78" s="3"/>
      <c r="E78" s="3"/>
      <c r="F78" s="3"/>
      <c r="G78" s="3"/>
      <c r="H78" s="3" t="s">
        <v>29</v>
      </c>
      <c r="I78" s="3" t="s">
        <v>29</v>
      </c>
      <c r="J78" s="3"/>
      <c r="K78" s="3"/>
      <c r="L78" s="3"/>
      <c r="M78" s="3"/>
      <c r="N78" s="3" t="s">
        <v>29</v>
      </c>
      <c r="O78" s="3" t="s">
        <v>2087</v>
      </c>
      <c r="P78" s="3" t="s">
        <v>2088</v>
      </c>
      <c r="Q78" s="3">
        <v>887579669</v>
      </c>
      <c r="R78" s="3" t="s">
        <v>1207</v>
      </c>
      <c r="S78" s="51" t="s">
        <v>2089</v>
      </c>
      <c r="T78" s="3"/>
      <c r="U78" s="3"/>
      <c r="V78" s="3" t="s">
        <v>29</v>
      </c>
      <c r="W78" s="3"/>
      <c r="X78" s="3"/>
      <c r="Y78" s="3"/>
      <c r="Z78" s="5"/>
      <c r="AB78" s="3"/>
      <c r="AC78" s="3"/>
      <c r="AD78" s="3"/>
      <c r="AE78" s="3"/>
      <c r="AF78" s="3"/>
      <c r="AG78" s="3"/>
      <c r="AH78" s="3"/>
    </row>
    <row r="79" spans="1:34" x14ac:dyDescent="0.25">
      <c r="A79" s="3" t="s">
        <v>786</v>
      </c>
      <c r="B79" s="3">
        <v>2</v>
      </c>
      <c r="C79" s="3"/>
      <c r="D79" s="3"/>
      <c r="E79" s="3"/>
      <c r="F79" s="3"/>
      <c r="G79" s="3"/>
      <c r="H79" s="3"/>
      <c r="I79" s="3"/>
      <c r="J79" s="3"/>
      <c r="K79" s="3"/>
      <c r="L79" s="3"/>
      <c r="M79" s="3"/>
      <c r="N79" s="3" t="s">
        <v>29</v>
      </c>
      <c r="O79" s="3" t="s">
        <v>3781</v>
      </c>
      <c r="P79" s="3" t="s">
        <v>3782</v>
      </c>
      <c r="Q79" s="3" t="s">
        <v>3783</v>
      </c>
      <c r="R79" s="3" t="s">
        <v>2049</v>
      </c>
      <c r="S79" s="51" t="s">
        <v>3784</v>
      </c>
      <c r="T79" s="3"/>
      <c r="U79" s="3"/>
      <c r="V79" s="3" t="s">
        <v>29</v>
      </c>
      <c r="W79" s="3"/>
      <c r="X79" s="3" t="s">
        <v>29</v>
      </c>
      <c r="Y79" s="3" t="s">
        <v>2087</v>
      </c>
      <c r="Z79" s="5"/>
      <c r="AB79" s="3" t="s">
        <v>29</v>
      </c>
      <c r="AC79" s="3"/>
      <c r="AD79" s="3"/>
      <c r="AE79" s="3"/>
      <c r="AF79" s="3"/>
      <c r="AG79" s="3"/>
      <c r="AH79" s="3" t="s">
        <v>2095</v>
      </c>
    </row>
    <row r="80" spans="1:34" x14ac:dyDescent="0.25">
      <c r="A80" s="3" t="s">
        <v>786</v>
      </c>
      <c r="B80" s="3">
        <v>3</v>
      </c>
      <c r="C80" s="3"/>
      <c r="D80" s="3"/>
      <c r="E80" s="3"/>
      <c r="F80" s="3"/>
      <c r="G80" s="3"/>
      <c r="H80" s="3"/>
      <c r="I80" s="3"/>
      <c r="J80" s="3"/>
      <c r="K80" s="3"/>
      <c r="L80" s="3"/>
      <c r="M80" s="3"/>
      <c r="N80" s="3"/>
      <c r="O80" s="3"/>
      <c r="P80" s="3"/>
      <c r="Q80" s="3"/>
      <c r="R80" s="3"/>
      <c r="S80" s="51"/>
      <c r="T80" s="3"/>
      <c r="U80" s="3"/>
      <c r="V80" s="3"/>
      <c r="W80" s="3"/>
      <c r="X80" s="3"/>
      <c r="Y80" s="3" t="s">
        <v>2087</v>
      </c>
      <c r="Z80" s="5"/>
      <c r="AB80" s="3"/>
      <c r="AC80" s="3" t="s">
        <v>29</v>
      </c>
      <c r="AD80" s="3"/>
      <c r="AE80" s="3"/>
      <c r="AF80" s="3"/>
      <c r="AG80" s="3"/>
      <c r="AH80" s="3" t="s">
        <v>2095</v>
      </c>
    </row>
    <row r="81" spans="1:34" x14ac:dyDescent="0.25">
      <c r="A81" s="3" t="s">
        <v>786</v>
      </c>
      <c r="B81" s="3">
        <v>4</v>
      </c>
      <c r="C81" s="3"/>
      <c r="D81" s="3"/>
      <c r="E81" s="3"/>
      <c r="F81" s="3"/>
      <c r="G81" s="3"/>
      <c r="H81" s="3"/>
      <c r="I81" s="3"/>
      <c r="J81" s="3"/>
      <c r="K81" s="3"/>
      <c r="L81" s="3"/>
      <c r="M81" s="3"/>
      <c r="N81" s="3"/>
      <c r="O81" s="3"/>
      <c r="P81" s="3"/>
      <c r="Q81" s="3"/>
      <c r="R81" s="3"/>
      <c r="S81" s="51"/>
      <c r="T81" s="3"/>
      <c r="U81" s="3"/>
      <c r="V81" s="3"/>
      <c r="W81" s="3"/>
      <c r="X81" s="3"/>
      <c r="Y81" s="3" t="s">
        <v>2087</v>
      </c>
      <c r="Z81" s="5"/>
      <c r="AB81" s="3"/>
      <c r="AC81" s="3"/>
      <c r="AD81" s="3"/>
      <c r="AE81" s="3"/>
      <c r="AF81" s="3"/>
      <c r="AG81" s="3"/>
      <c r="AH81" s="3"/>
    </row>
    <row r="82" spans="1:34" x14ac:dyDescent="0.25">
      <c r="A82" s="3" t="s">
        <v>786</v>
      </c>
      <c r="B82" s="3">
        <v>5</v>
      </c>
      <c r="C82" s="3"/>
      <c r="D82" s="3"/>
      <c r="E82" s="3"/>
      <c r="F82" s="3"/>
      <c r="G82" s="3"/>
      <c r="H82" s="3"/>
      <c r="I82" s="3"/>
      <c r="J82" s="3"/>
      <c r="K82" s="3"/>
      <c r="L82" s="3"/>
      <c r="M82" s="3"/>
      <c r="N82" s="3"/>
      <c r="O82" s="3"/>
      <c r="P82" s="3"/>
      <c r="Q82" s="3"/>
      <c r="R82" s="3"/>
      <c r="S82" s="51"/>
      <c r="T82" s="3"/>
      <c r="U82" s="3"/>
      <c r="V82" s="3"/>
      <c r="W82" s="3"/>
      <c r="X82" s="3"/>
      <c r="Y82" s="3" t="s">
        <v>3781</v>
      </c>
      <c r="Z82" s="5"/>
      <c r="AB82" s="3" t="s">
        <v>29</v>
      </c>
      <c r="AC82" s="3"/>
      <c r="AD82" s="3"/>
      <c r="AE82" s="3"/>
      <c r="AF82" s="3"/>
      <c r="AG82" s="3"/>
      <c r="AH82" s="3" t="s">
        <v>2095</v>
      </c>
    </row>
    <row r="83" spans="1:34" x14ac:dyDescent="0.25">
      <c r="A83" s="3" t="s">
        <v>789</v>
      </c>
      <c r="B83" s="3">
        <v>1</v>
      </c>
      <c r="C83" s="3"/>
      <c r="D83" s="3"/>
      <c r="E83" s="3"/>
      <c r="F83" s="3"/>
      <c r="G83" s="3"/>
      <c r="H83" s="3" t="s">
        <v>29</v>
      </c>
      <c r="I83" s="3" t="s">
        <v>29</v>
      </c>
      <c r="J83" s="3"/>
      <c r="K83" s="3"/>
      <c r="L83" s="3"/>
      <c r="M83" s="3"/>
      <c r="N83" s="3" t="s">
        <v>29</v>
      </c>
      <c r="O83" s="41" t="s">
        <v>3785</v>
      </c>
      <c r="P83" s="41" t="s">
        <v>3786</v>
      </c>
      <c r="Q83" s="41" t="s">
        <v>3787</v>
      </c>
      <c r="R83" s="3" t="s">
        <v>2102</v>
      </c>
      <c r="S83" s="181" t="s">
        <v>3788</v>
      </c>
      <c r="T83" s="3"/>
      <c r="U83" s="3"/>
      <c r="V83" s="3" t="s">
        <v>29</v>
      </c>
      <c r="W83" s="3"/>
      <c r="X83" s="3"/>
      <c r="Y83" s="3"/>
      <c r="Z83" s="5"/>
      <c r="AB83" s="3"/>
      <c r="AC83" s="3"/>
      <c r="AD83" s="3"/>
      <c r="AE83" s="3"/>
      <c r="AF83" s="3"/>
      <c r="AG83" s="3"/>
      <c r="AH83" s="3"/>
    </row>
    <row r="84" spans="1:34" x14ac:dyDescent="0.25">
      <c r="A84" s="3" t="s">
        <v>789</v>
      </c>
      <c r="B84" s="3">
        <v>2</v>
      </c>
      <c r="C84" s="3"/>
      <c r="D84" s="3"/>
      <c r="E84" s="3"/>
      <c r="F84" s="3"/>
      <c r="G84" s="3"/>
      <c r="H84" s="3"/>
      <c r="I84" s="3"/>
      <c r="J84" s="3"/>
      <c r="K84" s="3"/>
      <c r="L84" s="3"/>
      <c r="M84" s="3"/>
      <c r="N84" s="3" t="s">
        <v>29</v>
      </c>
      <c r="O84" s="3" t="s">
        <v>2099</v>
      </c>
      <c r="P84" s="3" t="s">
        <v>2100</v>
      </c>
      <c r="Q84" s="3" t="s">
        <v>2101</v>
      </c>
      <c r="R84" s="3" t="s">
        <v>2102</v>
      </c>
      <c r="S84" s="51" t="s">
        <v>2103</v>
      </c>
      <c r="T84" s="3"/>
      <c r="U84" s="3"/>
      <c r="V84" s="3" t="s">
        <v>29</v>
      </c>
      <c r="W84" s="3"/>
      <c r="X84" s="3"/>
      <c r="Y84" s="3"/>
      <c r="Z84" s="5"/>
      <c r="AB84" s="3"/>
      <c r="AC84" s="3"/>
      <c r="AD84" s="3"/>
      <c r="AE84" s="3"/>
      <c r="AF84" s="3"/>
      <c r="AG84" s="3"/>
      <c r="AH84" s="3"/>
    </row>
    <row r="85" spans="1:34" x14ac:dyDescent="0.25">
      <c r="A85" s="3" t="s">
        <v>789</v>
      </c>
      <c r="B85" s="3">
        <v>3</v>
      </c>
      <c r="C85" s="3"/>
      <c r="D85" s="3"/>
      <c r="E85" s="3"/>
      <c r="F85" s="3"/>
      <c r="G85" s="3"/>
      <c r="H85" s="3"/>
      <c r="I85" s="3"/>
      <c r="J85" s="3"/>
      <c r="K85" s="3"/>
      <c r="L85" s="3"/>
      <c r="M85" s="3"/>
      <c r="N85" s="3" t="s">
        <v>29</v>
      </c>
      <c r="O85" s="186" t="s">
        <v>3789</v>
      </c>
      <c r="P85" s="186" t="s">
        <v>3790</v>
      </c>
      <c r="Q85" s="186" t="s">
        <v>3791</v>
      </c>
      <c r="R85" s="3" t="s">
        <v>2102</v>
      </c>
      <c r="S85" s="187" t="s">
        <v>3792</v>
      </c>
      <c r="T85" s="3"/>
      <c r="U85" s="3"/>
      <c r="V85" s="3" t="s">
        <v>29</v>
      </c>
      <c r="W85" s="3"/>
      <c r="X85" s="3"/>
      <c r="Y85" s="3"/>
      <c r="Z85" s="5"/>
      <c r="AB85" s="3"/>
      <c r="AC85" s="3"/>
      <c r="AD85" s="3"/>
      <c r="AE85" s="3"/>
      <c r="AF85" s="3"/>
      <c r="AG85" s="3"/>
      <c r="AH85" s="3"/>
    </row>
    <row r="86" spans="1:34" x14ac:dyDescent="0.25">
      <c r="A86" s="3" t="s">
        <v>789</v>
      </c>
      <c r="B86" s="3">
        <v>4</v>
      </c>
      <c r="C86" s="3"/>
      <c r="D86" s="3"/>
      <c r="E86" s="3"/>
      <c r="F86" s="3"/>
      <c r="G86" s="3"/>
      <c r="H86" s="3"/>
      <c r="I86" s="3"/>
      <c r="J86" s="3"/>
      <c r="K86" s="3"/>
      <c r="L86" s="3"/>
      <c r="M86" s="3"/>
      <c r="N86" s="3" t="s">
        <v>29</v>
      </c>
      <c r="O86" s="3" t="s">
        <v>3793</v>
      </c>
      <c r="P86" s="3" t="s">
        <v>3794</v>
      </c>
      <c r="Q86" s="45">
        <v>882541099</v>
      </c>
      <c r="R86" s="3" t="s">
        <v>2102</v>
      </c>
      <c r="S86" s="51" t="s">
        <v>3795</v>
      </c>
      <c r="T86" s="3"/>
      <c r="U86" s="3"/>
      <c r="V86" s="3" t="s">
        <v>29</v>
      </c>
      <c r="W86" s="3"/>
      <c r="X86" s="3" t="s">
        <v>29</v>
      </c>
      <c r="Y86" s="41" t="s">
        <v>3785</v>
      </c>
      <c r="Z86" s="5"/>
      <c r="AB86" s="3" t="s">
        <v>29</v>
      </c>
      <c r="AC86" s="3"/>
      <c r="AD86" s="3"/>
      <c r="AE86" s="3"/>
      <c r="AF86" s="3"/>
      <c r="AG86" s="3"/>
      <c r="AH86" s="3" t="s">
        <v>2104</v>
      </c>
    </row>
    <row r="87" spans="1:34" x14ac:dyDescent="0.25">
      <c r="A87" s="3" t="s">
        <v>789</v>
      </c>
      <c r="B87" s="3">
        <v>5</v>
      </c>
      <c r="C87" s="3"/>
      <c r="D87" s="3"/>
      <c r="E87" s="3"/>
      <c r="F87" s="3"/>
      <c r="G87" s="3"/>
      <c r="H87" s="3"/>
      <c r="I87" s="3"/>
      <c r="J87" s="3"/>
      <c r="K87" s="3"/>
      <c r="L87" s="3"/>
      <c r="M87" s="3"/>
      <c r="N87" s="3"/>
      <c r="O87" s="3"/>
      <c r="P87" s="3"/>
      <c r="Q87" s="3"/>
      <c r="R87" s="3"/>
      <c r="S87" s="3"/>
      <c r="T87" s="3"/>
      <c r="U87" s="3"/>
      <c r="V87" s="3"/>
      <c r="W87" s="3"/>
      <c r="X87" s="3"/>
      <c r="Y87" s="3" t="s">
        <v>2099</v>
      </c>
      <c r="Z87" s="5"/>
      <c r="AB87" s="3" t="s">
        <v>29</v>
      </c>
      <c r="AC87" s="3"/>
      <c r="AD87" s="3"/>
      <c r="AE87" s="3"/>
      <c r="AF87" s="3"/>
      <c r="AG87" s="3"/>
      <c r="AH87" s="3" t="s">
        <v>2104</v>
      </c>
    </row>
    <row r="88" spans="1:34" x14ac:dyDescent="0.25">
      <c r="A88" s="3" t="s">
        <v>789</v>
      </c>
      <c r="B88" s="3">
        <v>6</v>
      </c>
      <c r="C88" s="3"/>
      <c r="D88" s="3"/>
      <c r="E88" s="3"/>
      <c r="F88" s="3"/>
      <c r="G88" s="3"/>
      <c r="H88" s="3"/>
      <c r="I88" s="3"/>
      <c r="J88" s="3"/>
      <c r="K88" s="3"/>
      <c r="L88" s="3"/>
      <c r="M88" s="3"/>
      <c r="N88" s="3"/>
      <c r="O88" s="3"/>
      <c r="P88" s="3"/>
      <c r="Q88" s="3"/>
      <c r="R88" s="3"/>
      <c r="S88" s="3"/>
      <c r="T88" s="3"/>
      <c r="U88" s="3"/>
      <c r="V88" s="3"/>
      <c r="W88" s="3"/>
      <c r="X88" s="3"/>
      <c r="Y88" s="186" t="s">
        <v>3789</v>
      </c>
      <c r="Z88" s="5"/>
      <c r="AB88" s="3"/>
      <c r="AC88" s="3" t="s">
        <v>29</v>
      </c>
      <c r="AD88" s="3"/>
      <c r="AE88" s="3"/>
      <c r="AF88" s="3"/>
      <c r="AG88" s="3"/>
      <c r="AH88" s="3" t="s">
        <v>2104</v>
      </c>
    </row>
    <row r="89" spans="1:34" x14ac:dyDescent="0.25">
      <c r="A89" s="3" t="s">
        <v>789</v>
      </c>
      <c r="B89" s="3">
        <v>7</v>
      </c>
      <c r="C89" s="3"/>
      <c r="D89" s="3"/>
      <c r="E89" s="3"/>
      <c r="F89" s="3"/>
      <c r="G89" s="3"/>
      <c r="H89" s="3"/>
      <c r="I89" s="3"/>
      <c r="J89" s="3"/>
      <c r="K89" s="3"/>
      <c r="L89" s="3"/>
      <c r="M89" s="3"/>
      <c r="N89" s="3"/>
      <c r="O89" s="3"/>
      <c r="P89" s="3"/>
      <c r="Q89" s="3"/>
      <c r="R89" s="3"/>
      <c r="S89" s="3"/>
      <c r="T89" s="3"/>
      <c r="U89" s="3"/>
      <c r="V89" s="3"/>
      <c r="W89" s="3"/>
      <c r="X89" s="3"/>
      <c r="Y89" s="3" t="s">
        <v>3793</v>
      </c>
      <c r="Z89" s="5"/>
      <c r="AB89" s="3"/>
      <c r="AC89" s="3" t="s">
        <v>29</v>
      </c>
      <c r="AD89" s="3"/>
      <c r="AE89" s="3"/>
      <c r="AF89" s="3"/>
      <c r="AG89" s="3"/>
      <c r="AH89" s="3" t="s">
        <v>2104</v>
      </c>
    </row>
    <row r="90" spans="1:34" x14ac:dyDescent="0.25">
      <c r="A90" s="3" t="s">
        <v>789</v>
      </c>
      <c r="B90" s="3">
        <v>8</v>
      </c>
      <c r="C90" s="3"/>
      <c r="D90" s="3"/>
      <c r="E90" s="3"/>
      <c r="F90" s="3"/>
      <c r="G90" s="3"/>
      <c r="H90" s="3"/>
      <c r="I90" s="3"/>
      <c r="J90" s="3"/>
      <c r="K90" s="3"/>
      <c r="L90" s="3"/>
      <c r="M90" s="3"/>
      <c r="N90" s="3"/>
      <c r="O90" s="3"/>
      <c r="P90" s="3"/>
      <c r="Q90" s="3"/>
      <c r="R90" s="3"/>
      <c r="S90" s="3"/>
      <c r="T90" s="3"/>
      <c r="U90" s="3"/>
      <c r="V90" s="3"/>
      <c r="W90" s="3"/>
      <c r="X90" s="3"/>
      <c r="Y90" s="41" t="s">
        <v>3785</v>
      </c>
      <c r="Z90" s="5"/>
      <c r="AB90" s="3"/>
      <c r="AC90" s="3"/>
      <c r="AD90" s="3"/>
      <c r="AE90" s="3"/>
      <c r="AF90" s="3"/>
      <c r="AG90" s="3"/>
      <c r="AH90" s="3"/>
    </row>
    <row r="91" spans="1:34" x14ac:dyDescent="0.25">
      <c r="A91" s="3" t="s">
        <v>789</v>
      </c>
      <c r="B91" s="3">
        <v>9</v>
      </c>
      <c r="C91" s="3"/>
      <c r="D91" s="3"/>
      <c r="E91" s="3"/>
      <c r="F91" s="3"/>
      <c r="G91" s="3"/>
      <c r="H91" s="3"/>
      <c r="I91" s="3"/>
      <c r="J91" s="3"/>
      <c r="K91" s="3"/>
      <c r="L91" s="3"/>
      <c r="M91" s="3"/>
      <c r="N91" s="3"/>
      <c r="O91" s="3"/>
      <c r="P91" s="3"/>
      <c r="Q91" s="3"/>
      <c r="R91" s="3"/>
      <c r="S91" s="3"/>
      <c r="T91" s="3"/>
      <c r="U91" s="3"/>
      <c r="V91" s="3"/>
      <c r="W91" s="3"/>
      <c r="X91" s="3"/>
      <c r="Y91" s="3" t="s">
        <v>2099</v>
      </c>
      <c r="Z91" s="5"/>
      <c r="AB91" s="3" t="s">
        <v>29</v>
      </c>
      <c r="AC91" s="3"/>
      <c r="AD91" s="3"/>
      <c r="AE91" s="3"/>
      <c r="AF91" s="3"/>
      <c r="AG91" s="3"/>
      <c r="AH91" s="3" t="s">
        <v>2104</v>
      </c>
    </row>
    <row r="92" spans="1:34" x14ac:dyDescent="0.25">
      <c r="A92" s="3" t="s">
        <v>789</v>
      </c>
      <c r="B92" s="3">
        <v>10</v>
      </c>
      <c r="C92" s="3"/>
      <c r="D92" s="3"/>
      <c r="E92" s="3"/>
      <c r="F92" s="3"/>
      <c r="G92" s="3"/>
      <c r="H92" s="3"/>
      <c r="I92" s="3"/>
      <c r="J92" s="3"/>
      <c r="K92" s="3"/>
      <c r="L92" s="3"/>
      <c r="M92" s="3"/>
      <c r="N92" s="3"/>
      <c r="O92" s="3"/>
      <c r="P92" s="3"/>
      <c r="Q92" s="3"/>
      <c r="R92" s="3"/>
      <c r="S92" s="3"/>
      <c r="T92" s="3"/>
      <c r="U92" s="3"/>
      <c r="V92" s="3"/>
      <c r="W92" s="3"/>
      <c r="X92" s="3"/>
      <c r="Y92" s="186" t="s">
        <v>3789</v>
      </c>
      <c r="Z92" s="5"/>
      <c r="AB92" s="3"/>
      <c r="AC92" s="3"/>
      <c r="AD92" s="3"/>
      <c r="AE92" s="3"/>
      <c r="AF92" s="3"/>
      <c r="AG92" s="3"/>
      <c r="AH92" s="3"/>
    </row>
    <row r="93" spans="1:34" x14ac:dyDescent="0.25">
      <c r="A93" s="3" t="s">
        <v>789</v>
      </c>
      <c r="B93" s="3">
        <v>11</v>
      </c>
      <c r="C93" s="3"/>
      <c r="D93" s="3"/>
      <c r="E93" s="3"/>
      <c r="F93" s="3"/>
      <c r="G93" s="3"/>
      <c r="H93" s="3"/>
      <c r="I93" s="3"/>
      <c r="J93" s="3"/>
      <c r="K93" s="3"/>
      <c r="L93" s="3"/>
      <c r="M93" s="3"/>
      <c r="N93" s="3"/>
      <c r="O93" s="3"/>
      <c r="P93" s="3"/>
      <c r="Q93" s="3"/>
      <c r="R93" s="3"/>
      <c r="S93" s="3"/>
      <c r="T93" s="3"/>
      <c r="U93" s="3"/>
      <c r="V93" s="3"/>
      <c r="W93" s="3"/>
      <c r="X93" s="3"/>
      <c r="Y93" s="3" t="s">
        <v>3793</v>
      </c>
      <c r="Z93" s="5"/>
      <c r="AB93" s="3" t="s">
        <v>29</v>
      </c>
      <c r="AC93" s="3"/>
      <c r="AD93" s="3"/>
      <c r="AE93" s="3"/>
      <c r="AF93" s="3"/>
      <c r="AG93" s="3"/>
      <c r="AH93" s="3" t="s">
        <v>2104</v>
      </c>
    </row>
    <row r="94" spans="1:34" x14ac:dyDescent="0.25">
      <c r="A94" s="3" t="s">
        <v>792</v>
      </c>
      <c r="B94" s="3">
        <v>1</v>
      </c>
      <c r="C94" s="3"/>
      <c r="D94" s="3"/>
      <c r="E94" s="3"/>
      <c r="F94" s="3"/>
      <c r="G94" s="3"/>
      <c r="H94" s="3" t="s">
        <v>29</v>
      </c>
      <c r="I94" s="3" t="s">
        <v>29</v>
      </c>
      <c r="J94" s="3" t="s">
        <v>29</v>
      </c>
      <c r="K94" s="3" t="s">
        <v>29</v>
      </c>
      <c r="L94" s="3" t="s">
        <v>29</v>
      </c>
      <c r="M94" s="3"/>
      <c r="N94" s="3"/>
      <c r="O94" s="3"/>
      <c r="P94" s="3"/>
      <c r="Q94" s="3"/>
      <c r="R94" s="3"/>
      <c r="S94" s="51"/>
      <c r="V94" s="3"/>
      <c r="X94" s="3"/>
      <c r="Y94" s="3" t="s">
        <v>3796</v>
      </c>
      <c r="Z94" s="3"/>
      <c r="AB94" s="3"/>
      <c r="AC94" s="3"/>
      <c r="AD94" s="3"/>
      <c r="AE94" s="3"/>
      <c r="AF94" s="3"/>
      <c r="AG94" s="3"/>
      <c r="AH94" s="3"/>
    </row>
    <row r="95" spans="1:34" x14ac:dyDescent="0.25">
      <c r="A95" s="3" t="s">
        <v>792</v>
      </c>
      <c r="B95" s="3">
        <v>2</v>
      </c>
      <c r="C95" s="3"/>
      <c r="D95" s="3"/>
      <c r="E95" s="3"/>
      <c r="F95" s="3"/>
      <c r="G95" s="3"/>
      <c r="H95" s="3"/>
      <c r="I95" s="3"/>
      <c r="J95" s="3"/>
      <c r="K95" s="3"/>
      <c r="L95" s="3"/>
      <c r="M95" s="3"/>
      <c r="N95" s="3"/>
      <c r="O95" s="3"/>
      <c r="P95" s="3"/>
      <c r="Q95" s="3"/>
      <c r="R95" s="3"/>
      <c r="S95" s="51"/>
      <c r="V95" s="3"/>
      <c r="X95" s="3"/>
      <c r="Y95" s="3" t="s">
        <v>3797</v>
      </c>
      <c r="Z95" s="3"/>
      <c r="AB95" s="3" t="s">
        <v>29</v>
      </c>
      <c r="AC95" s="3"/>
      <c r="AD95" s="3"/>
      <c r="AE95" s="3"/>
      <c r="AF95" s="3"/>
      <c r="AG95" s="3"/>
      <c r="AH95" s="3" t="s">
        <v>2114</v>
      </c>
    </row>
    <row r="96" spans="1:34" x14ac:dyDescent="0.25">
      <c r="A96" s="3" t="s">
        <v>792</v>
      </c>
      <c r="B96" s="3">
        <v>3</v>
      </c>
      <c r="C96" s="3"/>
      <c r="D96" s="3"/>
      <c r="E96" s="3"/>
      <c r="F96" s="3"/>
      <c r="G96" s="3"/>
      <c r="H96" s="3"/>
      <c r="I96" s="3"/>
      <c r="J96" s="3"/>
      <c r="K96" s="3"/>
      <c r="L96" s="3"/>
      <c r="M96" s="3"/>
      <c r="N96" s="3"/>
      <c r="O96" s="3"/>
      <c r="P96" s="3"/>
      <c r="Q96" s="3"/>
      <c r="R96" s="3"/>
      <c r="S96" s="51"/>
      <c r="V96" s="3"/>
      <c r="X96" s="3"/>
      <c r="Y96" s="3" t="s">
        <v>3798</v>
      </c>
      <c r="Z96" s="3"/>
      <c r="AB96" s="3"/>
      <c r="AC96" s="3"/>
      <c r="AD96" s="3"/>
      <c r="AE96" s="3"/>
      <c r="AF96" s="3"/>
      <c r="AG96" s="3"/>
      <c r="AH96" s="3"/>
    </row>
    <row r="97" spans="1:34" x14ac:dyDescent="0.25">
      <c r="A97" s="3" t="s">
        <v>792</v>
      </c>
      <c r="B97" s="3">
        <v>4</v>
      </c>
      <c r="C97" s="3"/>
      <c r="D97" s="3"/>
      <c r="E97" s="3"/>
      <c r="F97" s="3"/>
      <c r="G97" s="3"/>
      <c r="H97" s="3"/>
      <c r="I97" s="3"/>
      <c r="J97" s="3"/>
      <c r="K97" s="3"/>
      <c r="L97" s="3"/>
      <c r="M97" s="3"/>
      <c r="N97" s="3"/>
      <c r="O97" s="3"/>
      <c r="P97" s="3"/>
      <c r="Q97" s="3"/>
      <c r="R97" s="3"/>
      <c r="S97" s="51"/>
      <c r="V97" s="3"/>
      <c r="X97" s="3"/>
      <c r="Y97" s="3" t="s">
        <v>3799</v>
      </c>
      <c r="Z97" s="3"/>
      <c r="AB97" s="3" t="s">
        <v>29</v>
      </c>
      <c r="AC97" s="3"/>
      <c r="AD97" s="3"/>
      <c r="AE97" s="3"/>
      <c r="AF97" s="3"/>
      <c r="AG97" s="3"/>
      <c r="AH97" s="3" t="s">
        <v>2114</v>
      </c>
    </row>
    <row r="98" spans="1:34" x14ac:dyDescent="0.25">
      <c r="A98" s="3" t="s">
        <v>792</v>
      </c>
      <c r="B98" s="3">
        <v>5</v>
      </c>
      <c r="C98" s="3"/>
      <c r="D98" s="3"/>
      <c r="E98" s="3"/>
      <c r="F98" s="3"/>
      <c r="G98" s="3"/>
      <c r="H98" s="3"/>
      <c r="I98" s="3"/>
      <c r="J98" s="3"/>
      <c r="K98" s="3"/>
      <c r="L98" s="3"/>
      <c r="M98" s="3"/>
      <c r="N98" s="3"/>
      <c r="O98" s="3"/>
      <c r="P98" s="3"/>
      <c r="Q98" s="3"/>
      <c r="R98" s="3"/>
      <c r="S98" s="51"/>
      <c r="V98" s="3"/>
      <c r="X98" s="3"/>
      <c r="Y98" s="3" t="s">
        <v>2046</v>
      </c>
      <c r="Z98" s="3"/>
      <c r="AB98" s="3" t="s">
        <v>29</v>
      </c>
      <c r="AC98" s="3"/>
      <c r="AD98" s="3"/>
      <c r="AE98" s="3"/>
      <c r="AF98" s="3"/>
      <c r="AG98" s="3"/>
      <c r="AH98" s="3" t="s">
        <v>2114</v>
      </c>
    </row>
    <row r="99" spans="1:34" x14ac:dyDescent="0.25">
      <c r="A99" s="3" t="s">
        <v>792</v>
      </c>
      <c r="B99" s="3">
        <v>6</v>
      </c>
      <c r="C99" s="3"/>
      <c r="D99" s="3"/>
      <c r="E99" s="3"/>
      <c r="F99" s="3"/>
      <c r="G99" s="3"/>
      <c r="H99" s="3"/>
      <c r="I99" s="3"/>
      <c r="J99" s="3"/>
      <c r="K99" s="3"/>
      <c r="L99" s="3"/>
      <c r="M99" s="3"/>
      <c r="N99" s="3"/>
      <c r="O99" s="3"/>
      <c r="P99" s="3"/>
      <c r="Q99" s="3"/>
      <c r="R99" s="3"/>
      <c r="S99" s="51"/>
      <c r="V99" s="3"/>
      <c r="X99" s="3"/>
      <c r="Y99" s="3"/>
      <c r="Z99" s="3" t="s">
        <v>3800</v>
      </c>
      <c r="AB99" s="3"/>
      <c r="AC99" s="3"/>
      <c r="AD99" s="3"/>
      <c r="AE99" s="3"/>
      <c r="AF99" s="3"/>
      <c r="AG99" s="3"/>
      <c r="AH99" s="3"/>
    </row>
    <row r="100" spans="1:34" x14ac:dyDescent="0.25">
      <c r="A100" s="3" t="s">
        <v>792</v>
      </c>
      <c r="B100" s="3">
        <v>7</v>
      </c>
      <c r="C100" s="3"/>
      <c r="D100" s="3"/>
      <c r="E100" s="3"/>
      <c r="F100" s="3"/>
      <c r="G100" s="3"/>
      <c r="H100" s="3"/>
      <c r="I100" s="3"/>
      <c r="J100" s="3"/>
      <c r="K100" s="3"/>
      <c r="L100" s="3"/>
      <c r="M100" s="3"/>
      <c r="N100" s="3"/>
      <c r="O100" s="3"/>
      <c r="P100" s="3"/>
      <c r="Q100" s="3"/>
      <c r="R100" s="3"/>
      <c r="S100" s="51"/>
      <c r="V100" s="3"/>
      <c r="X100" s="3"/>
      <c r="Y100" s="3"/>
      <c r="Z100" s="3" t="s">
        <v>2091</v>
      </c>
      <c r="AB100" s="3" t="s">
        <v>29</v>
      </c>
      <c r="AC100" s="3"/>
      <c r="AD100" s="3"/>
      <c r="AE100" s="3"/>
      <c r="AF100" s="3"/>
      <c r="AG100" s="3"/>
      <c r="AH100" s="3" t="s">
        <v>2114</v>
      </c>
    </row>
    <row r="101" spans="1:34" x14ac:dyDescent="0.25">
      <c r="A101" s="3" t="s">
        <v>792</v>
      </c>
      <c r="B101" s="3">
        <v>8</v>
      </c>
      <c r="C101" s="3"/>
      <c r="D101" s="3"/>
      <c r="E101" s="3"/>
      <c r="F101" s="3"/>
      <c r="G101" s="3"/>
      <c r="H101" s="3"/>
      <c r="I101" s="3"/>
      <c r="J101" s="3"/>
      <c r="K101" s="3"/>
      <c r="L101" s="3"/>
      <c r="M101" s="3"/>
      <c r="N101" s="3"/>
      <c r="O101" s="3"/>
      <c r="P101" s="3"/>
      <c r="Q101" s="3"/>
      <c r="R101" s="3"/>
      <c r="S101" s="51"/>
      <c r="V101" s="3"/>
      <c r="X101" s="3"/>
      <c r="Y101" s="3" t="s">
        <v>2055</v>
      </c>
      <c r="Z101" s="3"/>
      <c r="AB101" s="3"/>
      <c r="AC101" s="3"/>
      <c r="AD101" s="3"/>
      <c r="AE101" s="3"/>
      <c r="AF101" s="3"/>
      <c r="AG101" s="3"/>
      <c r="AH101" s="3"/>
    </row>
    <row r="102" spans="1:34" x14ac:dyDescent="0.25">
      <c r="A102" s="3" t="s">
        <v>792</v>
      </c>
      <c r="B102" s="3">
        <v>9</v>
      </c>
      <c r="C102" s="3"/>
      <c r="D102" s="3"/>
      <c r="E102" s="3"/>
      <c r="F102" s="3"/>
      <c r="G102" s="3"/>
      <c r="H102" s="3"/>
      <c r="I102" s="3"/>
      <c r="J102" s="3"/>
      <c r="K102" s="3"/>
      <c r="L102" s="3"/>
      <c r="M102" s="3"/>
      <c r="N102" s="3"/>
      <c r="O102" s="3"/>
      <c r="P102" s="3"/>
      <c r="Q102" s="3"/>
      <c r="R102" s="3"/>
      <c r="S102" s="51"/>
      <c r="V102" s="3"/>
      <c r="X102" s="3"/>
      <c r="Y102" s="3" t="s">
        <v>3801</v>
      </c>
      <c r="Z102" s="3"/>
      <c r="AB102" s="3" t="s">
        <v>29</v>
      </c>
      <c r="AC102" s="3"/>
      <c r="AD102" s="3"/>
      <c r="AE102" s="3"/>
      <c r="AF102" s="3"/>
      <c r="AG102" s="3"/>
      <c r="AH102" s="3" t="s">
        <v>2114</v>
      </c>
    </row>
    <row r="103" spans="1:34" x14ac:dyDescent="0.25">
      <c r="A103" s="3" t="s">
        <v>792</v>
      </c>
      <c r="B103" s="3">
        <v>10</v>
      </c>
      <c r="C103" s="3"/>
      <c r="D103" s="3"/>
      <c r="E103" s="3"/>
      <c r="F103" s="3"/>
      <c r="G103" s="3"/>
      <c r="H103" s="3"/>
      <c r="I103" s="3"/>
      <c r="J103" s="3"/>
      <c r="K103" s="3"/>
      <c r="L103" s="3"/>
      <c r="M103" s="3"/>
      <c r="N103" s="3"/>
      <c r="O103" s="3"/>
      <c r="P103" s="3"/>
      <c r="Q103" s="3"/>
      <c r="R103" s="3"/>
      <c r="S103" s="51"/>
      <c r="V103" s="3"/>
      <c r="X103" s="3"/>
      <c r="Y103" s="3" t="s">
        <v>3796</v>
      </c>
      <c r="Z103" s="3"/>
      <c r="AB103" s="3"/>
      <c r="AC103" s="3" t="s">
        <v>29</v>
      </c>
      <c r="AD103" s="3"/>
      <c r="AE103" s="3"/>
      <c r="AF103" s="3"/>
      <c r="AG103" s="3"/>
      <c r="AH103" s="3" t="s">
        <v>2114</v>
      </c>
    </row>
    <row r="104" spans="1:34" x14ac:dyDescent="0.25">
      <c r="A104" s="3" t="s">
        <v>792</v>
      </c>
      <c r="B104" s="3">
        <v>11</v>
      </c>
      <c r="C104" s="3"/>
      <c r="D104" s="3"/>
      <c r="E104" s="3"/>
      <c r="F104" s="3"/>
      <c r="G104" s="3"/>
      <c r="H104" s="3"/>
      <c r="I104" s="3"/>
      <c r="J104" s="3"/>
      <c r="K104" s="3"/>
      <c r="L104" s="3"/>
      <c r="M104" s="3"/>
      <c r="N104" s="3"/>
      <c r="O104" s="3"/>
      <c r="P104" s="3"/>
      <c r="Q104" s="3"/>
      <c r="R104" s="3"/>
      <c r="S104" s="51"/>
      <c r="V104" s="3"/>
      <c r="X104" s="3"/>
      <c r="Y104" s="3" t="s">
        <v>3798</v>
      </c>
      <c r="Z104" s="3"/>
      <c r="AB104" s="3"/>
      <c r="AC104" s="3" t="s">
        <v>29</v>
      </c>
      <c r="AD104" s="3"/>
      <c r="AE104" s="3"/>
      <c r="AF104" s="3"/>
      <c r="AG104" s="3"/>
      <c r="AH104" s="3" t="s">
        <v>2114</v>
      </c>
    </row>
    <row r="105" spans="1:34" x14ac:dyDescent="0.25">
      <c r="A105" s="3" t="s">
        <v>792</v>
      </c>
      <c r="B105" s="3">
        <v>12</v>
      </c>
      <c r="C105" s="3"/>
      <c r="D105" s="3"/>
      <c r="E105" s="3"/>
      <c r="F105" s="3"/>
      <c r="G105" s="3"/>
      <c r="H105" s="3"/>
      <c r="I105" s="3"/>
      <c r="J105" s="3"/>
      <c r="K105" s="3"/>
      <c r="L105" s="3"/>
      <c r="M105" s="3"/>
      <c r="N105" s="3"/>
      <c r="O105" s="3"/>
      <c r="P105" s="3"/>
      <c r="Q105" s="3"/>
      <c r="R105" s="3"/>
      <c r="S105" s="51"/>
      <c r="V105" s="3"/>
      <c r="X105" s="3"/>
      <c r="Y105" s="3" t="s">
        <v>3799</v>
      </c>
      <c r="Z105" s="3"/>
      <c r="AB105" s="3"/>
      <c r="AC105" s="3" t="s">
        <v>29</v>
      </c>
      <c r="AD105" s="3"/>
      <c r="AE105" s="3"/>
      <c r="AF105" s="3"/>
      <c r="AG105" s="3"/>
      <c r="AH105" s="3" t="s">
        <v>2114</v>
      </c>
    </row>
    <row r="106" spans="1:34" x14ac:dyDescent="0.25">
      <c r="A106" s="3" t="s">
        <v>792</v>
      </c>
      <c r="B106" s="3">
        <v>13</v>
      </c>
      <c r="C106" s="3"/>
      <c r="D106" s="3"/>
      <c r="E106" s="3"/>
      <c r="F106" s="3"/>
      <c r="G106" s="3"/>
      <c r="H106" s="3"/>
      <c r="I106" s="3"/>
      <c r="J106" s="3"/>
      <c r="K106" s="3"/>
      <c r="L106" s="3"/>
      <c r="M106" s="3"/>
      <c r="N106" s="3"/>
      <c r="O106" s="3"/>
      <c r="P106" s="3"/>
      <c r="Q106" s="3"/>
      <c r="R106" s="3"/>
      <c r="S106" s="51"/>
      <c r="V106" s="3"/>
      <c r="X106" s="3"/>
      <c r="Y106" s="3"/>
      <c r="Z106" s="3" t="s">
        <v>2091</v>
      </c>
      <c r="AB106" s="3"/>
      <c r="AC106" s="3" t="s">
        <v>29</v>
      </c>
      <c r="AD106" s="3"/>
      <c r="AE106" s="3"/>
      <c r="AF106" s="3"/>
      <c r="AG106" s="3"/>
      <c r="AH106" s="3" t="s">
        <v>2114</v>
      </c>
    </row>
    <row r="107" spans="1:34" x14ac:dyDescent="0.25">
      <c r="A107" s="3" t="s">
        <v>792</v>
      </c>
      <c r="B107" s="3">
        <v>14</v>
      </c>
      <c r="C107" s="3"/>
      <c r="D107" s="3"/>
      <c r="E107" s="3"/>
      <c r="F107" s="3"/>
      <c r="G107" s="3"/>
      <c r="H107" s="3"/>
      <c r="I107" s="3"/>
      <c r="J107" s="3"/>
      <c r="K107" s="3"/>
      <c r="L107" s="3"/>
      <c r="M107" s="3"/>
      <c r="N107" s="3"/>
      <c r="O107" s="3"/>
      <c r="P107" s="3"/>
      <c r="Q107" s="3"/>
      <c r="R107" s="3"/>
      <c r="S107" s="51"/>
      <c r="V107" s="3"/>
      <c r="X107" s="3"/>
      <c r="Y107" s="3" t="s">
        <v>3801</v>
      </c>
      <c r="Z107" s="3"/>
      <c r="AB107" s="3"/>
      <c r="AC107" s="3" t="s">
        <v>29</v>
      </c>
      <c r="AD107" s="3"/>
      <c r="AE107" s="3"/>
      <c r="AF107" s="3"/>
      <c r="AG107" s="3"/>
      <c r="AH107" s="3" t="s">
        <v>2114</v>
      </c>
    </row>
    <row r="108" spans="1:34" x14ac:dyDescent="0.25">
      <c r="A108" s="3" t="s">
        <v>796</v>
      </c>
      <c r="B108" s="3">
        <v>1</v>
      </c>
      <c r="C108" s="3"/>
      <c r="D108" s="3"/>
      <c r="E108" s="3"/>
      <c r="F108" s="3"/>
      <c r="G108" s="3"/>
      <c r="H108" s="3" t="s">
        <v>29</v>
      </c>
      <c r="I108" s="3" t="s">
        <v>29</v>
      </c>
      <c r="J108" s="3"/>
      <c r="K108" s="3"/>
      <c r="L108" s="3"/>
      <c r="M108" s="3"/>
      <c r="N108" s="3" t="s">
        <v>29</v>
      </c>
      <c r="O108" s="3" t="s">
        <v>2077</v>
      </c>
      <c r="P108" s="3" t="s">
        <v>2105</v>
      </c>
      <c r="Q108" s="3">
        <v>577444</v>
      </c>
      <c r="R108" s="3" t="s">
        <v>2079</v>
      </c>
      <c r="S108" s="51" t="s">
        <v>2080</v>
      </c>
      <c r="V108" s="3" t="s">
        <v>29</v>
      </c>
      <c r="X108" s="3"/>
      <c r="Y108" s="3"/>
      <c r="Z108" s="5"/>
      <c r="AB108" s="3"/>
      <c r="AC108" s="3"/>
      <c r="AD108" s="3"/>
      <c r="AE108" s="3"/>
      <c r="AF108" s="3"/>
      <c r="AG108" s="3"/>
      <c r="AH108" s="3"/>
    </row>
    <row r="109" spans="1:34" x14ac:dyDescent="0.25">
      <c r="A109" s="3" t="s">
        <v>796</v>
      </c>
      <c r="B109" s="3">
        <v>2</v>
      </c>
      <c r="C109" s="3"/>
      <c r="D109" s="3"/>
      <c r="E109" s="3"/>
      <c r="F109" s="3"/>
      <c r="G109" s="3"/>
      <c r="H109" s="3"/>
      <c r="I109" s="3"/>
      <c r="J109" s="3"/>
      <c r="K109" s="3"/>
      <c r="L109" s="3"/>
      <c r="M109" s="3"/>
      <c r="N109" s="3" t="s">
        <v>29</v>
      </c>
      <c r="O109" s="3" t="s">
        <v>1669</v>
      </c>
      <c r="P109" s="3" t="s">
        <v>2106</v>
      </c>
      <c r="Q109" s="3">
        <v>575664</v>
      </c>
      <c r="R109" s="3" t="s">
        <v>2079</v>
      </c>
      <c r="S109" s="51" t="s">
        <v>2080</v>
      </c>
      <c r="V109" s="3" t="s">
        <v>29</v>
      </c>
      <c r="X109" s="3"/>
      <c r="Y109" s="3"/>
      <c r="Z109" s="5"/>
      <c r="AB109" s="3"/>
      <c r="AC109" s="3"/>
      <c r="AD109" s="3"/>
      <c r="AE109" s="3"/>
      <c r="AF109" s="3"/>
      <c r="AG109" s="3"/>
      <c r="AH109" s="3"/>
    </row>
    <row r="110" spans="1:34" x14ac:dyDescent="0.25">
      <c r="A110" s="3" t="s">
        <v>796</v>
      </c>
      <c r="B110" s="3">
        <v>3</v>
      </c>
      <c r="C110" s="3"/>
      <c r="D110" s="3"/>
      <c r="E110" s="3"/>
      <c r="F110" s="3"/>
      <c r="G110" s="3"/>
      <c r="H110" s="3"/>
      <c r="I110" s="3"/>
      <c r="J110" s="3"/>
      <c r="K110" s="3"/>
      <c r="L110" s="3"/>
      <c r="M110" s="3"/>
      <c r="N110" s="3" t="s">
        <v>29</v>
      </c>
      <c r="O110" s="3" t="s">
        <v>2083</v>
      </c>
      <c r="P110" s="3" t="s">
        <v>2093</v>
      </c>
      <c r="Q110" s="3">
        <v>545645</v>
      </c>
      <c r="R110" s="3" t="s">
        <v>2079</v>
      </c>
      <c r="S110" s="51" t="s">
        <v>2080</v>
      </c>
      <c r="V110" s="3" t="s">
        <v>29</v>
      </c>
      <c r="X110" s="3"/>
      <c r="Y110" s="3"/>
      <c r="Z110" s="5"/>
      <c r="AB110" s="3"/>
      <c r="AC110" s="3"/>
      <c r="AD110" s="3"/>
      <c r="AE110" s="3"/>
      <c r="AF110" s="3"/>
      <c r="AG110" s="3"/>
      <c r="AH110" s="3"/>
    </row>
    <row r="111" spans="1:34" x14ac:dyDescent="0.25">
      <c r="A111" s="3" t="s">
        <v>796</v>
      </c>
      <c r="B111" s="3">
        <v>4</v>
      </c>
      <c r="C111" s="3"/>
      <c r="D111" s="3"/>
      <c r="E111" s="3"/>
      <c r="F111" s="3"/>
      <c r="G111" s="3"/>
      <c r="H111" s="3"/>
      <c r="I111" s="3"/>
      <c r="J111" s="3"/>
      <c r="K111" s="3"/>
      <c r="L111" s="3"/>
      <c r="M111" s="3"/>
      <c r="N111" s="3" t="s">
        <v>29</v>
      </c>
      <c r="O111" s="3" t="s">
        <v>2078</v>
      </c>
      <c r="P111" s="3" t="s">
        <v>2094</v>
      </c>
      <c r="Q111" s="3">
        <v>556245</v>
      </c>
      <c r="R111" s="3" t="s">
        <v>2079</v>
      </c>
      <c r="S111" s="51" t="s">
        <v>2080</v>
      </c>
      <c r="V111" s="3" t="s">
        <v>29</v>
      </c>
      <c r="X111" s="3" t="s">
        <v>29</v>
      </c>
      <c r="Y111" s="3" t="s">
        <v>2077</v>
      </c>
      <c r="Z111" s="5"/>
      <c r="AB111" s="3" t="s">
        <v>29</v>
      </c>
      <c r="AC111" s="3"/>
      <c r="AD111" s="3"/>
      <c r="AE111" s="3"/>
      <c r="AF111" s="3"/>
      <c r="AG111" s="3"/>
      <c r="AH111" s="3" t="s">
        <v>2107</v>
      </c>
    </row>
    <row r="112" spans="1:34" x14ac:dyDescent="0.25">
      <c r="A112" s="3" t="s">
        <v>796</v>
      </c>
      <c r="B112" s="3">
        <v>5</v>
      </c>
      <c r="C112" s="3"/>
      <c r="D112" s="3"/>
      <c r="E112" s="3"/>
      <c r="F112" s="3"/>
      <c r="G112" s="3"/>
      <c r="H112" s="3"/>
      <c r="I112" s="3"/>
      <c r="J112" s="3"/>
      <c r="K112" s="3"/>
      <c r="L112" s="3"/>
      <c r="M112" s="3"/>
      <c r="N112" s="3"/>
      <c r="O112" s="3"/>
      <c r="P112" s="3"/>
      <c r="Q112" s="3"/>
      <c r="R112" s="3"/>
      <c r="S112" s="6"/>
      <c r="V112" s="3"/>
      <c r="X112" s="3"/>
      <c r="Y112" s="3" t="s">
        <v>2077</v>
      </c>
      <c r="Z112" s="5"/>
      <c r="AB112" s="3"/>
      <c r="AC112" s="3"/>
      <c r="AD112" s="3"/>
      <c r="AE112" s="3"/>
      <c r="AF112" s="3"/>
      <c r="AG112" s="3"/>
      <c r="AH112" s="3"/>
    </row>
    <row r="113" spans="1:34" x14ac:dyDescent="0.25">
      <c r="A113" s="3" t="s">
        <v>796</v>
      </c>
      <c r="B113" s="3">
        <v>6</v>
      </c>
      <c r="C113" s="3"/>
      <c r="D113" s="3"/>
      <c r="E113" s="3"/>
      <c r="F113" s="3"/>
      <c r="G113" s="3"/>
      <c r="H113" s="3"/>
      <c r="I113" s="3"/>
      <c r="J113" s="3"/>
      <c r="K113" s="3"/>
      <c r="L113" s="3"/>
      <c r="M113" s="3"/>
      <c r="N113" s="3"/>
      <c r="O113" s="3"/>
      <c r="P113" s="3"/>
      <c r="Q113" s="3"/>
      <c r="R113" s="3"/>
      <c r="S113" s="6"/>
      <c r="V113" s="3"/>
      <c r="X113" s="3"/>
      <c r="Y113" s="3" t="s">
        <v>1669</v>
      </c>
      <c r="Z113" s="5"/>
      <c r="AB113" s="3"/>
      <c r="AC113" s="3"/>
      <c r="AD113" s="3"/>
      <c r="AE113" s="3"/>
      <c r="AF113" s="3"/>
      <c r="AG113" s="3"/>
      <c r="AH113" s="3"/>
    </row>
    <row r="114" spans="1:34" x14ac:dyDescent="0.25">
      <c r="A114" s="3" t="s">
        <v>796</v>
      </c>
      <c r="B114" s="3">
        <v>7</v>
      </c>
      <c r="C114" s="3"/>
      <c r="D114" s="3"/>
      <c r="E114" s="3"/>
      <c r="F114" s="3"/>
      <c r="G114" s="3"/>
      <c r="H114" s="3"/>
      <c r="I114" s="3"/>
      <c r="J114" s="3"/>
      <c r="K114" s="3"/>
      <c r="L114" s="3"/>
      <c r="M114" s="3"/>
      <c r="N114" s="3"/>
      <c r="O114" s="3"/>
      <c r="P114" s="3"/>
      <c r="Q114" s="3"/>
      <c r="R114" s="3"/>
      <c r="S114" s="6"/>
      <c r="V114" s="3"/>
      <c r="X114" s="3"/>
      <c r="Y114" s="3" t="s">
        <v>2083</v>
      </c>
      <c r="Z114" s="5"/>
      <c r="AB114" s="3"/>
      <c r="AC114" s="3"/>
      <c r="AD114" s="3"/>
      <c r="AE114" s="3"/>
      <c r="AF114" s="3"/>
      <c r="AG114" s="3"/>
      <c r="AH114" s="3"/>
    </row>
    <row r="115" spans="1:34" x14ac:dyDescent="0.25">
      <c r="A115" s="3" t="s">
        <v>796</v>
      </c>
      <c r="B115" s="3">
        <v>8</v>
      </c>
      <c r="C115" s="3"/>
      <c r="D115" s="3"/>
      <c r="E115" s="3"/>
      <c r="F115" s="3"/>
      <c r="G115" s="3"/>
      <c r="H115" s="3"/>
      <c r="I115" s="3"/>
      <c r="J115" s="3"/>
      <c r="K115" s="3"/>
      <c r="L115" s="3"/>
      <c r="M115" s="3"/>
      <c r="N115" s="3"/>
      <c r="O115" s="3"/>
      <c r="P115" s="3"/>
      <c r="Q115" s="3"/>
      <c r="R115" s="3"/>
      <c r="S115" s="6"/>
      <c r="V115" s="3"/>
      <c r="X115" s="3"/>
      <c r="Y115" s="3" t="s">
        <v>2078</v>
      </c>
      <c r="Z115" s="5"/>
      <c r="AB115" s="3" t="s">
        <v>29</v>
      </c>
      <c r="AC115" s="3"/>
      <c r="AD115" s="3"/>
      <c r="AE115" s="3"/>
      <c r="AF115" s="3"/>
      <c r="AG115" s="3"/>
      <c r="AH115" s="3" t="s">
        <v>2107</v>
      </c>
    </row>
    <row r="116" spans="1:34" x14ac:dyDescent="0.25">
      <c r="A116" s="3" t="s">
        <v>799</v>
      </c>
      <c r="B116" s="3">
        <v>1</v>
      </c>
      <c r="C116" s="3"/>
      <c r="D116" s="3"/>
      <c r="E116" s="3"/>
      <c r="F116" s="3"/>
      <c r="G116" s="3"/>
      <c r="H116" s="3" t="s">
        <v>29</v>
      </c>
      <c r="I116" s="3" t="s">
        <v>29</v>
      </c>
      <c r="J116" s="3"/>
      <c r="K116" s="3"/>
      <c r="L116" s="3"/>
      <c r="M116" s="3"/>
      <c r="N116" s="3" t="s">
        <v>29</v>
      </c>
      <c r="O116" s="3" t="s">
        <v>2077</v>
      </c>
      <c r="P116" s="3" t="s">
        <v>2105</v>
      </c>
      <c r="Q116" s="3" t="s">
        <v>2108</v>
      </c>
      <c r="R116" s="3" t="s">
        <v>2109</v>
      </c>
      <c r="S116" s="51" t="s">
        <v>2080</v>
      </c>
      <c r="V116" s="3" t="s">
        <v>29</v>
      </c>
      <c r="X116" s="3"/>
      <c r="Y116" s="3"/>
      <c r="Z116" s="5"/>
      <c r="AB116" s="3"/>
      <c r="AC116" s="3"/>
      <c r="AD116" s="3"/>
      <c r="AE116" s="3"/>
      <c r="AF116" s="3"/>
      <c r="AG116" s="3"/>
      <c r="AH116" s="3"/>
    </row>
    <row r="117" spans="1:34" x14ac:dyDescent="0.25">
      <c r="A117" s="3" t="s">
        <v>799</v>
      </c>
      <c r="B117" s="3">
        <v>2</v>
      </c>
      <c r="C117" s="3"/>
      <c r="D117" s="3"/>
      <c r="E117" s="3"/>
      <c r="F117" s="3"/>
      <c r="G117" s="3"/>
      <c r="H117" s="3"/>
      <c r="I117" s="3"/>
      <c r="J117" s="3"/>
      <c r="K117" s="3"/>
      <c r="L117" s="3"/>
      <c r="M117" s="3"/>
      <c r="N117" s="3" t="s">
        <v>29</v>
      </c>
      <c r="O117" s="3" t="s">
        <v>1669</v>
      </c>
      <c r="P117" s="3" t="s">
        <v>2106</v>
      </c>
      <c r="Q117" s="3" t="s">
        <v>2110</v>
      </c>
      <c r="R117" s="3" t="s">
        <v>2109</v>
      </c>
      <c r="S117" s="51" t="s">
        <v>2080</v>
      </c>
      <c r="V117" s="3" t="s">
        <v>29</v>
      </c>
      <c r="X117" s="3"/>
      <c r="Y117" s="3"/>
      <c r="Z117" s="5"/>
      <c r="AB117" s="3"/>
      <c r="AC117" s="3"/>
      <c r="AD117" s="3"/>
      <c r="AE117" s="3"/>
      <c r="AF117" s="3"/>
      <c r="AG117" s="3"/>
      <c r="AH117" s="3"/>
    </row>
    <row r="118" spans="1:34" x14ac:dyDescent="0.25">
      <c r="A118" s="3" t="s">
        <v>799</v>
      </c>
      <c r="B118" s="3">
        <v>3</v>
      </c>
      <c r="C118" s="3"/>
      <c r="D118" s="3"/>
      <c r="E118" s="3"/>
      <c r="F118" s="3"/>
      <c r="G118" s="3"/>
      <c r="H118" s="3"/>
      <c r="I118" s="3"/>
      <c r="J118" s="3"/>
      <c r="K118" s="3"/>
      <c r="L118" s="3"/>
      <c r="M118" s="3"/>
      <c r="N118" s="3" t="s">
        <v>29</v>
      </c>
      <c r="O118" s="3" t="s">
        <v>2083</v>
      </c>
      <c r="P118" s="3" t="s">
        <v>2093</v>
      </c>
      <c r="Q118" s="3" t="s">
        <v>2111</v>
      </c>
      <c r="R118" s="3" t="s">
        <v>2109</v>
      </c>
      <c r="S118" s="51" t="s">
        <v>2080</v>
      </c>
      <c r="V118" s="3" t="s">
        <v>29</v>
      </c>
      <c r="X118" s="3" t="s">
        <v>29</v>
      </c>
      <c r="Y118" s="3" t="s">
        <v>2077</v>
      </c>
      <c r="Z118" s="5"/>
      <c r="AB118" s="3" t="s">
        <v>29</v>
      </c>
      <c r="AC118" s="3"/>
      <c r="AD118" s="3"/>
      <c r="AE118" s="3"/>
      <c r="AF118" s="3"/>
      <c r="AG118" s="3"/>
      <c r="AH118" s="3" t="s">
        <v>2112</v>
      </c>
    </row>
    <row r="119" spans="1:34" x14ac:dyDescent="0.25">
      <c r="A119" s="3" t="s">
        <v>799</v>
      </c>
      <c r="B119" s="3">
        <v>4</v>
      </c>
      <c r="C119" s="3"/>
      <c r="D119" s="3"/>
      <c r="E119" s="3"/>
      <c r="F119" s="3"/>
      <c r="G119" s="3"/>
      <c r="H119" s="3"/>
      <c r="I119" s="3"/>
      <c r="J119" s="3"/>
      <c r="K119" s="3"/>
      <c r="L119" s="3"/>
      <c r="M119" s="3"/>
      <c r="N119" s="3"/>
      <c r="O119" s="3"/>
      <c r="P119" s="3"/>
      <c r="Q119" s="3"/>
      <c r="R119" s="3"/>
      <c r="S119" s="3"/>
      <c r="V119" s="3"/>
      <c r="X119" s="3"/>
      <c r="Y119" s="3" t="s">
        <v>2077</v>
      </c>
      <c r="Z119" s="5"/>
      <c r="AB119" s="3"/>
      <c r="AC119" s="3"/>
      <c r="AD119" s="3"/>
      <c r="AE119" s="3"/>
      <c r="AF119" s="3"/>
      <c r="AG119" s="3"/>
      <c r="AH119" s="3"/>
    </row>
    <row r="120" spans="1:34" x14ac:dyDescent="0.25">
      <c r="A120" s="3" t="s">
        <v>799</v>
      </c>
      <c r="B120" s="3">
        <v>5</v>
      </c>
      <c r="C120" s="3"/>
      <c r="D120" s="3"/>
      <c r="E120" s="3"/>
      <c r="F120" s="3"/>
      <c r="G120" s="3"/>
      <c r="H120" s="3"/>
      <c r="I120" s="3"/>
      <c r="J120" s="3"/>
      <c r="K120" s="3"/>
      <c r="L120" s="3"/>
      <c r="M120" s="3"/>
      <c r="N120" s="3"/>
      <c r="O120" s="3"/>
      <c r="P120" s="3"/>
      <c r="Q120" s="3"/>
      <c r="R120" s="3"/>
      <c r="S120" s="3"/>
      <c r="V120" s="3"/>
      <c r="X120" s="3"/>
      <c r="Y120" s="3" t="s">
        <v>1669</v>
      </c>
      <c r="Z120" s="5"/>
      <c r="AB120" s="3"/>
      <c r="AC120" s="3"/>
      <c r="AD120" s="3"/>
      <c r="AE120" s="3"/>
      <c r="AF120" s="3"/>
      <c r="AG120" s="3"/>
      <c r="AH120" s="3"/>
    </row>
    <row r="121" spans="1:34" x14ac:dyDescent="0.25">
      <c r="A121" s="3" t="s">
        <v>799</v>
      </c>
      <c r="B121" s="3">
        <v>6</v>
      </c>
      <c r="C121" s="3"/>
      <c r="D121" s="3"/>
      <c r="E121" s="3"/>
      <c r="F121" s="3"/>
      <c r="G121" s="3"/>
      <c r="H121" s="3"/>
      <c r="I121" s="3"/>
      <c r="J121" s="3"/>
      <c r="K121" s="3"/>
      <c r="L121" s="3"/>
      <c r="M121" s="3"/>
      <c r="N121" s="3"/>
      <c r="O121" s="3"/>
      <c r="P121" s="3"/>
      <c r="Q121" s="3"/>
      <c r="R121" s="3"/>
      <c r="S121" s="3"/>
      <c r="V121" s="3"/>
      <c r="X121" s="3"/>
      <c r="Y121" s="3" t="s">
        <v>2083</v>
      </c>
      <c r="Z121" s="5"/>
      <c r="AB121" s="3" t="s">
        <v>29</v>
      </c>
      <c r="AC121" s="3"/>
      <c r="AD121" s="3"/>
      <c r="AE121" s="3"/>
      <c r="AF121" s="3"/>
      <c r="AG121" s="3"/>
      <c r="AH121" s="3" t="s">
        <v>2112</v>
      </c>
    </row>
    <row r="122" spans="1:34" x14ac:dyDescent="0.25">
      <c r="A122" s="3" t="s">
        <v>799</v>
      </c>
      <c r="B122" s="3">
        <v>7</v>
      </c>
      <c r="C122" s="3"/>
      <c r="D122" s="3"/>
      <c r="E122" s="3"/>
      <c r="F122" s="3"/>
      <c r="G122" s="3"/>
      <c r="H122" s="3"/>
      <c r="I122" s="3"/>
      <c r="J122" s="3"/>
      <c r="K122" s="3"/>
      <c r="L122" s="3"/>
      <c r="M122" s="3"/>
      <c r="N122" s="3"/>
      <c r="O122" s="3"/>
      <c r="P122" s="3"/>
      <c r="Q122" s="3"/>
      <c r="R122" s="3"/>
      <c r="S122" s="3"/>
      <c r="V122" s="3"/>
      <c r="X122" s="3"/>
      <c r="Y122" s="3" t="s">
        <v>2077</v>
      </c>
      <c r="Z122" s="5"/>
      <c r="AB122" s="3"/>
      <c r="AC122" s="3" t="s">
        <v>29</v>
      </c>
      <c r="AD122" s="3"/>
      <c r="AE122" s="3"/>
      <c r="AF122" s="3"/>
      <c r="AG122" s="3"/>
      <c r="AH122" s="3" t="s">
        <v>2112</v>
      </c>
    </row>
  </sheetData>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BP129"/>
  <sheetViews>
    <sheetView zoomScale="85" zoomScaleNormal="85" workbookViewId="0">
      <pane xSplit="2" ySplit="1" topLeftCell="H106" activePane="bottomRight" state="frozen"/>
      <selection activeCell="M62" activeCellId="1" sqref="B54:C54 M62"/>
      <selection pane="topRight" activeCell="M62" activeCellId="1" sqref="B54:C54 M62"/>
      <selection pane="bottomLeft" activeCell="M62" activeCellId="1" sqref="B54:C54 M62"/>
      <selection pane="bottomRight" activeCell="M62" sqref="A1:BP129"/>
    </sheetView>
  </sheetViews>
  <sheetFormatPr defaultRowHeight="15" x14ac:dyDescent="0.25"/>
  <cols>
    <col min="1" max="1" width="8.140625" style="41" bestFit="1" customWidth="1" collapsed="1"/>
    <col min="2" max="2" width="12.28515625" style="41" bestFit="1" customWidth="1" collapsed="1"/>
    <col min="3" max="3" width="33.7109375" style="41" bestFit="1" customWidth="1" collapsed="1"/>
    <col min="4" max="4" width="36.28515625" style="41" bestFit="1" customWidth="1" collapsed="1"/>
    <col min="5" max="5" width="22.7109375" style="41" bestFit="1" customWidth="1" collapsed="1"/>
    <col min="6" max="6" width="39.140625" style="41" bestFit="1" customWidth="1" collapsed="1"/>
    <col min="7" max="7" width="31.5703125" style="41" bestFit="1" customWidth="1" collapsed="1"/>
    <col min="8" max="8" width="18" style="41" bestFit="1" customWidth="1" collapsed="1"/>
    <col min="9" max="9" width="19.85546875" style="41" bestFit="1" customWidth="1" collapsed="1"/>
    <col min="10" max="10" width="20.42578125" style="41" bestFit="1" customWidth="1" collapsed="1"/>
    <col min="11" max="11" width="28.7109375" style="41" bestFit="1" customWidth="1" collapsed="1"/>
    <col min="12" max="12" width="28.7109375" style="41" customWidth="1" collapsed="1"/>
    <col min="13" max="13" width="30.85546875" style="41" bestFit="1" customWidth="1" collapsed="1"/>
    <col min="14" max="14" width="27.42578125" style="41" bestFit="1" customWidth="1" collapsed="1"/>
    <col min="15" max="15" width="27.7109375" style="41" bestFit="1" customWidth="1" collapsed="1"/>
    <col min="16" max="16" width="26.85546875" style="41" bestFit="1" customWidth="1" collapsed="1"/>
    <col min="17" max="17" width="33.42578125" style="41" bestFit="1" customWidth="1" collapsed="1"/>
    <col min="18" max="18" width="30" style="41" bestFit="1" customWidth="1" collapsed="1"/>
    <col min="19" max="19" width="20.85546875" style="41" bestFit="1" customWidth="1" collapsed="1"/>
    <col min="20" max="20" width="37.5703125" style="41" bestFit="1" customWidth="1" collapsed="1"/>
    <col min="21" max="21" width="33.7109375" style="41" bestFit="1" customWidth="1" collapsed="1"/>
    <col min="22" max="22" width="18.28515625" style="41" bestFit="1" customWidth="1" collapsed="1"/>
    <col min="23" max="23" width="39.5703125" style="41" bestFit="1" customWidth="1" collapsed="1"/>
    <col min="24" max="24" width="23.7109375" style="41" bestFit="1" customWidth="1" collapsed="1"/>
    <col min="25" max="25" width="33.7109375" style="41" bestFit="1" customWidth="1" collapsed="1"/>
    <col min="26" max="26" width="39.5703125" style="41" bestFit="1" customWidth="1" collapsed="1"/>
    <col min="27" max="28" width="18.5703125" style="41" bestFit="1" customWidth="1" collapsed="1"/>
    <col min="29" max="29" width="18.5703125" style="41" customWidth="1" collapsed="1"/>
    <col min="30" max="30" width="40.140625" style="41" bestFit="1" customWidth="1" collapsed="1"/>
    <col min="31" max="31" width="31.85546875" style="41" bestFit="1" customWidth="1" collapsed="1"/>
    <col min="32" max="32" width="19.85546875" style="41" bestFit="1" customWidth="1" collapsed="1"/>
    <col min="33" max="33" width="220.7109375" style="41" bestFit="1" customWidth="1" collapsed="1"/>
    <col min="34" max="34" width="28.85546875" style="41" bestFit="1" customWidth="1" collapsed="1"/>
    <col min="35" max="35" width="23.28515625" style="41" bestFit="1" customWidth="1" collapsed="1"/>
    <col min="36" max="36" width="14.42578125" style="41" bestFit="1" customWidth="1" collapsed="1"/>
    <col min="37" max="37" width="16" style="41" bestFit="1" customWidth="1" collapsed="1"/>
    <col min="38" max="16384" width="9.140625" style="41" collapsed="1"/>
  </cols>
  <sheetData>
    <row r="1" spans="1:68" x14ac:dyDescent="0.25">
      <c r="A1" s="1" t="s">
        <v>0</v>
      </c>
      <c r="B1" s="1" t="s">
        <v>95</v>
      </c>
      <c r="C1" s="1" t="s">
        <v>1982</v>
      </c>
      <c r="D1" s="1" t="s">
        <v>1983</v>
      </c>
      <c r="E1" s="1" t="s">
        <v>1984</v>
      </c>
      <c r="F1" s="1" t="s">
        <v>1985</v>
      </c>
      <c r="G1" s="1" t="s">
        <v>1986</v>
      </c>
      <c r="H1" s="1" t="s">
        <v>1987</v>
      </c>
      <c r="I1" s="1" t="s">
        <v>1988</v>
      </c>
      <c r="J1" s="1" t="s">
        <v>1989</v>
      </c>
      <c r="K1" s="1" t="s">
        <v>1990</v>
      </c>
      <c r="L1" s="55" t="s">
        <v>1991</v>
      </c>
      <c r="M1" s="1" t="s">
        <v>1992</v>
      </c>
      <c r="N1" s="1" t="s">
        <v>1993</v>
      </c>
      <c r="O1" s="1" t="s">
        <v>1994</v>
      </c>
      <c r="P1" s="1" t="s">
        <v>1995</v>
      </c>
      <c r="Q1" s="1" t="s">
        <v>1996</v>
      </c>
      <c r="R1" s="1" t="s">
        <v>1997</v>
      </c>
      <c r="S1" s="1" t="s">
        <v>1998</v>
      </c>
      <c r="T1" s="1" t="s">
        <v>1999</v>
      </c>
      <c r="U1" s="1" t="s">
        <v>2000</v>
      </c>
      <c r="V1" s="1" t="s">
        <v>2001</v>
      </c>
      <c r="W1" s="1" t="s">
        <v>2002</v>
      </c>
      <c r="X1" s="1" t="s">
        <v>2003</v>
      </c>
      <c r="Y1" s="1" t="s">
        <v>2000</v>
      </c>
      <c r="Z1" s="1" t="s">
        <v>2002</v>
      </c>
      <c r="AA1" s="1" t="s">
        <v>2004</v>
      </c>
      <c r="AB1" s="1" t="s">
        <v>2005</v>
      </c>
      <c r="AC1" s="1" t="s">
        <v>2006</v>
      </c>
      <c r="AD1" s="1" t="s">
        <v>2007</v>
      </c>
      <c r="AE1" s="1" t="s">
        <v>2008</v>
      </c>
      <c r="AF1" s="1" t="s">
        <v>1262</v>
      </c>
      <c r="AG1" s="1" t="s">
        <v>1275</v>
      </c>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row>
    <row r="2" spans="1:68" x14ac:dyDescent="0.25">
      <c r="A2" s="3" t="s">
        <v>402</v>
      </c>
      <c r="B2" s="3">
        <v>1</v>
      </c>
      <c r="C2" s="3"/>
      <c r="D2" s="3"/>
      <c r="E2" s="3"/>
      <c r="F2" s="3"/>
      <c r="G2" s="3"/>
      <c r="H2" s="3" t="s">
        <v>29</v>
      </c>
      <c r="I2" s="3" t="s">
        <v>29</v>
      </c>
      <c r="J2" s="3"/>
      <c r="K2" s="3"/>
      <c r="L2" s="3"/>
      <c r="M2" s="3"/>
      <c r="N2" s="3" t="s">
        <v>29</v>
      </c>
      <c r="O2" s="3" t="s">
        <v>2009</v>
      </c>
      <c r="P2" s="3" t="s">
        <v>2010</v>
      </c>
      <c r="Q2" s="3">
        <v>123456789</v>
      </c>
      <c r="R2" s="3" t="s">
        <v>1198</v>
      </c>
      <c r="S2" s="3"/>
      <c r="T2" s="3"/>
      <c r="U2" s="3"/>
      <c r="V2" s="3" t="s">
        <v>29</v>
      </c>
      <c r="W2" s="3"/>
      <c r="X2" s="3"/>
      <c r="Y2" s="3"/>
      <c r="Z2" s="3"/>
      <c r="AA2" s="3"/>
      <c r="AB2" s="3"/>
      <c r="AC2" s="3"/>
      <c r="AD2" s="3"/>
      <c r="AE2" s="3"/>
      <c r="AF2" s="3"/>
      <c r="AG2" s="3"/>
    </row>
    <row r="3" spans="1:68" x14ac:dyDescent="0.25">
      <c r="A3" s="3" t="s">
        <v>405</v>
      </c>
      <c r="B3" s="3">
        <v>1</v>
      </c>
      <c r="C3" s="3"/>
      <c r="D3" s="3"/>
      <c r="E3" s="3"/>
      <c r="F3" s="3"/>
      <c r="G3" s="3"/>
      <c r="H3" s="3" t="s">
        <v>29</v>
      </c>
      <c r="I3" s="3" t="s">
        <v>29</v>
      </c>
      <c r="J3" s="3"/>
      <c r="K3" s="3"/>
      <c r="L3" s="3"/>
      <c r="M3" s="3"/>
      <c r="N3" s="3" t="s">
        <v>29</v>
      </c>
      <c r="O3" s="3"/>
      <c r="P3" s="3"/>
      <c r="Q3" s="3"/>
      <c r="R3" s="3"/>
      <c r="S3" s="3"/>
      <c r="T3" s="3"/>
      <c r="U3" s="3"/>
      <c r="V3" s="3" t="s">
        <v>29</v>
      </c>
      <c r="W3" s="3"/>
      <c r="X3" s="3"/>
      <c r="Y3" s="3"/>
      <c r="Z3" s="3"/>
      <c r="AA3" s="3"/>
      <c r="AB3" s="3"/>
      <c r="AC3" s="3"/>
      <c r="AD3" s="3"/>
      <c r="AE3" s="3"/>
      <c r="AF3" s="3"/>
      <c r="AG3" s="3" t="s">
        <v>2011</v>
      </c>
    </row>
    <row r="4" spans="1:68" x14ac:dyDescent="0.25">
      <c r="A4" s="3" t="s">
        <v>405</v>
      </c>
      <c r="B4" s="3">
        <v>2</v>
      </c>
      <c r="C4" s="3"/>
      <c r="D4" s="3"/>
      <c r="E4" s="3"/>
      <c r="F4" s="3"/>
      <c r="G4" s="3"/>
      <c r="H4" s="3"/>
      <c r="I4" s="3"/>
      <c r="J4" s="3"/>
      <c r="K4" s="3"/>
      <c r="L4" s="3"/>
      <c r="M4" s="3"/>
      <c r="N4" s="3"/>
      <c r="O4" s="3" t="s">
        <v>2012</v>
      </c>
      <c r="P4" s="3" t="s">
        <v>2009</v>
      </c>
      <c r="Q4" s="3">
        <v>123456789</v>
      </c>
      <c r="R4" s="3" t="s">
        <v>1207</v>
      </c>
      <c r="S4" s="3"/>
      <c r="T4" s="3"/>
      <c r="U4" s="3"/>
      <c r="V4" s="3" t="s">
        <v>29</v>
      </c>
      <c r="W4" s="3"/>
      <c r="X4" s="3"/>
      <c r="Y4" s="3"/>
      <c r="Z4" s="3"/>
      <c r="AA4" s="3"/>
      <c r="AB4" s="3"/>
      <c r="AC4" s="3"/>
      <c r="AD4" s="3"/>
      <c r="AE4" s="3"/>
      <c r="AF4" s="3"/>
      <c r="AG4" s="3" t="s">
        <v>2013</v>
      </c>
    </row>
    <row r="5" spans="1:68" x14ac:dyDescent="0.25">
      <c r="A5" s="3" t="s">
        <v>405</v>
      </c>
      <c r="B5" s="3">
        <v>3</v>
      </c>
      <c r="C5" s="3"/>
      <c r="D5" s="3"/>
      <c r="E5" s="3"/>
      <c r="F5" s="3"/>
      <c r="G5" s="3"/>
      <c r="H5" s="3"/>
      <c r="I5" s="3"/>
      <c r="J5" s="3"/>
      <c r="K5" s="3"/>
      <c r="L5" s="3"/>
      <c r="M5" s="3"/>
      <c r="N5" s="3"/>
      <c r="O5" s="3"/>
      <c r="P5" s="3"/>
      <c r="Q5" s="3" t="s">
        <v>2014</v>
      </c>
      <c r="R5" s="3" t="s">
        <v>2015</v>
      </c>
      <c r="S5" s="3"/>
      <c r="T5" s="3"/>
      <c r="U5" s="3"/>
      <c r="V5" s="3" t="s">
        <v>29</v>
      </c>
      <c r="W5" s="3"/>
      <c r="X5" s="3"/>
      <c r="Y5" s="3"/>
      <c r="Z5" s="3"/>
      <c r="AA5" s="3"/>
      <c r="AB5" s="3"/>
      <c r="AC5" s="3"/>
      <c r="AD5" s="3"/>
      <c r="AE5" s="3"/>
      <c r="AF5" s="3"/>
      <c r="AG5" s="3" t="s">
        <v>2016</v>
      </c>
    </row>
    <row r="6" spans="1:68" x14ac:dyDescent="0.25">
      <c r="A6" s="3" t="s">
        <v>405</v>
      </c>
      <c r="B6" s="3">
        <v>4</v>
      </c>
      <c r="C6" s="3"/>
      <c r="D6" s="3"/>
      <c r="E6" s="3"/>
      <c r="F6" s="3"/>
      <c r="G6" s="3"/>
      <c r="H6" s="3"/>
      <c r="I6" s="3"/>
      <c r="J6" s="3"/>
      <c r="K6" s="3"/>
      <c r="L6" s="3"/>
      <c r="M6" s="3"/>
      <c r="N6" s="3"/>
      <c r="O6" s="3"/>
      <c r="P6" s="3"/>
      <c r="Q6" s="3">
        <v>123456789</v>
      </c>
      <c r="R6" s="3" t="s">
        <v>1198</v>
      </c>
      <c r="S6" s="51" t="s">
        <v>2017</v>
      </c>
      <c r="T6" s="3"/>
      <c r="U6" s="3"/>
      <c r="V6" s="3" t="s">
        <v>29</v>
      </c>
      <c r="W6" s="3"/>
      <c r="X6" s="3" t="s">
        <v>29</v>
      </c>
      <c r="Y6" s="3"/>
      <c r="Z6" s="3"/>
      <c r="AA6" s="3"/>
      <c r="AB6" s="3"/>
      <c r="AC6" s="3"/>
      <c r="AD6" s="3"/>
      <c r="AE6" s="3"/>
      <c r="AF6" s="3"/>
      <c r="AG6" s="3"/>
    </row>
    <row r="7" spans="1:68" x14ac:dyDescent="0.25">
      <c r="A7" s="3" t="s">
        <v>405</v>
      </c>
      <c r="B7" s="3">
        <v>5</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t="s">
        <v>2018</v>
      </c>
    </row>
    <row r="8" spans="1:68" x14ac:dyDescent="0.25">
      <c r="A8" s="3" t="s">
        <v>405</v>
      </c>
      <c r="B8" s="3">
        <v>6</v>
      </c>
      <c r="C8" s="3"/>
      <c r="D8" s="3" t="s">
        <v>29</v>
      </c>
      <c r="E8" s="3"/>
      <c r="F8" s="3"/>
      <c r="G8" s="3"/>
      <c r="H8" s="3"/>
      <c r="I8" s="3"/>
      <c r="J8" s="3"/>
      <c r="K8" s="3"/>
      <c r="L8" s="3"/>
      <c r="M8" s="3"/>
      <c r="N8" s="3"/>
      <c r="O8" s="3"/>
      <c r="P8" s="3"/>
      <c r="Q8" s="3" t="s">
        <v>2014</v>
      </c>
      <c r="R8" s="3" t="s">
        <v>2015</v>
      </c>
      <c r="S8" s="3"/>
      <c r="T8" s="3"/>
      <c r="U8" s="3"/>
      <c r="V8" s="3"/>
      <c r="W8" s="3"/>
      <c r="X8" s="3"/>
      <c r="Y8" s="3"/>
      <c r="Z8" s="3"/>
      <c r="AA8" s="3"/>
      <c r="AB8" s="3"/>
      <c r="AC8" s="3"/>
      <c r="AD8" s="3" t="s">
        <v>29</v>
      </c>
      <c r="AE8" s="3"/>
      <c r="AF8" s="3"/>
      <c r="AG8" s="3" t="s">
        <v>2019</v>
      </c>
    </row>
    <row r="9" spans="1:68" x14ac:dyDescent="0.25">
      <c r="A9" s="3" t="s">
        <v>405</v>
      </c>
      <c r="B9" s="3">
        <v>7</v>
      </c>
      <c r="C9" s="3"/>
      <c r="D9" s="3"/>
      <c r="E9" s="3"/>
      <c r="F9" s="3"/>
      <c r="G9" s="3"/>
      <c r="H9" s="3"/>
      <c r="I9" s="3"/>
      <c r="J9" s="3"/>
      <c r="K9" s="3"/>
      <c r="L9" s="3"/>
      <c r="M9" s="3"/>
      <c r="N9" s="3"/>
      <c r="O9" s="3" t="s">
        <v>2020</v>
      </c>
      <c r="P9" s="3" t="s">
        <v>2021</v>
      </c>
      <c r="Q9" s="3">
        <v>123456789</v>
      </c>
      <c r="R9" s="3" t="s">
        <v>1198</v>
      </c>
      <c r="S9" s="3"/>
      <c r="T9" s="3"/>
      <c r="U9" s="3"/>
      <c r="V9" s="3"/>
      <c r="W9" s="3"/>
      <c r="X9" s="3"/>
      <c r="Y9" s="3"/>
      <c r="Z9" s="3"/>
      <c r="AA9" s="3"/>
      <c r="AB9" s="3"/>
      <c r="AC9" s="3"/>
      <c r="AD9" s="3" t="s">
        <v>29</v>
      </c>
      <c r="AE9" s="3"/>
      <c r="AF9" s="3"/>
      <c r="AG9" s="3" t="s">
        <v>2022</v>
      </c>
    </row>
    <row r="10" spans="1:68" x14ac:dyDescent="0.25">
      <c r="A10" s="3" t="s">
        <v>405</v>
      </c>
      <c r="B10" s="3">
        <v>8</v>
      </c>
      <c r="C10" s="3"/>
      <c r="D10" s="3"/>
      <c r="E10" s="3"/>
      <c r="F10" s="3"/>
      <c r="G10" s="3"/>
      <c r="H10" s="3"/>
      <c r="I10" s="3"/>
      <c r="J10" s="3"/>
      <c r="K10" s="3"/>
      <c r="L10" s="3"/>
      <c r="M10" s="3"/>
      <c r="N10" s="3"/>
      <c r="O10" s="3" t="s">
        <v>2012</v>
      </c>
      <c r="P10" s="3" t="s">
        <v>2009</v>
      </c>
      <c r="Q10" s="3"/>
      <c r="R10" s="3"/>
      <c r="S10" s="51" t="s">
        <v>2023</v>
      </c>
      <c r="T10" s="51"/>
      <c r="U10" s="3"/>
      <c r="V10" s="3"/>
      <c r="W10" s="3"/>
      <c r="X10" s="3"/>
      <c r="Y10" s="3"/>
      <c r="Z10" s="3"/>
      <c r="AA10" s="3"/>
      <c r="AB10" s="3"/>
      <c r="AC10" s="3"/>
      <c r="AD10" s="3" t="s">
        <v>29</v>
      </c>
      <c r="AE10" s="3"/>
      <c r="AF10" s="3"/>
      <c r="AG10" s="3" t="s">
        <v>2024</v>
      </c>
    </row>
    <row r="11" spans="1:68" x14ac:dyDescent="0.25">
      <c r="A11" s="3" t="s">
        <v>405</v>
      </c>
      <c r="B11" s="3">
        <v>9</v>
      </c>
      <c r="C11" s="3"/>
      <c r="D11" s="3"/>
      <c r="E11" s="3"/>
      <c r="F11" s="3"/>
      <c r="G11" s="3"/>
      <c r="H11" s="3"/>
      <c r="I11" s="3"/>
      <c r="J11" s="3"/>
      <c r="K11" s="3"/>
      <c r="L11" s="3"/>
      <c r="M11" s="3"/>
      <c r="N11" s="3"/>
      <c r="O11" s="3"/>
      <c r="P11" s="3"/>
      <c r="Q11" s="3"/>
      <c r="R11" s="3"/>
      <c r="S11" s="51" t="s">
        <v>2025</v>
      </c>
      <c r="T11" s="51"/>
      <c r="U11" s="3"/>
      <c r="V11" s="3"/>
      <c r="W11" s="3"/>
      <c r="X11" s="3"/>
      <c r="Y11" s="3"/>
      <c r="Z11" s="3"/>
      <c r="AA11" s="3"/>
      <c r="AB11" s="3"/>
      <c r="AC11" s="3"/>
      <c r="AD11" s="3" t="s">
        <v>29</v>
      </c>
      <c r="AE11" s="3"/>
      <c r="AF11" s="3"/>
      <c r="AG11" s="3" t="s">
        <v>2026</v>
      </c>
    </row>
    <row r="12" spans="1:68" x14ac:dyDescent="0.25">
      <c r="A12" s="3" t="s">
        <v>405</v>
      </c>
      <c r="B12" s="3">
        <v>10</v>
      </c>
      <c r="C12" s="3"/>
      <c r="D12" s="3"/>
      <c r="E12" s="3"/>
      <c r="F12" s="3"/>
      <c r="G12" s="3"/>
      <c r="H12" s="3"/>
      <c r="I12" s="3"/>
      <c r="J12" s="3"/>
      <c r="K12" s="3"/>
      <c r="L12" s="3"/>
      <c r="M12" s="3"/>
      <c r="N12" s="3"/>
      <c r="O12" s="3"/>
      <c r="P12" s="3"/>
      <c r="Q12" s="3"/>
      <c r="R12" s="3"/>
      <c r="S12" s="51" t="s">
        <v>2027</v>
      </c>
      <c r="T12" s="51"/>
      <c r="U12" s="3"/>
      <c r="V12" s="3"/>
      <c r="W12" s="3"/>
      <c r="X12" s="3"/>
      <c r="Y12" s="3"/>
      <c r="Z12" s="3"/>
      <c r="AA12" s="3"/>
      <c r="AB12" s="3"/>
      <c r="AC12" s="3"/>
      <c r="AD12" s="3" t="s">
        <v>29</v>
      </c>
      <c r="AE12" s="3"/>
      <c r="AF12" s="3"/>
      <c r="AG12" s="3" t="s">
        <v>2028</v>
      </c>
    </row>
    <row r="13" spans="1:68" x14ac:dyDescent="0.25">
      <c r="A13" s="3" t="s">
        <v>405</v>
      </c>
      <c r="B13" s="3">
        <v>11</v>
      </c>
      <c r="C13" s="3"/>
      <c r="D13" s="3"/>
      <c r="E13" s="3"/>
      <c r="F13" s="3"/>
      <c r="G13" s="3"/>
      <c r="H13" s="3"/>
      <c r="I13" s="3"/>
      <c r="J13" s="3"/>
      <c r="K13" s="3"/>
      <c r="L13" s="3"/>
      <c r="M13" s="3"/>
      <c r="N13" s="3"/>
      <c r="O13" s="3"/>
      <c r="P13" s="3"/>
      <c r="Q13" s="3"/>
      <c r="R13" s="3"/>
      <c r="S13" s="51" t="s">
        <v>2017</v>
      </c>
      <c r="T13" s="51"/>
      <c r="U13" s="3"/>
      <c r="V13" s="3"/>
      <c r="W13" s="3"/>
      <c r="X13" s="3"/>
      <c r="Y13" s="3"/>
      <c r="Z13" s="3"/>
      <c r="AA13" s="3"/>
      <c r="AB13" s="3"/>
      <c r="AC13" s="3"/>
      <c r="AD13" s="3"/>
      <c r="AE13" s="3"/>
      <c r="AF13" s="3"/>
      <c r="AG13" s="3"/>
    </row>
    <row r="14" spans="1:68" x14ac:dyDescent="0.25">
      <c r="A14" s="3" t="s">
        <v>405</v>
      </c>
      <c r="B14" s="3">
        <v>12</v>
      </c>
      <c r="C14" s="3"/>
      <c r="D14" s="3"/>
      <c r="E14" s="3"/>
      <c r="F14" s="3"/>
      <c r="G14" s="3"/>
      <c r="H14" s="3"/>
      <c r="I14" s="3"/>
      <c r="J14" s="3"/>
      <c r="K14" s="3"/>
      <c r="L14" s="3"/>
      <c r="M14" s="3"/>
      <c r="N14" s="3"/>
      <c r="O14" s="3"/>
      <c r="P14" s="3"/>
      <c r="Q14" s="3"/>
      <c r="R14" s="3"/>
      <c r="S14" s="51"/>
      <c r="T14" s="51" t="s">
        <v>2027</v>
      </c>
      <c r="U14" s="3"/>
      <c r="V14" s="3"/>
      <c r="W14" s="3"/>
      <c r="X14" s="3"/>
      <c r="Y14" s="3"/>
      <c r="Z14" s="3"/>
      <c r="AA14" s="3"/>
      <c r="AB14" s="3"/>
      <c r="AC14" s="3"/>
      <c r="AD14" s="3" t="s">
        <v>29</v>
      </c>
      <c r="AE14" s="3"/>
      <c r="AF14" s="3"/>
      <c r="AG14" s="3" t="s">
        <v>2029</v>
      </c>
    </row>
    <row r="15" spans="1:68" x14ac:dyDescent="0.25">
      <c r="A15" s="3" t="s">
        <v>405</v>
      </c>
      <c r="B15" s="3">
        <v>13</v>
      </c>
      <c r="C15" s="3"/>
      <c r="D15" s="3"/>
      <c r="E15" s="3" t="s">
        <v>29</v>
      </c>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t="s">
        <v>2030</v>
      </c>
    </row>
    <row r="16" spans="1:68" x14ac:dyDescent="0.25">
      <c r="A16" s="3" t="s">
        <v>405</v>
      </c>
      <c r="B16" s="3">
        <v>14</v>
      </c>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t="s">
        <v>2031</v>
      </c>
    </row>
    <row r="17" spans="1:33" x14ac:dyDescent="0.25">
      <c r="A17" s="3" t="s">
        <v>90</v>
      </c>
      <c r="B17" s="3">
        <v>1</v>
      </c>
      <c r="C17" s="3"/>
      <c r="D17" s="3"/>
      <c r="E17" s="3"/>
      <c r="F17" s="3"/>
      <c r="G17" s="3" t="s">
        <v>29</v>
      </c>
      <c r="H17" s="3" t="s">
        <v>29</v>
      </c>
      <c r="I17" s="3" t="s">
        <v>29</v>
      </c>
      <c r="J17" s="3"/>
      <c r="K17" s="3"/>
      <c r="L17" s="3"/>
      <c r="M17" s="3"/>
      <c r="N17" s="3" t="s">
        <v>29</v>
      </c>
      <c r="O17" s="3" t="s">
        <v>2032</v>
      </c>
      <c r="P17" s="3" t="s">
        <v>2009</v>
      </c>
      <c r="Q17" s="3">
        <v>123456789</v>
      </c>
      <c r="R17" s="3" t="s">
        <v>1198</v>
      </c>
      <c r="S17" s="3"/>
      <c r="T17" s="3"/>
      <c r="U17" s="3"/>
      <c r="V17" s="3" t="s">
        <v>29</v>
      </c>
      <c r="W17" s="3"/>
      <c r="X17" s="3"/>
      <c r="Y17" s="3"/>
      <c r="Z17" s="3"/>
      <c r="AA17" s="3"/>
      <c r="AB17" s="3"/>
      <c r="AC17" s="3"/>
      <c r="AD17" s="3"/>
      <c r="AE17" s="3"/>
      <c r="AF17" s="3"/>
      <c r="AG17" s="3" t="s">
        <v>2033</v>
      </c>
    </row>
    <row r="18" spans="1:33" x14ac:dyDescent="0.25">
      <c r="A18" s="3" t="s">
        <v>90</v>
      </c>
      <c r="B18" s="3">
        <v>2</v>
      </c>
      <c r="C18" s="3"/>
      <c r="D18" s="3"/>
      <c r="E18" s="3"/>
      <c r="F18" s="3"/>
      <c r="G18" s="3"/>
      <c r="H18" s="3"/>
      <c r="I18" s="3"/>
      <c r="J18" s="3"/>
      <c r="K18" s="3"/>
      <c r="L18" s="3"/>
      <c r="M18" s="3"/>
      <c r="N18" s="3"/>
      <c r="O18" s="3"/>
      <c r="P18" s="3"/>
      <c r="Q18" s="3">
        <v>123852963</v>
      </c>
      <c r="R18" s="3" t="s">
        <v>1198</v>
      </c>
      <c r="S18" s="3"/>
      <c r="T18" s="3"/>
      <c r="U18" s="3"/>
      <c r="V18" s="3" t="s">
        <v>29</v>
      </c>
      <c r="W18" s="3"/>
      <c r="X18" s="3" t="s">
        <v>29</v>
      </c>
      <c r="Y18" s="3"/>
      <c r="Z18" s="3"/>
      <c r="AA18" s="3"/>
      <c r="AB18" s="3"/>
      <c r="AC18" s="3"/>
      <c r="AD18" s="3"/>
      <c r="AE18" s="3"/>
      <c r="AF18" s="3"/>
      <c r="AG18" s="3"/>
    </row>
    <row r="19" spans="1:33" x14ac:dyDescent="0.25">
      <c r="A19" s="3" t="s">
        <v>90</v>
      </c>
      <c r="B19" s="3">
        <v>3</v>
      </c>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t="s">
        <v>2034</v>
      </c>
    </row>
    <row r="20" spans="1:33" x14ac:dyDescent="0.25">
      <c r="A20" s="3" t="s">
        <v>90</v>
      </c>
      <c r="B20" s="3">
        <v>4</v>
      </c>
      <c r="C20" s="3"/>
      <c r="D20" s="3" t="s">
        <v>29</v>
      </c>
      <c r="E20" s="3"/>
      <c r="F20" s="3"/>
      <c r="G20" s="3"/>
      <c r="H20" s="3"/>
      <c r="I20" s="3"/>
      <c r="J20" s="3"/>
      <c r="K20" s="3"/>
      <c r="L20" s="3"/>
      <c r="M20" s="3"/>
      <c r="N20" s="3"/>
      <c r="O20" s="3"/>
      <c r="P20" s="3"/>
      <c r="Q20" s="3">
        <v>123456789</v>
      </c>
      <c r="R20" s="3" t="s">
        <v>1198</v>
      </c>
      <c r="S20" s="3"/>
      <c r="T20" s="3"/>
      <c r="U20" s="3"/>
      <c r="V20" s="3" t="s">
        <v>29</v>
      </c>
      <c r="W20" s="3"/>
      <c r="X20" s="3"/>
      <c r="Y20" s="3"/>
      <c r="Z20" s="3"/>
      <c r="AA20" s="3"/>
      <c r="AB20" s="3"/>
      <c r="AC20" s="3"/>
      <c r="AD20" s="3"/>
      <c r="AE20" s="3"/>
      <c r="AF20" s="3"/>
      <c r="AG20" s="3" t="s">
        <v>2033</v>
      </c>
    </row>
    <row r="21" spans="1:33" x14ac:dyDescent="0.25">
      <c r="A21" s="3" t="s">
        <v>409</v>
      </c>
      <c r="B21" s="3">
        <v>1</v>
      </c>
      <c r="C21" s="3"/>
      <c r="D21" s="3"/>
      <c r="E21" s="3"/>
      <c r="F21" s="3"/>
      <c r="G21" s="3" t="s">
        <v>29</v>
      </c>
      <c r="H21" s="3" t="s">
        <v>29</v>
      </c>
      <c r="I21" s="3" t="s">
        <v>29</v>
      </c>
      <c r="J21" s="3"/>
      <c r="K21" s="3"/>
      <c r="L21" s="3"/>
      <c r="M21" s="3"/>
      <c r="N21" s="3"/>
      <c r="O21" s="3"/>
      <c r="P21" s="3"/>
      <c r="Q21" s="3"/>
      <c r="R21" s="3"/>
      <c r="S21" s="3"/>
      <c r="T21" s="3"/>
      <c r="U21" s="3" t="s">
        <v>2012</v>
      </c>
      <c r="V21" s="3"/>
      <c r="W21" s="3" t="s">
        <v>29</v>
      </c>
      <c r="X21" s="3" t="s">
        <v>29</v>
      </c>
      <c r="Y21" s="3"/>
      <c r="Z21" s="3"/>
      <c r="AA21" s="3"/>
      <c r="AB21" s="3"/>
      <c r="AC21" s="3"/>
      <c r="AD21" s="3"/>
      <c r="AE21" s="3"/>
      <c r="AF21" s="3"/>
      <c r="AG21" s="3" t="s">
        <v>2018</v>
      </c>
    </row>
    <row r="22" spans="1:33" x14ac:dyDescent="0.25">
      <c r="A22" s="3" t="s">
        <v>409</v>
      </c>
      <c r="B22" s="3">
        <v>2</v>
      </c>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t="s">
        <v>2035</v>
      </c>
    </row>
    <row r="23" spans="1:33" x14ac:dyDescent="0.25">
      <c r="A23" s="3" t="s">
        <v>409</v>
      </c>
      <c r="B23" s="3">
        <v>3</v>
      </c>
      <c r="C23" s="3" t="s">
        <v>29</v>
      </c>
      <c r="D23" s="3"/>
      <c r="E23" s="3"/>
      <c r="F23" s="3"/>
      <c r="G23" s="3"/>
      <c r="H23" s="3"/>
      <c r="I23" s="3" t="s">
        <v>29</v>
      </c>
      <c r="J23" s="3"/>
      <c r="K23" s="3"/>
      <c r="L23" s="3"/>
      <c r="M23" s="3"/>
      <c r="N23" s="3"/>
      <c r="O23" s="3"/>
      <c r="P23" s="3"/>
      <c r="Q23" s="3"/>
      <c r="R23" s="3"/>
      <c r="S23" s="3"/>
      <c r="T23" s="3"/>
      <c r="U23" s="3" t="s">
        <v>2012</v>
      </c>
      <c r="V23" s="3"/>
      <c r="W23" s="3" t="s">
        <v>29</v>
      </c>
      <c r="X23" s="3" t="s">
        <v>29</v>
      </c>
      <c r="Y23" s="3"/>
      <c r="Z23" s="3"/>
      <c r="AA23" s="3"/>
      <c r="AB23" s="3"/>
      <c r="AC23" s="3"/>
      <c r="AD23" s="3"/>
      <c r="AE23" s="3"/>
      <c r="AF23" s="3"/>
      <c r="AG23" s="3" t="s">
        <v>2018</v>
      </c>
    </row>
    <row r="24" spans="1:33" x14ac:dyDescent="0.25">
      <c r="A24" s="3" t="s">
        <v>409</v>
      </c>
      <c r="B24" s="3">
        <v>4</v>
      </c>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t="s">
        <v>2036</v>
      </c>
    </row>
    <row r="25" spans="1:33" x14ac:dyDescent="0.25">
      <c r="A25" s="3" t="s">
        <v>409</v>
      </c>
      <c r="B25" s="3">
        <v>5</v>
      </c>
      <c r="C25" s="3" t="s">
        <v>29</v>
      </c>
      <c r="D25" s="3"/>
      <c r="E25" s="3"/>
      <c r="F25" s="3"/>
      <c r="G25" s="3"/>
      <c r="H25" s="3"/>
      <c r="I25" s="3" t="s">
        <v>29</v>
      </c>
      <c r="J25" s="3"/>
      <c r="K25" s="3"/>
      <c r="L25" s="3"/>
      <c r="M25" s="3"/>
      <c r="N25" s="3"/>
      <c r="O25" s="3"/>
      <c r="P25" s="3"/>
      <c r="Q25" s="3"/>
      <c r="R25" s="3"/>
      <c r="S25" s="3"/>
      <c r="T25" s="3"/>
      <c r="U25" s="3" t="s">
        <v>2012</v>
      </c>
      <c r="V25" s="3"/>
      <c r="W25" s="3"/>
      <c r="X25" s="3"/>
      <c r="Y25" s="3"/>
      <c r="Z25" s="3"/>
      <c r="AA25" s="3"/>
      <c r="AB25" s="3"/>
      <c r="AC25" s="3"/>
      <c r="AD25" s="3"/>
      <c r="AE25" s="3"/>
      <c r="AF25" s="3"/>
      <c r="AG25" s="3"/>
    </row>
    <row r="26" spans="1:33" x14ac:dyDescent="0.25">
      <c r="A26" s="3" t="s">
        <v>409</v>
      </c>
      <c r="B26" s="3">
        <v>6</v>
      </c>
      <c r="C26" s="3"/>
      <c r="D26" s="3"/>
      <c r="E26" s="3"/>
      <c r="F26" s="3"/>
      <c r="G26" s="3"/>
      <c r="H26" s="3"/>
      <c r="I26" s="3"/>
      <c r="J26" s="3"/>
      <c r="K26" s="3"/>
      <c r="L26" s="3"/>
      <c r="M26" s="3"/>
      <c r="N26" s="3"/>
      <c r="O26" s="3"/>
      <c r="P26" s="3"/>
      <c r="Q26" s="3"/>
      <c r="R26" s="3"/>
      <c r="S26" s="3"/>
      <c r="T26" s="3"/>
      <c r="U26" s="3" t="s">
        <v>2032</v>
      </c>
      <c r="V26" s="3"/>
      <c r="W26" s="3" t="s">
        <v>29</v>
      </c>
      <c r="X26" s="3" t="s">
        <v>29</v>
      </c>
      <c r="Y26" s="3"/>
      <c r="Z26" s="3"/>
      <c r="AA26" s="3"/>
      <c r="AB26" s="3"/>
      <c r="AC26" s="3"/>
      <c r="AD26" s="3"/>
      <c r="AE26" s="3"/>
      <c r="AF26" s="3"/>
      <c r="AG26" s="3" t="s">
        <v>2018</v>
      </c>
    </row>
    <row r="27" spans="1:33" x14ac:dyDescent="0.25">
      <c r="A27" s="3" t="s">
        <v>409</v>
      </c>
      <c r="B27" s="3">
        <v>7</v>
      </c>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t="s">
        <v>2035</v>
      </c>
    </row>
    <row r="28" spans="1:33" x14ac:dyDescent="0.25">
      <c r="A28" s="3" t="s">
        <v>409</v>
      </c>
      <c r="B28" s="3">
        <v>8</v>
      </c>
      <c r="C28" s="3" t="s">
        <v>29</v>
      </c>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t="s">
        <v>2034</v>
      </c>
    </row>
    <row r="29" spans="1:33" x14ac:dyDescent="0.25">
      <c r="A29" s="3" t="s">
        <v>409</v>
      </c>
      <c r="B29" s="3">
        <v>9</v>
      </c>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t="s">
        <v>2035</v>
      </c>
    </row>
    <row r="30" spans="1:33" x14ac:dyDescent="0.25">
      <c r="A30" s="3" t="s">
        <v>409</v>
      </c>
      <c r="B30" s="3">
        <v>10</v>
      </c>
      <c r="C30" s="3" t="s">
        <v>29</v>
      </c>
      <c r="D30" s="3"/>
      <c r="E30" s="3"/>
      <c r="F30" s="3"/>
      <c r="G30" s="3"/>
      <c r="H30" s="3"/>
      <c r="I30" s="3" t="s">
        <v>29</v>
      </c>
      <c r="J30" s="3"/>
      <c r="K30" s="3"/>
      <c r="L30" s="3"/>
      <c r="M30" s="3"/>
      <c r="N30" s="3"/>
      <c r="O30" s="3"/>
      <c r="P30" s="3"/>
      <c r="Q30" s="3"/>
      <c r="R30" s="3"/>
      <c r="S30" s="3"/>
      <c r="T30" s="3"/>
      <c r="U30" s="3" t="s">
        <v>2012</v>
      </c>
      <c r="V30" s="3"/>
      <c r="W30" s="3"/>
      <c r="X30" s="3"/>
      <c r="Y30" s="3"/>
      <c r="Z30" s="3"/>
      <c r="AA30" s="3"/>
      <c r="AB30" s="3"/>
      <c r="AC30" s="3"/>
      <c r="AD30" s="3"/>
      <c r="AE30" s="3"/>
      <c r="AF30" s="3"/>
      <c r="AG30" s="3"/>
    </row>
    <row r="31" spans="1:33" x14ac:dyDescent="0.25">
      <c r="A31" s="3" t="s">
        <v>409</v>
      </c>
      <c r="B31" s="3">
        <v>11</v>
      </c>
      <c r="C31" s="3"/>
      <c r="D31" s="3"/>
      <c r="E31" s="3"/>
      <c r="F31" s="3"/>
      <c r="G31" s="3"/>
      <c r="H31" s="3"/>
      <c r="I31" s="3"/>
      <c r="J31" s="3"/>
      <c r="K31" s="3"/>
      <c r="L31" s="3"/>
      <c r="M31" s="3"/>
      <c r="N31" s="3"/>
      <c r="O31" s="3"/>
      <c r="P31" s="3"/>
      <c r="Q31" s="3"/>
      <c r="R31" s="3"/>
      <c r="S31" s="3"/>
      <c r="T31" s="3"/>
      <c r="U31" s="3" t="s">
        <v>2032</v>
      </c>
      <c r="V31" s="3"/>
      <c r="W31" s="3" t="s">
        <v>29</v>
      </c>
      <c r="X31" s="3" t="s">
        <v>29</v>
      </c>
      <c r="Y31" s="3"/>
      <c r="Z31" s="3"/>
      <c r="AA31" s="3"/>
      <c r="AB31" s="3"/>
      <c r="AC31" s="3"/>
      <c r="AD31" s="3"/>
      <c r="AE31" s="3"/>
      <c r="AF31" s="3"/>
      <c r="AG31" s="3" t="s">
        <v>2018</v>
      </c>
    </row>
    <row r="32" spans="1:33" x14ac:dyDescent="0.25">
      <c r="A32" s="3" t="s">
        <v>409</v>
      </c>
      <c r="B32" s="3">
        <v>12</v>
      </c>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t="s">
        <v>2036</v>
      </c>
    </row>
    <row r="33" spans="1:33" x14ac:dyDescent="0.25">
      <c r="A33" s="3" t="s">
        <v>409</v>
      </c>
      <c r="B33" s="3">
        <v>13</v>
      </c>
      <c r="C33" s="3" t="s">
        <v>29</v>
      </c>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t="s">
        <v>2034</v>
      </c>
    </row>
    <row r="34" spans="1:33" x14ac:dyDescent="0.25">
      <c r="A34" s="3" t="s">
        <v>409</v>
      </c>
      <c r="B34" s="3">
        <v>14</v>
      </c>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t="s">
        <v>2036</v>
      </c>
    </row>
    <row r="35" spans="1:33" x14ac:dyDescent="0.25">
      <c r="A35" s="3" t="s">
        <v>412</v>
      </c>
      <c r="B35" s="3">
        <v>1</v>
      </c>
      <c r="C35" s="3"/>
      <c r="D35" s="3"/>
      <c r="E35" s="3"/>
      <c r="F35" s="3"/>
      <c r="G35" s="3" t="s">
        <v>29</v>
      </c>
      <c r="H35" s="3" t="s">
        <v>29</v>
      </c>
      <c r="I35" s="3" t="s">
        <v>29</v>
      </c>
      <c r="J35" s="3"/>
      <c r="K35" s="3"/>
      <c r="L35" s="3"/>
      <c r="M35" s="3"/>
      <c r="N35" s="3"/>
      <c r="O35" s="3"/>
      <c r="P35" s="3"/>
      <c r="Q35" s="3"/>
      <c r="R35" s="3"/>
      <c r="S35" s="3"/>
      <c r="T35" s="3"/>
      <c r="U35" s="3" t="s">
        <v>2012</v>
      </c>
      <c r="V35" s="3"/>
      <c r="W35" s="3"/>
      <c r="X35" s="3"/>
      <c r="Y35" s="3"/>
      <c r="Z35" s="3"/>
      <c r="AA35" s="3"/>
      <c r="AB35" s="3"/>
      <c r="AC35" s="3"/>
      <c r="AD35" s="3"/>
      <c r="AE35" s="3" t="s">
        <v>29</v>
      </c>
      <c r="AF35" s="3"/>
      <c r="AG35" s="3" t="s">
        <v>2037</v>
      </c>
    </row>
    <row r="36" spans="1:33" x14ac:dyDescent="0.25">
      <c r="A36" s="3" t="s">
        <v>412</v>
      </c>
      <c r="B36" s="3">
        <v>2</v>
      </c>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t="s">
        <v>29</v>
      </c>
      <c r="AG36" s="3"/>
    </row>
    <row r="37" spans="1:33" x14ac:dyDescent="0.25">
      <c r="A37" s="3" t="s">
        <v>412</v>
      </c>
      <c r="B37" s="3">
        <v>3</v>
      </c>
      <c r="C37" s="3"/>
      <c r="D37" s="3"/>
      <c r="E37" s="3"/>
      <c r="F37" s="3"/>
      <c r="G37" s="3"/>
      <c r="H37" s="3"/>
      <c r="I37" s="3"/>
      <c r="J37" s="3"/>
      <c r="K37" s="3"/>
      <c r="L37" s="3"/>
      <c r="M37" s="3"/>
      <c r="N37" s="3"/>
      <c r="O37" s="3"/>
      <c r="P37" s="3"/>
      <c r="Q37" s="3"/>
      <c r="R37" s="3"/>
      <c r="S37" s="3"/>
      <c r="T37" s="3"/>
      <c r="U37" s="3"/>
      <c r="V37" s="3"/>
      <c r="W37" s="3"/>
      <c r="X37" s="3" t="s">
        <v>29</v>
      </c>
      <c r="Y37" s="3"/>
      <c r="Z37" s="3"/>
      <c r="AA37" s="3"/>
      <c r="AB37" s="3"/>
      <c r="AC37" s="3"/>
      <c r="AD37" s="3"/>
      <c r="AE37" s="3"/>
      <c r="AF37" s="3"/>
      <c r="AG37" s="3" t="s">
        <v>2038</v>
      </c>
    </row>
    <row r="38" spans="1:33" x14ac:dyDescent="0.25">
      <c r="A38" s="14" t="s">
        <v>769</v>
      </c>
      <c r="B38" s="14">
        <v>1</v>
      </c>
      <c r="C38" s="14"/>
      <c r="D38" s="14"/>
      <c r="E38" s="14"/>
      <c r="F38" s="14"/>
      <c r="G38" s="14"/>
      <c r="H38" s="14" t="s">
        <v>29</v>
      </c>
      <c r="I38" s="14" t="s">
        <v>29</v>
      </c>
      <c r="J38" s="14"/>
      <c r="K38" s="14"/>
      <c r="L38" s="11"/>
      <c r="M38" s="14"/>
      <c r="N38" s="14" t="s">
        <v>29</v>
      </c>
      <c r="O38" s="56" t="s">
        <v>2039</v>
      </c>
      <c r="P38" s="56" t="s">
        <v>2040</v>
      </c>
      <c r="Q38" s="56">
        <v>7973341</v>
      </c>
      <c r="R38" s="14" t="s">
        <v>2041</v>
      </c>
      <c r="S38" s="57" t="s">
        <v>2042</v>
      </c>
      <c r="T38" s="58"/>
      <c r="U38" s="58"/>
      <c r="V38" s="14" t="s">
        <v>29</v>
      </c>
      <c r="W38" s="58"/>
      <c r="X38" s="14"/>
      <c r="Y38" s="56"/>
      <c r="Z38" s="58"/>
      <c r="AA38" s="14"/>
      <c r="AB38" s="14"/>
      <c r="AC38" s="14"/>
      <c r="AD38" s="14"/>
      <c r="AE38" s="14"/>
      <c r="AF38" s="14"/>
      <c r="AG38" s="14"/>
    </row>
    <row r="39" spans="1:33" x14ac:dyDescent="0.25">
      <c r="A39" s="14" t="s">
        <v>769</v>
      </c>
      <c r="B39" s="14">
        <v>2</v>
      </c>
      <c r="C39" s="14"/>
      <c r="D39" s="14"/>
      <c r="E39" s="14"/>
      <c r="F39" s="14"/>
      <c r="G39" s="14"/>
      <c r="H39" s="14"/>
      <c r="I39" s="14"/>
      <c r="J39" s="14"/>
      <c r="K39" s="14"/>
      <c r="L39" s="11"/>
      <c r="M39" s="14"/>
      <c r="N39" s="14" t="s">
        <v>29</v>
      </c>
      <c r="O39" s="58" t="s">
        <v>2043</v>
      </c>
      <c r="P39" s="58" t="s">
        <v>2044</v>
      </c>
      <c r="Q39" s="58">
        <v>4809253</v>
      </c>
      <c r="R39" s="14" t="s">
        <v>2041</v>
      </c>
      <c r="S39" s="59" t="s">
        <v>2045</v>
      </c>
      <c r="T39" s="58"/>
      <c r="U39" s="58"/>
      <c r="V39" s="14" t="s">
        <v>29</v>
      </c>
      <c r="W39" s="58"/>
      <c r="X39" s="14"/>
      <c r="Y39" s="58"/>
      <c r="Z39" s="58"/>
      <c r="AA39" s="14"/>
      <c r="AB39" s="14"/>
      <c r="AC39" s="14"/>
      <c r="AD39" s="14"/>
      <c r="AE39" s="14"/>
      <c r="AF39" s="14"/>
      <c r="AG39" s="14"/>
    </row>
    <row r="40" spans="1:33" x14ac:dyDescent="0.25">
      <c r="A40" s="14" t="s">
        <v>769</v>
      </c>
      <c r="B40" s="14">
        <v>3</v>
      </c>
      <c r="C40" s="14"/>
      <c r="D40" s="14"/>
      <c r="E40" s="14"/>
      <c r="F40" s="14"/>
      <c r="G40" s="14"/>
      <c r="H40" s="14"/>
      <c r="I40" s="14"/>
      <c r="J40" s="14"/>
      <c r="K40" s="14"/>
      <c r="L40" s="11"/>
      <c r="M40" s="14"/>
      <c r="N40" s="14" t="s">
        <v>29</v>
      </c>
      <c r="O40" s="56" t="s">
        <v>2046</v>
      </c>
      <c r="P40" s="56" t="s">
        <v>2047</v>
      </c>
      <c r="Q40" s="56" t="s">
        <v>2048</v>
      </c>
      <c r="R40" s="14" t="s">
        <v>2049</v>
      </c>
      <c r="S40" s="57" t="s">
        <v>2050</v>
      </c>
      <c r="T40" s="58"/>
      <c r="U40" s="58"/>
      <c r="V40" s="14" t="s">
        <v>29</v>
      </c>
      <c r="W40" s="58"/>
      <c r="X40" s="14"/>
      <c r="Y40" s="56"/>
      <c r="Z40" s="58"/>
      <c r="AA40" s="14"/>
      <c r="AB40" s="14"/>
      <c r="AC40" s="14"/>
      <c r="AD40" s="14"/>
      <c r="AE40" s="14"/>
      <c r="AF40" s="14"/>
      <c r="AG40" s="14"/>
    </row>
    <row r="41" spans="1:33" x14ac:dyDescent="0.25">
      <c r="A41" s="14" t="s">
        <v>769</v>
      </c>
      <c r="B41" s="14">
        <v>4</v>
      </c>
      <c r="C41" s="14"/>
      <c r="D41" s="14"/>
      <c r="E41" s="14"/>
      <c r="F41" s="14"/>
      <c r="G41" s="14"/>
      <c r="H41" s="14"/>
      <c r="I41" s="14"/>
      <c r="J41" s="14"/>
      <c r="K41" s="14"/>
      <c r="L41" s="11"/>
      <c r="M41" s="14"/>
      <c r="N41" s="14" t="s">
        <v>29</v>
      </c>
      <c r="O41" s="58" t="s">
        <v>2051</v>
      </c>
      <c r="P41" s="58" t="s">
        <v>2052</v>
      </c>
      <c r="Q41" s="58" t="s">
        <v>2053</v>
      </c>
      <c r="R41" s="14" t="s">
        <v>2049</v>
      </c>
      <c r="S41" s="59" t="s">
        <v>2054</v>
      </c>
      <c r="T41" s="58"/>
      <c r="U41" s="58"/>
      <c r="V41" s="14" t="s">
        <v>29</v>
      </c>
      <c r="W41" s="58"/>
      <c r="X41" s="14"/>
      <c r="Y41" s="58"/>
      <c r="Z41" s="58"/>
      <c r="AA41" s="14"/>
      <c r="AB41" s="14"/>
      <c r="AC41" s="14"/>
      <c r="AD41" s="14"/>
      <c r="AE41" s="14"/>
      <c r="AF41" s="14"/>
      <c r="AG41" s="14"/>
    </row>
    <row r="42" spans="1:33" x14ac:dyDescent="0.25">
      <c r="A42" s="14" t="s">
        <v>769</v>
      </c>
      <c r="B42" s="14">
        <v>5</v>
      </c>
      <c r="C42" s="14"/>
      <c r="D42" s="14"/>
      <c r="E42" s="14"/>
      <c r="F42" s="14"/>
      <c r="G42" s="14"/>
      <c r="H42" s="14"/>
      <c r="I42" s="14"/>
      <c r="J42" s="14"/>
      <c r="K42" s="14"/>
      <c r="L42" s="11"/>
      <c r="M42" s="14"/>
      <c r="N42" s="14" t="s">
        <v>29</v>
      </c>
      <c r="O42" s="14" t="s">
        <v>2055</v>
      </c>
      <c r="P42" s="14" t="s">
        <v>2056</v>
      </c>
      <c r="Q42" s="14" t="s">
        <v>2057</v>
      </c>
      <c r="R42" s="14" t="s">
        <v>2058</v>
      </c>
      <c r="S42" s="60" t="s">
        <v>2059</v>
      </c>
      <c r="T42" s="58"/>
      <c r="U42" s="58"/>
      <c r="V42" s="14" t="s">
        <v>29</v>
      </c>
      <c r="W42" s="58"/>
      <c r="X42" s="61"/>
      <c r="Y42" s="62"/>
      <c r="Z42" s="58"/>
      <c r="AA42" s="14"/>
      <c r="AB42" s="14"/>
      <c r="AC42" s="14"/>
      <c r="AD42" s="14"/>
      <c r="AE42" s="14"/>
      <c r="AF42" s="14"/>
      <c r="AG42" s="14"/>
    </row>
    <row r="43" spans="1:33" x14ac:dyDescent="0.25">
      <c r="A43" s="14" t="s">
        <v>769</v>
      </c>
      <c r="B43" s="14">
        <v>6</v>
      </c>
      <c r="C43" s="14"/>
      <c r="D43" s="14"/>
      <c r="E43" s="14"/>
      <c r="F43" s="14"/>
      <c r="G43" s="14"/>
      <c r="H43" s="14"/>
      <c r="I43" s="14"/>
      <c r="J43" s="14"/>
      <c r="K43" s="14"/>
      <c r="L43" s="11"/>
      <c r="M43" s="14"/>
      <c r="N43" s="14" t="s">
        <v>29</v>
      </c>
      <c r="O43" s="14" t="s">
        <v>2060</v>
      </c>
      <c r="P43" s="14" t="s">
        <v>2061</v>
      </c>
      <c r="Q43" s="14" t="s">
        <v>2062</v>
      </c>
      <c r="R43" s="14" t="s">
        <v>2058</v>
      </c>
      <c r="S43" s="60" t="s">
        <v>2063</v>
      </c>
      <c r="T43" s="58"/>
      <c r="U43" s="58"/>
      <c r="V43" s="14" t="s">
        <v>29</v>
      </c>
      <c r="W43" s="58"/>
      <c r="X43" s="14"/>
      <c r="Y43" s="14"/>
      <c r="Z43" s="58"/>
      <c r="AA43" s="14"/>
      <c r="AB43" s="14"/>
      <c r="AC43" s="14"/>
      <c r="AD43" s="14"/>
      <c r="AE43" s="14"/>
      <c r="AF43" s="14"/>
      <c r="AG43" s="14"/>
    </row>
    <row r="44" spans="1:33" x14ac:dyDescent="0.25">
      <c r="A44" s="14" t="s">
        <v>769</v>
      </c>
      <c r="B44" s="14">
        <v>7</v>
      </c>
      <c r="C44" s="14"/>
      <c r="D44" s="14"/>
      <c r="E44" s="14"/>
      <c r="F44" s="14"/>
      <c r="G44" s="14"/>
      <c r="H44" s="14"/>
      <c r="I44" s="14"/>
      <c r="J44" s="14"/>
      <c r="K44" s="14"/>
      <c r="L44" s="11"/>
      <c r="M44" s="14"/>
      <c r="N44" s="14" t="s">
        <v>29</v>
      </c>
      <c r="O44" s="14" t="s">
        <v>2064</v>
      </c>
      <c r="P44" s="14" t="s">
        <v>2061</v>
      </c>
      <c r="Q44" s="14">
        <v>881946113</v>
      </c>
      <c r="R44" s="14" t="s">
        <v>1207</v>
      </c>
      <c r="S44" s="60" t="s">
        <v>2063</v>
      </c>
      <c r="T44" s="58"/>
      <c r="U44" s="58"/>
      <c r="V44" s="14" t="s">
        <v>29</v>
      </c>
      <c r="W44" s="58"/>
      <c r="X44" s="14"/>
      <c r="Y44" s="14"/>
      <c r="Z44" s="58"/>
      <c r="AA44" s="14"/>
      <c r="AB44" s="14"/>
      <c r="AC44" s="14"/>
      <c r="AD44" s="14"/>
      <c r="AE44" s="14"/>
      <c r="AF44" s="14"/>
      <c r="AG44" s="14"/>
    </row>
    <row r="45" spans="1:33" x14ac:dyDescent="0.25">
      <c r="A45" s="14" t="s">
        <v>769</v>
      </c>
      <c r="B45" s="14">
        <v>8</v>
      </c>
      <c r="C45" s="14"/>
      <c r="D45" s="14"/>
      <c r="E45" s="14"/>
      <c r="F45" s="14"/>
      <c r="G45" s="14"/>
      <c r="H45" s="14"/>
      <c r="I45" s="14"/>
      <c r="J45" s="14"/>
      <c r="K45" s="14"/>
      <c r="L45" s="11"/>
      <c r="M45" s="14"/>
      <c r="N45" s="14" t="s">
        <v>29</v>
      </c>
      <c r="O45" s="14" t="s">
        <v>2061</v>
      </c>
      <c r="P45" s="14" t="s">
        <v>2064</v>
      </c>
      <c r="Q45" s="14">
        <v>881946152</v>
      </c>
      <c r="R45" s="14" t="s">
        <v>1207</v>
      </c>
      <c r="S45" s="60" t="s">
        <v>2063</v>
      </c>
      <c r="T45" s="58"/>
      <c r="U45" s="58"/>
      <c r="V45" s="14" t="s">
        <v>29</v>
      </c>
      <c r="W45" s="58"/>
      <c r="X45" s="14" t="s">
        <v>29</v>
      </c>
      <c r="Y45" s="14"/>
      <c r="Z45" s="58"/>
      <c r="AA45" s="14"/>
      <c r="AB45" s="14"/>
      <c r="AC45" s="14" t="s">
        <v>29</v>
      </c>
      <c r="AD45" s="14"/>
      <c r="AE45" s="14"/>
      <c r="AF45" s="14"/>
      <c r="AG45" s="14"/>
    </row>
    <row r="46" spans="1:33" x14ac:dyDescent="0.25">
      <c r="A46" s="11" t="s">
        <v>771</v>
      </c>
      <c r="B46" s="11">
        <v>1</v>
      </c>
      <c r="C46" s="11"/>
      <c r="D46" s="11"/>
      <c r="E46" s="11"/>
      <c r="F46" s="11"/>
      <c r="G46" s="11"/>
      <c r="H46" s="11" t="s">
        <v>29</v>
      </c>
      <c r="I46" s="11" t="s">
        <v>29</v>
      </c>
      <c r="J46" s="11"/>
      <c r="K46" s="11"/>
      <c r="L46" s="11"/>
      <c r="M46" s="11"/>
      <c r="N46" s="11" t="s">
        <v>29</v>
      </c>
      <c r="O46" s="11" t="s">
        <v>587</v>
      </c>
      <c r="P46" s="11" t="s">
        <v>2065</v>
      </c>
      <c r="Q46" s="11">
        <v>123456789</v>
      </c>
      <c r="R46" s="11" t="s">
        <v>1198</v>
      </c>
      <c r="S46" s="11"/>
      <c r="T46" s="11"/>
      <c r="U46" s="11"/>
      <c r="V46" s="11" t="s">
        <v>29</v>
      </c>
      <c r="W46" s="11"/>
      <c r="X46" s="11"/>
      <c r="Y46" s="11"/>
      <c r="Z46" s="11"/>
      <c r="AA46" s="11"/>
      <c r="AB46" s="11"/>
      <c r="AC46" s="11"/>
      <c r="AD46" s="11"/>
      <c r="AE46" s="11"/>
      <c r="AF46" s="11"/>
      <c r="AG46" s="11" t="s">
        <v>2066</v>
      </c>
    </row>
    <row r="47" spans="1:33" x14ac:dyDescent="0.25">
      <c r="A47" s="11" t="s">
        <v>771</v>
      </c>
      <c r="B47" s="11">
        <v>2</v>
      </c>
      <c r="C47" s="11"/>
      <c r="D47" s="11"/>
      <c r="E47" s="11"/>
      <c r="F47" s="11"/>
      <c r="G47" s="11"/>
      <c r="H47" s="11"/>
      <c r="I47" s="11"/>
      <c r="J47" s="11"/>
      <c r="K47" s="11"/>
      <c r="L47" s="11"/>
      <c r="M47" s="11"/>
      <c r="N47" s="11"/>
      <c r="O47" s="11"/>
      <c r="P47" s="11"/>
      <c r="Q47" s="11"/>
      <c r="R47" s="11" t="s">
        <v>2067</v>
      </c>
      <c r="S47" s="11"/>
      <c r="T47" s="11"/>
      <c r="U47" s="11"/>
      <c r="V47" s="11" t="s">
        <v>29</v>
      </c>
      <c r="W47" s="11"/>
      <c r="X47" s="11"/>
      <c r="Y47" s="11"/>
      <c r="Z47" s="11"/>
      <c r="AA47" s="11"/>
      <c r="AB47" s="11"/>
      <c r="AC47" s="11"/>
      <c r="AD47" s="11"/>
      <c r="AE47" s="11"/>
      <c r="AF47" s="11"/>
      <c r="AG47" s="11" t="s">
        <v>2068</v>
      </c>
    </row>
    <row r="48" spans="1:33" x14ac:dyDescent="0.25">
      <c r="A48" s="11" t="s">
        <v>771</v>
      </c>
      <c r="B48" s="11">
        <v>3</v>
      </c>
      <c r="C48" s="11"/>
      <c r="D48" s="11"/>
      <c r="E48" s="11"/>
      <c r="F48" s="11"/>
      <c r="G48" s="11"/>
      <c r="H48" s="11"/>
      <c r="I48" s="11"/>
      <c r="J48" s="11"/>
      <c r="K48" s="11"/>
      <c r="L48" s="11"/>
      <c r="M48" s="11"/>
      <c r="N48" s="11"/>
      <c r="O48" s="11"/>
      <c r="P48" s="11"/>
      <c r="Q48" s="11"/>
      <c r="R48" s="11"/>
      <c r="S48" s="11"/>
      <c r="T48" s="11"/>
      <c r="U48" s="11"/>
      <c r="V48" s="11"/>
      <c r="W48" s="11"/>
      <c r="X48" s="11" t="s">
        <v>29</v>
      </c>
      <c r="Y48" s="11" t="s">
        <v>587</v>
      </c>
      <c r="Z48" s="11"/>
      <c r="AA48" s="11" t="s">
        <v>29</v>
      </c>
      <c r="AB48" s="11"/>
      <c r="AC48" s="11"/>
      <c r="AD48" s="11"/>
      <c r="AE48" s="11"/>
      <c r="AF48" s="11"/>
      <c r="AG48" s="11" t="s">
        <v>2069</v>
      </c>
    </row>
    <row r="49" spans="1:33" x14ac:dyDescent="0.25">
      <c r="A49" s="11" t="s">
        <v>771</v>
      </c>
      <c r="B49" s="11">
        <v>4</v>
      </c>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t="s">
        <v>29</v>
      </c>
      <c r="AC49" s="11"/>
      <c r="AD49" s="11"/>
      <c r="AE49" s="11"/>
      <c r="AF49" s="11"/>
      <c r="AG49" s="11" t="s">
        <v>2069</v>
      </c>
    </row>
    <row r="50" spans="1:33" x14ac:dyDescent="0.25">
      <c r="A50" s="11" t="s">
        <v>771</v>
      </c>
      <c r="B50" s="11">
        <v>5</v>
      </c>
      <c r="C50" s="11"/>
      <c r="D50" s="11"/>
      <c r="E50" s="11"/>
      <c r="F50" s="11"/>
      <c r="G50" s="11"/>
      <c r="H50" s="11"/>
      <c r="I50" s="11" t="s">
        <v>29</v>
      </c>
      <c r="J50" s="11"/>
      <c r="K50" s="11"/>
      <c r="L50" s="11"/>
      <c r="M50" s="11"/>
      <c r="N50" s="11" t="s">
        <v>29</v>
      </c>
      <c r="O50" s="11" t="s">
        <v>2070</v>
      </c>
      <c r="P50" s="11" t="s">
        <v>2071</v>
      </c>
      <c r="Q50" s="11">
        <v>123456788</v>
      </c>
      <c r="R50" s="11" t="s">
        <v>2067</v>
      </c>
      <c r="S50" s="11"/>
      <c r="T50" s="11"/>
      <c r="U50" s="11"/>
      <c r="V50" s="11" t="s">
        <v>29</v>
      </c>
      <c r="W50" s="11"/>
      <c r="X50" s="11" t="s">
        <v>29</v>
      </c>
      <c r="Y50" s="11" t="s">
        <v>2070</v>
      </c>
      <c r="Z50" s="11"/>
      <c r="AA50" s="11" t="s">
        <v>29</v>
      </c>
      <c r="AB50" s="11"/>
      <c r="AC50" s="11"/>
      <c r="AD50" s="11"/>
      <c r="AE50" s="11"/>
      <c r="AF50" s="11"/>
      <c r="AG50" s="11" t="s">
        <v>2072</v>
      </c>
    </row>
    <row r="51" spans="1:33" x14ac:dyDescent="0.25">
      <c r="A51" s="11" t="s">
        <v>774</v>
      </c>
      <c r="B51" s="11">
        <v>1</v>
      </c>
      <c r="C51" s="11"/>
      <c r="D51" s="11"/>
      <c r="E51" s="11"/>
      <c r="F51" s="11"/>
      <c r="G51" s="11"/>
      <c r="H51" s="11" t="s">
        <v>29</v>
      </c>
      <c r="I51" s="11" t="s">
        <v>29</v>
      </c>
      <c r="J51" s="11"/>
      <c r="K51" s="11"/>
      <c r="L51" s="11"/>
      <c r="M51" s="11"/>
      <c r="N51" s="11" t="s">
        <v>29</v>
      </c>
      <c r="O51" s="11" t="s">
        <v>587</v>
      </c>
      <c r="P51" s="11" t="s">
        <v>2065</v>
      </c>
      <c r="Q51" s="11">
        <v>123456789</v>
      </c>
      <c r="R51" s="11" t="s">
        <v>1198</v>
      </c>
      <c r="S51" s="11"/>
      <c r="T51" s="11"/>
      <c r="U51" s="11"/>
      <c r="V51" s="11" t="s">
        <v>29</v>
      </c>
      <c r="W51" s="11"/>
      <c r="X51" s="11"/>
      <c r="Y51" s="11" t="s">
        <v>587</v>
      </c>
      <c r="Z51" s="11" t="s">
        <v>29</v>
      </c>
      <c r="AA51" s="11"/>
      <c r="AB51" s="11"/>
      <c r="AC51" s="11"/>
      <c r="AD51" s="11"/>
      <c r="AE51" s="11"/>
      <c r="AF51" s="11"/>
      <c r="AG51" s="11"/>
    </row>
    <row r="52" spans="1:33" x14ac:dyDescent="0.25">
      <c r="A52" s="11" t="s">
        <v>774</v>
      </c>
      <c r="B52" s="11">
        <v>2</v>
      </c>
      <c r="C52" s="11"/>
      <c r="D52" s="11"/>
      <c r="E52" s="11"/>
      <c r="F52" s="11"/>
      <c r="G52" s="11"/>
      <c r="H52" s="11"/>
      <c r="I52" s="11"/>
      <c r="J52" s="11"/>
      <c r="K52" s="11"/>
      <c r="L52" s="11"/>
      <c r="M52" s="11"/>
      <c r="N52" s="11"/>
      <c r="O52" s="11"/>
      <c r="P52" s="11"/>
      <c r="Q52" s="11"/>
      <c r="R52" s="11"/>
      <c r="S52" s="11"/>
      <c r="T52" s="11"/>
      <c r="U52" s="11"/>
      <c r="V52" s="11"/>
      <c r="W52" s="11"/>
      <c r="X52" s="11" t="s">
        <v>29</v>
      </c>
      <c r="Y52" s="11" t="s">
        <v>587</v>
      </c>
      <c r="Z52" s="11"/>
      <c r="AA52" s="11" t="s">
        <v>29</v>
      </c>
      <c r="AB52" s="11"/>
      <c r="AC52" s="11"/>
      <c r="AD52" s="11"/>
      <c r="AE52" s="11"/>
      <c r="AF52" s="11"/>
      <c r="AG52" s="11" t="s">
        <v>2073</v>
      </c>
    </row>
    <row r="53" spans="1:33" x14ac:dyDescent="0.25">
      <c r="A53" s="11" t="s">
        <v>774</v>
      </c>
      <c r="B53" s="11">
        <v>3</v>
      </c>
      <c r="C53" s="11"/>
      <c r="D53" s="11"/>
      <c r="E53" s="11"/>
      <c r="F53" s="11"/>
      <c r="G53" s="11"/>
      <c r="H53" s="11"/>
      <c r="I53" s="11"/>
      <c r="J53" s="11"/>
      <c r="K53" s="11"/>
      <c r="L53" s="11"/>
      <c r="M53" s="11"/>
      <c r="N53" s="11"/>
      <c r="O53" s="11"/>
      <c r="P53" s="11"/>
      <c r="Q53" s="11"/>
      <c r="R53" s="11"/>
      <c r="S53" s="11"/>
      <c r="T53" s="11"/>
      <c r="U53" s="11"/>
      <c r="V53" s="11"/>
      <c r="W53" s="11"/>
      <c r="X53" s="11"/>
      <c r="Y53" s="11" t="s">
        <v>587</v>
      </c>
      <c r="Z53" s="11"/>
      <c r="AA53" s="11"/>
      <c r="AB53" s="11" t="s">
        <v>29</v>
      </c>
      <c r="AC53" s="11"/>
      <c r="AD53" s="11"/>
      <c r="AE53" s="11"/>
      <c r="AF53" s="11"/>
      <c r="AG53" s="11" t="s">
        <v>2073</v>
      </c>
    </row>
    <row r="54" spans="1:33" x14ac:dyDescent="0.25">
      <c r="A54" s="11" t="s">
        <v>774</v>
      </c>
      <c r="B54" s="11">
        <v>4</v>
      </c>
      <c r="C54" s="11"/>
      <c r="D54" s="11"/>
      <c r="E54" s="11"/>
      <c r="F54" s="11"/>
      <c r="G54" s="11"/>
      <c r="H54" s="11"/>
      <c r="I54" s="11" t="s">
        <v>29</v>
      </c>
      <c r="J54" s="11"/>
      <c r="K54" s="11"/>
      <c r="L54" s="11"/>
      <c r="M54" s="11"/>
      <c r="N54" s="11" t="s">
        <v>29</v>
      </c>
      <c r="O54" s="11" t="s">
        <v>2070</v>
      </c>
      <c r="P54" s="11" t="s">
        <v>2071</v>
      </c>
      <c r="Q54" s="11">
        <v>123456788</v>
      </c>
      <c r="R54" s="11" t="s">
        <v>1198</v>
      </c>
      <c r="S54" s="11"/>
      <c r="T54" s="11"/>
      <c r="U54" s="11"/>
      <c r="V54" s="11" t="s">
        <v>29</v>
      </c>
      <c r="W54" s="11"/>
      <c r="X54" s="11"/>
      <c r="Y54" s="11" t="s">
        <v>2070</v>
      </c>
      <c r="Z54" s="11" t="s">
        <v>29</v>
      </c>
      <c r="AA54" s="11"/>
      <c r="AB54" s="11"/>
      <c r="AC54" s="11"/>
      <c r="AD54" s="11"/>
      <c r="AE54" s="11"/>
      <c r="AF54" s="11"/>
      <c r="AG54" s="11"/>
    </row>
    <row r="55" spans="1:33" x14ac:dyDescent="0.25">
      <c r="A55" s="11" t="s">
        <v>774</v>
      </c>
      <c r="B55" s="11">
        <v>5</v>
      </c>
      <c r="C55" s="11"/>
      <c r="D55" s="11"/>
      <c r="E55" s="11"/>
      <c r="F55" s="11"/>
      <c r="G55" s="11"/>
      <c r="H55" s="11"/>
      <c r="I55" s="11"/>
      <c r="J55" s="11"/>
      <c r="K55" s="11"/>
      <c r="L55" s="11"/>
      <c r="M55" s="11"/>
      <c r="N55" s="11"/>
      <c r="O55" s="11"/>
      <c r="P55" s="11"/>
      <c r="Q55" s="11"/>
      <c r="R55" s="11"/>
      <c r="S55" s="11"/>
      <c r="T55" s="11"/>
      <c r="U55" s="11"/>
      <c r="V55" s="11"/>
      <c r="W55" s="11"/>
      <c r="X55" s="11" t="s">
        <v>29</v>
      </c>
      <c r="Y55" s="11" t="s">
        <v>587</v>
      </c>
      <c r="Z55" s="11"/>
      <c r="AA55" s="11"/>
      <c r="AB55" s="11"/>
      <c r="AC55" s="11"/>
      <c r="AD55" s="11"/>
      <c r="AE55" s="11"/>
      <c r="AF55" s="11"/>
      <c r="AG55" s="11"/>
    </row>
    <row r="56" spans="1:33" x14ac:dyDescent="0.25">
      <c r="A56" s="11" t="s">
        <v>774</v>
      </c>
      <c r="B56" s="11">
        <v>6</v>
      </c>
      <c r="C56" s="11"/>
      <c r="D56" s="11"/>
      <c r="E56" s="11"/>
      <c r="F56" s="11"/>
      <c r="G56" s="11"/>
      <c r="H56" s="11"/>
      <c r="I56" s="11"/>
      <c r="J56" s="11"/>
      <c r="K56" s="11"/>
      <c r="L56" s="11"/>
      <c r="M56" s="11"/>
      <c r="N56" s="11"/>
      <c r="O56" s="11"/>
      <c r="P56" s="11"/>
      <c r="Q56" s="11"/>
      <c r="R56" s="11"/>
      <c r="S56" s="11"/>
      <c r="T56" s="11"/>
      <c r="U56" s="11"/>
      <c r="V56" s="11"/>
      <c r="W56" s="11"/>
      <c r="X56" s="11"/>
      <c r="Y56" s="11" t="s">
        <v>2070</v>
      </c>
      <c r="Z56" s="11"/>
      <c r="AA56" s="11" t="s">
        <v>29</v>
      </c>
      <c r="AB56" s="11"/>
      <c r="AC56" s="11"/>
      <c r="AD56" s="11"/>
      <c r="AE56" s="11"/>
      <c r="AF56" s="11"/>
      <c r="AG56" s="11" t="s">
        <v>2074</v>
      </c>
    </row>
    <row r="57" spans="1:33" x14ac:dyDescent="0.25">
      <c r="A57" s="11" t="s">
        <v>777</v>
      </c>
      <c r="B57" s="11">
        <v>1</v>
      </c>
      <c r="C57" s="11"/>
      <c r="D57" s="11"/>
      <c r="E57" s="11"/>
      <c r="F57" s="11"/>
      <c r="G57" s="11"/>
      <c r="H57" s="35" t="s">
        <v>29</v>
      </c>
      <c r="I57" s="35"/>
      <c r="J57" s="35"/>
      <c r="K57" s="35"/>
      <c r="L57" s="35"/>
      <c r="M57" s="35"/>
      <c r="N57" s="35"/>
      <c r="O57" s="35"/>
      <c r="P57" s="35"/>
      <c r="Q57" s="35"/>
      <c r="R57" s="35"/>
      <c r="S57" s="35"/>
      <c r="T57" s="35"/>
      <c r="U57" s="35"/>
      <c r="V57" s="35"/>
      <c r="W57" s="35"/>
      <c r="X57" s="35"/>
      <c r="Y57" s="63" t="s">
        <v>2039</v>
      </c>
      <c r="Z57" s="35"/>
      <c r="AA57" s="11" t="s">
        <v>29</v>
      </c>
      <c r="AB57" s="11"/>
      <c r="AC57" s="11"/>
      <c r="AD57" s="11"/>
      <c r="AE57" s="11"/>
      <c r="AF57" s="11"/>
      <c r="AG57" s="11" t="s">
        <v>2075</v>
      </c>
    </row>
    <row r="58" spans="1:33" x14ac:dyDescent="0.25">
      <c r="A58" s="11" t="s">
        <v>777</v>
      </c>
      <c r="B58" s="11">
        <v>2</v>
      </c>
      <c r="C58" s="11"/>
      <c r="D58" s="11"/>
      <c r="E58" s="11"/>
      <c r="F58" s="11"/>
      <c r="G58" s="11"/>
      <c r="H58" s="35"/>
      <c r="I58" s="35"/>
      <c r="J58" s="35"/>
      <c r="K58" s="35"/>
      <c r="L58" s="35"/>
      <c r="M58" s="35"/>
      <c r="N58" s="35"/>
      <c r="O58" s="35"/>
      <c r="P58" s="35"/>
      <c r="Q58" s="35"/>
      <c r="R58" s="35"/>
      <c r="S58" s="35"/>
      <c r="T58" s="35"/>
      <c r="U58" s="35"/>
      <c r="V58" s="35"/>
      <c r="W58" s="35"/>
      <c r="X58" s="35"/>
      <c r="Y58" s="63" t="s">
        <v>2039</v>
      </c>
      <c r="Z58" s="35"/>
      <c r="AA58" s="11"/>
      <c r="AB58" s="11"/>
      <c r="AC58" s="11"/>
      <c r="AD58" s="11"/>
      <c r="AE58" s="11"/>
      <c r="AF58" s="11"/>
      <c r="AG58" s="11"/>
    </row>
    <row r="59" spans="1:33" x14ac:dyDescent="0.25">
      <c r="A59" s="11" t="s">
        <v>777</v>
      </c>
      <c r="B59" s="11">
        <v>3</v>
      </c>
      <c r="C59" s="11"/>
      <c r="D59" s="11"/>
      <c r="E59" s="11"/>
      <c r="F59" s="11"/>
      <c r="G59" s="11"/>
      <c r="H59" s="35"/>
      <c r="I59" s="35"/>
      <c r="J59" s="35"/>
      <c r="K59" s="35"/>
      <c r="L59" s="35"/>
      <c r="M59" s="35"/>
      <c r="N59" s="35"/>
      <c r="O59" s="35"/>
      <c r="P59" s="35"/>
      <c r="Q59" s="35"/>
      <c r="R59" s="35"/>
      <c r="S59" s="35"/>
      <c r="T59" s="35"/>
      <c r="U59" s="35"/>
      <c r="V59" s="35"/>
      <c r="W59" s="35"/>
      <c r="X59" s="35"/>
      <c r="Y59" s="63" t="s">
        <v>2046</v>
      </c>
      <c r="Z59" s="35"/>
      <c r="AA59" s="11" t="s">
        <v>29</v>
      </c>
      <c r="AB59" s="11"/>
      <c r="AC59" s="11"/>
      <c r="AD59" s="11"/>
      <c r="AE59" s="11"/>
      <c r="AF59" s="11"/>
      <c r="AG59" s="11" t="s">
        <v>2075</v>
      </c>
    </row>
    <row r="60" spans="1:33" x14ac:dyDescent="0.25">
      <c r="A60" s="11" t="s">
        <v>777</v>
      </c>
      <c r="B60" s="11">
        <v>4</v>
      </c>
      <c r="C60" s="11"/>
      <c r="D60" s="11"/>
      <c r="E60" s="11"/>
      <c r="F60" s="11"/>
      <c r="G60" s="11"/>
      <c r="H60" s="35"/>
      <c r="I60" s="35"/>
      <c r="J60" s="35"/>
      <c r="K60" s="35"/>
      <c r="L60" s="35"/>
      <c r="M60" s="35"/>
      <c r="N60" s="35"/>
      <c r="O60" s="35"/>
      <c r="P60" s="35"/>
      <c r="Q60" s="35"/>
      <c r="R60" s="35"/>
      <c r="S60" s="35"/>
      <c r="T60" s="35"/>
      <c r="U60" s="35"/>
      <c r="V60" s="35"/>
      <c r="W60" s="35"/>
      <c r="X60" s="35"/>
      <c r="Y60" s="63" t="s">
        <v>2046</v>
      </c>
      <c r="Z60" s="35"/>
      <c r="AA60" s="11"/>
      <c r="AB60" s="11"/>
      <c r="AC60" s="11"/>
      <c r="AD60" s="11"/>
      <c r="AE60" s="11"/>
      <c r="AF60" s="11"/>
      <c r="AG60" s="11"/>
    </row>
    <row r="61" spans="1:33" x14ac:dyDescent="0.25">
      <c r="A61" s="11" t="s">
        <v>777</v>
      </c>
      <c r="B61" s="11">
        <v>5</v>
      </c>
      <c r="C61" s="11"/>
      <c r="D61" s="11"/>
      <c r="E61" s="11"/>
      <c r="F61" s="11"/>
      <c r="G61" s="11"/>
      <c r="H61" s="35"/>
      <c r="I61" s="35"/>
      <c r="J61" s="35"/>
      <c r="K61" s="35"/>
      <c r="L61" s="35"/>
      <c r="M61" s="35"/>
      <c r="N61" s="35"/>
      <c r="O61" s="35"/>
      <c r="P61" s="35"/>
      <c r="Q61" s="35"/>
      <c r="R61" s="35"/>
      <c r="S61" s="35"/>
      <c r="T61" s="35"/>
      <c r="U61" s="35"/>
      <c r="V61" s="35"/>
      <c r="W61" s="35"/>
      <c r="X61" s="35"/>
      <c r="Y61" s="11" t="s">
        <v>2055</v>
      </c>
      <c r="Z61" s="35"/>
      <c r="AA61" s="11" t="s">
        <v>29</v>
      </c>
      <c r="AB61" s="11"/>
      <c r="AC61" s="11"/>
      <c r="AD61" s="11"/>
      <c r="AE61" s="11"/>
      <c r="AF61" s="11"/>
      <c r="AG61" s="11" t="s">
        <v>2075</v>
      </c>
    </row>
    <row r="62" spans="1:33" x14ac:dyDescent="0.25">
      <c r="A62" s="11" t="s">
        <v>777</v>
      </c>
      <c r="B62" s="11">
        <v>6</v>
      </c>
      <c r="C62" s="11"/>
      <c r="D62" s="11"/>
      <c r="E62" s="11"/>
      <c r="F62" s="11"/>
      <c r="G62" s="11"/>
      <c r="H62" s="35"/>
      <c r="I62" s="35"/>
      <c r="J62" s="35"/>
      <c r="K62" s="35"/>
      <c r="L62" s="35"/>
      <c r="M62" s="35"/>
      <c r="N62" s="35"/>
      <c r="O62" s="35"/>
      <c r="P62" s="35"/>
      <c r="Q62" s="35"/>
      <c r="R62" s="35"/>
      <c r="S62" s="35"/>
      <c r="T62" s="35"/>
      <c r="U62" s="35"/>
      <c r="V62" s="35"/>
      <c r="W62" s="35"/>
      <c r="X62" s="35"/>
      <c r="Y62" s="11" t="s">
        <v>2064</v>
      </c>
      <c r="Z62" s="35"/>
      <c r="AA62" s="11" t="s">
        <v>29</v>
      </c>
      <c r="AB62" s="11"/>
      <c r="AC62" s="11"/>
      <c r="AD62" s="11"/>
      <c r="AE62" s="11"/>
      <c r="AF62" s="11"/>
      <c r="AG62" s="11" t="s">
        <v>2075</v>
      </c>
    </row>
    <row r="63" spans="1:33" x14ac:dyDescent="0.25">
      <c r="A63" s="11" t="s">
        <v>780</v>
      </c>
      <c r="B63" s="11">
        <v>1</v>
      </c>
      <c r="C63" s="11"/>
      <c r="D63" s="11"/>
      <c r="E63" s="11"/>
      <c r="F63" s="11"/>
      <c r="G63" s="11"/>
      <c r="H63" s="11" t="s">
        <v>29</v>
      </c>
      <c r="I63" s="11"/>
      <c r="J63" s="11"/>
      <c r="K63" s="11"/>
      <c r="L63" s="11"/>
      <c r="M63" s="11"/>
      <c r="N63" s="11"/>
      <c r="O63" s="11"/>
      <c r="P63" s="11"/>
      <c r="Q63" s="11"/>
      <c r="R63" s="11"/>
      <c r="S63" s="64"/>
      <c r="T63" s="35"/>
      <c r="U63" s="35"/>
      <c r="V63" s="11"/>
      <c r="W63" s="35"/>
      <c r="X63" s="11"/>
      <c r="Y63" s="63" t="s">
        <v>2039</v>
      </c>
      <c r="Z63" s="35"/>
      <c r="AA63" s="11"/>
      <c r="AB63" s="11"/>
      <c r="AC63" s="11"/>
      <c r="AD63" s="11"/>
      <c r="AE63" s="11"/>
      <c r="AF63" s="11"/>
      <c r="AG63" s="11"/>
    </row>
    <row r="64" spans="1:33" x14ac:dyDescent="0.25">
      <c r="A64" s="11" t="s">
        <v>780</v>
      </c>
      <c r="B64" s="11">
        <v>2</v>
      </c>
      <c r="C64" s="11"/>
      <c r="D64" s="11"/>
      <c r="E64" s="11"/>
      <c r="F64" s="11"/>
      <c r="G64" s="11"/>
      <c r="H64" s="11"/>
      <c r="I64" s="11"/>
      <c r="J64" s="11"/>
      <c r="K64" s="11"/>
      <c r="L64" s="11"/>
      <c r="M64" s="11"/>
      <c r="N64" s="11"/>
      <c r="O64" s="11"/>
      <c r="P64" s="11"/>
      <c r="Q64" s="11"/>
      <c r="R64" s="11"/>
      <c r="S64" s="64"/>
      <c r="T64" s="35"/>
      <c r="U64" s="35"/>
      <c r="V64" s="11"/>
      <c r="W64" s="35"/>
      <c r="X64" s="11"/>
      <c r="Y64" s="35" t="s">
        <v>2043</v>
      </c>
      <c r="Z64" s="35"/>
      <c r="AA64" s="11" t="s">
        <v>29</v>
      </c>
      <c r="AB64" s="11"/>
      <c r="AC64" s="11"/>
      <c r="AD64" s="11"/>
      <c r="AE64" s="11"/>
      <c r="AF64" s="11"/>
      <c r="AG64" s="11" t="s">
        <v>2076</v>
      </c>
    </row>
    <row r="65" spans="1:33" x14ac:dyDescent="0.25">
      <c r="A65" s="11" t="s">
        <v>780</v>
      </c>
      <c r="B65" s="11">
        <v>3</v>
      </c>
      <c r="C65" s="11"/>
      <c r="D65" s="11"/>
      <c r="E65" s="11"/>
      <c r="F65" s="11"/>
      <c r="G65" s="11"/>
      <c r="H65" s="11"/>
      <c r="I65" s="11"/>
      <c r="J65" s="11"/>
      <c r="K65" s="11"/>
      <c r="L65" s="11"/>
      <c r="M65" s="11"/>
      <c r="N65" s="11"/>
      <c r="O65" s="11"/>
      <c r="P65" s="11"/>
      <c r="Q65" s="11"/>
      <c r="R65" s="11"/>
      <c r="S65" s="64"/>
      <c r="T65" s="35"/>
      <c r="U65" s="35"/>
      <c r="V65" s="11"/>
      <c r="W65" s="35"/>
      <c r="X65" s="11"/>
      <c r="Y65" s="63" t="s">
        <v>2046</v>
      </c>
      <c r="Z65" s="35"/>
      <c r="AA65" s="11"/>
      <c r="AB65" s="11"/>
      <c r="AC65" s="11"/>
      <c r="AD65" s="11"/>
      <c r="AE65" s="11"/>
      <c r="AF65" s="11"/>
      <c r="AG65" s="11"/>
    </row>
    <row r="66" spans="1:33" x14ac:dyDescent="0.25">
      <c r="A66" s="11" t="s">
        <v>780</v>
      </c>
      <c r="B66" s="11">
        <v>4</v>
      </c>
      <c r="C66" s="11"/>
      <c r="D66" s="11"/>
      <c r="E66" s="11"/>
      <c r="F66" s="11"/>
      <c r="G66" s="11"/>
      <c r="H66" s="11"/>
      <c r="I66" s="11"/>
      <c r="J66" s="11"/>
      <c r="K66" s="11"/>
      <c r="L66" s="11"/>
      <c r="M66" s="11"/>
      <c r="N66" s="11"/>
      <c r="O66" s="11"/>
      <c r="P66" s="11"/>
      <c r="Q66" s="11"/>
      <c r="R66" s="11"/>
      <c r="S66" s="64"/>
      <c r="T66" s="35"/>
      <c r="U66" s="35"/>
      <c r="V66" s="11"/>
      <c r="W66" s="35"/>
      <c r="X66" s="11"/>
      <c r="Y66" s="35" t="s">
        <v>2051</v>
      </c>
      <c r="Z66" s="35"/>
      <c r="AA66" s="11" t="s">
        <v>29</v>
      </c>
      <c r="AB66" s="11"/>
      <c r="AC66" s="11"/>
      <c r="AD66" s="11"/>
      <c r="AE66" s="11"/>
      <c r="AF66" s="11"/>
      <c r="AG66" s="11" t="s">
        <v>2076</v>
      </c>
    </row>
    <row r="67" spans="1:33" x14ac:dyDescent="0.25">
      <c r="A67" s="11" t="s">
        <v>780</v>
      </c>
      <c r="B67" s="11">
        <v>5</v>
      </c>
      <c r="C67" s="11"/>
      <c r="D67" s="11"/>
      <c r="E67" s="11"/>
      <c r="F67" s="11"/>
      <c r="G67" s="11"/>
      <c r="H67" s="11"/>
      <c r="I67" s="11"/>
      <c r="J67" s="11"/>
      <c r="K67" s="11"/>
      <c r="L67" s="11"/>
      <c r="M67" s="11"/>
      <c r="N67" s="11"/>
      <c r="O67" s="11"/>
      <c r="P67" s="11"/>
      <c r="Q67" s="11"/>
      <c r="R67" s="11"/>
      <c r="S67" s="64"/>
      <c r="T67" s="35"/>
      <c r="U67" s="35"/>
      <c r="V67" s="11"/>
      <c r="W67" s="35"/>
      <c r="X67" s="11"/>
      <c r="Y67" s="11" t="s">
        <v>2055</v>
      </c>
      <c r="Z67" s="35"/>
      <c r="AA67" s="11"/>
      <c r="AB67" s="11"/>
      <c r="AC67" s="11"/>
      <c r="AD67" s="11"/>
      <c r="AE67" s="11"/>
      <c r="AF67" s="11"/>
      <c r="AG67" s="11"/>
    </row>
    <row r="68" spans="1:33" x14ac:dyDescent="0.25">
      <c r="A68" s="11" t="s">
        <v>780</v>
      </c>
      <c r="B68" s="11">
        <v>6</v>
      </c>
      <c r="C68" s="11"/>
      <c r="D68" s="11"/>
      <c r="E68" s="11"/>
      <c r="F68" s="11"/>
      <c r="G68" s="11"/>
      <c r="H68" s="11"/>
      <c r="I68" s="11"/>
      <c r="J68" s="11"/>
      <c r="K68" s="11"/>
      <c r="L68" s="11"/>
      <c r="M68" s="11"/>
      <c r="N68" s="11"/>
      <c r="O68" s="11"/>
      <c r="P68" s="11"/>
      <c r="Q68" s="11"/>
      <c r="R68" s="11"/>
      <c r="S68" s="64"/>
      <c r="T68" s="35"/>
      <c r="U68" s="35"/>
      <c r="V68" s="11"/>
      <c r="W68" s="35"/>
      <c r="X68" s="11"/>
      <c r="Y68" s="11" t="s">
        <v>2060</v>
      </c>
      <c r="Z68" s="35"/>
      <c r="AA68" s="11" t="s">
        <v>29</v>
      </c>
      <c r="AB68" s="11"/>
      <c r="AC68" s="11"/>
      <c r="AD68" s="11"/>
      <c r="AE68" s="11"/>
      <c r="AF68" s="11"/>
      <c r="AG68" s="11" t="s">
        <v>2076</v>
      </c>
    </row>
    <row r="69" spans="1:33" x14ac:dyDescent="0.25">
      <c r="A69" s="11" t="s">
        <v>780</v>
      </c>
      <c r="B69" s="11">
        <v>7</v>
      </c>
      <c r="C69" s="11"/>
      <c r="D69" s="11"/>
      <c r="E69" s="11"/>
      <c r="F69" s="11"/>
      <c r="G69" s="11"/>
      <c r="H69" s="11"/>
      <c r="I69" s="11"/>
      <c r="J69" s="11"/>
      <c r="K69" s="11"/>
      <c r="L69" s="11"/>
      <c r="M69" s="11"/>
      <c r="N69" s="11"/>
      <c r="O69" s="11"/>
      <c r="P69" s="11"/>
      <c r="Q69" s="11"/>
      <c r="R69" s="11"/>
      <c r="S69" s="64"/>
      <c r="T69" s="35"/>
      <c r="U69" s="35"/>
      <c r="V69" s="11"/>
      <c r="W69" s="35"/>
      <c r="X69" s="11"/>
      <c r="Y69" s="11" t="s">
        <v>2064</v>
      </c>
      <c r="Z69" s="35"/>
      <c r="AA69" s="11"/>
      <c r="AB69" s="11"/>
      <c r="AC69" s="11"/>
      <c r="AD69" s="11"/>
      <c r="AE69" s="11"/>
      <c r="AF69" s="11"/>
      <c r="AG69" s="11"/>
    </row>
    <row r="70" spans="1:33" x14ac:dyDescent="0.25">
      <c r="A70" s="11" t="s">
        <v>780</v>
      </c>
      <c r="B70" s="11">
        <v>8</v>
      </c>
      <c r="C70" s="11"/>
      <c r="D70" s="11"/>
      <c r="E70" s="11"/>
      <c r="F70" s="11"/>
      <c r="G70" s="11"/>
      <c r="H70" s="11"/>
      <c r="I70" s="11"/>
      <c r="J70" s="11"/>
      <c r="K70" s="11"/>
      <c r="L70" s="11"/>
      <c r="M70" s="11"/>
      <c r="N70" s="11"/>
      <c r="O70" s="11"/>
      <c r="P70" s="11"/>
      <c r="Q70" s="11"/>
      <c r="R70" s="11"/>
      <c r="S70" s="64"/>
      <c r="T70" s="35"/>
      <c r="U70" s="35"/>
      <c r="V70" s="11"/>
      <c r="W70" s="35"/>
      <c r="X70" s="11"/>
      <c r="Y70" s="11" t="s">
        <v>2061</v>
      </c>
      <c r="Z70" s="35"/>
      <c r="AA70" s="11" t="s">
        <v>29</v>
      </c>
      <c r="AB70" s="11"/>
      <c r="AC70" s="11"/>
      <c r="AD70" s="11"/>
      <c r="AE70" s="11"/>
      <c r="AF70" s="11"/>
      <c r="AG70" s="11" t="s">
        <v>2076</v>
      </c>
    </row>
    <row r="71" spans="1:33" x14ac:dyDescent="0.25">
      <c r="A71" s="11" t="s">
        <v>783</v>
      </c>
      <c r="B71" s="11">
        <v>1</v>
      </c>
      <c r="C71" s="11"/>
      <c r="D71" s="11"/>
      <c r="E71" s="11"/>
      <c r="F71" s="11"/>
      <c r="G71" s="11"/>
      <c r="H71" s="11" t="s">
        <v>29</v>
      </c>
      <c r="I71" s="11" t="s">
        <v>29</v>
      </c>
      <c r="J71" s="11"/>
      <c r="K71" s="11"/>
      <c r="L71" s="11"/>
      <c r="M71" s="11"/>
      <c r="N71" s="11" t="s">
        <v>29</v>
      </c>
      <c r="O71" s="11" t="s">
        <v>2077</v>
      </c>
      <c r="P71" s="11" t="s">
        <v>2078</v>
      </c>
      <c r="Q71" s="11">
        <v>577818</v>
      </c>
      <c r="R71" s="11" t="s">
        <v>2079</v>
      </c>
      <c r="S71" s="64" t="s">
        <v>2080</v>
      </c>
      <c r="T71" s="35"/>
      <c r="U71" s="35"/>
      <c r="V71" s="11" t="s">
        <v>29</v>
      </c>
      <c r="W71" s="35"/>
      <c r="X71" s="11"/>
      <c r="Y71" s="11"/>
      <c r="Z71" s="35"/>
      <c r="AA71" s="11"/>
      <c r="AB71" s="11"/>
      <c r="AC71" s="11"/>
      <c r="AD71" s="11"/>
      <c r="AE71" s="11"/>
      <c r="AF71" s="11"/>
      <c r="AG71" s="11"/>
    </row>
    <row r="72" spans="1:33" x14ac:dyDescent="0.25">
      <c r="A72" s="11" t="s">
        <v>783</v>
      </c>
      <c r="B72" s="11">
        <v>2</v>
      </c>
      <c r="C72" s="11"/>
      <c r="D72" s="11"/>
      <c r="E72" s="11"/>
      <c r="F72" s="11"/>
      <c r="G72" s="11"/>
      <c r="H72" s="11"/>
      <c r="I72" s="11"/>
      <c r="J72" s="11"/>
      <c r="K72" s="11"/>
      <c r="L72" s="11"/>
      <c r="M72" s="11"/>
      <c r="N72" s="11" t="s">
        <v>29</v>
      </c>
      <c r="O72" s="11" t="s">
        <v>1669</v>
      </c>
      <c r="P72" s="11" t="s">
        <v>2081</v>
      </c>
      <c r="Q72" s="11">
        <v>577896</v>
      </c>
      <c r="R72" s="11" t="s">
        <v>2079</v>
      </c>
      <c r="S72" s="64" t="s">
        <v>2082</v>
      </c>
      <c r="T72" s="35"/>
      <c r="U72" s="35"/>
      <c r="V72" s="11" t="s">
        <v>29</v>
      </c>
      <c r="W72" s="35"/>
      <c r="X72" s="11"/>
      <c r="Y72" s="11"/>
      <c r="Z72" s="35"/>
      <c r="AA72" s="11"/>
      <c r="AB72" s="11"/>
      <c r="AC72" s="11"/>
      <c r="AD72" s="11"/>
      <c r="AE72" s="11"/>
      <c r="AF72" s="11"/>
      <c r="AG72" s="11"/>
    </row>
    <row r="73" spans="1:33" x14ac:dyDescent="0.25">
      <c r="A73" s="11" t="s">
        <v>783</v>
      </c>
      <c r="B73" s="11">
        <v>3</v>
      </c>
      <c r="C73" s="11"/>
      <c r="D73" s="11"/>
      <c r="E73" s="11"/>
      <c r="F73" s="11"/>
      <c r="G73" s="11"/>
      <c r="H73" s="11"/>
      <c r="I73" s="11"/>
      <c r="J73" s="11"/>
      <c r="K73" s="11"/>
      <c r="L73" s="11"/>
      <c r="M73" s="11"/>
      <c r="N73" s="11" t="s">
        <v>29</v>
      </c>
      <c r="O73" s="11" t="s">
        <v>2083</v>
      </c>
      <c r="P73" s="11" t="s">
        <v>2084</v>
      </c>
      <c r="Q73" s="11">
        <v>571218</v>
      </c>
      <c r="R73" s="11" t="s">
        <v>2079</v>
      </c>
      <c r="S73" s="64" t="s">
        <v>2085</v>
      </c>
      <c r="T73" s="35"/>
      <c r="U73" s="35"/>
      <c r="V73" s="11" t="s">
        <v>29</v>
      </c>
      <c r="W73" s="35"/>
      <c r="X73" s="11" t="s">
        <v>29</v>
      </c>
      <c r="Y73" s="11" t="s">
        <v>2083</v>
      </c>
      <c r="Z73" s="35"/>
      <c r="AA73" s="11" t="s">
        <v>29</v>
      </c>
      <c r="AB73" s="11"/>
      <c r="AC73" s="11"/>
      <c r="AD73" s="11"/>
      <c r="AE73" s="11"/>
      <c r="AF73" s="11"/>
      <c r="AG73" s="11" t="s">
        <v>2086</v>
      </c>
    </row>
    <row r="74" spans="1:33" x14ac:dyDescent="0.25">
      <c r="A74" s="11" t="s">
        <v>783</v>
      </c>
      <c r="B74" s="11">
        <v>4</v>
      </c>
      <c r="C74" s="11"/>
      <c r="D74" s="11"/>
      <c r="E74" s="11"/>
      <c r="F74" s="11"/>
      <c r="G74" s="11"/>
      <c r="H74" s="11"/>
      <c r="I74" s="11"/>
      <c r="J74" s="11"/>
      <c r="K74" s="11"/>
      <c r="L74" s="11"/>
      <c r="M74" s="11"/>
      <c r="N74" s="11"/>
      <c r="O74" s="11"/>
      <c r="P74" s="11"/>
      <c r="Q74" s="11"/>
      <c r="R74" s="11"/>
      <c r="S74" s="64"/>
      <c r="T74" s="35"/>
      <c r="U74" s="35"/>
      <c r="V74" s="11"/>
      <c r="W74" s="35"/>
      <c r="X74" s="11"/>
      <c r="Y74" s="11" t="s">
        <v>2083</v>
      </c>
      <c r="Z74" s="35"/>
      <c r="AA74" s="11"/>
      <c r="AB74" s="11" t="s">
        <v>29</v>
      </c>
      <c r="AC74" s="11"/>
      <c r="AD74" s="11"/>
      <c r="AE74" s="11"/>
      <c r="AF74" s="11"/>
      <c r="AG74" s="11" t="s">
        <v>2086</v>
      </c>
    </row>
    <row r="75" spans="1:33" x14ac:dyDescent="0.25">
      <c r="A75" s="11" t="s">
        <v>783</v>
      </c>
      <c r="B75" s="11">
        <v>5</v>
      </c>
      <c r="C75" s="11"/>
      <c r="D75" s="11"/>
      <c r="E75" s="11"/>
      <c r="F75" s="11"/>
      <c r="G75" s="11"/>
      <c r="H75" s="11"/>
      <c r="I75" s="11"/>
      <c r="J75" s="11"/>
      <c r="K75" s="11"/>
      <c r="L75" s="11"/>
      <c r="M75" s="11"/>
      <c r="N75" s="11"/>
      <c r="O75" s="11"/>
      <c r="P75" s="11"/>
      <c r="Q75" s="11"/>
      <c r="R75" s="11"/>
      <c r="S75" s="64"/>
      <c r="T75" s="35"/>
      <c r="U75" s="35"/>
      <c r="V75" s="11"/>
      <c r="W75" s="35"/>
      <c r="X75" s="11"/>
      <c r="Y75" s="11"/>
      <c r="Z75" s="35"/>
      <c r="AA75" s="11"/>
      <c r="AB75" s="11"/>
      <c r="AC75" s="11" t="s">
        <v>29</v>
      </c>
      <c r="AD75" s="11"/>
      <c r="AE75" s="11"/>
      <c r="AF75" s="11"/>
      <c r="AG75" s="11" t="s">
        <v>2086</v>
      </c>
    </row>
    <row r="76" spans="1:33" x14ac:dyDescent="0.25">
      <c r="A76" s="11" t="s">
        <v>786</v>
      </c>
      <c r="B76" s="11">
        <v>1</v>
      </c>
      <c r="C76" s="11"/>
      <c r="D76" s="11"/>
      <c r="E76" s="11"/>
      <c r="F76" s="11"/>
      <c r="G76" s="11"/>
      <c r="H76" s="11" t="s">
        <v>29</v>
      </c>
      <c r="I76" s="11" t="s">
        <v>29</v>
      </c>
      <c r="J76" s="11"/>
      <c r="K76" s="11"/>
      <c r="L76" s="11"/>
      <c r="M76" s="11"/>
      <c r="N76" s="11" t="s">
        <v>29</v>
      </c>
      <c r="O76" s="11" t="s">
        <v>2087</v>
      </c>
      <c r="P76" s="11" t="s">
        <v>2088</v>
      </c>
      <c r="Q76" s="11">
        <v>887579669</v>
      </c>
      <c r="R76" s="11" t="s">
        <v>1207</v>
      </c>
      <c r="S76" s="64" t="s">
        <v>2089</v>
      </c>
      <c r="T76" s="35"/>
      <c r="U76" s="35"/>
      <c r="V76" s="11" t="s">
        <v>29</v>
      </c>
      <c r="W76" s="35"/>
      <c r="X76" s="11"/>
      <c r="Y76" s="11"/>
      <c r="Z76" s="35"/>
      <c r="AA76" s="11"/>
      <c r="AB76" s="11"/>
      <c r="AC76" s="11"/>
      <c r="AD76" s="11"/>
      <c r="AE76" s="11"/>
      <c r="AF76" s="11"/>
      <c r="AG76" s="11"/>
    </row>
    <row r="77" spans="1:33" x14ac:dyDescent="0.25">
      <c r="A77" s="11" t="s">
        <v>786</v>
      </c>
      <c r="B77" s="11">
        <v>2</v>
      </c>
      <c r="C77" s="11"/>
      <c r="D77" s="11"/>
      <c r="E77" s="11"/>
      <c r="F77" s="11"/>
      <c r="G77" s="11"/>
      <c r="H77" s="11"/>
      <c r="I77" s="11"/>
      <c r="J77" s="11"/>
      <c r="K77" s="11"/>
      <c r="L77" s="11"/>
      <c r="M77" s="11"/>
      <c r="N77" s="11" t="s">
        <v>29</v>
      </c>
      <c r="O77" s="11" t="s">
        <v>2090</v>
      </c>
      <c r="P77" s="11" t="s">
        <v>2091</v>
      </c>
      <c r="Q77" s="11">
        <v>7074752</v>
      </c>
      <c r="R77" s="11" t="s">
        <v>2079</v>
      </c>
      <c r="S77" s="64" t="s">
        <v>2092</v>
      </c>
      <c r="T77" s="35"/>
      <c r="U77" s="35"/>
      <c r="V77" s="11" t="s">
        <v>29</v>
      </c>
      <c r="W77" s="35"/>
      <c r="X77" s="11"/>
      <c r="Y77" s="11"/>
      <c r="Z77" s="35"/>
      <c r="AA77" s="11"/>
      <c r="AB77" s="11"/>
      <c r="AC77" s="11"/>
      <c r="AD77" s="11"/>
      <c r="AE77" s="11"/>
      <c r="AF77" s="11"/>
      <c r="AG77" s="11"/>
    </row>
    <row r="78" spans="1:33" x14ac:dyDescent="0.25">
      <c r="A78" s="11" t="s">
        <v>786</v>
      </c>
      <c r="B78" s="11">
        <v>3</v>
      </c>
      <c r="C78" s="11"/>
      <c r="D78" s="11"/>
      <c r="E78" s="11"/>
      <c r="F78" s="11"/>
      <c r="G78" s="11"/>
      <c r="H78" s="11"/>
      <c r="I78" s="11"/>
      <c r="J78" s="11"/>
      <c r="K78" s="11"/>
      <c r="L78" s="11"/>
      <c r="M78" s="11"/>
      <c r="N78" s="11" t="s">
        <v>29</v>
      </c>
      <c r="O78" s="11" t="s">
        <v>2083</v>
      </c>
      <c r="P78" s="11" t="s">
        <v>2093</v>
      </c>
      <c r="Q78" s="11">
        <v>578918</v>
      </c>
      <c r="R78" s="11" t="s">
        <v>2079</v>
      </c>
      <c r="S78" s="64" t="s">
        <v>2080</v>
      </c>
      <c r="T78" s="35"/>
      <c r="U78" s="35"/>
      <c r="V78" s="11" t="s">
        <v>29</v>
      </c>
      <c r="W78" s="35"/>
      <c r="X78" s="11"/>
      <c r="Y78" s="11"/>
      <c r="Z78" s="35"/>
      <c r="AA78" s="11"/>
      <c r="AB78" s="11"/>
      <c r="AC78" s="11"/>
      <c r="AD78" s="11"/>
      <c r="AE78" s="11"/>
      <c r="AF78" s="11"/>
      <c r="AG78" s="11"/>
    </row>
    <row r="79" spans="1:33" x14ac:dyDescent="0.25">
      <c r="A79" s="11" t="s">
        <v>786</v>
      </c>
      <c r="B79" s="11">
        <v>4</v>
      </c>
      <c r="C79" s="11"/>
      <c r="D79" s="11"/>
      <c r="E79" s="11"/>
      <c r="F79" s="11"/>
      <c r="G79" s="11"/>
      <c r="H79" s="11"/>
      <c r="I79" s="11"/>
      <c r="J79" s="11"/>
      <c r="K79" s="11"/>
      <c r="L79" s="11"/>
      <c r="M79" s="11"/>
      <c r="N79" s="11" t="s">
        <v>29</v>
      </c>
      <c r="O79" s="11" t="s">
        <v>2078</v>
      </c>
      <c r="P79" s="11" t="s">
        <v>2094</v>
      </c>
      <c r="Q79" s="11">
        <v>566818</v>
      </c>
      <c r="R79" s="11" t="s">
        <v>2079</v>
      </c>
      <c r="S79" s="64" t="s">
        <v>2080</v>
      </c>
      <c r="T79" s="35"/>
      <c r="U79" s="35"/>
      <c r="V79" s="11" t="s">
        <v>29</v>
      </c>
      <c r="W79" s="35"/>
      <c r="X79" s="11" t="s">
        <v>29</v>
      </c>
      <c r="Y79" s="11" t="s">
        <v>2087</v>
      </c>
      <c r="Z79" s="35"/>
      <c r="AA79" s="11" t="s">
        <v>29</v>
      </c>
      <c r="AB79" s="11"/>
      <c r="AC79" s="11"/>
      <c r="AD79" s="11"/>
      <c r="AE79" s="11"/>
      <c r="AF79" s="11"/>
      <c r="AG79" s="11" t="s">
        <v>2095</v>
      </c>
    </row>
    <row r="80" spans="1:33" x14ac:dyDescent="0.25">
      <c r="A80" s="11" t="s">
        <v>786</v>
      </c>
      <c r="B80" s="11">
        <v>5</v>
      </c>
      <c r="C80" s="11"/>
      <c r="D80" s="11"/>
      <c r="E80" s="11"/>
      <c r="F80" s="11"/>
      <c r="G80" s="11"/>
      <c r="H80" s="11"/>
      <c r="I80" s="11"/>
      <c r="J80" s="11"/>
      <c r="K80" s="11"/>
      <c r="L80" s="11"/>
      <c r="M80" s="11"/>
      <c r="N80" s="11"/>
      <c r="O80" s="11"/>
      <c r="P80" s="11"/>
      <c r="Q80" s="11"/>
      <c r="R80" s="11"/>
      <c r="S80" s="64"/>
      <c r="T80" s="35"/>
      <c r="U80" s="35"/>
      <c r="V80" s="11"/>
      <c r="W80" s="35"/>
      <c r="X80" s="11"/>
      <c r="Y80" s="11" t="s">
        <v>2083</v>
      </c>
      <c r="Z80" s="35"/>
      <c r="AA80" s="11" t="s">
        <v>29</v>
      </c>
      <c r="AB80" s="11"/>
      <c r="AC80" s="11"/>
      <c r="AD80" s="11"/>
      <c r="AE80" s="11"/>
      <c r="AF80" s="11"/>
      <c r="AG80" s="11" t="s">
        <v>2095</v>
      </c>
    </row>
    <row r="81" spans="1:33" x14ac:dyDescent="0.25">
      <c r="A81" s="11" t="s">
        <v>786</v>
      </c>
      <c r="B81" s="11">
        <v>6</v>
      </c>
      <c r="C81" s="11"/>
      <c r="D81" s="11"/>
      <c r="E81" s="11"/>
      <c r="F81" s="11"/>
      <c r="G81" s="11"/>
      <c r="H81" s="11"/>
      <c r="I81" s="11"/>
      <c r="J81" s="11"/>
      <c r="K81" s="11"/>
      <c r="L81" s="11"/>
      <c r="M81" s="11"/>
      <c r="N81" s="11"/>
      <c r="O81" s="11"/>
      <c r="P81" s="11"/>
      <c r="Q81" s="11"/>
      <c r="R81" s="11"/>
      <c r="S81" s="64"/>
      <c r="T81" s="35"/>
      <c r="U81" s="35"/>
      <c r="V81" s="11"/>
      <c r="W81" s="35"/>
      <c r="X81" s="11"/>
      <c r="Y81" s="11" t="s">
        <v>2087</v>
      </c>
      <c r="Z81" s="35"/>
      <c r="AA81" s="11"/>
      <c r="AB81" s="11" t="s">
        <v>29</v>
      </c>
      <c r="AC81" s="11"/>
      <c r="AD81" s="11"/>
      <c r="AE81" s="11"/>
      <c r="AF81" s="11"/>
      <c r="AG81" s="11" t="s">
        <v>2095</v>
      </c>
    </row>
    <row r="82" spans="1:33" x14ac:dyDescent="0.25">
      <c r="A82" s="11" t="s">
        <v>786</v>
      </c>
      <c r="B82" s="11">
        <v>7</v>
      </c>
      <c r="C82" s="11"/>
      <c r="D82" s="11"/>
      <c r="E82" s="11"/>
      <c r="F82" s="11"/>
      <c r="G82" s="11"/>
      <c r="H82" s="11"/>
      <c r="I82" s="11"/>
      <c r="J82" s="11"/>
      <c r="K82" s="11"/>
      <c r="L82" s="11"/>
      <c r="M82" s="11"/>
      <c r="N82" s="11"/>
      <c r="O82" s="11"/>
      <c r="P82" s="11"/>
      <c r="Q82" s="11"/>
      <c r="R82" s="11"/>
      <c r="S82" s="64"/>
      <c r="T82" s="35"/>
      <c r="U82" s="35"/>
      <c r="V82" s="11"/>
      <c r="W82" s="35"/>
      <c r="X82" s="11"/>
      <c r="Y82" s="11" t="s">
        <v>2083</v>
      </c>
      <c r="Z82" s="35"/>
      <c r="AA82" s="11"/>
      <c r="AB82" s="11" t="s">
        <v>29</v>
      </c>
      <c r="AC82" s="11"/>
      <c r="AD82" s="11"/>
      <c r="AE82" s="11"/>
      <c r="AF82" s="11"/>
      <c r="AG82" s="11" t="s">
        <v>2095</v>
      </c>
    </row>
    <row r="83" spans="1:33" x14ac:dyDescent="0.25">
      <c r="A83" s="11" t="s">
        <v>786</v>
      </c>
      <c r="B83" s="11">
        <v>8</v>
      </c>
      <c r="C83" s="11"/>
      <c r="D83" s="11"/>
      <c r="E83" s="11"/>
      <c r="F83" s="11"/>
      <c r="G83" s="11"/>
      <c r="H83" s="11"/>
      <c r="I83" s="11"/>
      <c r="J83" s="11"/>
      <c r="K83" s="11"/>
      <c r="L83" s="11"/>
      <c r="M83" s="11"/>
      <c r="N83" s="11"/>
      <c r="O83" s="11"/>
      <c r="P83" s="11"/>
      <c r="Q83" s="11"/>
      <c r="R83" s="11"/>
      <c r="S83" s="64"/>
      <c r="T83" s="35"/>
      <c r="U83" s="35"/>
      <c r="V83" s="11"/>
      <c r="W83" s="35"/>
      <c r="X83" s="11"/>
      <c r="Y83" s="11" t="s">
        <v>2087</v>
      </c>
      <c r="Z83" s="35"/>
      <c r="AA83" s="11"/>
      <c r="AB83" s="11"/>
      <c r="AC83" s="11"/>
      <c r="AD83" s="11"/>
      <c r="AE83" s="11"/>
      <c r="AF83" s="11"/>
      <c r="AG83" s="11"/>
    </row>
    <row r="84" spans="1:33" x14ac:dyDescent="0.25">
      <c r="A84" s="11" t="s">
        <v>786</v>
      </c>
      <c r="B84" s="11">
        <v>9</v>
      </c>
      <c r="C84" s="11"/>
      <c r="D84" s="11"/>
      <c r="E84" s="11"/>
      <c r="F84" s="11"/>
      <c r="G84" s="11"/>
      <c r="H84" s="11"/>
      <c r="I84" s="11"/>
      <c r="J84" s="11"/>
      <c r="K84" s="11"/>
      <c r="L84" s="11"/>
      <c r="M84" s="11"/>
      <c r="N84" s="11"/>
      <c r="O84" s="11"/>
      <c r="P84" s="11"/>
      <c r="Q84" s="11"/>
      <c r="R84" s="11"/>
      <c r="S84" s="11"/>
      <c r="T84" s="35"/>
      <c r="U84" s="35"/>
      <c r="V84" s="11"/>
      <c r="W84" s="35"/>
      <c r="X84" s="11"/>
      <c r="Y84" s="11" t="s">
        <v>2090</v>
      </c>
      <c r="Z84" s="35"/>
      <c r="AA84" s="11" t="s">
        <v>29</v>
      </c>
      <c r="AB84" s="11"/>
      <c r="AC84" s="11"/>
      <c r="AD84" s="11"/>
      <c r="AE84" s="11"/>
      <c r="AF84" s="11"/>
      <c r="AG84" s="11" t="s">
        <v>2095</v>
      </c>
    </row>
    <row r="85" spans="1:33" x14ac:dyDescent="0.25">
      <c r="A85" s="11" t="s">
        <v>786</v>
      </c>
      <c r="B85" s="11">
        <v>10</v>
      </c>
      <c r="C85" s="11"/>
      <c r="D85" s="11"/>
      <c r="E85" s="11"/>
      <c r="F85" s="11"/>
      <c r="G85" s="11"/>
      <c r="H85" s="11"/>
      <c r="I85" s="11"/>
      <c r="J85" s="11"/>
      <c r="K85" s="11"/>
      <c r="L85" s="11"/>
      <c r="M85" s="11"/>
      <c r="N85" s="11"/>
      <c r="O85" s="11"/>
      <c r="P85" s="11"/>
      <c r="Q85" s="11"/>
      <c r="R85" s="11"/>
      <c r="S85" s="11"/>
      <c r="T85" s="35"/>
      <c r="U85" s="35"/>
      <c r="V85" s="11"/>
      <c r="W85" s="35"/>
      <c r="X85" s="11"/>
      <c r="Y85" s="11" t="s">
        <v>2083</v>
      </c>
      <c r="Z85" s="35"/>
      <c r="AA85" s="11"/>
      <c r="AB85" s="11"/>
      <c r="AC85" s="11"/>
      <c r="AD85" s="11"/>
      <c r="AE85" s="11"/>
      <c r="AF85" s="11"/>
      <c r="AG85" s="11"/>
    </row>
    <row r="86" spans="1:33" x14ac:dyDescent="0.25">
      <c r="A86" s="11" t="s">
        <v>786</v>
      </c>
      <c r="B86" s="11">
        <v>11</v>
      </c>
      <c r="C86" s="11"/>
      <c r="D86" s="11"/>
      <c r="E86" s="11"/>
      <c r="F86" s="11"/>
      <c r="G86" s="11"/>
      <c r="H86" s="11"/>
      <c r="I86" s="11"/>
      <c r="J86" s="11"/>
      <c r="K86" s="11"/>
      <c r="L86" s="11"/>
      <c r="M86" s="11"/>
      <c r="N86" s="11"/>
      <c r="O86" s="11"/>
      <c r="P86" s="11"/>
      <c r="Q86" s="11"/>
      <c r="R86" s="11"/>
      <c r="S86" s="11"/>
      <c r="T86" s="35"/>
      <c r="U86" s="35"/>
      <c r="V86" s="11"/>
      <c r="W86" s="35"/>
      <c r="X86" s="11"/>
      <c r="Y86" s="11" t="s">
        <v>2078</v>
      </c>
      <c r="Z86" s="35"/>
      <c r="AA86" s="11" t="s">
        <v>29</v>
      </c>
      <c r="AB86" s="11"/>
      <c r="AC86" s="11"/>
      <c r="AD86" s="11"/>
      <c r="AE86" s="11"/>
      <c r="AF86" s="11"/>
      <c r="AG86" s="11" t="s">
        <v>2095</v>
      </c>
    </row>
    <row r="87" spans="1:33" x14ac:dyDescent="0.25">
      <c r="A87" s="11" t="s">
        <v>789</v>
      </c>
      <c r="B87" s="11">
        <v>1</v>
      </c>
      <c r="C87" s="11"/>
      <c r="D87" s="11"/>
      <c r="E87" s="11"/>
      <c r="F87" s="11"/>
      <c r="G87" s="11"/>
      <c r="H87" s="11" t="s">
        <v>29</v>
      </c>
      <c r="I87" s="11" t="s">
        <v>29</v>
      </c>
      <c r="J87" s="11"/>
      <c r="K87" s="11"/>
      <c r="L87" s="11"/>
      <c r="M87" s="11"/>
      <c r="N87" s="11" t="s">
        <v>29</v>
      </c>
      <c r="O87" s="11" t="s">
        <v>2096</v>
      </c>
      <c r="P87" s="11" t="s">
        <v>2097</v>
      </c>
      <c r="Q87" s="11">
        <v>406319</v>
      </c>
      <c r="R87" s="11" t="s">
        <v>2079</v>
      </c>
      <c r="S87" s="64" t="s">
        <v>2098</v>
      </c>
      <c r="T87" s="35"/>
      <c r="U87" s="35"/>
      <c r="V87" s="11" t="s">
        <v>29</v>
      </c>
      <c r="W87" s="35"/>
      <c r="X87" s="11"/>
      <c r="Y87" s="11"/>
      <c r="Z87" s="35"/>
      <c r="AA87" s="11"/>
      <c r="AB87" s="11"/>
      <c r="AC87" s="11"/>
      <c r="AD87" s="11"/>
      <c r="AE87" s="11"/>
      <c r="AF87" s="11"/>
      <c r="AG87" s="11"/>
    </row>
    <row r="88" spans="1:33" x14ac:dyDescent="0.25">
      <c r="A88" s="11" t="s">
        <v>789</v>
      </c>
      <c r="B88" s="11">
        <v>2</v>
      </c>
      <c r="C88" s="11"/>
      <c r="D88" s="11"/>
      <c r="E88" s="11"/>
      <c r="F88" s="11"/>
      <c r="G88" s="11"/>
      <c r="H88" s="11"/>
      <c r="I88" s="11"/>
      <c r="J88" s="11"/>
      <c r="K88" s="11"/>
      <c r="L88" s="11"/>
      <c r="M88" s="11"/>
      <c r="N88" s="11" t="s">
        <v>29</v>
      </c>
      <c r="O88" s="11" t="s">
        <v>2099</v>
      </c>
      <c r="P88" s="11" t="s">
        <v>2100</v>
      </c>
      <c r="Q88" s="11" t="s">
        <v>2101</v>
      </c>
      <c r="R88" s="11" t="s">
        <v>2102</v>
      </c>
      <c r="S88" s="64" t="s">
        <v>2103</v>
      </c>
      <c r="T88" s="35"/>
      <c r="U88" s="35"/>
      <c r="V88" s="11" t="s">
        <v>29</v>
      </c>
      <c r="W88" s="35"/>
      <c r="X88" s="11"/>
      <c r="Y88" s="11"/>
      <c r="Z88" s="35"/>
      <c r="AA88" s="11"/>
      <c r="AB88" s="11"/>
      <c r="AC88" s="11"/>
      <c r="AD88" s="11"/>
      <c r="AE88" s="11"/>
      <c r="AF88" s="11"/>
      <c r="AG88" s="11"/>
    </row>
    <row r="89" spans="1:33" x14ac:dyDescent="0.25">
      <c r="A89" s="11" t="s">
        <v>789</v>
      </c>
      <c r="B89" s="11">
        <v>3</v>
      </c>
      <c r="C89" s="11"/>
      <c r="D89" s="11"/>
      <c r="E89" s="11"/>
      <c r="F89" s="11"/>
      <c r="G89" s="11"/>
      <c r="H89" s="11"/>
      <c r="I89" s="11"/>
      <c r="J89" s="11"/>
      <c r="K89" s="11"/>
      <c r="L89" s="11"/>
      <c r="M89" s="11"/>
      <c r="N89" s="11" t="s">
        <v>29</v>
      </c>
      <c r="O89" s="11" t="s">
        <v>2083</v>
      </c>
      <c r="P89" s="11" t="s">
        <v>2093</v>
      </c>
      <c r="Q89" s="11">
        <v>576518</v>
      </c>
      <c r="R89" s="11" t="s">
        <v>2079</v>
      </c>
      <c r="S89" s="64" t="s">
        <v>2080</v>
      </c>
      <c r="T89" s="35"/>
      <c r="U89" s="35"/>
      <c r="V89" s="11" t="s">
        <v>29</v>
      </c>
      <c r="W89" s="35"/>
      <c r="X89" s="11"/>
      <c r="Y89" s="11"/>
      <c r="Z89" s="35"/>
      <c r="AA89" s="11"/>
      <c r="AB89" s="11"/>
      <c r="AC89" s="11"/>
      <c r="AD89" s="11"/>
      <c r="AE89" s="11"/>
      <c r="AF89" s="11"/>
      <c r="AG89" s="11"/>
    </row>
    <row r="90" spans="1:33" x14ac:dyDescent="0.25">
      <c r="A90" s="11" t="s">
        <v>789</v>
      </c>
      <c r="B90" s="11">
        <v>4</v>
      </c>
      <c r="C90" s="11"/>
      <c r="D90" s="11"/>
      <c r="E90" s="11"/>
      <c r="F90" s="11"/>
      <c r="G90" s="11"/>
      <c r="H90" s="11"/>
      <c r="I90" s="11"/>
      <c r="J90" s="11"/>
      <c r="K90" s="11"/>
      <c r="L90" s="11"/>
      <c r="M90" s="11"/>
      <c r="N90" s="11" t="s">
        <v>29</v>
      </c>
      <c r="O90" s="11" t="s">
        <v>2078</v>
      </c>
      <c r="P90" s="11" t="s">
        <v>2094</v>
      </c>
      <c r="Q90" s="11">
        <v>576618</v>
      </c>
      <c r="R90" s="11" t="s">
        <v>2079</v>
      </c>
      <c r="S90" s="64" t="s">
        <v>2080</v>
      </c>
      <c r="T90" s="35"/>
      <c r="U90" s="35"/>
      <c r="V90" s="11" t="s">
        <v>29</v>
      </c>
      <c r="W90" s="35"/>
      <c r="X90" s="11" t="s">
        <v>29</v>
      </c>
      <c r="Y90" s="11" t="s">
        <v>2096</v>
      </c>
      <c r="Z90" s="35"/>
      <c r="AA90" s="11" t="s">
        <v>29</v>
      </c>
      <c r="AB90" s="11"/>
      <c r="AC90" s="11"/>
      <c r="AD90" s="11"/>
      <c r="AE90" s="11"/>
      <c r="AF90" s="11"/>
      <c r="AG90" s="11" t="s">
        <v>2104</v>
      </c>
    </row>
    <row r="91" spans="1:33" x14ac:dyDescent="0.25">
      <c r="A91" s="11" t="s">
        <v>789</v>
      </c>
      <c r="B91" s="11">
        <v>5</v>
      </c>
      <c r="C91" s="11"/>
      <c r="D91" s="11"/>
      <c r="E91" s="11"/>
      <c r="F91" s="11"/>
      <c r="G91" s="11"/>
      <c r="H91" s="11"/>
      <c r="I91" s="11"/>
      <c r="J91" s="11"/>
      <c r="K91" s="11"/>
      <c r="L91" s="11"/>
      <c r="M91" s="11"/>
      <c r="N91" s="11"/>
      <c r="O91" s="11"/>
      <c r="P91" s="11"/>
      <c r="Q91" s="11"/>
      <c r="R91" s="11"/>
      <c r="S91" s="11"/>
      <c r="T91" s="35"/>
      <c r="U91" s="35"/>
      <c r="V91" s="11"/>
      <c r="W91" s="35"/>
      <c r="X91" s="11"/>
      <c r="Y91" s="11" t="s">
        <v>2083</v>
      </c>
      <c r="Z91" s="35"/>
      <c r="AA91" s="11" t="s">
        <v>29</v>
      </c>
      <c r="AB91" s="11"/>
      <c r="AC91" s="11"/>
      <c r="AD91" s="11"/>
      <c r="AE91" s="11"/>
      <c r="AF91" s="11"/>
      <c r="AG91" s="11" t="s">
        <v>2104</v>
      </c>
    </row>
    <row r="92" spans="1:33" x14ac:dyDescent="0.25">
      <c r="A92" s="11" t="s">
        <v>789</v>
      </c>
      <c r="B92" s="11">
        <v>6</v>
      </c>
      <c r="C92" s="11"/>
      <c r="D92" s="11"/>
      <c r="E92" s="11"/>
      <c r="F92" s="11"/>
      <c r="G92" s="11"/>
      <c r="H92" s="11"/>
      <c r="I92" s="11"/>
      <c r="J92" s="11"/>
      <c r="K92" s="11"/>
      <c r="L92" s="11"/>
      <c r="M92" s="11"/>
      <c r="N92" s="11"/>
      <c r="O92" s="11"/>
      <c r="P92" s="11"/>
      <c r="Q92" s="11"/>
      <c r="R92" s="11"/>
      <c r="S92" s="11"/>
      <c r="T92" s="35"/>
      <c r="U92" s="35"/>
      <c r="V92" s="11"/>
      <c r="W92" s="35"/>
      <c r="X92" s="11"/>
      <c r="Y92" s="11" t="s">
        <v>2096</v>
      </c>
      <c r="Z92" s="35"/>
      <c r="AA92" s="11"/>
      <c r="AB92" s="11" t="s">
        <v>29</v>
      </c>
      <c r="AC92" s="11"/>
      <c r="AD92" s="11"/>
      <c r="AE92" s="11"/>
      <c r="AF92" s="11"/>
      <c r="AG92" s="11" t="s">
        <v>2104</v>
      </c>
    </row>
    <row r="93" spans="1:33" x14ac:dyDescent="0.25">
      <c r="A93" s="11" t="s">
        <v>789</v>
      </c>
      <c r="B93" s="11">
        <v>7</v>
      </c>
      <c r="C93" s="11"/>
      <c r="D93" s="11"/>
      <c r="E93" s="11"/>
      <c r="F93" s="11"/>
      <c r="G93" s="11"/>
      <c r="H93" s="11"/>
      <c r="I93" s="11"/>
      <c r="J93" s="11"/>
      <c r="K93" s="11"/>
      <c r="L93" s="11"/>
      <c r="M93" s="11"/>
      <c r="N93" s="11"/>
      <c r="O93" s="11"/>
      <c r="P93" s="11"/>
      <c r="Q93" s="11"/>
      <c r="R93" s="11"/>
      <c r="S93" s="11"/>
      <c r="T93" s="35"/>
      <c r="U93" s="35"/>
      <c r="V93" s="11"/>
      <c r="W93" s="35"/>
      <c r="X93" s="11"/>
      <c r="Y93" s="11" t="s">
        <v>2083</v>
      </c>
      <c r="Z93" s="35"/>
      <c r="AA93" s="11"/>
      <c r="AB93" s="11" t="s">
        <v>29</v>
      </c>
      <c r="AC93" s="11"/>
      <c r="AD93" s="11"/>
      <c r="AE93" s="11"/>
      <c r="AF93" s="11"/>
      <c r="AG93" s="11" t="s">
        <v>2104</v>
      </c>
    </row>
    <row r="94" spans="1:33" x14ac:dyDescent="0.25">
      <c r="A94" s="11" t="s">
        <v>789</v>
      </c>
      <c r="B94" s="11">
        <v>8</v>
      </c>
      <c r="C94" s="11"/>
      <c r="D94" s="11"/>
      <c r="E94" s="11"/>
      <c r="F94" s="11"/>
      <c r="G94" s="11"/>
      <c r="H94" s="11"/>
      <c r="I94" s="11"/>
      <c r="J94" s="11"/>
      <c r="K94" s="11"/>
      <c r="L94" s="11"/>
      <c r="M94" s="11"/>
      <c r="N94" s="11"/>
      <c r="O94" s="11"/>
      <c r="P94" s="11"/>
      <c r="Q94" s="11"/>
      <c r="R94" s="11"/>
      <c r="S94" s="11"/>
      <c r="T94" s="35"/>
      <c r="U94" s="35"/>
      <c r="V94" s="11"/>
      <c r="W94" s="35"/>
      <c r="X94" s="11"/>
      <c r="Y94" s="11" t="s">
        <v>2096</v>
      </c>
      <c r="Z94" s="35"/>
      <c r="AA94" s="11"/>
      <c r="AB94" s="11"/>
      <c r="AC94" s="11"/>
      <c r="AD94" s="11"/>
      <c r="AE94" s="11"/>
      <c r="AF94" s="11"/>
      <c r="AG94" s="11"/>
    </row>
    <row r="95" spans="1:33" x14ac:dyDescent="0.25">
      <c r="A95" s="11" t="s">
        <v>789</v>
      </c>
      <c r="B95" s="11">
        <v>9</v>
      </c>
      <c r="C95" s="11"/>
      <c r="D95" s="11"/>
      <c r="E95" s="11"/>
      <c r="F95" s="11"/>
      <c r="G95" s="11"/>
      <c r="H95" s="11"/>
      <c r="I95" s="11"/>
      <c r="J95" s="11"/>
      <c r="K95" s="11"/>
      <c r="L95" s="11"/>
      <c r="M95" s="11"/>
      <c r="N95" s="11"/>
      <c r="O95" s="11"/>
      <c r="P95" s="11"/>
      <c r="Q95" s="11"/>
      <c r="R95" s="11"/>
      <c r="S95" s="11"/>
      <c r="T95" s="35"/>
      <c r="U95" s="35"/>
      <c r="V95" s="11"/>
      <c r="W95" s="35"/>
      <c r="X95" s="11"/>
      <c r="Y95" s="11" t="s">
        <v>2099</v>
      </c>
      <c r="Z95" s="35"/>
      <c r="AA95" s="11" t="s">
        <v>29</v>
      </c>
      <c r="AB95" s="11"/>
      <c r="AC95" s="11"/>
      <c r="AD95" s="11"/>
      <c r="AE95" s="11"/>
      <c r="AF95" s="11"/>
      <c r="AG95" s="11" t="s">
        <v>2104</v>
      </c>
    </row>
    <row r="96" spans="1:33" x14ac:dyDescent="0.25">
      <c r="A96" s="11" t="s">
        <v>789</v>
      </c>
      <c r="B96" s="11">
        <v>10</v>
      </c>
      <c r="C96" s="11"/>
      <c r="D96" s="11"/>
      <c r="E96" s="11"/>
      <c r="F96" s="11"/>
      <c r="G96" s="11"/>
      <c r="H96" s="11"/>
      <c r="I96" s="11"/>
      <c r="J96" s="11"/>
      <c r="K96" s="11"/>
      <c r="L96" s="11"/>
      <c r="M96" s="11"/>
      <c r="N96" s="11"/>
      <c r="O96" s="11"/>
      <c r="P96" s="11"/>
      <c r="Q96" s="11"/>
      <c r="R96" s="11"/>
      <c r="S96" s="11"/>
      <c r="T96" s="35"/>
      <c r="U96" s="35"/>
      <c r="V96" s="11"/>
      <c r="W96" s="35"/>
      <c r="X96" s="11"/>
      <c r="Y96" s="11" t="s">
        <v>2083</v>
      </c>
      <c r="Z96" s="35"/>
      <c r="AA96" s="11"/>
      <c r="AB96" s="11"/>
      <c r="AC96" s="11"/>
      <c r="AD96" s="11"/>
      <c r="AE96" s="11"/>
      <c r="AF96" s="11"/>
      <c r="AG96" s="11"/>
    </row>
    <row r="97" spans="1:33" x14ac:dyDescent="0.25">
      <c r="A97" s="11" t="s">
        <v>789</v>
      </c>
      <c r="B97" s="11">
        <v>11</v>
      </c>
      <c r="C97" s="11"/>
      <c r="D97" s="11"/>
      <c r="E97" s="11"/>
      <c r="F97" s="11"/>
      <c r="G97" s="11"/>
      <c r="H97" s="11"/>
      <c r="I97" s="11"/>
      <c r="J97" s="11"/>
      <c r="K97" s="11"/>
      <c r="L97" s="11"/>
      <c r="M97" s="11"/>
      <c r="N97" s="11"/>
      <c r="O97" s="11"/>
      <c r="P97" s="11"/>
      <c r="Q97" s="11"/>
      <c r="R97" s="11"/>
      <c r="S97" s="11"/>
      <c r="T97" s="35"/>
      <c r="U97" s="35"/>
      <c r="V97" s="11"/>
      <c r="W97" s="35"/>
      <c r="X97" s="11"/>
      <c r="Y97" s="11" t="s">
        <v>2078</v>
      </c>
      <c r="Z97" s="35"/>
      <c r="AA97" s="11" t="s">
        <v>29</v>
      </c>
      <c r="AB97" s="11"/>
      <c r="AC97" s="11"/>
      <c r="AD97" s="11"/>
      <c r="AE97" s="11"/>
      <c r="AF97" s="11"/>
      <c r="AG97" s="11" t="s">
        <v>2104</v>
      </c>
    </row>
    <row r="98" spans="1:33" x14ac:dyDescent="0.25">
      <c r="A98" s="14" t="s">
        <v>792</v>
      </c>
      <c r="B98" s="14">
        <v>1</v>
      </c>
      <c r="C98" s="14"/>
      <c r="D98" s="14"/>
      <c r="E98" s="14"/>
      <c r="F98" s="14"/>
      <c r="G98" s="14"/>
      <c r="H98" s="14" t="s">
        <v>29</v>
      </c>
      <c r="I98" s="14" t="s">
        <v>29</v>
      </c>
      <c r="J98" s="14" t="s">
        <v>29</v>
      </c>
      <c r="K98" s="14" t="s">
        <v>29</v>
      </c>
      <c r="L98" s="14" t="s">
        <v>29</v>
      </c>
      <c r="M98" s="14"/>
      <c r="N98" s="14"/>
      <c r="O98" s="14"/>
      <c r="P98" s="14"/>
      <c r="Q98" s="14"/>
      <c r="R98" s="14"/>
      <c r="S98" s="60"/>
      <c r="T98" s="58"/>
      <c r="U98" s="58"/>
      <c r="V98" s="14"/>
      <c r="W98" s="58"/>
      <c r="X98" s="14"/>
      <c r="Y98" s="14"/>
      <c r="Z98" s="58"/>
      <c r="AA98" s="14"/>
      <c r="AB98" s="14"/>
      <c r="AC98" s="14"/>
      <c r="AD98" s="14"/>
      <c r="AE98" s="14"/>
      <c r="AF98" s="14"/>
      <c r="AG98" s="14"/>
    </row>
    <row r="99" spans="1:33" x14ac:dyDescent="0.25">
      <c r="A99" s="11" t="s">
        <v>796</v>
      </c>
      <c r="B99" s="11">
        <v>1</v>
      </c>
      <c r="C99" s="11"/>
      <c r="D99" s="11"/>
      <c r="E99" s="11"/>
      <c r="F99" s="11"/>
      <c r="G99" s="11"/>
      <c r="H99" s="11" t="s">
        <v>29</v>
      </c>
      <c r="I99" s="11" t="s">
        <v>29</v>
      </c>
      <c r="J99" s="11"/>
      <c r="K99" s="11"/>
      <c r="L99" s="11"/>
      <c r="M99" s="11"/>
      <c r="N99" s="11" t="s">
        <v>29</v>
      </c>
      <c r="O99" s="11" t="s">
        <v>2077</v>
      </c>
      <c r="P99" s="11" t="s">
        <v>2105</v>
      </c>
      <c r="Q99" s="11">
        <v>577444</v>
      </c>
      <c r="R99" s="11" t="s">
        <v>2079</v>
      </c>
      <c r="S99" s="64" t="s">
        <v>2080</v>
      </c>
      <c r="T99" s="35"/>
      <c r="U99" s="35"/>
      <c r="V99" s="11" t="s">
        <v>29</v>
      </c>
      <c r="W99" s="35"/>
      <c r="X99" s="11"/>
      <c r="Y99" s="11"/>
      <c r="Z99" s="35"/>
      <c r="AA99" s="11"/>
      <c r="AB99" s="11"/>
      <c r="AC99" s="11"/>
      <c r="AD99" s="11"/>
      <c r="AE99" s="11"/>
      <c r="AF99" s="11"/>
      <c r="AG99" s="11"/>
    </row>
    <row r="100" spans="1:33" x14ac:dyDescent="0.25">
      <c r="A100" s="11" t="s">
        <v>796</v>
      </c>
      <c r="B100" s="11">
        <v>2</v>
      </c>
      <c r="C100" s="11"/>
      <c r="D100" s="11"/>
      <c r="E100" s="11"/>
      <c r="F100" s="11"/>
      <c r="G100" s="11"/>
      <c r="H100" s="11"/>
      <c r="I100" s="11"/>
      <c r="J100" s="11"/>
      <c r="K100" s="11"/>
      <c r="L100" s="11"/>
      <c r="M100" s="11"/>
      <c r="N100" s="11" t="s">
        <v>29</v>
      </c>
      <c r="O100" s="11" t="s">
        <v>1669</v>
      </c>
      <c r="P100" s="11" t="s">
        <v>2106</v>
      </c>
      <c r="Q100" s="11">
        <v>575664</v>
      </c>
      <c r="R100" s="11" t="s">
        <v>2079</v>
      </c>
      <c r="S100" s="64" t="s">
        <v>2080</v>
      </c>
      <c r="T100" s="35"/>
      <c r="U100" s="35"/>
      <c r="V100" s="11" t="s">
        <v>29</v>
      </c>
      <c r="W100" s="35"/>
      <c r="X100" s="11"/>
      <c r="Y100" s="11"/>
      <c r="Z100" s="35"/>
      <c r="AA100" s="11"/>
      <c r="AB100" s="11"/>
      <c r="AC100" s="11"/>
      <c r="AD100" s="11"/>
      <c r="AE100" s="11"/>
      <c r="AF100" s="11"/>
      <c r="AG100" s="11"/>
    </row>
    <row r="101" spans="1:33" x14ac:dyDescent="0.25">
      <c r="A101" s="11" t="s">
        <v>796</v>
      </c>
      <c r="B101" s="11">
        <v>3</v>
      </c>
      <c r="C101" s="11"/>
      <c r="D101" s="11"/>
      <c r="E101" s="11"/>
      <c r="F101" s="11"/>
      <c r="G101" s="11"/>
      <c r="H101" s="11"/>
      <c r="I101" s="11"/>
      <c r="J101" s="11"/>
      <c r="K101" s="11"/>
      <c r="L101" s="11"/>
      <c r="M101" s="11"/>
      <c r="N101" s="11" t="s">
        <v>29</v>
      </c>
      <c r="O101" s="11" t="s">
        <v>2083</v>
      </c>
      <c r="P101" s="11" t="s">
        <v>2093</v>
      </c>
      <c r="Q101" s="11">
        <v>545645</v>
      </c>
      <c r="R101" s="11" t="s">
        <v>2079</v>
      </c>
      <c r="S101" s="64" t="s">
        <v>2080</v>
      </c>
      <c r="T101" s="35"/>
      <c r="U101" s="35"/>
      <c r="V101" s="11" t="s">
        <v>29</v>
      </c>
      <c r="W101" s="35"/>
      <c r="X101" s="11"/>
      <c r="Y101" s="11"/>
      <c r="Z101" s="35"/>
      <c r="AA101" s="11"/>
      <c r="AB101" s="11"/>
      <c r="AC101" s="11"/>
      <c r="AD101" s="11"/>
      <c r="AE101" s="11"/>
      <c r="AF101" s="11"/>
      <c r="AG101" s="11"/>
    </row>
    <row r="102" spans="1:33" x14ac:dyDescent="0.25">
      <c r="A102" s="11" t="s">
        <v>796</v>
      </c>
      <c r="B102" s="11">
        <v>4</v>
      </c>
      <c r="C102" s="11"/>
      <c r="D102" s="11"/>
      <c r="E102" s="11"/>
      <c r="F102" s="11"/>
      <c r="G102" s="11"/>
      <c r="H102" s="11"/>
      <c r="I102" s="11"/>
      <c r="J102" s="11"/>
      <c r="K102" s="11"/>
      <c r="L102" s="11"/>
      <c r="M102" s="11"/>
      <c r="N102" s="11" t="s">
        <v>29</v>
      </c>
      <c r="O102" s="11" t="s">
        <v>2078</v>
      </c>
      <c r="P102" s="11" t="s">
        <v>2094</v>
      </c>
      <c r="Q102" s="11">
        <v>556245</v>
      </c>
      <c r="R102" s="11" t="s">
        <v>2079</v>
      </c>
      <c r="S102" s="64" t="s">
        <v>2080</v>
      </c>
      <c r="T102" s="35"/>
      <c r="U102" s="35"/>
      <c r="V102" s="11" t="s">
        <v>29</v>
      </c>
      <c r="W102" s="35"/>
      <c r="X102" s="11" t="s">
        <v>29</v>
      </c>
      <c r="Y102" s="11" t="s">
        <v>2077</v>
      </c>
      <c r="Z102" s="35"/>
      <c r="AA102" s="11" t="s">
        <v>29</v>
      </c>
      <c r="AB102" s="11"/>
      <c r="AC102" s="11"/>
      <c r="AD102" s="11"/>
      <c r="AE102" s="11"/>
      <c r="AF102" s="11"/>
      <c r="AG102" s="11" t="s">
        <v>2107</v>
      </c>
    </row>
    <row r="103" spans="1:33" x14ac:dyDescent="0.25">
      <c r="A103" s="11" t="s">
        <v>796</v>
      </c>
      <c r="B103" s="11">
        <v>5</v>
      </c>
      <c r="C103" s="11"/>
      <c r="D103" s="11"/>
      <c r="E103" s="11"/>
      <c r="F103" s="11"/>
      <c r="G103" s="11"/>
      <c r="H103" s="11"/>
      <c r="I103" s="11"/>
      <c r="J103" s="11"/>
      <c r="K103" s="11"/>
      <c r="L103" s="11"/>
      <c r="M103" s="11"/>
      <c r="N103" s="11"/>
      <c r="O103" s="11"/>
      <c r="P103" s="11"/>
      <c r="Q103" s="11"/>
      <c r="R103" s="11"/>
      <c r="S103" s="12"/>
      <c r="T103" s="35"/>
      <c r="U103" s="35"/>
      <c r="V103" s="11"/>
      <c r="W103" s="35"/>
      <c r="X103" s="11"/>
      <c r="Y103" s="11" t="s">
        <v>2077</v>
      </c>
      <c r="Z103" s="35"/>
      <c r="AA103" s="11"/>
      <c r="AB103" s="11"/>
      <c r="AC103" s="11"/>
      <c r="AD103" s="11"/>
      <c r="AE103" s="11"/>
      <c r="AF103" s="11"/>
      <c r="AG103" s="11"/>
    </row>
    <row r="104" spans="1:33" x14ac:dyDescent="0.25">
      <c r="A104" s="11" t="s">
        <v>796</v>
      </c>
      <c r="B104" s="11">
        <v>6</v>
      </c>
      <c r="C104" s="11"/>
      <c r="D104" s="11"/>
      <c r="E104" s="11"/>
      <c r="F104" s="11"/>
      <c r="G104" s="11"/>
      <c r="H104" s="11"/>
      <c r="I104" s="11"/>
      <c r="J104" s="11"/>
      <c r="K104" s="11"/>
      <c r="L104" s="11"/>
      <c r="M104" s="11"/>
      <c r="N104" s="11"/>
      <c r="O104" s="11"/>
      <c r="P104" s="11"/>
      <c r="Q104" s="11"/>
      <c r="R104" s="11"/>
      <c r="S104" s="12"/>
      <c r="T104" s="35"/>
      <c r="U104" s="35"/>
      <c r="V104" s="11"/>
      <c r="W104" s="35"/>
      <c r="X104" s="11"/>
      <c r="Y104" s="11" t="s">
        <v>1669</v>
      </c>
      <c r="Z104" s="35"/>
      <c r="AA104" s="11"/>
      <c r="AB104" s="11"/>
      <c r="AC104" s="11"/>
      <c r="AD104" s="11"/>
      <c r="AE104" s="11"/>
      <c r="AF104" s="11"/>
      <c r="AG104" s="11"/>
    </row>
    <row r="105" spans="1:33" x14ac:dyDescent="0.25">
      <c r="A105" s="11" t="s">
        <v>796</v>
      </c>
      <c r="B105" s="11">
        <v>7</v>
      </c>
      <c r="C105" s="11"/>
      <c r="D105" s="11"/>
      <c r="E105" s="11"/>
      <c r="F105" s="11"/>
      <c r="G105" s="11"/>
      <c r="H105" s="11"/>
      <c r="I105" s="11"/>
      <c r="J105" s="11"/>
      <c r="K105" s="11"/>
      <c r="L105" s="11"/>
      <c r="M105" s="11"/>
      <c r="N105" s="11"/>
      <c r="O105" s="11"/>
      <c r="P105" s="11"/>
      <c r="Q105" s="11"/>
      <c r="R105" s="11"/>
      <c r="S105" s="12"/>
      <c r="T105" s="35"/>
      <c r="U105" s="35"/>
      <c r="V105" s="11"/>
      <c r="W105" s="35"/>
      <c r="X105" s="11"/>
      <c r="Y105" s="11" t="s">
        <v>2083</v>
      </c>
      <c r="Z105" s="35"/>
      <c r="AA105" s="11"/>
      <c r="AB105" s="11"/>
      <c r="AC105" s="11"/>
      <c r="AD105" s="11"/>
      <c r="AE105" s="11"/>
      <c r="AF105" s="11"/>
      <c r="AG105" s="11"/>
    </row>
    <row r="106" spans="1:33" x14ac:dyDescent="0.25">
      <c r="A106" s="11" t="s">
        <v>796</v>
      </c>
      <c r="B106" s="11">
        <v>8</v>
      </c>
      <c r="C106" s="11"/>
      <c r="D106" s="11"/>
      <c r="E106" s="11"/>
      <c r="F106" s="11"/>
      <c r="G106" s="11"/>
      <c r="H106" s="11"/>
      <c r="I106" s="11"/>
      <c r="J106" s="11"/>
      <c r="K106" s="11"/>
      <c r="L106" s="11"/>
      <c r="M106" s="11"/>
      <c r="N106" s="11"/>
      <c r="O106" s="11"/>
      <c r="P106" s="11"/>
      <c r="Q106" s="11"/>
      <c r="R106" s="11"/>
      <c r="S106" s="12"/>
      <c r="T106" s="35"/>
      <c r="U106" s="35"/>
      <c r="V106" s="11"/>
      <c r="W106" s="35"/>
      <c r="X106" s="11"/>
      <c r="Y106" s="11" t="s">
        <v>2078</v>
      </c>
      <c r="Z106" s="35"/>
      <c r="AA106" s="11" t="s">
        <v>29</v>
      </c>
      <c r="AB106" s="11"/>
      <c r="AC106" s="11"/>
      <c r="AD106" s="11"/>
      <c r="AE106" s="11"/>
      <c r="AF106" s="11"/>
      <c r="AG106" s="11" t="s">
        <v>2107</v>
      </c>
    </row>
    <row r="107" spans="1:33" x14ac:dyDescent="0.25">
      <c r="A107" s="11" t="s">
        <v>799</v>
      </c>
      <c r="B107" s="11">
        <v>1</v>
      </c>
      <c r="C107" s="11"/>
      <c r="D107" s="11"/>
      <c r="E107" s="11"/>
      <c r="F107" s="11"/>
      <c r="G107" s="11"/>
      <c r="H107" s="11" t="s">
        <v>29</v>
      </c>
      <c r="I107" s="11" t="s">
        <v>29</v>
      </c>
      <c r="J107" s="11"/>
      <c r="K107" s="11"/>
      <c r="L107" s="11"/>
      <c r="M107" s="11"/>
      <c r="N107" s="11" t="s">
        <v>29</v>
      </c>
      <c r="O107" s="11" t="s">
        <v>2077</v>
      </c>
      <c r="P107" s="11" t="s">
        <v>2105</v>
      </c>
      <c r="Q107" s="11" t="s">
        <v>2108</v>
      </c>
      <c r="R107" s="11" t="s">
        <v>2109</v>
      </c>
      <c r="S107" s="64" t="s">
        <v>2080</v>
      </c>
      <c r="T107" s="35"/>
      <c r="U107" s="35"/>
      <c r="V107" s="11" t="s">
        <v>29</v>
      </c>
      <c r="W107" s="35"/>
      <c r="X107" s="11"/>
      <c r="Y107" s="11"/>
      <c r="Z107" s="35"/>
      <c r="AA107" s="11"/>
      <c r="AB107" s="11"/>
      <c r="AC107" s="11"/>
      <c r="AD107" s="11"/>
      <c r="AE107" s="11"/>
      <c r="AF107" s="11"/>
      <c r="AG107" s="11"/>
    </row>
    <row r="108" spans="1:33" x14ac:dyDescent="0.25">
      <c r="A108" s="11" t="s">
        <v>799</v>
      </c>
      <c r="B108" s="11">
        <v>2</v>
      </c>
      <c r="C108" s="11"/>
      <c r="D108" s="11"/>
      <c r="E108" s="11"/>
      <c r="F108" s="11"/>
      <c r="G108" s="11"/>
      <c r="H108" s="11"/>
      <c r="I108" s="11"/>
      <c r="J108" s="11"/>
      <c r="K108" s="11"/>
      <c r="L108" s="11"/>
      <c r="M108" s="11"/>
      <c r="N108" s="11" t="s">
        <v>29</v>
      </c>
      <c r="O108" s="11" t="s">
        <v>1669</v>
      </c>
      <c r="P108" s="11" t="s">
        <v>2106</v>
      </c>
      <c r="Q108" s="11" t="s">
        <v>2110</v>
      </c>
      <c r="R108" s="11" t="s">
        <v>2109</v>
      </c>
      <c r="S108" s="64" t="s">
        <v>2080</v>
      </c>
      <c r="T108" s="35"/>
      <c r="U108" s="35"/>
      <c r="V108" s="11" t="s">
        <v>29</v>
      </c>
      <c r="W108" s="35"/>
      <c r="X108" s="11"/>
      <c r="Y108" s="11"/>
      <c r="Z108" s="35"/>
      <c r="AA108" s="11"/>
      <c r="AB108" s="11"/>
      <c r="AC108" s="11"/>
      <c r="AD108" s="11"/>
      <c r="AE108" s="11"/>
      <c r="AF108" s="11"/>
      <c r="AG108" s="11"/>
    </row>
    <row r="109" spans="1:33" x14ac:dyDescent="0.25">
      <c r="A109" s="11" t="s">
        <v>799</v>
      </c>
      <c r="B109" s="11">
        <v>3</v>
      </c>
      <c r="C109" s="11"/>
      <c r="D109" s="11"/>
      <c r="E109" s="11"/>
      <c r="F109" s="11"/>
      <c r="G109" s="11"/>
      <c r="H109" s="11"/>
      <c r="I109" s="11"/>
      <c r="J109" s="11"/>
      <c r="K109" s="11"/>
      <c r="L109" s="11"/>
      <c r="M109" s="11"/>
      <c r="N109" s="11" t="s">
        <v>29</v>
      </c>
      <c r="O109" s="11" t="s">
        <v>2083</v>
      </c>
      <c r="P109" s="11" t="s">
        <v>2093</v>
      </c>
      <c r="Q109" s="11" t="s">
        <v>2111</v>
      </c>
      <c r="R109" s="11" t="s">
        <v>2109</v>
      </c>
      <c r="S109" s="64" t="s">
        <v>2080</v>
      </c>
      <c r="T109" s="35"/>
      <c r="U109" s="35"/>
      <c r="V109" s="11" t="s">
        <v>29</v>
      </c>
      <c r="W109" s="35"/>
      <c r="X109" s="11" t="s">
        <v>29</v>
      </c>
      <c r="Y109" s="11" t="s">
        <v>2077</v>
      </c>
      <c r="Z109" s="35"/>
      <c r="AA109" s="11" t="s">
        <v>29</v>
      </c>
      <c r="AB109" s="11"/>
      <c r="AC109" s="11"/>
      <c r="AD109" s="11"/>
      <c r="AE109" s="11"/>
      <c r="AF109" s="11"/>
      <c r="AG109" s="11" t="s">
        <v>2112</v>
      </c>
    </row>
    <row r="110" spans="1:33" x14ac:dyDescent="0.25">
      <c r="A110" s="11" t="s">
        <v>799</v>
      </c>
      <c r="B110" s="11">
        <v>4</v>
      </c>
      <c r="C110" s="11"/>
      <c r="D110" s="11"/>
      <c r="E110" s="11"/>
      <c r="F110" s="11"/>
      <c r="G110" s="11"/>
      <c r="H110" s="11"/>
      <c r="I110" s="11"/>
      <c r="J110" s="11"/>
      <c r="K110" s="11"/>
      <c r="L110" s="11"/>
      <c r="M110" s="11"/>
      <c r="N110" s="11"/>
      <c r="O110" s="11"/>
      <c r="P110" s="11"/>
      <c r="Q110" s="11"/>
      <c r="R110" s="11"/>
      <c r="S110" s="11"/>
      <c r="T110" s="35"/>
      <c r="U110" s="35"/>
      <c r="V110" s="11"/>
      <c r="W110" s="35"/>
      <c r="X110" s="11"/>
      <c r="Y110" s="11" t="s">
        <v>2077</v>
      </c>
      <c r="Z110" s="35"/>
      <c r="AA110" s="11"/>
      <c r="AB110" s="11"/>
      <c r="AC110" s="11"/>
      <c r="AD110" s="11"/>
      <c r="AE110" s="11"/>
      <c r="AF110" s="11"/>
      <c r="AG110" s="11"/>
    </row>
    <row r="111" spans="1:33" x14ac:dyDescent="0.25">
      <c r="A111" s="11" t="s">
        <v>799</v>
      </c>
      <c r="B111" s="11">
        <v>5</v>
      </c>
      <c r="C111" s="11"/>
      <c r="D111" s="11"/>
      <c r="E111" s="11"/>
      <c r="F111" s="11"/>
      <c r="G111" s="11"/>
      <c r="H111" s="11"/>
      <c r="I111" s="11"/>
      <c r="J111" s="11"/>
      <c r="K111" s="11"/>
      <c r="L111" s="11"/>
      <c r="M111" s="11"/>
      <c r="N111" s="11"/>
      <c r="O111" s="11"/>
      <c r="P111" s="11"/>
      <c r="Q111" s="11"/>
      <c r="R111" s="11"/>
      <c r="S111" s="11"/>
      <c r="T111" s="35"/>
      <c r="U111" s="35"/>
      <c r="V111" s="11"/>
      <c r="W111" s="35"/>
      <c r="X111" s="11"/>
      <c r="Y111" s="11" t="s">
        <v>1669</v>
      </c>
      <c r="Z111" s="35"/>
      <c r="AA111" s="11"/>
      <c r="AB111" s="11"/>
      <c r="AC111" s="11"/>
      <c r="AD111" s="11"/>
      <c r="AE111" s="11"/>
      <c r="AF111" s="11"/>
      <c r="AG111" s="11"/>
    </row>
    <row r="112" spans="1:33" x14ac:dyDescent="0.25">
      <c r="A112" s="11" t="s">
        <v>799</v>
      </c>
      <c r="B112" s="11">
        <v>6</v>
      </c>
      <c r="C112" s="11"/>
      <c r="D112" s="11"/>
      <c r="E112" s="11"/>
      <c r="F112" s="11"/>
      <c r="G112" s="11"/>
      <c r="H112" s="11"/>
      <c r="I112" s="11"/>
      <c r="J112" s="11"/>
      <c r="K112" s="11"/>
      <c r="L112" s="11"/>
      <c r="M112" s="11"/>
      <c r="N112" s="11"/>
      <c r="O112" s="11"/>
      <c r="P112" s="11"/>
      <c r="Q112" s="11"/>
      <c r="R112" s="11"/>
      <c r="S112" s="11"/>
      <c r="T112" s="35"/>
      <c r="U112" s="35"/>
      <c r="V112" s="11"/>
      <c r="W112" s="35"/>
      <c r="X112" s="11"/>
      <c r="Y112" s="11" t="s">
        <v>2083</v>
      </c>
      <c r="Z112" s="35"/>
      <c r="AA112" s="11" t="s">
        <v>29</v>
      </c>
      <c r="AB112" s="11"/>
      <c r="AC112" s="11"/>
      <c r="AD112" s="11"/>
      <c r="AE112" s="11"/>
      <c r="AF112" s="11"/>
      <c r="AG112" s="11" t="s">
        <v>2112</v>
      </c>
    </row>
    <row r="113" spans="1:33" x14ac:dyDescent="0.25">
      <c r="A113" s="11" t="s">
        <v>799</v>
      </c>
      <c r="B113" s="11">
        <v>7</v>
      </c>
      <c r="C113" s="11"/>
      <c r="D113" s="11"/>
      <c r="E113" s="11"/>
      <c r="F113" s="11"/>
      <c r="G113" s="11"/>
      <c r="H113" s="11"/>
      <c r="I113" s="11"/>
      <c r="J113" s="11"/>
      <c r="K113" s="11"/>
      <c r="L113" s="11"/>
      <c r="M113" s="11"/>
      <c r="N113" s="11"/>
      <c r="O113" s="11"/>
      <c r="P113" s="11"/>
      <c r="Q113" s="11"/>
      <c r="R113" s="11"/>
      <c r="S113" s="11"/>
      <c r="T113" s="35"/>
      <c r="U113" s="35"/>
      <c r="V113" s="11"/>
      <c r="W113" s="35"/>
      <c r="X113" s="11"/>
      <c r="Y113" s="11" t="s">
        <v>2077</v>
      </c>
      <c r="Z113" s="35"/>
      <c r="AA113" s="11"/>
      <c r="AB113" s="11" t="s">
        <v>29</v>
      </c>
      <c r="AC113" s="11"/>
      <c r="AD113" s="11"/>
      <c r="AE113" s="11"/>
      <c r="AF113" s="11"/>
      <c r="AG113" s="11" t="s">
        <v>2112</v>
      </c>
    </row>
    <row r="114" spans="1:33" x14ac:dyDescent="0.25">
      <c r="A114" s="3" t="s">
        <v>792</v>
      </c>
      <c r="B114" s="3">
        <v>19</v>
      </c>
      <c r="C114" s="3"/>
      <c r="D114" s="3"/>
      <c r="E114" s="3"/>
      <c r="F114" s="3"/>
      <c r="G114" s="3"/>
      <c r="H114" s="3"/>
      <c r="I114" s="3"/>
      <c r="J114" s="3"/>
      <c r="K114" s="3"/>
      <c r="L114" s="3"/>
      <c r="M114" s="3"/>
      <c r="N114" s="3"/>
      <c r="O114" s="3"/>
      <c r="P114" s="3"/>
      <c r="Q114" s="3"/>
      <c r="R114" s="3"/>
      <c r="S114" s="3"/>
      <c r="V114" s="3"/>
      <c r="X114" s="3"/>
      <c r="Y114" s="3" t="s">
        <v>2113</v>
      </c>
      <c r="AA114" s="3"/>
      <c r="AB114" s="3"/>
      <c r="AG114" s="3" t="s">
        <v>2114</v>
      </c>
    </row>
    <row r="115" spans="1:33" x14ac:dyDescent="0.25">
      <c r="A115" s="3" t="s">
        <v>796</v>
      </c>
      <c r="B115" s="3">
        <v>1</v>
      </c>
      <c r="C115" s="3"/>
      <c r="D115" s="3"/>
      <c r="E115" s="3"/>
      <c r="F115" s="3"/>
      <c r="G115" s="3"/>
      <c r="H115" s="3" t="s">
        <v>29</v>
      </c>
      <c r="I115" s="3" t="s">
        <v>29</v>
      </c>
      <c r="J115" s="3"/>
      <c r="K115" s="3"/>
      <c r="L115" s="3"/>
      <c r="M115" s="3"/>
      <c r="N115" s="3" t="s">
        <v>29</v>
      </c>
      <c r="O115" s="4" t="s">
        <v>2077</v>
      </c>
      <c r="P115" s="4" t="s">
        <v>2105</v>
      </c>
      <c r="Q115" s="4" t="s">
        <v>2108</v>
      </c>
      <c r="R115" s="3" t="s">
        <v>2109</v>
      </c>
      <c r="S115" s="65" t="s">
        <v>2080</v>
      </c>
      <c r="V115" s="3" t="s">
        <v>29</v>
      </c>
      <c r="X115" s="3"/>
      <c r="Y115" s="3"/>
      <c r="AA115" s="3"/>
      <c r="AB115" s="3"/>
      <c r="AG115" s="3"/>
    </row>
    <row r="116" spans="1:33" x14ac:dyDescent="0.25">
      <c r="A116" s="3" t="s">
        <v>796</v>
      </c>
      <c r="B116" s="3">
        <v>2</v>
      </c>
      <c r="C116" s="3"/>
      <c r="D116" s="3"/>
      <c r="E116" s="3"/>
      <c r="F116" s="3"/>
      <c r="G116" s="3"/>
      <c r="H116" s="3"/>
      <c r="I116" s="3"/>
      <c r="J116" s="3"/>
      <c r="K116" s="3"/>
      <c r="L116" s="3"/>
      <c r="M116" s="3"/>
      <c r="N116" s="3" t="s">
        <v>29</v>
      </c>
      <c r="O116" s="4" t="s">
        <v>1669</v>
      </c>
      <c r="P116" s="4" t="s">
        <v>2106</v>
      </c>
      <c r="Q116" s="4" t="s">
        <v>2110</v>
      </c>
      <c r="R116" s="3" t="s">
        <v>2109</v>
      </c>
      <c r="S116" s="65" t="s">
        <v>2080</v>
      </c>
      <c r="V116" s="3" t="s">
        <v>29</v>
      </c>
      <c r="X116" s="3"/>
      <c r="Y116" s="3"/>
      <c r="AA116" s="3"/>
      <c r="AB116" s="3"/>
      <c r="AG116" s="3"/>
    </row>
    <row r="117" spans="1:33" x14ac:dyDescent="0.25">
      <c r="A117" s="3" t="s">
        <v>796</v>
      </c>
      <c r="B117" s="3">
        <v>3</v>
      </c>
      <c r="C117" s="3"/>
      <c r="D117" s="3"/>
      <c r="E117" s="3"/>
      <c r="F117" s="3"/>
      <c r="G117" s="3"/>
      <c r="H117" s="3"/>
      <c r="I117" s="3"/>
      <c r="J117" s="3"/>
      <c r="K117" s="3"/>
      <c r="L117" s="3"/>
      <c r="M117" s="3"/>
      <c r="N117" s="3" t="s">
        <v>29</v>
      </c>
      <c r="O117" s="4" t="s">
        <v>2083</v>
      </c>
      <c r="P117" s="4" t="s">
        <v>2093</v>
      </c>
      <c r="Q117" s="4" t="s">
        <v>2111</v>
      </c>
      <c r="R117" s="3" t="s">
        <v>2109</v>
      </c>
      <c r="S117" s="65" t="s">
        <v>2080</v>
      </c>
      <c r="V117" s="3" t="s">
        <v>29</v>
      </c>
      <c r="X117" s="3"/>
      <c r="Y117" s="3"/>
      <c r="AA117" s="3"/>
      <c r="AB117" s="3"/>
      <c r="AG117" s="3"/>
    </row>
    <row r="118" spans="1:33" x14ac:dyDescent="0.25">
      <c r="A118" s="3" t="s">
        <v>796</v>
      </c>
      <c r="B118" s="3">
        <v>4</v>
      </c>
      <c r="C118" s="3"/>
      <c r="D118" s="3"/>
      <c r="E118" s="3"/>
      <c r="F118" s="3"/>
      <c r="G118" s="3"/>
      <c r="H118" s="3"/>
      <c r="I118" s="3"/>
      <c r="J118" s="3"/>
      <c r="K118" s="3"/>
      <c r="L118" s="3"/>
      <c r="M118" s="3"/>
      <c r="N118" s="3" t="s">
        <v>29</v>
      </c>
      <c r="O118" s="4" t="s">
        <v>2078</v>
      </c>
      <c r="P118" s="4" t="s">
        <v>2094</v>
      </c>
      <c r="Q118" s="4" t="s">
        <v>2115</v>
      </c>
      <c r="R118" s="3" t="s">
        <v>2109</v>
      </c>
      <c r="S118" s="65" t="s">
        <v>2080</v>
      </c>
      <c r="V118" s="3" t="s">
        <v>29</v>
      </c>
      <c r="X118" s="3" t="s">
        <v>29</v>
      </c>
      <c r="Y118" s="3" t="s">
        <v>2077</v>
      </c>
      <c r="AA118" s="3" t="s">
        <v>29</v>
      </c>
      <c r="AB118" s="3"/>
      <c r="AG118" s="3" t="s">
        <v>2107</v>
      </c>
    </row>
    <row r="119" spans="1:33" x14ac:dyDescent="0.25">
      <c r="A119" s="3" t="s">
        <v>796</v>
      </c>
      <c r="B119" s="3">
        <v>5</v>
      </c>
      <c r="C119" s="3"/>
      <c r="D119" s="3"/>
      <c r="E119" s="3"/>
      <c r="F119" s="3"/>
      <c r="G119" s="3"/>
      <c r="H119" s="3"/>
      <c r="I119" s="3"/>
      <c r="J119" s="3"/>
      <c r="K119" s="3"/>
      <c r="L119" s="3"/>
      <c r="M119" s="3"/>
      <c r="N119" s="3"/>
      <c r="O119" s="3"/>
      <c r="P119" s="3"/>
      <c r="Q119" s="3"/>
      <c r="R119" s="3"/>
      <c r="S119" s="6"/>
      <c r="V119" s="3"/>
      <c r="X119" s="3"/>
      <c r="Y119" s="3" t="s">
        <v>2077</v>
      </c>
      <c r="AA119" s="3"/>
      <c r="AB119" s="3"/>
      <c r="AG119" s="3"/>
    </row>
    <row r="120" spans="1:33" x14ac:dyDescent="0.25">
      <c r="A120" s="3" t="s">
        <v>796</v>
      </c>
      <c r="B120" s="3">
        <v>6</v>
      </c>
      <c r="C120" s="3"/>
      <c r="D120" s="3"/>
      <c r="E120" s="3"/>
      <c r="F120" s="3"/>
      <c r="G120" s="3"/>
      <c r="H120" s="3"/>
      <c r="I120" s="3"/>
      <c r="J120" s="3"/>
      <c r="K120" s="3"/>
      <c r="L120" s="3"/>
      <c r="M120" s="3"/>
      <c r="N120" s="3"/>
      <c r="O120" s="3"/>
      <c r="P120" s="3"/>
      <c r="Q120" s="3"/>
      <c r="R120" s="3"/>
      <c r="S120" s="6"/>
      <c r="V120" s="3"/>
      <c r="X120" s="3"/>
      <c r="Y120" s="3" t="s">
        <v>1669</v>
      </c>
      <c r="AA120" s="3"/>
      <c r="AB120" s="3"/>
      <c r="AG120" s="3"/>
    </row>
    <row r="121" spans="1:33" x14ac:dyDescent="0.25">
      <c r="A121" s="3" t="s">
        <v>796</v>
      </c>
      <c r="B121" s="3">
        <v>7</v>
      </c>
      <c r="C121" s="3"/>
      <c r="D121" s="3"/>
      <c r="E121" s="3"/>
      <c r="F121" s="3"/>
      <c r="G121" s="3"/>
      <c r="H121" s="3"/>
      <c r="I121" s="3"/>
      <c r="J121" s="3"/>
      <c r="K121" s="3"/>
      <c r="L121" s="3"/>
      <c r="M121" s="3"/>
      <c r="N121" s="3"/>
      <c r="O121" s="3"/>
      <c r="P121" s="3"/>
      <c r="Q121" s="3"/>
      <c r="R121" s="3"/>
      <c r="S121" s="6"/>
      <c r="V121" s="3"/>
      <c r="X121" s="3"/>
      <c r="Y121" s="3" t="s">
        <v>2083</v>
      </c>
      <c r="AA121" s="3"/>
      <c r="AB121" s="3"/>
      <c r="AG121" s="3"/>
    </row>
    <row r="122" spans="1:33" x14ac:dyDescent="0.25">
      <c r="A122" s="3" t="s">
        <v>796</v>
      </c>
      <c r="B122" s="3">
        <v>8</v>
      </c>
      <c r="C122" s="3"/>
      <c r="D122" s="3"/>
      <c r="E122" s="3"/>
      <c r="F122" s="3"/>
      <c r="G122" s="3"/>
      <c r="H122" s="3"/>
      <c r="I122" s="3"/>
      <c r="J122" s="3"/>
      <c r="K122" s="3"/>
      <c r="L122" s="3"/>
      <c r="M122" s="3"/>
      <c r="N122" s="3"/>
      <c r="O122" s="3"/>
      <c r="P122" s="3"/>
      <c r="Q122" s="3"/>
      <c r="R122" s="3"/>
      <c r="S122" s="6"/>
      <c r="V122" s="3"/>
      <c r="X122" s="3"/>
      <c r="Y122" s="3" t="s">
        <v>2078</v>
      </c>
      <c r="AA122" s="3" t="s">
        <v>29</v>
      </c>
      <c r="AB122" s="3"/>
      <c r="AG122" s="3" t="s">
        <v>2107</v>
      </c>
    </row>
    <row r="123" spans="1:33" x14ac:dyDescent="0.25">
      <c r="A123" s="3" t="s">
        <v>799</v>
      </c>
      <c r="B123" s="3">
        <v>1</v>
      </c>
      <c r="C123" s="3"/>
      <c r="D123" s="3"/>
      <c r="E123" s="3"/>
      <c r="F123" s="3"/>
      <c r="G123" s="3"/>
      <c r="H123" s="3" t="s">
        <v>29</v>
      </c>
      <c r="I123" s="3" t="s">
        <v>29</v>
      </c>
      <c r="J123" s="3"/>
      <c r="K123" s="3"/>
      <c r="L123" s="3"/>
      <c r="M123" s="3"/>
      <c r="N123" s="3" t="s">
        <v>29</v>
      </c>
      <c r="O123" s="4" t="s">
        <v>2077</v>
      </c>
      <c r="P123" s="4" t="s">
        <v>2105</v>
      </c>
      <c r="Q123" s="4" t="s">
        <v>2108</v>
      </c>
      <c r="R123" s="3" t="s">
        <v>2109</v>
      </c>
      <c r="S123" s="65" t="s">
        <v>2080</v>
      </c>
      <c r="V123" s="3" t="s">
        <v>29</v>
      </c>
      <c r="X123" s="3"/>
      <c r="Y123" s="3"/>
      <c r="AA123" s="3"/>
      <c r="AB123" s="3"/>
      <c r="AG123" s="3"/>
    </row>
    <row r="124" spans="1:33" x14ac:dyDescent="0.25">
      <c r="A124" s="3" t="s">
        <v>799</v>
      </c>
      <c r="B124" s="3">
        <v>2</v>
      </c>
      <c r="C124" s="3"/>
      <c r="D124" s="3"/>
      <c r="E124" s="3"/>
      <c r="F124" s="3"/>
      <c r="G124" s="3"/>
      <c r="H124" s="3"/>
      <c r="I124" s="3"/>
      <c r="J124" s="3"/>
      <c r="K124" s="3"/>
      <c r="L124" s="3"/>
      <c r="M124" s="3"/>
      <c r="N124" s="3" t="s">
        <v>29</v>
      </c>
      <c r="O124" s="4" t="s">
        <v>1669</v>
      </c>
      <c r="P124" s="4" t="s">
        <v>2106</v>
      </c>
      <c r="Q124" s="4" t="s">
        <v>2110</v>
      </c>
      <c r="R124" s="3" t="s">
        <v>2109</v>
      </c>
      <c r="S124" s="65" t="s">
        <v>2080</v>
      </c>
      <c r="V124" s="3" t="s">
        <v>29</v>
      </c>
      <c r="X124" s="3"/>
      <c r="Y124" s="3"/>
      <c r="AA124" s="3"/>
      <c r="AB124" s="3"/>
      <c r="AG124" s="3"/>
    </row>
    <row r="125" spans="1:33" x14ac:dyDescent="0.25">
      <c r="A125" s="3" t="s">
        <v>799</v>
      </c>
      <c r="B125" s="3">
        <v>3</v>
      </c>
      <c r="C125" s="3"/>
      <c r="D125" s="3"/>
      <c r="E125" s="3"/>
      <c r="F125" s="3"/>
      <c r="G125" s="3"/>
      <c r="H125" s="3"/>
      <c r="I125" s="3"/>
      <c r="J125" s="3"/>
      <c r="K125" s="3"/>
      <c r="L125" s="3"/>
      <c r="M125" s="3"/>
      <c r="N125" s="3" t="s">
        <v>29</v>
      </c>
      <c r="O125" s="4" t="s">
        <v>2083</v>
      </c>
      <c r="P125" s="4" t="s">
        <v>2093</v>
      </c>
      <c r="Q125" s="4" t="s">
        <v>2111</v>
      </c>
      <c r="R125" s="3" t="s">
        <v>2109</v>
      </c>
      <c r="S125" s="65" t="s">
        <v>2080</v>
      </c>
      <c r="V125" s="3" t="s">
        <v>29</v>
      </c>
      <c r="X125" s="3" t="s">
        <v>29</v>
      </c>
      <c r="Y125" s="3" t="s">
        <v>2077</v>
      </c>
      <c r="AA125" s="3" t="s">
        <v>29</v>
      </c>
      <c r="AB125" s="3"/>
      <c r="AG125" s="3" t="s">
        <v>2112</v>
      </c>
    </row>
    <row r="126" spans="1:33" x14ac:dyDescent="0.25">
      <c r="A126" s="3" t="s">
        <v>799</v>
      </c>
      <c r="B126" s="3">
        <v>4</v>
      </c>
      <c r="C126" s="3"/>
      <c r="D126" s="3"/>
      <c r="E126" s="3"/>
      <c r="F126" s="3"/>
      <c r="G126" s="3"/>
      <c r="H126" s="3"/>
      <c r="I126" s="3"/>
      <c r="J126" s="3"/>
      <c r="K126" s="3"/>
      <c r="L126" s="3"/>
      <c r="M126" s="3"/>
      <c r="N126" s="3"/>
      <c r="O126" s="3"/>
      <c r="P126" s="3"/>
      <c r="Q126" s="3"/>
      <c r="R126" s="3"/>
      <c r="S126" s="3"/>
      <c r="V126" s="3"/>
      <c r="X126" s="3"/>
      <c r="Y126" s="3" t="s">
        <v>2077</v>
      </c>
      <c r="AA126" s="3"/>
      <c r="AB126" s="3"/>
      <c r="AG126" s="3"/>
    </row>
    <row r="127" spans="1:33" x14ac:dyDescent="0.25">
      <c r="A127" s="3" t="s">
        <v>799</v>
      </c>
      <c r="B127" s="3">
        <v>5</v>
      </c>
      <c r="C127" s="3"/>
      <c r="D127" s="3"/>
      <c r="E127" s="3"/>
      <c r="F127" s="3"/>
      <c r="G127" s="3"/>
      <c r="H127" s="3"/>
      <c r="I127" s="3"/>
      <c r="J127" s="3"/>
      <c r="K127" s="3"/>
      <c r="L127" s="3"/>
      <c r="M127" s="3"/>
      <c r="N127" s="3"/>
      <c r="O127" s="3"/>
      <c r="P127" s="3"/>
      <c r="Q127" s="3"/>
      <c r="R127" s="3"/>
      <c r="S127" s="3"/>
      <c r="V127" s="3"/>
      <c r="X127" s="3"/>
      <c r="Y127" s="3" t="s">
        <v>1669</v>
      </c>
      <c r="AA127" s="3"/>
      <c r="AB127" s="3"/>
      <c r="AG127" s="3"/>
    </row>
    <row r="128" spans="1:33" x14ac:dyDescent="0.25">
      <c r="A128" s="3" t="s">
        <v>799</v>
      </c>
      <c r="B128" s="3">
        <v>6</v>
      </c>
      <c r="C128" s="3"/>
      <c r="D128" s="3"/>
      <c r="E128" s="3"/>
      <c r="F128" s="3"/>
      <c r="G128" s="3"/>
      <c r="H128" s="3"/>
      <c r="I128" s="3"/>
      <c r="J128" s="3"/>
      <c r="K128" s="3"/>
      <c r="L128" s="3"/>
      <c r="M128" s="3"/>
      <c r="N128" s="3"/>
      <c r="O128" s="3"/>
      <c r="P128" s="3"/>
      <c r="Q128" s="3"/>
      <c r="R128" s="3"/>
      <c r="S128" s="3"/>
      <c r="V128" s="3"/>
      <c r="X128" s="3"/>
      <c r="Y128" s="3" t="s">
        <v>2083</v>
      </c>
      <c r="AA128" s="3" t="s">
        <v>29</v>
      </c>
      <c r="AB128" s="3"/>
      <c r="AG128" s="3" t="s">
        <v>2112</v>
      </c>
    </row>
    <row r="129" spans="1:33" x14ac:dyDescent="0.25">
      <c r="A129" s="3" t="s">
        <v>799</v>
      </c>
      <c r="B129" s="3">
        <v>7</v>
      </c>
      <c r="C129" s="3"/>
      <c r="D129" s="3"/>
      <c r="E129" s="3"/>
      <c r="F129" s="3"/>
      <c r="G129" s="3"/>
      <c r="H129" s="3"/>
      <c r="I129" s="3"/>
      <c r="J129" s="3"/>
      <c r="K129" s="3"/>
      <c r="L129" s="3"/>
      <c r="M129" s="3"/>
      <c r="N129" s="3"/>
      <c r="O129" s="3"/>
      <c r="P129" s="3"/>
      <c r="Q129" s="3"/>
      <c r="R129" s="3"/>
      <c r="S129" s="3"/>
      <c r="V129" s="3"/>
      <c r="X129" s="3"/>
      <c r="Y129" s="3" t="s">
        <v>2077</v>
      </c>
      <c r="AA129" s="3"/>
      <c r="AB129" s="3" t="s">
        <v>29</v>
      </c>
      <c r="AG129" s="3" t="s">
        <v>2112</v>
      </c>
    </row>
  </sheetData>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195"/>
  <sheetViews>
    <sheetView zoomScale="85" zoomScaleNormal="85" workbookViewId="0">
      <pane xSplit="1" ySplit="1" topLeftCell="B176" activePane="bottomRight" state="frozen"/>
      <selection pane="topRight" activeCell="B1" sqref="B1"/>
      <selection pane="bottomLeft" activeCell="A2" sqref="A2"/>
      <selection pane="bottomRight" activeCell="C196" sqref="C196"/>
    </sheetView>
  </sheetViews>
  <sheetFormatPr defaultRowHeight="15" x14ac:dyDescent="0.25"/>
  <cols>
    <col min="1" max="1" width="8.7109375" style="41" bestFit="1" customWidth="1" collapsed="1"/>
    <col min="2" max="2" width="9.140625" style="41" collapsed="1"/>
    <col min="3" max="3" width="68.140625" style="41" bestFit="1" customWidth="1" collapsed="1"/>
    <col min="4" max="4" width="17.42578125" style="41" bestFit="1" customWidth="1" collapsed="1"/>
    <col min="5" max="5" width="15.5703125" style="41" customWidth="1" collapsed="1"/>
    <col min="6" max="6" width="18.7109375" style="41" bestFit="1" customWidth="1" collapsed="1"/>
    <col min="7" max="7" width="16.28515625" style="41" bestFit="1" customWidth="1" collapsed="1"/>
    <col min="8" max="8" width="17" style="41" bestFit="1" customWidth="1" collapsed="1"/>
    <col min="9" max="16384" width="9.140625" style="41" collapsed="1"/>
  </cols>
  <sheetData>
    <row r="1" spans="1:8" x14ac:dyDescent="0.25">
      <c r="A1" s="1" t="s">
        <v>0</v>
      </c>
      <c r="B1" s="1" t="s">
        <v>95</v>
      </c>
      <c r="C1" s="1" t="s">
        <v>1290</v>
      </c>
      <c r="D1" s="23" t="s">
        <v>1167</v>
      </c>
      <c r="E1" s="23" t="s">
        <v>1287</v>
      </c>
      <c r="F1" s="1" t="s">
        <v>1979</v>
      </c>
      <c r="G1" s="1" t="s">
        <v>4806</v>
      </c>
      <c r="H1" s="1" t="s">
        <v>4807</v>
      </c>
    </row>
    <row r="2" spans="1:8" x14ac:dyDescent="0.25">
      <c r="A2" s="7" t="s">
        <v>247</v>
      </c>
      <c r="B2" s="7">
        <v>1</v>
      </c>
      <c r="C2" s="3" t="s">
        <v>2116</v>
      </c>
      <c r="D2" t="s">
        <v>5471</v>
      </c>
      <c r="E2" s="3"/>
      <c r="F2" s="3"/>
      <c r="G2" s="3"/>
      <c r="H2" s="3"/>
    </row>
    <row r="3" spans="1:8" x14ac:dyDescent="0.25">
      <c r="A3" s="7" t="s">
        <v>249</v>
      </c>
      <c r="B3" s="7">
        <v>1</v>
      </c>
      <c r="C3" s="3" t="s">
        <v>2116</v>
      </c>
      <c r="D3" t="s">
        <v>5472</v>
      </c>
      <c r="E3" s="3"/>
      <c r="F3" s="3"/>
      <c r="G3" s="3"/>
      <c r="H3" s="3"/>
    </row>
    <row r="4" spans="1:8" x14ac:dyDescent="0.25">
      <c r="A4" s="7" t="s">
        <v>250</v>
      </c>
      <c r="B4" s="7">
        <v>1</v>
      </c>
      <c r="C4" s="3" t="s">
        <v>2116</v>
      </c>
      <c r="D4" t="s">
        <v>5473</v>
      </c>
      <c r="E4" s="3"/>
      <c r="F4" s="3"/>
      <c r="G4" s="3"/>
      <c r="H4" s="3"/>
    </row>
    <row r="5" spans="1:8" x14ac:dyDescent="0.25">
      <c r="A5" s="3" t="s">
        <v>326</v>
      </c>
      <c r="B5" s="3">
        <v>1</v>
      </c>
      <c r="C5" s="3" t="s">
        <v>4116</v>
      </c>
      <c r="D5" s="3"/>
      <c r="E5" s="3"/>
      <c r="F5" s="3"/>
      <c r="G5" s="3"/>
      <c r="H5" s="3"/>
    </row>
    <row r="6" spans="1:8" x14ac:dyDescent="0.25">
      <c r="A6" s="3" t="s">
        <v>353</v>
      </c>
      <c r="B6" s="3">
        <v>1</v>
      </c>
      <c r="C6" s="3" t="s">
        <v>2117</v>
      </c>
      <c r="D6" s="3"/>
      <c r="E6" s="3"/>
      <c r="F6" s="3"/>
      <c r="G6" s="3"/>
      <c r="H6" s="3"/>
    </row>
    <row r="7" spans="1:8" x14ac:dyDescent="0.25">
      <c r="A7" s="3" t="s">
        <v>360</v>
      </c>
      <c r="B7" s="3">
        <v>1</v>
      </c>
      <c r="C7" s="3" t="s">
        <v>2118</v>
      </c>
      <c r="D7" s="3"/>
      <c r="E7" s="3"/>
      <c r="F7" s="3"/>
      <c r="G7" s="3"/>
      <c r="H7" s="3"/>
    </row>
    <row r="8" spans="1:8" s="672" customFormat="1" x14ac:dyDescent="0.25">
      <c r="A8" s="669" t="s">
        <v>372</v>
      </c>
      <c r="B8" s="669">
        <v>1</v>
      </c>
      <c r="C8" s="669" t="s">
        <v>6479</v>
      </c>
      <c r="D8" s="669"/>
      <c r="E8" s="669"/>
      <c r="F8" s="669"/>
      <c r="G8" s="669"/>
      <c r="H8" s="669"/>
    </row>
    <row r="9" spans="1:8" x14ac:dyDescent="0.25">
      <c r="A9" s="3" t="s">
        <v>399</v>
      </c>
      <c r="B9" s="3">
        <v>1</v>
      </c>
      <c r="C9" s="3"/>
      <c r="D9" s="3" t="s">
        <v>2119</v>
      </c>
      <c r="E9" s="3"/>
      <c r="F9" s="3"/>
      <c r="G9" s="3"/>
      <c r="H9" s="3"/>
    </row>
    <row r="10" spans="1:8" x14ac:dyDescent="0.25">
      <c r="A10" s="3" t="s">
        <v>44</v>
      </c>
      <c r="B10" s="3">
        <v>1</v>
      </c>
      <c r="C10" s="3" t="s">
        <v>2116</v>
      </c>
      <c r="D10" s="3" t="s">
        <v>1249</v>
      </c>
      <c r="E10" s="3"/>
      <c r="F10" s="3"/>
      <c r="G10" s="3"/>
      <c r="H10" s="3"/>
    </row>
    <row r="11" spans="1:8" x14ac:dyDescent="0.25">
      <c r="A11" s="3" t="s">
        <v>402</v>
      </c>
      <c r="B11" s="3">
        <v>1</v>
      </c>
      <c r="C11" s="3" t="s">
        <v>2121</v>
      </c>
      <c r="D11" t="s">
        <v>5496</v>
      </c>
      <c r="E11" t="s">
        <v>5497</v>
      </c>
      <c r="F11" s="3"/>
      <c r="G11" s="3"/>
      <c r="H11" s="3"/>
    </row>
    <row r="12" spans="1:8" x14ac:dyDescent="0.25">
      <c r="A12" s="3" t="s">
        <v>405</v>
      </c>
      <c r="B12" s="3">
        <v>1</v>
      </c>
      <c r="C12" s="3" t="s">
        <v>2121</v>
      </c>
      <c r="D12" t="s">
        <v>5498</v>
      </c>
      <c r="E12" t="s">
        <v>5499</v>
      </c>
      <c r="F12" s="3"/>
      <c r="G12" s="3"/>
      <c r="H12" s="3"/>
    </row>
    <row r="13" spans="1:8" ht="15.75" customHeight="1" x14ac:dyDescent="0.25">
      <c r="A13" s="3" t="s">
        <v>396</v>
      </c>
      <c r="B13" s="3">
        <v>1</v>
      </c>
      <c r="C13" s="3" t="s">
        <v>2121</v>
      </c>
      <c r="D13" s="3"/>
      <c r="E13" s="3"/>
      <c r="F13" s="3"/>
      <c r="G13" s="3"/>
      <c r="H13" s="3"/>
    </row>
    <row r="14" spans="1:8" x14ac:dyDescent="0.25">
      <c r="A14" s="3" t="s">
        <v>415</v>
      </c>
      <c r="B14" s="3">
        <v>1</v>
      </c>
      <c r="C14" s="3" t="s">
        <v>2121</v>
      </c>
      <c r="D14" s="3" t="s">
        <v>3956</v>
      </c>
      <c r="E14" s="3" t="s">
        <v>3960</v>
      </c>
      <c r="F14" s="3"/>
      <c r="G14" s="3"/>
      <c r="H14" s="3"/>
    </row>
    <row r="15" spans="1:8" x14ac:dyDescent="0.25">
      <c r="A15" s="3" t="s">
        <v>418</v>
      </c>
      <c r="B15" s="3">
        <v>1</v>
      </c>
      <c r="C15" s="3" t="s">
        <v>2121</v>
      </c>
      <c r="D15" s="3" t="s">
        <v>3969</v>
      </c>
      <c r="E15" s="3" t="s">
        <v>3971</v>
      </c>
      <c r="F15" s="3"/>
      <c r="G15" s="3"/>
      <c r="H15" s="3"/>
    </row>
    <row r="16" spans="1:8" x14ac:dyDescent="0.25">
      <c r="A16" s="3" t="s">
        <v>3961</v>
      </c>
      <c r="B16" s="3">
        <v>1</v>
      </c>
      <c r="C16" s="3" t="s">
        <v>2121</v>
      </c>
      <c r="D16" s="3" t="s">
        <v>3967</v>
      </c>
      <c r="E16" s="3" t="s">
        <v>3970</v>
      </c>
      <c r="F16" s="3"/>
      <c r="G16" s="3"/>
      <c r="H16" s="3"/>
    </row>
    <row r="17" spans="1:8" x14ac:dyDescent="0.25">
      <c r="A17" s="3" t="s">
        <v>3962</v>
      </c>
      <c r="B17" s="3">
        <v>1</v>
      </c>
      <c r="C17" s="3" t="s">
        <v>2121</v>
      </c>
      <c r="D17" s="3" t="s">
        <v>3968</v>
      </c>
      <c r="E17" s="3" t="s">
        <v>3972</v>
      </c>
      <c r="F17" s="3"/>
      <c r="G17" s="3"/>
      <c r="H17" s="3"/>
    </row>
    <row r="18" spans="1:8" x14ac:dyDescent="0.25">
      <c r="A18" s="3" t="s">
        <v>421</v>
      </c>
      <c r="B18" s="3">
        <v>1</v>
      </c>
      <c r="C18" s="3" t="s">
        <v>2121</v>
      </c>
      <c r="D18" s="3" t="s">
        <v>4118</v>
      </c>
      <c r="E18" s="3" t="s">
        <v>4119</v>
      </c>
      <c r="F18" s="3"/>
      <c r="G18" s="3"/>
      <c r="H18" s="3"/>
    </row>
    <row r="19" spans="1:8" x14ac:dyDescent="0.25">
      <c r="A19" s="3" t="s">
        <v>76</v>
      </c>
      <c r="B19" s="3">
        <v>1</v>
      </c>
      <c r="C19" s="3" t="s">
        <v>2121</v>
      </c>
      <c r="D19" s="4" t="s">
        <v>4594</v>
      </c>
      <c r="E19" s="4" t="s">
        <v>4595</v>
      </c>
      <c r="F19" s="3"/>
      <c r="G19" s="3"/>
      <c r="H19" s="3"/>
    </row>
    <row r="20" spans="1:8" x14ac:dyDescent="0.25">
      <c r="A20" s="7" t="s">
        <v>459</v>
      </c>
      <c r="B20" s="7">
        <v>1</v>
      </c>
      <c r="C20" s="3" t="s">
        <v>2116</v>
      </c>
      <c r="D20" s="4" t="s">
        <v>4621</v>
      </c>
      <c r="E20" s="3"/>
      <c r="F20" s="3"/>
      <c r="G20" s="3"/>
      <c r="H20" s="3"/>
    </row>
    <row r="21" spans="1:8" x14ac:dyDescent="0.25">
      <c r="A21" s="7" t="s">
        <v>470</v>
      </c>
      <c r="B21" s="7">
        <v>1</v>
      </c>
      <c r="C21" s="3" t="s">
        <v>2116</v>
      </c>
      <c r="D21" s="4" t="s">
        <v>4566</v>
      </c>
      <c r="E21" s="3"/>
      <c r="F21" s="3"/>
      <c r="G21" s="3"/>
      <c r="H21" s="3"/>
    </row>
    <row r="22" spans="1:8" x14ac:dyDescent="0.25">
      <c r="A22" s="7" t="s">
        <v>473</v>
      </c>
      <c r="B22" s="7">
        <v>1</v>
      </c>
      <c r="C22" s="3" t="s">
        <v>2116</v>
      </c>
      <c r="D22" s="3" t="s">
        <v>1212</v>
      </c>
      <c r="E22" s="3"/>
      <c r="F22" s="3"/>
      <c r="G22" s="3"/>
      <c r="H22" s="3"/>
    </row>
    <row r="23" spans="1:8" x14ac:dyDescent="0.25">
      <c r="A23" s="7" t="s">
        <v>81</v>
      </c>
      <c r="B23" s="7">
        <v>1</v>
      </c>
      <c r="C23" s="3" t="s">
        <v>2116</v>
      </c>
      <c r="D23" s="4" t="s">
        <v>4622</v>
      </c>
      <c r="E23" s="3"/>
      <c r="F23" s="3"/>
      <c r="G23" s="3"/>
      <c r="H23" s="3"/>
    </row>
    <row r="24" spans="1:8" x14ac:dyDescent="0.25">
      <c r="A24" s="7" t="s">
        <v>85</v>
      </c>
      <c r="B24" s="7">
        <v>1</v>
      </c>
      <c r="C24" s="3" t="s">
        <v>2116</v>
      </c>
      <c r="D24" s="3" t="s">
        <v>2122</v>
      </c>
      <c r="E24" s="3"/>
      <c r="F24" s="3"/>
      <c r="G24" s="3"/>
      <c r="H24" s="3"/>
    </row>
    <row r="25" spans="1:8" x14ac:dyDescent="0.25">
      <c r="A25" s="7" t="s">
        <v>494</v>
      </c>
      <c r="B25" s="7">
        <v>1</v>
      </c>
      <c r="C25" s="3" t="s">
        <v>2116</v>
      </c>
      <c r="D25" s="3" t="s">
        <v>4149</v>
      </c>
      <c r="E25" s="3"/>
      <c r="F25" s="3"/>
      <c r="G25" s="3"/>
      <c r="H25" s="3"/>
    </row>
    <row r="26" spans="1:8" x14ac:dyDescent="0.25">
      <c r="A26" s="7" t="s">
        <v>509</v>
      </c>
      <c r="B26" s="7">
        <v>1</v>
      </c>
      <c r="C26" s="3" t="s">
        <v>2116</v>
      </c>
      <c r="D26" s="3" t="s">
        <v>4154</v>
      </c>
      <c r="E26" s="3"/>
      <c r="F26" s="3"/>
      <c r="G26" s="3"/>
      <c r="H26" s="3"/>
    </row>
    <row r="27" spans="1:8" x14ac:dyDescent="0.25">
      <c r="A27" s="7" t="s">
        <v>513</v>
      </c>
      <c r="B27" s="7">
        <v>1</v>
      </c>
      <c r="C27" s="3" t="s">
        <v>2116</v>
      </c>
      <c r="D27" s="3" t="s">
        <v>2123</v>
      </c>
      <c r="E27" s="3"/>
      <c r="F27" s="3"/>
      <c r="G27" s="3"/>
      <c r="H27" s="3"/>
    </row>
    <row r="28" spans="1:8" x14ac:dyDescent="0.25">
      <c r="A28" s="7" t="s">
        <v>517</v>
      </c>
      <c r="B28" s="7">
        <v>1</v>
      </c>
      <c r="C28" s="3" t="s">
        <v>2116</v>
      </c>
      <c r="D28" s="3" t="s">
        <v>2123</v>
      </c>
      <c r="E28" s="3"/>
      <c r="F28" s="3"/>
      <c r="G28" s="3"/>
      <c r="H28" s="3"/>
    </row>
    <row r="29" spans="1:8" x14ac:dyDescent="0.25">
      <c r="A29" s="7" t="s">
        <v>55</v>
      </c>
      <c r="B29" s="7">
        <v>1</v>
      </c>
      <c r="C29" s="3" t="s">
        <v>2116</v>
      </c>
      <c r="D29" s="3" t="s">
        <v>4156</v>
      </c>
      <c r="E29" s="3"/>
      <c r="F29" s="3"/>
      <c r="G29" s="3"/>
      <c r="H29" s="3"/>
    </row>
    <row r="30" spans="1:8" x14ac:dyDescent="0.25">
      <c r="A30" s="7" t="s">
        <v>522</v>
      </c>
      <c r="B30" s="7">
        <v>1</v>
      </c>
      <c r="C30" s="3" t="s">
        <v>2116</v>
      </c>
      <c r="D30" s="3" t="s">
        <v>4157</v>
      </c>
      <c r="E30" s="3"/>
      <c r="F30" s="3"/>
      <c r="G30" s="3"/>
      <c r="H30" s="3"/>
    </row>
    <row r="31" spans="1:8" x14ac:dyDescent="0.25">
      <c r="A31" s="3" t="s">
        <v>69</v>
      </c>
      <c r="B31" s="3">
        <v>1</v>
      </c>
      <c r="C31" s="3" t="s">
        <v>2121</v>
      </c>
      <c r="D31" s="3" t="s">
        <v>1250</v>
      </c>
      <c r="E31" s="3" t="s">
        <v>2124</v>
      </c>
      <c r="F31" s="3"/>
      <c r="G31" s="3"/>
      <c r="H31" s="3"/>
    </row>
    <row r="32" spans="1:8" x14ac:dyDescent="0.25">
      <c r="A32" s="3" t="s">
        <v>72</v>
      </c>
      <c r="B32" s="3">
        <v>1</v>
      </c>
      <c r="C32" s="3" t="s">
        <v>2121</v>
      </c>
      <c r="D32" s="3" t="s">
        <v>1251</v>
      </c>
      <c r="E32" s="3" t="s">
        <v>2124</v>
      </c>
      <c r="F32" s="3"/>
      <c r="G32" s="3"/>
      <c r="H32" s="3"/>
    </row>
    <row r="33" spans="1:8" x14ac:dyDescent="0.25">
      <c r="A33" s="3" t="s">
        <v>532</v>
      </c>
      <c r="B33" s="3">
        <v>1</v>
      </c>
      <c r="C33" s="3" t="s">
        <v>2121</v>
      </c>
      <c r="D33" s="3" t="s">
        <v>4079</v>
      </c>
      <c r="E33" s="3" t="s">
        <v>4080</v>
      </c>
      <c r="F33" s="3"/>
      <c r="G33" s="3"/>
      <c r="H33" s="3"/>
    </row>
    <row r="34" spans="1:8" x14ac:dyDescent="0.25">
      <c r="A34" s="3" t="s">
        <v>551</v>
      </c>
      <c r="B34" s="3">
        <v>1</v>
      </c>
      <c r="C34" s="3" t="s">
        <v>2116</v>
      </c>
      <c r="D34" s="3" t="s">
        <v>4167</v>
      </c>
      <c r="E34" s="3"/>
      <c r="F34" s="3"/>
      <c r="G34" s="3"/>
      <c r="H34" s="3"/>
    </row>
    <row r="35" spans="1:8" x14ac:dyDescent="0.25">
      <c r="A35" s="3" t="s">
        <v>559</v>
      </c>
      <c r="B35" s="3">
        <v>1</v>
      </c>
      <c r="C35" s="3" t="s">
        <v>2116</v>
      </c>
      <c r="D35" t="s">
        <v>5547</v>
      </c>
      <c r="E35" s="3"/>
      <c r="F35" s="3"/>
      <c r="G35" s="3"/>
      <c r="H35" s="3"/>
    </row>
    <row r="36" spans="1:8" x14ac:dyDescent="0.25">
      <c r="A36" s="3" t="s">
        <v>560</v>
      </c>
      <c r="B36" s="3">
        <v>1</v>
      </c>
      <c r="C36" s="3" t="s">
        <v>2116</v>
      </c>
      <c r="D36" s="3" t="s">
        <v>4200</v>
      </c>
      <c r="E36" s="3"/>
      <c r="F36" s="3"/>
      <c r="G36" s="3"/>
      <c r="H36" s="3"/>
    </row>
    <row r="37" spans="1:8" x14ac:dyDescent="0.25">
      <c r="A37" s="3" t="s">
        <v>561</v>
      </c>
      <c r="B37" s="3">
        <v>1</v>
      </c>
      <c r="C37" s="3" t="s">
        <v>2116</v>
      </c>
      <c r="D37" s="3" t="s">
        <v>4202</v>
      </c>
      <c r="E37" s="3"/>
      <c r="F37" s="3"/>
      <c r="G37" s="3"/>
      <c r="H37" s="3"/>
    </row>
    <row r="38" spans="1:8" x14ac:dyDescent="0.25">
      <c r="A38" s="3" t="s">
        <v>562</v>
      </c>
      <c r="B38" s="3">
        <v>1</v>
      </c>
      <c r="C38" s="3" t="s">
        <v>2125</v>
      </c>
      <c r="D38" s="3" t="s">
        <v>2126</v>
      </c>
      <c r="E38" s="3"/>
      <c r="F38" s="3"/>
      <c r="G38" s="3"/>
      <c r="H38" s="3"/>
    </row>
    <row r="39" spans="1:8" x14ac:dyDescent="0.25">
      <c r="A39" s="3" t="s">
        <v>563</v>
      </c>
      <c r="B39" s="3">
        <v>1</v>
      </c>
      <c r="C39" s="3" t="s">
        <v>2127</v>
      </c>
      <c r="D39" s="3" t="s">
        <v>2126</v>
      </c>
      <c r="E39" s="3"/>
      <c r="F39" s="3"/>
      <c r="G39" s="3"/>
      <c r="H39" s="3"/>
    </row>
    <row r="40" spans="1:8" x14ac:dyDescent="0.25">
      <c r="A40" s="3" t="s">
        <v>596</v>
      </c>
      <c r="B40" s="3">
        <v>1</v>
      </c>
      <c r="C40" s="3" t="s">
        <v>2116</v>
      </c>
      <c r="D40" s="3" t="s">
        <v>1252</v>
      </c>
      <c r="E40" s="3"/>
      <c r="F40" s="3"/>
      <c r="G40" s="3"/>
      <c r="H40" s="3"/>
    </row>
    <row r="41" spans="1:8" x14ac:dyDescent="0.25">
      <c r="A41" s="3" t="s">
        <v>674</v>
      </c>
      <c r="B41" s="3">
        <v>1</v>
      </c>
      <c r="C41" s="3" t="s">
        <v>2116</v>
      </c>
      <c r="D41" t="s">
        <v>4625</v>
      </c>
      <c r="E41" s="3"/>
      <c r="F41" s="3"/>
      <c r="G41" s="3"/>
      <c r="H41" s="3"/>
    </row>
    <row r="42" spans="1:8" x14ac:dyDescent="0.25">
      <c r="A42" s="3" t="s">
        <v>675</v>
      </c>
      <c r="B42" s="3">
        <v>1</v>
      </c>
      <c r="C42" s="3" t="s">
        <v>2128</v>
      </c>
      <c r="D42" s="3" t="s">
        <v>2129</v>
      </c>
      <c r="E42" s="3"/>
      <c r="F42" s="3"/>
      <c r="G42" s="3"/>
      <c r="H42" s="3"/>
    </row>
    <row r="43" spans="1:8" x14ac:dyDescent="0.25">
      <c r="A43" s="3" t="s">
        <v>682</v>
      </c>
      <c r="B43" s="3">
        <v>1</v>
      </c>
      <c r="C43" s="3" t="s">
        <v>2128</v>
      </c>
      <c r="D43" s="3" t="s">
        <v>2129</v>
      </c>
      <c r="E43" s="3"/>
      <c r="F43" s="3"/>
      <c r="G43" s="3"/>
      <c r="H43" s="3"/>
    </row>
    <row r="44" spans="1:8" x14ac:dyDescent="0.25">
      <c r="A44" s="3" t="s">
        <v>685</v>
      </c>
      <c r="B44" s="3">
        <v>1</v>
      </c>
      <c r="C44" s="3" t="s">
        <v>2121</v>
      </c>
      <c r="D44" s="3" t="s">
        <v>1223</v>
      </c>
      <c r="E44" s="3" t="s">
        <v>2130</v>
      </c>
      <c r="F44" s="3"/>
      <c r="G44" s="3"/>
      <c r="H44" s="3"/>
    </row>
    <row r="45" spans="1:8" x14ac:dyDescent="0.25">
      <c r="A45" s="3" t="s">
        <v>687</v>
      </c>
      <c r="B45" s="3">
        <v>1</v>
      </c>
      <c r="C45" s="3" t="s">
        <v>2116</v>
      </c>
      <c r="D45" s="3" t="s">
        <v>1224</v>
      </c>
      <c r="E45" s="3"/>
      <c r="F45" s="3"/>
      <c r="G45" s="3"/>
      <c r="H45" s="3"/>
    </row>
    <row r="46" spans="1:8" x14ac:dyDescent="0.25">
      <c r="A46" s="3" t="s">
        <v>688</v>
      </c>
      <c r="B46" s="3">
        <v>1</v>
      </c>
      <c r="C46" s="3" t="s">
        <v>2116</v>
      </c>
      <c r="D46" s="3" t="s">
        <v>1225</v>
      </c>
      <c r="E46" s="3"/>
      <c r="F46" s="3"/>
      <c r="G46" s="3"/>
      <c r="H46" s="3"/>
    </row>
    <row r="47" spans="1:8" x14ac:dyDescent="0.25">
      <c r="A47" s="3" t="s">
        <v>689</v>
      </c>
      <c r="B47" s="3">
        <v>1</v>
      </c>
      <c r="C47" s="3" t="s">
        <v>2131</v>
      </c>
      <c r="D47" s="3" t="s">
        <v>2132</v>
      </c>
      <c r="E47" s="3"/>
      <c r="F47" s="3"/>
      <c r="G47" s="3"/>
      <c r="H47" s="3"/>
    </row>
    <row r="48" spans="1:8" x14ac:dyDescent="0.25">
      <c r="A48" s="3" t="s">
        <v>690</v>
      </c>
      <c r="B48" s="3">
        <v>1</v>
      </c>
      <c r="C48" s="3" t="s">
        <v>4495</v>
      </c>
      <c r="D48" s="3" t="s">
        <v>3955</v>
      </c>
      <c r="E48" s="3" t="s">
        <v>3957</v>
      </c>
      <c r="F48" s="3"/>
      <c r="G48" s="3"/>
      <c r="H48" s="3"/>
    </row>
    <row r="49" spans="1:8" x14ac:dyDescent="0.25">
      <c r="A49" s="3" t="s">
        <v>4497</v>
      </c>
      <c r="B49" s="3">
        <v>1</v>
      </c>
      <c r="C49" s="3" t="s">
        <v>4495</v>
      </c>
      <c r="D49" s="3" t="s">
        <v>3955</v>
      </c>
      <c r="E49" s="3" t="s">
        <v>3957</v>
      </c>
      <c r="F49" s="3"/>
      <c r="G49" s="3"/>
      <c r="H49" s="3"/>
    </row>
    <row r="50" spans="1:8" x14ac:dyDescent="0.25">
      <c r="A50" s="3" t="s">
        <v>694</v>
      </c>
      <c r="B50" s="3">
        <v>1</v>
      </c>
      <c r="C50" s="3" t="s">
        <v>2121</v>
      </c>
      <c r="D50" s="4" t="s">
        <v>4517</v>
      </c>
      <c r="E50" s="4" t="s">
        <v>4518</v>
      </c>
      <c r="F50" s="3"/>
      <c r="G50" s="3"/>
      <c r="H50" s="3"/>
    </row>
    <row r="51" spans="1:8" x14ac:dyDescent="0.25">
      <c r="A51" s="3" t="s">
        <v>695</v>
      </c>
      <c r="B51" s="3">
        <v>1</v>
      </c>
      <c r="C51" s="3" t="s">
        <v>2121</v>
      </c>
      <c r="D51" s="4" t="s">
        <v>4507</v>
      </c>
      <c r="E51" s="4" t="s">
        <v>4508</v>
      </c>
      <c r="F51" s="3"/>
      <c r="G51" s="3"/>
      <c r="H51" s="3"/>
    </row>
    <row r="52" spans="1:8" x14ac:dyDescent="0.25">
      <c r="A52" s="3" t="s">
        <v>696</v>
      </c>
      <c r="B52" s="3">
        <v>1</v>
      </c>
      <c r="C52" s="3" t="s">
        <v>2121</v>
      </c>
      <c r="D52" s="3" t="s">
        <v>3958</v>
      </c>
      <c r="E52" s="3" t="s">
        <v>3959</v>
      </c>
      <c r="F52" s="3"/>
      <c r="G52" s="3"/>
      <c r="H52" s="3"/>
    </row>
    <row r="53" spans="1:8" x14ac:dyDescent="0.25">
      <c r="A53" s="3" t="s">
        <v>699</v>
      </c>
      <c r="B53" s="3">
        <v>1</v>
      </c>
      <c r="C53" s="3" t="s">
        <v>2116</v>
      </c>
      <c r="D53" s="3" t="s">
        <v>1227</v>
      </c>
      <c r="E53" s="3"/>
      <c r="F53" s="3"/>
      <c r="G53" s="3"/>
      <c r="H53" s="3"/>
    </row>
    <row r="54" spans="1:8" x14ac:dyDescent="0.25">
      <c r="A54" s="3" t="s">
        <v>700</v>
      </c>
      <c r="B54" s="3">
        <v>1</v>
      </c>
      <c r="C54" s="3" t="s">
        <v>2133</v>
      </c>
      <c r="D54" s="3" t="s">
        <v>2132</v>
      </c>
      <c r="E54" s="3"/>
      <c r="F54" s="3"/>
      <c r="G54" s="3"/>
      <c r="H54" s="3"/>
    </row>
    <row r="55" spans="1:8" x14ac:dyDescent="0.25">
      <c r="A55" s="3" t="s">
        <v>3439</v>
      </c>
      <c r="B55" s="3">
        <v>1</v>
      </c>
      <c r="C55" s="3" t="s">
        <v>3501</v>
      </c>
      <c r="D55" s="3" t="s">
        <v>2132</v>
      </c>
      <c r="E55" s="3"/>
      <c r="F55" s="3"/>
      <c r="G55" s="3"/>
      <c r="H55" s="3"/>
    </row>
    <row r="56" spans="1:8" x14ac:dyDescent="0.25">
      <c r="A56" s="3" t="s">
        <v>3443</v>
      </c>
      <c r="B56" s="3">
        <v>1</v>
      </c>
      <c r="C56" s="3" t="s">
        <v>3501</v>
      </c>
      <c r="D56" s="3" t="s">
        <v>2132</v>
      </c>
      <c r="E56" s="3"/>
      <c r="F56" s="3"/>
      <c r="G56" s="3"/>
      <c r="H56" s="3"/>
    </row>
    <row r="57" spans="1:8" x14ac:dyDescent="0.25">
      <c r="A57" s="3" t="s">
        <v>3444</v>
      </c>
      <c r="B57" s="3">
        <v>1</v>
      </c>
      <c r="C57" s="3" t="s">
        <v>3501</v>
      </c>
      <c r="D57" s="3" t="s">
        <v>2132</v>
      </c>
      <c r="E57" s="3"/>
      <c r="F57" s="3"/>
      <c r="G57" s="3"/>
      <c r="H57" s="3"/>
    </row>
    <row r="58" spans="1:8" x14ac:dyDescent="0.25">
      <c r="A58" s="3" t="s">
        <v>3445</v>
      </c>
      <c r="B58" s="3">
        <v>1</v>
      </c>
      <c r="C58" s="3" t="s">
        <v>3501</v>
      </c>
      <c r="D58" s="3" t="s">
        <v>2132</v>
      </c>
      <c r="E58" s="3"/>
      <c r="F58" s="3"/>
      <c r="G58" s="3"/>
      <c r="H58" s="3"/>
    </row>
    <row r="59" spans="1:8" x14ac:dyDescent="0.25">
      <c r="A59" s="3" t="s">
        <v>3446</v>
      </c>
      <c r="B59" s="3">
        <v>1</v>
      </c>
      <c r="C59" s="3" t="s">
        <v>3501</v>
      </c>
      <c r="D59" s="3" t="s">
        <v>2132</v>
      </c>
      <c r="E59" s="3"/>
      <c r="F59" s="3"/>
      <c r="G59" s="3"/>
      <c r="H59" s="3"/>
    </row>
    <row r="60" spans="1:8" x14ac:dyDescent="0.25">
      <c r="A60" s="3" t="s">
        <v>719</v>
      </c>
      <c r="B60" s="7">
        <v>1</v>
      </c>
      <c r="C60" s="3" t="s">
        <v>2116</v>
      </c>
      <c r="D60" s="3" t="s">
        <v>4084</v>
      </c>
      <c r="E60" s="3"/>
      <c r="F60" s="3"/>
      <c r="G60" s="3"/>
      <c r="H60" s="3"/>
    </row>
    <row r="61" spans="1:8" x14ac:dyDescent="0.25">
      <c r="A61" s="3" t="s">
        <v>720</v>
      </c>
      <c r="B61" s="7">
        <v>1</v>
      </c>
      <c r="C61" s="3" t="s">
        <v>2116</v>
      </c>
      <c r="D61" t="s">
        <v>4629</v>
      </c>
      <c r="E61" s="3"/>
      <c r="F61" s="3"/>
      <c r="G61" s="3"/>
      <c r="H61" s="3"/>
    </row>
    <row r="62" spans="1:8" x14ac:dyDescent="0.25">
      <c r="A62" s="3" t="s">
        <v>727</v>
      </c>
      <c r="B62" s="3">
        <v>1</v>
      </c>
      <c r="C62" s="3" t="s">
        <v>2134</v>
      </c>
      <c r="D62" s="3" t="s">
        <v>3467</v>
      </c>
      <c r="E62" s="3" t="s">
        <v>3468</v>
      </c>
      <c r="F62" s="3"/>
      <c r="G62" s="3"/>
      <c r="H62" s="3"/>
    </row>
    <row r="63" spans="1:8" x14ac:dyDescent="0.25">
      <c r="A63" s="3" t="s">
        <v>728</v>
      </c>
      <c r="B63" s="3">
        <v>1</v>
      </c>
      <c r="C63" s="3" t="s">
        <v>2134</v>
      </c>
      <c r="D63" s="3" t="s">
        <v>2126</v>
      </c>
      <c r="E63" s="3"/>
      <c r="F63" s="3"/>
      <c r="G63" s="3"/>
      <c r="H63" s="3"/>
    </row>
    <row r="64" spans="1:8" x14ac:dyDescent="0.25">
      <c r="A64" s="3" t="s">
        <v>730</v>
      </c>
      <c r="B64" s="3">
        <v>1</v>
      </c>
      <c r="C64" s="3" t="s">
        <v>2134</v>
      </c>
      <c r="D64" s="3" t="s">
        <v>2126</v>
      </c>
      <c r="E64" s="3"/>
      <c r="F64" s="3"/>
      <c r="G64" s="3"/>
      <c r="H64" s="3"/>
    </row>
    <row r="65" spans="1:8" x14ac:dyDescent="0.25">
      <c r="A65" s="3" t="s">
        <v>735</v>
      </c>
      <c r="B65" s="3">
        <v>1</v>
      </c>
      <c r="C65" s="3" t="s">
        <v>2134</v>
      </c>
      <c r="D65" s="3" t="s">
        <v>2126</v>
      </c>
      <c r="E65" s="3"/>
      <c r="F65" s="3"/>
      <c r="G65" s="3"/>
      <c r="H65" s="3"/>
    </row>
    <row r="66" spans="1:8" x14ac:dyDescent="0.25">
      <c r="A66" s="3" t="s">
        <v>736</v>
      </c>
      <c r="B66" s="7">
        <v>1</v>
      </c>
      <c r="C66" s="3" t="s">
        <v>2116</v>
      </c>
      <c r="D66" s="6" t="s">
        <v>1228</v>
      </c>
      <c r="E66" s="3"/>
      <c r="F66" s="3"/>
      <c r="G66" s="3"/>
      <c r="H66" s="3"/>
    </row>
    <row r="67" spans="1:8" x14ac:dyDescent="0.25">
      <c r="A67" s="3" t="s">
        <v>3423</v>
      </c>
      <c r="B67" s="7">
        <v>1</v>
      </c>
      <c r="C67" s="3" t="s">
        <v>2121</v>
      </c>
      <c r="D67" s="6" t="s">
        <v>3469</v>
      </c>
      <c r="E67" s="3" t="s">
        <v>3470</v>
      </c>
      <c r="F67" s="3"/>
      <c r="G67" s="3"/>
      <c r="H67" s="3"/>
    </row>
    <row r="68" spans="1:8" x14ac:dyDescent="0.25">
      <c r="A68" s="3" t="s">
        <v>3424</v>
      </c>
      <c r="B68" s="7">
        <v>1</v>
      </c>
      <c r="C68" s="3" t="s">
        <v>2134</v>
      </c>
      <c r="D68" s="6" t="s">
        <v>3471</v>
      </c>
      <c r="E68" s="3" t="s">
        <v>3472</v>
      </c>
      <c r="F68" s="3"/>
      <c r="G68" s="3"/>
      <c r="H68" s="3"/>
    </row>
    <row r="69" spans="1:8" x14ac:dyDescent="0.25">
      <c r="A69" s="3" t="s">
        <v>743</v>
      </c>
      <c r="B69" s="3">
        <v>1</v>
      </c>
      <c r="C69" s="3" t="s">
        <v>2116</v>
      </c>
      <c r="D69" s="3" t="s">
        <v>1230</v>
      </c>
      <c r="E69" s="3"/>
      <c r="F69" s="3"/>
      <c r="G69" s="3"/>
      <c r="H69" s="3"/>
    </row>
    <row r="70" spans="1:8" x14ac:dyDescent="0.25">
      <c r="A70" s="3" t="s">
        <v>750</v>
      </c>
      <c r="B70" s="3">
        <v>1</v>
      </c>
      <c r="C70" s="3" t="s">
        <v>2116</v>
      </c>
      <c r="D70" s="3" t="s">
        <v>3473</v>
      </c>
      <c r="E70" s="3"/>
      <c r="F70" s="3"/>
      <c r="G70" s="3"/>
      <c r="H70" s="3"/>
    </row>
    <row r="71" spans="1:8" x14ac:dyDescent="0.25">
      <c r="A71" s="3" t="s">
        <v>754</v>
      </c>
      <c r="B71" s="3">
        <v>1</v>
      </c>
      <c r="C71" s="3" t="s">
        <v>2116</v>
      </c>
      <c r="D71" s="4" t="s">
        <v>4490</v>
      </c>
      <c r="E71" s="3"/>
      <c r="F71" s="3"/>
      <c r="G71" s="3"/>
      <c r="H71" s="3"/>
    </row>
    <row r="72" spans="1:8" x14ac:dyDescent="0.25">
      <c r="A72" s="3" t="s">
        <v>763</v>
      </c>
      <c r="B72" s="3">
        <v>1</v>
      </c>
      <c r="C72" s="3" t="s">
        <v>2116</v>
      </c>
      <c r="D72" s="4" t="s">
        <v>4492</v>
      </c>
      <c r="E72" s="3"/>
      <c r="F72" s="3"/>
      <c r="G72" s="3"/>
      <c r="H72" s="3"/>
    </row>
    <row r="73" spans="1:8" x14ac:dyDescent="0.25">
      <c r="A73" s="3" t="s">
        <v>3431</v>
      </c>
      <c r="B73" s="3">
        <v>1</v>
      </c>
      <c r="C73" s="3" t="s">
        <v>2121</v>
      </c>
      <c r="D73" s="3" t="s">
        <v>3430</v>
      </c>
      <c r="E73" s="3"/>
      <c r="F73" s="3"/>
      <c r="G73" s="3"/>
      <c r="H73" s="3"/>
    </row>
    <row r="74" spans="1:8" x14ac:dyDescent="0.25">
      <c r="A74" s="3" t="s">
        <v>3432</v>
      </c>
      <c r="B74" s="3">
        <v>1</v>
      </c>
      <c r="C74" s="3" t="s">
        <v>2121</v>
      </c>
      <c r="D74" s="3" t="s">
        <v>3430</v>
      </c>
      <c r="E74" s="3"/>
      <c r="F74" s="3"/>
      <c r="G74" s="3"/>
      <c r="H74" s="3"/>
    </row>
    <row r="75" spans="1:8" x14ac:dyDescent="0.25">
      <c r="A75" s="3" t="s">
        <v>3433</v>
      </c>
      <c r="B75" s="3">
        <v>1</v>
      </c>
      <c r="C75" s="3" t="s">
        <v>2121</v>
      </c>
      <c r="D75" s="3" t="s">
        <v>3430</v>
      </c>
      <c r="E75" s="3"/>
      <c r="F75" s="3"/>
      <c r="G75" s="3"/>
      <c r="H75" s="3"/>
    </row>
    <row r="76" spans="1:8" x14ac:dyDescent="0.25">
      <c r="A76" s="3" t="s">
        <v>3434</v>
      </c>
      <c r="B76" s="3">
        <v>1</v>
      </c>
      <c r="C76" s="3" t="s">
        <v>2121</v>
      </c>
      <c r="D76" s="3" t="s">
        <v>3430</v>
      </c>
      <c r="E76" s="3"/>
      <c r="F76" s="3"/>
      <c r="G76" s="3"/>
      <c r="H76" s="3"/>
    </row>
    <row r="77" spans="1:8" x14ac:dyDescent="0.25">
      <c r="A77" s="3" t="s">
        <v>766</v>
      </c>
      <c r="B77" s="7">
        <v>1</v>
      </c>
      <c r="C77" s="3" t="s">
        <v>2116</v>
      </c>
      <c r="D77" s="3" t="s">
        <v>1229</v>
      </c>
      <c r="E77" s="3"/>
      <c r="F77" s="3"/>
      <c r="G77" s="3"/>
      <c r="H77" s="3"/>
    </row>
    <row r="78" spans="1:8" x14ac:dyDescent="0.25">
      <c r="A78" s="3" t="s">
        <v>769</v>
      </c>
      <c r="B78" s="7">
        <v>1</v>
      </c>
      <c r="C78" s="3" t="s">
        <v>2120</v>
      </c>
      <c r="D78" s="3"/>
      <c r="E78" s="3"/>
      <c r="F78" s="3"/>
      <c r="G78" s="3"/>
      <c r="H78" s="3"/>
    </row>
    <row r="79" spans="1:8" x14ac:dyDescent="0.25">
      <c r="A79" s="3" t="s">
        <v>802</v>
      </c>
      <c r="B79" s="7">
        <v>1</v>
      </c>
      <c r="C79" s="3" t="s">
        <v>2116</v>
      </c>
      <c r="D79" s="3" t="s">
        <v>1235</v>
      </c>
      <c r="E79" s="3"/>
      <c r="F79" s="3"/>
      <c r="G79" s="3"/>
      <c r="H79" s="3"/>
    </row>
    <row r="80" spans="1:8" x14ac:dyDescent="0.25">
      <c r="A80" s="3" t="s">
        <v>877</v>
      </c>
      <c r="B80" s="7">
        <v>1</v>
      </c>
      <c r="C80" s="3" t="s">
        <v>2116</v>
      </c>
      <c r="D80" s="3" t="s">
        <v>1245</v>
      </c>
      <c r="E80" s="3"/>
      <c r="F80" s="3"/>
      <c r="G80" s="3"/>
      <c r="H80" s="3"/>
    </row>
    <row r="81" spans="1:8" x14ac:dyDescent="0.25">
      <c r="A81" s="3" t="s">
        <v>884</v>
      </c>
      <c r="B81" s="7">
        <v>1</v>
      </c>
      <c r="C81" s="3" t="s">
        <v>3421</v>
      </c>
      <c r="D81" s="3" t="s">
        <v>3420</v>
      </c>
      <c r="E81" s="3"/>
      <c r="F81" s="3"/>
      <c r="G81" s="3"/>
      <c r="H81" s="3"/>
    </row>
    <row r="82" spans="1:8" x14ac:dyDescent="0.25">
      <c r="A82" s="3" t="s">
        <v>887</v>
      </c>
      <c r="B82" s="7">
        <v>1</v>
      </c>
      <c r="C82" s="3" t="s">
        <v>3421</v>
      </c>
      <c r="D82" s="3" t="s">
        <v>3420</v>
      </c>
      <c r="E82" s="3"/>
      <c r="F82" s="3"/>
      <c r="G82" s="3"/>
      <c r="H82" s="3"/>
    </row>
    <row r="83" spans="1:8" x14ac:dyDescent="0.25">
      <c r="A83" s="3" t="s">
        <v>890</v>
      </c>
      <c r="B83" s="7">
        <v>1</v>
      </c>
      <c r="C83" s="3" t="s">
        <v>3421</v>
      </c>
      <c r="D83" s="3" t="s">
        <v>3420</v>
      </c>
      <c r="E83" s="3"/>
      <c r="F83" s="3"/>
      <c r="G83" s="3"/>
      <c r="H83" s="3"/>
    </row>
    <row r="84" spans="1:8" x14ac:dyDescent="0.25">
      <c r="A84" s="3" t="s">
        <v>893</v>
      </c>
      <c r="B84" s="7">
        <v>1</v>
      </c>
      <c r="C84" s="3" t="s">
        <v>3421</v>
      </c>
      <c r="D84" s="3" t="s">
        <v>3420</v>
      </c>
      <c r="E84" s="3"/>
      <c r="F84" s="3"/>
      <c r="G84" s="3"/>
      <c r="H84" s="3"/>
    </row>
    <row r="85" spans="1:8" x14ac:dyDescent="0.25">
      <c r="A85" s="3" t="s">
        <v>959</v>
      </c>
      <c r="B85" s="7">
        <v>1</v>
      </c>
      <c r="C85" s="3" t="s">
        <v>2116</v>
      </c>
      <c r="D85" t="s">
        <v>5193</v>
      </c>
      <c r="E85" s="3"/>
      <c r="F85" s="3"/>
      <c r="G85" s="3"/>
      <c r="H85" s="3"/>
    </row>
    <row r="86" spans="1:8" x14ac:dyDescent="0.25">
      <c r="A86" s="3" t="s">
        <v>961</v>
      </c>
      <c r="B86" s="7">
        <v>1</v>
      </c>
      <c r="C86" s="3" t="s">
        <v>2121</v>
      </c>
      <c r="D86" s="4"/>
      <c r="E86" s="4" t="s">
        <v>4599</v>
      </c>
      <c r="F86" s="3"/>
      <c r="G86" s="3"/>
      <c r="H86" s="3"/>
    </row>
    <row r="87" spans="1:8" x14ac:dyDescent="0.25">
      <c r="A87" s="3" t="s">
        <v>989</v>
      </c>
      <c r="B87" s="7">
        <v>1</v>
      </c>
      <c r="C87" s="3" t="s">
        <v>2135</v>
      </c>
      <c r="D87" s="3"/>
      <c r="E87" s="3"/>
      <c r="F87" s="3"/>
      <c r="G87" s="3"/>
      <c r="H87" s="3"/>
    </row>
    <row r="88" spans="1:8" x14ac:dyDescent="0.25">
      <c r="A88" s="3" t="s">
        <v>1050</v>
      </c>
      <c r="B88" s="7">
        <v>1</v>
      </c>
      <c r="C88" s="3" t="s">
        <v>2116</v>
      </c>
      <c r="D88" t="s">
        <v>5103</v>
      </c>
      <c r="E88" s="3"/>
      <c r="F88" s="3"/>
      <c r="G88" s="3"/>
      <c r="H88" s="3"/>
    </row>
    <row r="89" spans="1:8" x14ac:dyDescent="0.25">
      <c r="A89" s="3" t="s">
        <v>1051</v>
      </c>
      <c r="B89" s="7">
        <v>1</v>
      </c>
      <c r="C89" s="3" t="s">
        <v>3309</v>
      </c>
      <c r="D89" s="3"/>
      <c r="E89" s="3"/>
      <c r="F89" s="3"/>
      <c r="G89" s="3"/>
      <c r="H89" s="3"/>
    </row>
    <row r="90" spans="1:8" x14ac:dyDescent="0.25">
      <c r="A90" s="3" t="s">
        <v>3320</v>
      </c>
      <c r="B90" s="7">
        <v>1</v>
      </c>
      <c r="C90" s="639" t="s">
        <v>6405</v>
      </c>
      <c r="D90" t="s">
        <v>5560</v>
      </c>
      <c r="E90" s="3"/>
      <c r="F90" s="3"/>
      <c r="G90" s="3"/>
      <c r="H90" s="3"/>
    </row>
    <row r="91" spans="1:8" x14ac:dyDescent="0.25">
      <c r="A91" s="3" t="s">
        <v>3321</v>
      </c>
      <c r="B91" s="3">
        <v>1</v>
      </c>
      <c r="C91" s="639" t="s">
        <v>6405</v>
      </c>
      <c r="D91" s="3"/>
      <c r="E91" s="3"/>
      <c r="F91" s="3"/>
      <c r="G91" s="3"/>
      <c r="H91" s="3"/>
    </row>
    <row r="92" spans="1:8" x14ac:dyDescent="0.25">
      <c r="A92" s="3" t="s">
        <v>3324</v>
      </c>
      <c r="B92" s="3">
        <v>1</v>
      </c>
      <c r="C92" s="644" t="s">
        <v>6405</v>
      </c>
      <c r="D92" s="3"/>
      <c r="E92" s="3"/>
      <c r="F92" s="3"/>
      <c r="G92" s="3"/>
      <c r="H92" s="3"/>
    </row>
    <row r="93" spans="1:8" x14ac:dyDescent="0.25">
      <c r="A93" s="3" t="s">
        <v>3328</v>
      </c>
      <c r="B93" s="3">
        <v>1</v>
      </c>
      <c r="C93" s="3" t="s">
        <v>2116</v>
      </c>
      <c r="D93" s="3" t="s">
        <v>3672</v>
      </c>
      <c r="E93" s="3"/>
      <c r="F93" s="3"/>
      <c r="G93" s="3"/>
      <c r="H93" s="3"/>
    </row>
    <row r="94" spans="1:8" x14ac:dyDescent="0.25">
      <c r="A94" s="3" t="s">
        <v>3311</v>
      </c>
      <c r="B94" s="7">
        <v>1</v>
      </c>
      <c r="C94" s="3" t="s">
        <v>3393</v>
      </c>
      <c r="D94" s="3" t="s">
        <v>3388</v>
      </c>
      <c r="E94" s="3" t="s">
        <v>3389</v>
      </c>
      <c r="F94" s="3"/>
      <c r="G94" s="3"/>
      <c r="H94" s="3"/>
    </row>
    <row r="95" spans="1:8" x14ac:dyDescent="0.25">
      <c r="A95" s="3" t="s">
        <v>3347</v>
      </c>
      <c r="B95" s="3">
        <v>1</v>
      </c>
      <c r="C95" s="3" t="s">
        <v>2116</v>
      </c>
      <c r="D95" s="3" t="s">
        <v>4451</v>
      </c>
      <c r="E95" s="3"/>
      <c r="F95" s="3"/>
      <c r="G95" s="3"/>
      <c r="H95" s="3"/>
    </row>
    <row r="96" spans="1:8" x14ac:dyDescent="0.25">
      <c r="A96" s="3" t="s">
        <v>4259</v>
      </c>
      <c r="B96" s="3">
        <v>1</v>
      </c>
      <c r="C96" s="3" t="s">
        <v>2116</v>
      </c>
      <c r="D96" s="6" t="s">
        <v>4452</v>
      </c>
      <c r="E96" s="3"/>
      <c r="F96" s="3"/>
      <c r="G96" s="3"/>
      <c r="H96" s="3"/>
    </row>
    <row r="97" spans="1:8" x14ac:dyDescent="0.25">
      <c r="A97" s="3" t="s">
        <v>4308</v>
      </c>
      <c r="B97" s="3">
        <v>1</v>
      </c>
      <c r="C97" s="3" t="s">
        <v>2116</v>
      </c>
      <c r="D97" s="3" t="s">
        <v>3672</v>
      </c>
      <c r="E97" s="3"/>
      <c r="F97" s="3"/>
      <c r="G97" s="3"/>
      <c r="H97" s="3"/>
    </row>
    <row r="98" spans="1:8" x14ac:dyDescent="0.25">
      <c r="A98" s="3" t="s">
        <v>4266</v>
      </c>
      <c r="B98" s="3">
        <v>1</v>
      </c>
      <c r="C98" s="3" t="s">
        <v>2116</v>
      </c>
      <c r="D98" s="3" t="s">
        <v>3672</v>
      </c>
      <c r="E98" s="3"/>
      <c r="F98" s="3"/>
      <c r="G98" s="3"/>
      <c r="H98" s="3"/>
    </row>
    <row r="99" spans="1:8" x14ac:dyDescent="0.25">
      <c r="A99" s="242" t="s">
        <v>4198</v>
      </c>
      <c r="B99" s="260">
        <v>1</v>
      </c>
      <c r="C99" s="242" t="s">
        <v>3393</v>
      </c>
      <c r="D99" s="3"/>
      <c r="E99" s="3"/>
      <c r="F99" s="3"/>
      <c r="G99" s="3"/>
      <c r="H99" s="3"/>
    </row>
    <row r="100" spans="1:8" x14ac:dyDescent="0.25">
      <c r="A100" s="242" t="s">
        <v>4341</v>
      </c>
      <c r="B100" s="260">
        <v>1</v>
      </c>
      <c r="C100" s="242" t="s">
        <v>3393</v>
      </c>
      <c r="D100" s="3"/>
      <c r="E100" s="3"/>
      <c r="F100" s="3"/>
      <c r="G100" s="3"/>
      <c r="H100" s="3"/>
    </row>
    <row r="101" spans="1:8" x14ac:dyDescent="0.25">
      <c r="A101" s="242" t="s">
        <v>4343</v>
      </c>
      <c r="B101" s="260">
        <v>1</v>
      </c>
      <c r="C101" s="242" t="s">
        <v>3393</v>
      </c>
      <c r="D101" s="3"/>
      <c r="E101" s="3"/>
      <c r="F101" s="3"/>
      <c r="G101" s="3"/>
      <c r="H101" s="3"/>
    </row>
    <row r="102" spans="1:8" x14ac:dyDescent="0.25">
      <c r="A102" s="242" t="s">
        <v>4347</v>
      </c>
      <c r="B102" s="260">
        <v>1</v>
      </c>
      <c r="C102" s="242" t="s">
        <v>3393</v>
      </c>
      <c r="D102" s="3"/>
      <c r="E102" s="3"/>
      <c r="F102" s="3"/>
      <c r="G102" s="3"/>
      <c r="H102" s="3"/>
    </row>
    <row r="103" spans="1:8" x14ac:dyDescent="0.25">
      <c r="A103" s="242" t="s">
        <v>4348</v>
      </c>
      <c r="B103" s="260">
        <v>1</v>
      </c>
      <c r="C103" s="242" t="s">
        <v>3393</v>
      </c>
      <c r="D103" s="3"/>
      <c r="E103" s="3"/>
      <c r="F103" s="3"/>
      <c r="G103" s="3"/>
      <c r="H103" s="3"/>
    </row>
    <row r="104" spans="1:8" x14ac:dyDescent="0.25">
      <c r="A104" s="242" t="s">
        <v>4349</v>
      </c>
      <c r="B104" s="260">
        <v>1</v>
      </c>
      <c r="C104" s="242" t="s">
        <v>3393</v>
      </c>
      <c r="D104" s="3"/>
      <c r="E104" s="3"/>
      <c r="F104" s="3"/>
      <c r="G104" s="3"/>
      <c r="H104" s="3"/>
    </row>
    <row r="105" spans="1:8" x14ac:dyDescent="0.25">
      <c r="A105" s="242" t="s">
        <v>4350</v>
      </c>
      <c r="B105" s="260">
        <v>1</v>
      </c>
      <c r="C105" s="242" t="s">
        <v>3393</v>
      </c>
      <c r="D105" s="3"/>
      <c r="E105" s="3"/>
      <c r="F105" s="3"/>
      <c r="G105" s="3"/>
      <c r="H105" s="3"/>
    </row>
    <row r="106" spans="1:8" x14ac:dyDescent="0.25">
      <c r="A106" s="242" t="s">
        <v>4351</v>
      </c>
      <c r="B106" s="260">
        <v>1</v>
      </c>
      <c r="C106" s="242" t="s">
        <v>3393</v>
      </c>
      <c r="D106" s="3"/>
      <c r="E106" s="3"/>
      <c r="F106" s="3"/>
      <c r="G106" s="3"/>
      <c r="H106" s="3"/>
    </row>
    <row r="107" spans="1:8" x14ac:dyDescent="0.25">
      <c r="A107" s="242" t="s">
        <v>4353</v>
      </c>
      <c r="B107" s="260">
        <v>1</v>
      </c>
      <c r="C107" s="242" t="s">
        <v>3393</v>
      </c>
      <c r="D107" s="3"/>
      <c r="E107" s="3"/>
      <c r="F107" s="3"/>
      <c r="G107" s="3"/>
      <c r="H107" s="3"/>
    </row>
    <row r="108" spans="1:8" x14ac:dyDescent="0.25">
      <c r="A108" s="245" t="s">
        <v>3924</v>
      </c>
      <c r="B108" s="260">
        <v>1</v>
      </c>
      <c r="C108" s="242" t="s">
        <v>2121</v>
      </c>
      <c r="D108" s="3"/>
      <c r="E108" s="3"/>
      <c r="F108" s="3"/>
      <c r="G108" s="3"/>
      <c r="H108" s="3"/>
    </row>
    <row r="109" spans="1:8" x14ac:dyDescent="0.25">
      <c r="A109" s="242" t="s">
        <v>4681</v>
      </c>
      <c r="B109" s="260">
        <v>1</v>
      </c>
      <c r="C109" s="242" t="s">
        <v>2121</v>
      </c>
      <c r="D109" s="3"/>
      <c r="E109" s="3"/>
      <c r="F109" s="3"/>
      <c r="G109" s="3"/>
      <c r="H109" s="3"/>
    </row>
    <row r="110" spans="1:8" x14ac:dyDescent="0.25">
      <c r="A110" s="245" t="s">
        <v>4356</v>
      </c>
      <c r="B110" s="260">
        <v>1</v>
      </c>
      <c r="C110" s="242" t="s">
        <v>2121</v>
      </c>
      <c r="D110" s="3"/>
      <c r="E110" s="3"/>
      <c r="F110" s="3"/>
      <c r="G110" s="3"/>
      <c r="H110" s="3"/>
    </row>
    <row r="111" spans="1:8" x14ac:dyDescent="0.25">
      <c r="A111" s="245" t="s">
        <v>4358</v>
      </c>
      <c r="B111" s="260">
        <v>1</v>
      </c>
      <c r="C111" s="242" t="s">
        <v>2121</v>
      </c>
      <c r="D111" s="3"/>
      <c r="E111" s="3"/>
      <c r="F111" s="3"/>
      <c r="G111" s="3"/>
      <c r="H111" s="3"/>
    </row>
    <row r="112" spans="1:8" x14ac:dyDescent="0.25">
      <c r="A112" s="245" t="s">
        <v>4360</v>
      </c>
      <c r="B112" s="260">
        <v>1</v>
      </c>
      <c r="C112" s="242" t="s">
        <v>2121</v>
      </c>
      <c r="D112" s="3"/>
      <c r="E112" s="3"/>
      <c r="F112" s="3"/>
      <c r="G112" s="3"/>
      <c r="H112" s="3"/>
    </row>
    <row r="113" spans="1:8" x14ac:dyDescent="0.25">
      <c r="A113" s="245" t="s">
        <v>4364</v>
      </c>
      <c r="B113" s="260">
        <v>1</v>
      </c>
      <c r="C113" s="242" t="s">
        <v>2121</v>
      </c>
      <c r="D113" s="3"/>
      <c r="E113" s="3"/>
      <c r="F113" s="3"/>
      <c r="G113" s="3"/>
      <c r="H113" s="3"/>
    </row>
    <row r="114" spans="1:8" x14ac:dyDescent="0.25">
      <c r="A114" s="245" t="s">
        <v>4362</v>
      </c>
      <c r="B114" s="260">
        <v>1</v>
      </c>
      <c r="C114" s="242" t="s">
        <v>2121</v>
      </c>
      <c r="D114" s="3"/>
      <c r="E114" s="3"/>
      <c r="F114" s="3"/>
      <c r="G114" s="3"/>
      <c r="H114" s="3"/>
    </row>
    <row r="115" spans="1:8" x14ac:dyDescent="0.25">
      <c r="A115" s="245" t="s">
        <v>4392</v>
      </c>
      <c r="B115" s="260">
        <v>1</v>
      </c>
      <c r="C115" s="242" t="s">
        <v>2121</v>
      </c>
      <c r="D115" s="3"/>
      <c r="E115" s="3"/>
      <c r="F115" s="3"/>
      <c r="G115" s="3"/>
      <c r="H115" s="3"/>
    </row>
    <row r="116" spans="1:8" x14ac:dyDescent="0.25">
      <c r="A116" s="245" t="s">
        <v>4394</v>
      </c>
      <c r="B116" s="260">
        <v>1</v>
      </c>
      <c r="C116" s="242" t="s">
        <v>2121</v>
      </c>
      <c r="D116" s="3"/>
      <c r="E116" s="3"/>
      <c r="F116" s="3"/>
      <c r="G116" s="3"/>
      <c r="H116" s="3"/>
    </row>
    <row r="117" spans="1:8" x14ac:dyDescent="0.25">
      <c r="A117" s="245" t="s">
        <v>4396</v>
      </c>
      <c r="B117" s="260">
        <v>1</v>
      </c>
      <c r="C117" s="242" t="s">
        <v>2121</v>
      </c>
      <c r="D117" s="3"/>
      <c r="E117" s="3"/>
      <c r="F117" s="3"/>
      <c r="G117" s="3"/>
      <c r="H117" s="3"/>
    </row>
    <row r="118" spans="1:8" x14ac:dyDescent="0.25">
      <c r="A118" s="245" t="s">
        <v>4398</v>
      </c>
      <c r="B118" s="260">
        <v>1</v>
      </c>
      <c r="C118" s="242" t="s">
        <v>2121</v>
      </c>
      <c r="D118" s="3"/>
      <c r="E118" s="3"/>
      <c r="F118" s="3"/>
      <c r="G118" s="3"/>
      <c r="H118" s="3"/>
    </row>
    <row r="119" spans="1:8" x14ac:dyDescent="0.25">
      <c r="A119" s="245" t="s">
        <v>4195</v>
      </c>
      <c r="B119" s="260">
        <v>1</v>
      </c>
      <c r="C119" s="242" t="s">
        <v>2121</v>
      </c>
      <c r="D119" s="3"/>
      <c r="E119" s="3"/>
      <c r="F119" s="3"/>
      <c r="G119" s="3"/>
      <c r="H119" s="3"/>
    </row>
    <row r="120" spans="1:8" x14ac:dyDescent="0.25">
      <c r="A120" s="245" t="s">
        <v>4299</v>
      </c>
      <c r="B120" s="260">
        <v>1</v>
      </c>
      <c r="C120" s="242" t="s">
        <v>2121</v>
      </c>
      <c r="D120" s="3"/>
      <c r="E120" s="3"/>
      <c r="F120" s="3"/>
      <c r="G120" s="3"/>
      <c r="H120" s="3"/>
    </row>
    <row r="121" spans="1:8" x14ac:dyDescent="0.25">
      <c r="A121" s="11" t="s">
        <v>4295</v>
      </c>
      <c r="B121" s="260">
        <v>1</v>
      </c>
      <c r="C121" s="242" t="s">
        <v>2121</v>
      </c>
      <c r="D121" s="3"/>
      <c r="E121" s="3"/>
      <c r="F121" s="3"/>
      <c r="G121" s="3"/>
      <c r="H121" s="3"/>
    </row>
    <row r="122" spans="1:8" x14ac:dyDescent="0.25">
      <c r="A122" s="11" t="s">
        <v>4296</v>
      </c>
      <c r="B122" s="260">
        <v>1</v>
      </c>
      <c r="C122" s="242" t="s">
        <v>2121</v>
      </c>
      <c r="D122" s="3"/>
      <c r="E122" s="3"/>
      <c r="F122" s="3"/>
      <c r="G122" s="3"/>
      <c r="H122" s="3"/>
    </row>
    <row r="123" spans="1:8" x14ac:dyDescent="0.25">
      <c r="A123" s="11" t="s">
        <v>4297</v>
      </c>
      <c r="B123" s="260">
        <v>1</v>
      </c>
      <c r="C123" s="242" t="s">
        <v>2121</v>
      </c>
      <c r="D123" s="3"/>
      <c r="E123" s="3"/>
      <c r="F123" s="3"/>
      <c r="G123" s="3"/>
      <c r="H123" s="3"/>
    </row>
    <row r="124" spans="1:8" x14ac:dyDescent="0.25">
      <c r="A124" s="11" t="s">
        <v>4298</v>
      </c>
      <c r="B124" s="260">
        <v>1</v>
      </c>
      <c r="C124" s="242" t="s">
        <v>2121</v>
      </c>
      <c r="D124" s="3"/>
      <c r="E124" s="3"/>
      <c r="F124" s="3"/>
      <c r="G124" s="3"/>
      <c r="H124" s="3"/>
    </row>
    <row r="125" spans="1:8" x14ac:dyDescent="0.25">
      <c r="A125" s="11" t="s">
        <v>4725</v>
      </c>
      <c r="B125" s="260">
        <v>1</v>
      </c>
      <c r="C125" s="242" t="s">
        <v>2121</v>
      </c>
      <c r="D125" s="3"/>
      <c r="E125" s="3"/>
      <c r="F125" s="3"/>
      <c r="G125" s="3"/>
      <c r="H125" s="3"/>
    </row>
    <row r="126" spans="1:8" x14ac:dyDescent="0.25">
      <c r="A126" s="11" t="s">
        <v>4729</v>
      </c>
      <c r="B126" s="260">
        <v>1</v>
      </c>
      <c r="C126" s="242" t="s">
        <v>2121</v>
      </c>
      <c r="D126" s="3"/>
      <c r="E126" s="3"/>
      <c r="F126" s="3"/>
      <c r="G126" s="3"/>
      <c r="H126" s="3"/>
    </row>
    <row r="127" spans="1:8" x14ac:dyDescent="0.25">
      <c r="A127" s="11" t="s">
        <v>4732</v>
      </c>
      <c r="B127" s="260">
        <v>1</v>
      </c>
      <c r="C127" s="242" t="s">
        <v>2121</v>
      </c>
      <c r="D127" s="3"/>
      <c r="E127" s="3"/>
      <c r="F127" s="3"/>
      <c r="G127" s="3"/>
      <c r="H127" s="3"/>
    </row>
    <row r="128" spans="1:8" x14ac:dyDescent="0.25">
      <c r="A128" s="11" t="s">
        <v>4735</v>
      </c>
      <c r="B128" s="260">
        <v>1</v>
      </c>
      <c r="C128" s="242" t="s">
        <v>2121</v>
      </c>
      <c r="D128" s="3"/>
      <c r="E128" s="3"/>
      <c r="F128" s="3"/>
      <c r="G128" s="3"/>
      <c r="H128" s="3"/>
    </row>
    <row r="129" spans="1:8" x14ac:dyDescent="0.25">
      <c r="A129" s="11" t="s">
        <v>4738</v>
      </c>
      <c r="B129" s="260">
        <v>1</v>
      </c>
      <c r="C129" s="242" t="s">
        <v>2121</v>
      </c>
      <c r="D129" s="3"/>
      <c r="E129" s="3"/>
      <c r="F129" s="3"/>
      <c r="G129" s="3"/>
      <c r="H129" s="3"/>
    </row>
    <row r="130" spans="1:8" x14ac:dyDescent="0.25">
      <c r="A130" s="11" t="s">
        <v>4741</v>
      </c>
      <c r="B130" s="260">
        <v>1</v>
      </c>
      <c r="C130" s="242" t="s">
        <v>2121</v>
      </c>
      <c r="D130" s="3"/>
      <c r="E130" s="3"/>
      <c r="F130" s="3"/>
      <c r="G130" s="3"/>
      <c r="H130" s="3"/>
    </row>
    <row r="131" spans="1:8" x14ac:dyDescent="0.25">
      <c r="A131" s="11" t="s">
        <v>4745</v>
      </c>
      <c r="B131" s="260">
        <v>1</v>
      </c>
      <c r="C131" s="242" t="s">
        <v>2121</v>
      </c>
      <c r="D131" s="3"/>
      <c r="E131" s="3"/>
      <c r="F131" s="3"/>
      <c r="G131" s="3"/>
      <c r="H131" s="3"/>
    </row>
    <row r="132" spans="1:8" x14ac:dyDescent="0.25">
      <c r="A132" s="11" t="s">
        <v>4749</v>
      </c>
      <c r="B132" s="260">
        <v>1</v>
      </c>
      <c r="C132" s="242" t="s">
        <v>2121</v>
      </c>
      <c r="D132" s="3"/>
      <c r="E132" s="3"/>
      <c r="F132" s="3"/>
      <c r="G132" s="3"/>
      <c r="H132" s="3"/>
    </row>
    <row r="133" spans="1:8" x14ac:dyDescent="0.25">
      <c r="A133" s="11" t="s">
        <v>4752</v>
      </c>
      <c r="B133" s="260">
        <v>1</v>
      </c>
      <c r="C133" s="242" t="s">
        <v>2121</v>
      </c>
      <c r="D133" s="3"/>
      <c r="E133" s="3"/>
      <c r="F133" s="3"/>
      <c r="G133" s="3"/>
      <c r="H133" s="3"/>
    </row>
    <row r="134" spans="1:8" x14ac:dyDescent="0.25">
      <c r="A134" s="11" t="s">
        <v>4745</v>
      </c>
      <c r="B134" s="3">
        <v>2</v>
      </c>
      <c r="C134" s="242" t="s">
        <v>4972</v>
      </c>
      <c r="D134" s="3"/>
      <c r="E134" s="3"/>
      <c r="F134" s="3"/>
      <c r="G134" s="3"/>
      <c r="H134" s="3"/>
    </row>
    <row r="135" spans="1:8" x14ac:dyDescent="0.25">
      <c r="A135" s="11" t="s">
        <v>4442</v>
      </c>
      <c r="B135" s="260">
        <v>1</v>
      </c>
      <c r="C135" s="242" t="s">
        <v>2116</v>
      </c>
      <c r="D135" t="s">
        <v>5030</v>
      </c>
      <c r="E135" t="s">
        <v>5038</v>
      </c>
    </row>
    <row r="136" spans="1:8" x14ac:dyDescent="0.25">
      <c r="A136" s="11" t="s">
        <v>5053</v>
      </c>
      <c r="B136" s="260">
        <v>1</v>
      </c>
      <c r="C136" s="242" t="s">
        <v>2116</v>
      </c>
      <c r="D136" t="s">
        <v>5030</v>
      </c>
      <c r="E136" t="s">
        <v>5038</v>
      </c>
    </row>
    <row r="137" spans="1:8" x14ac:dyDescent="0.25">
      <c r="A137" s="11" t="s">
        <v>5005</v>
      </c>
      <c r="B137" s="260">
        <v>1</v>
      </c>
      <c r="C137" s="242" t="s">
        <v>2121</v>
      </c>
      <c r="D137" t="s">
        <v>5030</v>
      </c>
      <c r="E137" t="s">
        <v>5038</v>
      </c>
    </row>
    <row r="138" spans="1:8" x14ac:dyDescent="0.25">
      <c r="A138" s="260" t="s">
        <v>5009</v>
      </c>
      <c r="B138" s="260">
        <v>1</v>
      </c>
      <c r="C138" s="260" t="s">
        <v>2121</v>
      </c>
      <c r="D138" s="260" t="s">
        <v>5031</v>
      </c>
      <c r="E138" s="260" t="s">
        <v>5039</v>
      </c>
      <c r="F138" s="260"/>
      <c r="G138" s="260"/>
      <c r="H138" s="260"/>
    </row>
    <row r="139" spans="1:8" customFormat="1" x14ac:dyDescent="0.25">
      <c r="A139" s="260" t="s">
        <v>4270</v>
      </c>
      <c r="B139" s="260">
        <v>1</v>
      </c>
      <c r="C139" s="260" t="s">
        <v>2116</v>
      </c>
      <c r="D139" s="260"/>
      <c r="E139" s="260"/>
      <c r="F139" s="260"/>
      <c r="G139" s="260"/>
      <c r="H139" s="260"/>
    </row>
    <row r="140" spans="1:8" customFormat="1" x14ac:dyDescent="0.25">
      <c r="A140" s="260" t="s">
        <v>4270</v>
      </c>
      <c r="B140" s="260">
        <v>2</v>
      </c>
      <c r="C140" s="260" t="s">
        <v>5442</v>
      </c>
      <c r="D140" s="260"/>
      <c r="E140" s="260"/>
      <c r="F140" s="260"/>
      <c r="G140" s="260"/>
      <c r="H140" s="260"/>
    </row>
    <row r="141" spans="1:8" customFormat="1" x14ac:dyDescent="0.25">
      <c r="A141" s="260" t="s">
        <v>4273</v>
      </c>
      <c r="B141" s="260">
        <v>1</v>
      </c>
      <c r="C141" s="260" t="s">
        <v>5442</v>
      </c>
      <c r="D141" s="260"/>
      <c r="E141" s="260"/>
      <c r="F141" s="260"/>
      <c r="G141" s="260"/>
      <c r="H141" s="260"/>
    </row>
    <row r="142" spans="1:8" customFormat="1" x14ac:dyDescent="0.25">
      <c r="A142" s="260" t="s">
        <v>4341</v>
      </c>
      <c r="B142" s="260">
        <v>1</v>
      </c>
      <c r="C142" s="260" t="s">
        <v>2121</v>
      </c>
      <c r="D142" s="260" t="s">
        <v>5334</v>
      </c>
      <c r="E142" s="260" t="s">
        <v>5339</v>
      </c>
      <c r="F142" s="260"/>
      <c r="G142" s="260"/>
      <c r="H142" s="260"/>
    </row>
    <row r="143" spans="1:8" x14ac:dyDescent="0.25">
      <c r="A143" s="3" t="s">
        <v>4311</v>
      </c>
      <c r="B143" s="3">
        <v>1</v>
      </c>
      <c r="C143" s="3" t="s">
        <v>2116</v>
      </c>
    </row>
    <row r="144" spans="1:8" x14ac:dyDescent="0.25">
      <c r="A144" s="163" t="s">
        <v>5076</v>
      </c>
      <c r="B144" s="168">
        <v>1</v>
      </c>
      <c r="C144" s="163" t="s">
        <v>2121</v>
      </c>
      <c r="D144" t="s">
        <v>5795</v>
      </c>
      <c r="E144" t="s">
        <v>5829</v>
      </c>
      <c r="F144" s="163"/>
      <c r="G144" s="163"/>
      <c r="H144" s="163"/>
    </row>
    <row r="145" spans="1:8" x14ac:dyDescent="0.25">
      <c r="A145" s="163" t="s">
        <v>5020</v>
      </c>
      <c r="B145" s="168">
        <v>1</v>
      </c>
      <c r="C145" s="163" t="s">
        <v>2121</v>
      </c>
      <c r="D145"/>
      <c r="E145"/>
      <c r="F145" s="163"/>
      <c r="G145" s="163"/>
      <c r="H145" s="163"/>
    </row>
    <row r="146" spans="1:8" x14ac:dyDescent="0.25">
      <c r="A146" s="163" t="s">
        <v>5025</v>
      </c>
      <c r="B146" s="168">
        <v>1</v>
      </c>
      <c r="C146" s="163" t="s">
        <v>2121</v>
      </c>
      <c r="D146" t="s">
        <v>5783</v>
      </c>
      <c r="E146"/>
      <c r="F146" s="163"/>
      <c r="G146" s="163"/>
      <c r="H146" s="163"/>
    </row>
    <row r="147" spans="1:8" x14ac:dyDescent="0.25">
      <c r="A147" s="163" t="s">
        <v>5077</v>
      </c>
      <c r="B147" s="168">
        <v>1</v>
      </c>
      <c r="C147" s="163" t="s">
        <v>5855</v>
      </c>
      <c r="D147"/>
      <c r="E147"/>
      <c r="F147" s="163"/>
      <c r="G147" s="163"/>
      <c r="H147" s="163"/>
    </row>
    <row r="148" spans="1:8" x14ac:dyDescent="0.25">
      <c r="A148" s="163" t="s">
        <v>4189</v>
      </c>
      <c r="B148" s="168">
        <v>1</v>
      </c>
      <c r="C148" s="163" t="s">
        <v>2121</v>
      </c>
    </row>
    <row r="149" spans="1:8" x14ac:dyDescent="0.25">
      <c r="A149" s="421" t="s">
        <v>5643</v>
      </c>
      <c r="B149" s="168">
        <v>1</v>
      </c>
      <c r="C149" s="163" t="s">
        <v>2121</v>
      </c>
    </row>
    <row r="150" spans="1:8" x14ac:dyDescent="0.25">
      <c r="A150" s="421" t="s">
        <v>5644</v>
      </c>
      <c r="B150" s="168">
        <v>1</v>
      </c>
      <c r="C150" s="163" t="s">
        <v>2121</v>
      </c>
    </row>
    <row r="151" spans="1:8" x14ac:dyDescent="0.25">
      <c r="A151" s="421" t="s">
        <v>5645</v>
      </c>
      <c r="B151" s="168">
        <v>1</v>
      </c>
      <c r="C151" s="163" t="s">
        <v>2121</v>
      </c>
    </row>
    <row r="152" spans="1:8" x14ac:dyDescent="0.25">
      <c r="A152" s="421" t="s">
        <v>5646</v>
      </c>
      <c r="B152" s="168">
        <v>1</v>
      </c>
      <c r="C152" s="163" t="s">
        <v>2121</v>
      </c>
    </row>
    <row r="153" spans="1:8" x14ac:dyDescent="0.25">
      <c r="A153" s="13" t="s">
        <v>5647</v>
      </c>
      <c r="B153" s="439">
        <v>1</v>
      </c>
      <c r="C153" s="440" t="s">
        <v>2121</v>
      </c>
    </row>
    <row r="154" spans="1:8" x14ac:dyDescent="0.25">
      <c r="A154" s="323" t="s">
        <v>6144</v>
      </c>
      <c r="B154" s="323">
        <v>1</v>
      </c>
      <c r="C154" s="438" t="s">
        <v>2116</v>
      </c>
      <c r="D154" s="323" t="s">
        <v>6086</v>
      </c>
    </row>
    <row r="155" spans="1:8" x14ac:dyDescent="0.25">
      <c r="A155" s="323" t="s">
        <v>6146</v>
      </c>
      <c r="B155" s="323">
        <v>1</v>
      </c>
      <c r="C155" s="438" t="s">
        <v>2116</v>
      </c>
      <c r="D155" s="323" t="s">
        <v>6087</v>
      </c>
    </row>
    <row r="156" spans="1:8" x14ac:dyDescent="0.25">
      <c r="A156" s="323" t="s">
        <v>6148</v>
      </c>
      <c r="B156" s="323">
        <v>1</v>
      </c>
      <c r="C156" s="438" t="s">
        <v>2116</v>
      </c>
      <c r="D156" s="323" t="s">
        <v>6088</v>
      </c>
    </row>
    <row r="157" spans="1:8" x14ac:dyDescent="0.25">
      <c r="A157" s="323" t="s">
        <v>6150</v>
      </c>
      <c r="B157" s="323">
        <v>1</v>
      </c>
      <c r="C157" s="438" t="s">
        <v>2116</v>
      </c>
      <c r="D157" s="323" t="s">
        <v>6089</v>
      </c>
    </row>
    <row r="158" spans="1:8" x14ac:dyDescent="0.25">
      <c r="A158" s="323" t="s">
        <v>6152</v>
      </c>
      <c r="B158" s="323">
        <v>1</v>
      </c>
      <c r="C158" s="438" t="s">
        <v>2116</v>
      </c>
      <c r="D158" s="323" t="s">
        <v>6090</v>
      </c>
    </row>
    <row r="159" spans="1:8" x14ac:dyDescent="0.25">
      <c r="A159" s="323" t="s">
        <v>6154</v>
      </c>
      <c r="B159" s="323">
        <v>1</v>
      </c>
      <c r="C159" s="438" t="s">
        <v>2116</v>
      </c>
      <c r="D159" s="323" t="s">
        <v>6091</v>
      </c>
    </row>
    <row r="160" spans="1:8" x14ac:dyDescent="0.25">
      <c r="A160" s="323" t="s">
        <v>6155</v>
      </c>
      <c r="B160" s="323">
        <v>1</v>
      </c>
      <c r="C160" s="438" t="s">
        <v>2116</v>
      </c>
      <c r="D160" s="323" t="s">
        <v>6092</v>
      </c>
    </row>
    <row r="161" spans="1:11" x14ac:dyDescent="0.25">
      <c r="A161" s="486" t="s">
        <v>6103</v>
      </c>
      <c r="B161" s="488">
        <v>1</v>
      </c>
      <c r="C161" s="487" t="s">
        <v>6143</v>
      </c>
    </row>
    <row r="162" spans="1:11" x14ac:dyDescent="0.25">
      <c r="A162" s="486" t="s">
        <v>6107</v>
      </c>
      <c r="B162" s="488">
        <v>1</v>
      </c>
      <c r="C162" s="487" t="s">
        <v>6143</v>
      </c>
    </row>
    <row r="163" spans="1:11" x14ac:dyDescent="0.25">
      <c r="A163" s="486" t="s">
        <v>6110</v>
      </c>
      <c r="B163" s="488">
        <v>1</v>
      </c>
      <c r="C163" s="487" t="s">
        <v>2121</v>
      </c>
    </row>
    <row r="164" spans="1:11" x14ac:dyDescent="0.25">
      <c r="A164" s="486" t="s">
        <v>6112</v>
      </c>
      <c r="B164" s="488">
        <v>1</v>
      </c>
      <c r="C164" s="487" t="s">
        <v>6143</v>
      </c>
    </row>
    <row r="165" spans="1:11" x14ac:dyDescent="0.25">
      <c r="A165" s="486" t="s">
        <v>6115</v>
      </c>
      <c r="B165" s="488">
        <v>1</v>
      </c>
      <c r="C165" s="487" t="s">
        <v>2121</v>
      </c>
    </row>
    <row r="166" spans="1:11" x14ac:dyDescent="0.25">
      <c r="A166" s="486" t="s">
        <v>6117</v>
      </c>
      <c r="B166" s="488">
        <v>1</v>
      </c>
      <c r="C166" s="487" t="s">
        <v>6143</v>
      </c>
    </row>
    <row r="167" spans="1:11" x14ac:dyDescent="0.25">
      <c r="A167" s="486" t="s">
        <v>6120</v>
      </c>
      <c r="B167" s="488">
        <v>1</v>
      </c>
      <c r="C167" s="487" t="s">
        <v>2121</v>
      </c>
    </row>
    <row r="168" spans="1:11" x14ac:dyDescent="0.25">
      <c r="A168" s="486" t="s">
        <v>6122</v>
      </c>
      <c r="B168" s="488">
        <v>1</v>
      </c>
      <c r="C168" s="487" t="s">
        <v>6143</v>
      </c>
    </row>
    <row r="169" spans="1:11" x14ac:dyDescent="0.25">
      <c r="A169" s="486" t="s">
        <v>6125</v>
      </c>
      <c r="B169" s="488">
        <v>1</v>
      </c>
      <c r="C169" s="487" t="s">
        <v>2121</v>
      </c>
    </row>
    <row r="170" spans="1:11" s="423" customFormat="1" x14ac:dyDescent="0.25">
      <c r="A170" s="541" t="s">
        <v>5648</v>
      </c>
      <c r="B170" s="494">
        <v>1</v>
      </c>
      <c r="C170" s="492" t="s">
        <v>2121</v>
      </c>
    </row>
    <row r="171" spans="1:11" s="423" customFormat="1" x14ac:dyDescent="0.25">
      <c r="A171" s="492" t="s">
        <v>5078</v>
      </c>
      <c r="B171" s="494">
        <v>1</v>
      </c>
      <c r="C171" s="492" t="s">
        <v>6143</v>
      </c>
      <c r="D171" s="490"/>
      <c r="E171" s="500"/>
      <c r="F171" s="500"/>
      <c r="G171" s="500"/>
      <c r="H171" s="500"/>
      <c r="I171" s="500"/>
      <c r="J171" s="500"/>
      <c r="K171" s="500"/>
    </row>
    <row r="172" spans="1:11" s="423" customFormat="1" x14ac:dyDescent="0.25">
      <c r="A172" s="492" t="s">
        <v>5079</v>
      </c>
      <c r="B172" s="494">
        <v>1</v>
      </c>
      <c r="C172" s="492" t="s">
        <v>6143</v>
      </c>
      <c r="D172" s="490"/>
      <c r="E172" s="500"/>
      <c r="F172" s="500"/>
      <c r="G172" s="500"/>
      <c r="H172" s="500"/>
      <c r="I172" s="500"/>
      <c r="J172" s="500"/>
      <c r="K172" s="500"/>
    </row>
    <row r="173" spans="1:11" s="423" customFormat="1" x14ac:dyDescent="0.25">
      <c r="A173" s="492" t="s">
        <v>5080</v>
      </c>
      <c r="B173" s="494">
        <v>1</v>
      </c>
      <c r="C173" s="492" t="s">
        <v>6143</v>
      </c>
      <c r="D173" s="490"/>
      <c r="E173" s="500"/>
      <c r="F173" s="500"/>
      <c r="G173" s="500"/>
      <c r="H173" s="500"/>
      <c r="I173" s="500"/>
      <c r="J173" s="500"/>
      <c r="K173" s="500"/>
    </row>
    <row r="174" spans="1:11" s="423" customFormat="1" x14ac:dyDescent="0.25">
      <c r="A174" s="492" t="s">
        <v>6179</v>
      </c>
      <c r="B174" s="494">
        <v>1</v>
      </c>
      <c r="C174" s="492" t="s">
        <v>6143</v>
      </c>
      <c r="D174" s="490"/>
      <c r="E174" s="500"/>
      <c r="F174" s="500"/>
      <c r="G174" s="500"/>
      <c r="H174" s="500"/>
      <c r="I174" s="500"/>
      <c r="J174" s="500"/>
      <c r="K174" s="500"/>
    </row>
    <row r="175" spans="1:11" s="423" customFormat="1" x14ac:dyDescent="0.25">
      <c r="A175" s="492" t="s">
        <v>6182</v>
      </c>
      <c r="B175" s="494">
        <v>1</v>
      </c>
      <c r="C175" s="492" t="s">
        <v>6143</v>
      </c>
      <c r="D175" s="490"/>
      <c r="E175" s="500"/>
      <c r="F175" s="500"/>
      <c r="G175" s="500"/>
      <c r="H175" s="500"/>
      <c r="I175" s="500"/>
      <c r="J175" s="500"/>
      <c r="K175" s="500"/>
    </row>
    <row r="176" spans="1:11" s="423" customFormat="1" x14ac:dyDescent="0.25">
      <c r="A176" s="492" t="s">
        <v>6185</v>
      </c>
      <c r="B176" s="494">
        <v>1</v>
      </c>
      <c r="C176" s="492" t="s">
        <v>6143</v>
      </c>
      <c r="D176" s="490"/>
      <c r="E176" s="500"/>
      <c r="F176" s="500"/>
      <c r="G176" s="500"/>
      <c r="H176" s="500"/>
      <c r="I176" s="500"/>
      <c r="J176" s="500"/>
      <c r="K176" s="500"/>
    </row>
    <row r="177" spans="1:11" s="423" customFormat="1" x14ac:dyDescent="0.25">
      <c r="A177" s="492" t="s">
        <v>6188</v>
      </c>
      <c r="B177" s="494">
        <v>1</v>
      </c>
      <c r="C177" s="492" t="s">
        <v>6143</v>
      </c>
      <c r="D177" s="490"/>
      <c r="E177" s="500"/>
      <c r="F177" s="500"/>
      <c r="G177" s="500"/>
      <c r="H177" s="500"/>
      <c r="I177" s="500"/>
      <c r="J177" s="500"/>
      <c r="K177" s="500"/>
    </row>
    <row r="178" spans="1:11" s="423" customFormat="1" x14ac:dyDescent="0.25">
      <c r="A178" s="492" t="s">
        <v>6196</v>
      </c>
      <c r="B178" s="494">
        <v>1</v>
      </c>
      <c r="C178" s="492" t="s">
        <v>6143</v>
      </c>
      <c r="D178" s="490"/>
      <c r="E178" s="500"/>
      <c r="F178" s="500"/>
      <c r="G178" s="500"/>
      <c r="H178" s="500"/>
      <c r="I178" s="500"/>
      <c r="J178" s="500"/>
      <c r="K178" s="500"/>
    </row>
    <row r="179" spans="1:11" s="423" customFormat="1" x14ac:dyDescent="0.25">
      <c r="A179" s="492" t="s">
        <v>6199</v>
      </c>
      <c r="B179" s="494">
        <v>1</v>
      </c>
      <c r="C179" s="492" t="s">
        <v>6143</v>
      </c>
      <c r="D179" s="490"/>
      <c r="E179" s="500"/>
      <c r="F179" s="500"/>
      <c r="G179" s="500"/>
      <c r="H179" s="500"/>
      <c r="I179" s="500"/>
      <c r="J179" s="500"/>
      <c r="K179" s="500"/>
    </row>
    <row r="180" spans="1:11" s="423" customFormat="1" x14ac:dyDescent="0.25">
      <c r="A180" s="541" t="s">
        <v>6243</v>
      </c>
      <c r="B180" s="494">
        <v>1</v>
      </c>
      <c r="C180" s="492" t="s">
        <v>6143</v>
      </c>
    </row>
    <row r="181" spans="1:11" x14ac:dyDescent="0.25">
      <c r="A181" s="541" t="s">
        <v>6246</v>
      </c>
      <c r="B181" s="494">
        <v>1</v>
      </c>
      <c r="C181" s="492" t="s">
        <v>2121</v>
      </c>
    </row>
    <row r="182" spans="1:11" x14ac:dyDescent="0.25">
      <c r="A182" s="541" t="s">
        <v>6254</v>
      </c>
      <c r="B182" s="494">
        <v>1</v>
      </c>
      <c r="C182" s="492" t="s">
        <v>6143</v>
      </c>
    </row>
    <row r="183" spans="1:11" x14ac:dyDescent="0.25">
      <c r="A183" s="551" t="s">
        <v>6292</v>
      </c>
      <c r="B183" s="551">
        <v>1</v>
      </c>
      <c r="C183" s="7" t="s">
        <v>2116</v>
      </c>
      <c r="D183" s="490" t="s">
        <v>6322</v>
      </c>
    </row>
    <row r="184" spans="1:11" x14ac:dyDescent="0.25">
      <c r="A184" s="13" t="s">
        <v>6293</v>
      </c>
      <c r="B184" s="13">
        <v>1</v>
      </c>
      <c r="C184" s="380" t="s">
        <v>2116</v>
      </c>
      <c r="D184" s="490" t="s">
        <v>6320</v>
      </c>
    </row>
    <row r="185" spans="1:11" x14ac:dyDescent="0.25">
      <c r="A185" s="551" t="s">
        <v>6297</v>
      </c>
      <c r="B185" s="551">
        <v>1</v>
      </c>
      <c r="C185" s="380" t="s">
        <v>2116</v>
      </c>
      <c r="D185" s="490" t="s">
        <v>6321</v>
      </c>
    </row>
    <row r="186" spans="1:11" x14ac:dyDescent="0.25">
      <c r="A186" s="13" t="s">
        <v>6287</v>
      </c>
      <c r="B186" s="13">
        <v>1</v>
      </c>
      <c r="C186" s="380" t="s">
        <v>2116</v>
      </c>
      <c r="D186" s="490" t="s">
        <v>6317</v>
      </c>
    </row>
    <row r="187" spans="1:11" x14ac:dyDescent="0.25">
      <c r="A187" s="622" t="s">
        <v>4384</v>
      </c>
      <c r="B187" s="622">
        <v>1</v>
      </c>
      <c r="C187" s="622" t="s">
        <v>2116</v>
      </c>
      <c r="D187" s="623" t="s">
        <v>6389</v>
      </c>
    </row>
    <row r="188" spans="1:11" x14ac:dyDescent="0.25">
      <c r="A188" s="622" t="s">
        <v>4386</v>
      </c>
      <c r="B188" s="622">
        <v>1</v>
      </c>
      <c r="C188" s="622" t="s">
        <v>2116</v>
      </c>
      <c r="D188" s="623" t="s">
        <v>6390</v>
      </c>
    </row>
    <row r="189" spans="1:11" x14ac:dyDescent="0.25">
      <c r="A189" s="622" t="s">
        <v>4388</v>
      </c>
      <c r="B189" s="622">
        <v>1</v>
      </c>
      <c r="C189" s="622" t="s">
        <v>2116</v>
      </c>
      <c r="D189" s="623" t="s">
        <v>6391</v>
      </c>
    </row>
    <row r="190" spans="1:11" x14ac:dyDescent="0.25">
      <c r="A190" s="622" t="s">
        <v>4390</v>
      </c>
      <c r="B190" s="622">
        <v>1</v>
      </c>
      <c r="C190" s="622" t="s">
        <v>2116</v>
      </c>
      <c r="D190" s="623" t="s">
        <v>6392</v>
      </c>
    </row>
    <row r="191" spans="1:11" s="640" customFormat="1" x14ac:dyDescent="0.25">
      <c r="A191" s="655" t="s">
        <v>4313</v>
      </c>
      <c r="B191" s="655">
        <v>1</v>
      </c>
      <c r="C191" s="655" t="s">
        <v>2116</v>
      </c>
      <c r="D191" s="629" t="s">
        <v>6392</v>
      </c>
    </row>
    <row r="192" spans="1:11" s="640" customFormat="1" x14ac:dyDescent="0.25">
      <c r="A192" s="655" t="s">
        <v>4380</v>
      </c>
      <c r="B192" s="655">
        <v>1</v>
      </c>
      <c r="C192" s="655" t="s">
        <v>2116</v>
      </c>
      <c r="D192" s="629" t="s">
        <v>6392</v>
      </c>
    </row>
    <row r="193" spans="1:4" s="640" customFormat="1" x14ac:dyDescent="0.25">
      <c r="A193" s="655" t="s">
        <v>4382</v>
      </c>
      <c r="B193" s="655">
        <v>1</v>
      </c>
      <c r="C193" s="655" t="s">
        <v>2116</v>
      </c>
      <c r="D193" s="629" t="s">
        <v>6392</v>
      </c>
    </row>
    <row r="194" spans="1:4" s="672" customFormat="1" x14ac:dyDescent="0.25">
      <c r="A194" s="655" t="s">
        <v>4375</v>
      </c>
      <c r="B194" s="655">
        <v>1</v>
      </c>
      <c r="C194" s="655" t="s">
        <v>2116</v>
      </c>
      <c r="D194" s="629" t="s">
        <v>6392</v>
      </c>
    </row>
    <row r="195" spans="1:4" s="672" customFormat="1" x14ac:dyDescent="0.25">
      <c r="A195" s="655" t="s">
        <v>4377</v>
      </c>
      <c r="B195" s="655">
        <v>1</v>
      </c>
      <c r="C195" s="655" t="s">
        <v>2116</v>
      </c>
      <c r="D195" s="629" t="s">
        <v>6392</v>
      </c>
    </row>
  </sheetData>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I6"/>
  <sheetViews>
    <sheetView zoomScale="85" zoomScaleNormal="85" workbookViewId="0"/>
  </sheetViews>
  <sheetFormatPr defaultRowHeight="15" x14ac:dyDescent="0.25"/>
  <cols>
    <col min="1" max="1" width="7.140625" style="5" bestFit="1" customWidth="1" collapsed="1"/>
    <col min="2" max="2" width="8.7109375" style="5" bestFit="1" customWidth="1" collapsed="1"/>
    <col min="3" max="3" width="20.85546875" style="5" bestFit="1" customWidth="1" collapsed="1"/>
    <col min="4" max="4" width="29.85546875" style="5" customWidth="1" collapsed="1"/>
    <col min="5" max="5" width="22.140625" style="5" customWidth="1" collapsed="1"/>
    <col min="6" max="6" width="23.7109375" style="5" customWidth="1" collapsed="1"/>
    <col min="7" max="7" width="20.7109375" style="5" bestFit="1" customWidth="1" collapsed="1"/>
    <col min="8" max="8" width="68" style="5" customWidth="1" collapsed="1"/>
    <col min="9" max="9" width="18.7109375" style="5" bestFit="1" customWidth="1" collapsed="1"/>
    <col min="10" max="16384" width="9.140625" style="5" collapsed="1"/>
  </cols>
  <sheetData>
    <row r="1" spans="1:9" x14ac:dyDescent="0.25">
      <c r="A1" s="1" t="s">
        <v>0</v>
      </c>
      <c r="B1" s="23" t="s">
        <v>95</v>
      </c>
      <c r="C1" s="23" t="s">
        <v>1452</v>
      </c>
      <c r="D1" s="23" t="s">
        <v>2136</v>
      </c>
      <c r="E1" s="26" t="s">
        <v>2137</v>
      </c>
      <c r="F1" s="23" t="s">
        <v>2138</v>
      </c>
      <c r="G1" s="26" t="s">
        <v>2139</v>
      </c>
      <c r="H1" s="1" t="s">
        <v>1978</v>
      </c>
      <c r="I1" s="1" t="s">
        <v>1979</v>
      </c>
    </row>
    <row r="2" spans="1:9" x14ac:dyDescent="0.25">
      <c r="A2" s="3" t="s">
        <v>353</v>
      </c>
      <c r="B2" s="25">
        <v>1</v>
      </c>
      <c r="C2" s="25" t="s">
        <v>2140</v>
      </c>
      <c r="D2" s="25" t="s">
        <v>29</v>
      </c>
      <c r="E2"/>
      <c r="F2" s="3" t="s">
        <v>29</v>
      </c>
      <c r="G2"/>
      <c r="H2"/>
      <c r="I2" t="s">
        <v>4073</v>
      </c>
    </row>
    <row r="3" spans="1:9" s="69" customFormat="1" ht="38.25" x14ac:dyDescent="0.25">
      <c r="A3" s="66" t="s">
        <v>357</v>
      </c>
      <c r="B3" s="67">
        <v>1</v>
      </c>
      <c r="C3"/>
      <c r="D3" s="67" t="s">
        <v>29</v>
      </c>
      <c r="E3"/>
      <c r="F3"/>
      <c r="G3"/>
      <c r="H3" s="68" t="s">
        <v>2141</v>
      </c>
      <c r="I3"/>
    </row>
    <row r="4" spans="1:9" s="69" customFormat="1" x14ac:dyDescent="0.25">
      <c r="A4" s="66" t="s">
        <v>357</v>
      </c>
      <c r="B4" s="67">
        <v>2</v>
      </c>
      <c r="C4"/>
      <c r="D4"/>
      <c r="E4" s="4" t="s">
        <v>2142</v>
      </c>
      <c r="F4"/>
      <c r="G4" s="70" t="str">
        <f>I2</f>
        <v>0001740893</v>
      </c>
      <c r="H4"/>
      <c r="I4"/>
    </row>
    <row r="5" spans="1:9" x14ac:dyDescent="0.25">
      <c r="A5" s="66" t="s">
        <v>357</v>
      </c>
      <c r="B5" s="3">
        <v>3</v>
      </c>
      <c r="C5"/>
      <c r="D5"/>
      <c r="E5" s="4" t="s">
        <v>2143</v>
      </c>
      <c r="F5"/>
      <c r="G5"/>
      <c r="H5"/>
      <c r="I5"/>
    </row>
    <row r="6" spans="1:9" x14ac:dyDescent="0.25">
      <c r="A6" s="66" t="s">
        <v>357</v>
      </c>
      <c r="B6" s="3">
        <v>4</v>
      </c>
      <c r="C6" s="3" t="s">
        <v>2144</v>
      </c>
      <c r="D6"/>
      <c r="E6" s="4" t="s">
        <v>2145</v>
      </c>
      <c r="F6"/>
      <c r="G6" s="3" t="str">
        <f>I2</f>
        <v>0001740893</v>
      </c>
      <c r="H6"/>
      <c r="I6"/>
    </row>
  </sheetData>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V6"/>
  <sheetViews>
    <sheetView zoomScale="85" zoomScaleNormal="85" workbookViewId="0">
      <selection activeCell="A3" sqref="A3"/>
    </sheetView>
  </sheetViews>
  <sheetFormatPr defaultRowHeight="15" x14ac:dyDescent="0.25"/>
  <cols>
    <col min="1" max="1" width="6.140625" style="5" bestFit="1" customWidth="1" collapsed="1"/>
    <col min="2" max="2" width="8.7109375" style="5" bestFit="1" customWidth="1" collapsed="1"/>
    <col min="3" max="3" width="11.7109375" style="5" bestFit="1" customWidth="1" collapsed="1"/>
    <col min="4" max="4" width="15.140625" style="5" bestFit="1" customWidth="1" collapsed="1"/>
    <col min="5" max="5" width="17.85546875" style="5" customWidth="1" collapsed="1"/>
    <col min="6" max="6" width="23.28515625" style="5" customWidth="1" collapsed="1"/>
    <col min="7" max="7" width="23.85546875" style="5" customWidth="1" collapsed="1"/>
    <col min="8" max="8" width="78.42578125" style="5" customWidth="1" collapsed="1"/>
    <col min="9" max="9" width="25.7109375" style="5" customWidth="1" collapsed="1"/>
    <col min="10" max="10" width="23" style="5" bestFit="1" customWidth="1" collapsed="1"/>
    <col min="11" max="12" width="15.85546875" style="5" customWidth="1" collapsed="1"/>
    <col min="13" max="13" width="14.85546875" style="5" bestFit="1" customWidth="1" collapsed="1"/>
    <col min="14" max="14" width="21.42578125" style="5" bestFit="1" customWidth="1" collapsed="1"/>
    <col min="15" max="15" width="31" style="5" customWidth="1" collapsed="1"/>
    <col min="16" max="16" width="24" style="5" customWidth="1" collapsed="1"/>
    <col min="17" max="17" width="26.140625" style="5" customWidth="1" collapsed="1"/>
    <col min="18" max="18" width="24.42578125" style="5" customWidth="1" collapsed="1"/>
    <col min="19" max="19" width="28.7109375" style="5" customWidth="1" collapsed="1"/>
    <col min="20" max="20" width="26.42578125" style="5" customWidth="1" collapsed="1"/>
    <col min="21" max="21" width="22.28515625" style="5" customWidth="1" collapsed="1"/>
    <col min="22" max="22" width="23.85546875" style="5" customWidth="1" collapsed="1"/>
    <col min="23" max="16384" width="9.140625" style="5" collapsed="1"/>
  </cols>
  <sheetData>
    <row r="1" spans="1:22" x14ac:dyDescent="0.25">
      <c r="A1" s="7" t="s">
        <v>0</v>
      </c>
      <c r="B1" s="23" t="s">
        <v>95</v>
      </c>
      <c r="C1" s="1" t="s">
        <v>1452</v>
      </c>
      <c r="D1" s="1" t="s">
        <v>2146</v>
      </c>
      <c r="E1" s="23" t="s">
        <v>1344</v>
      </c>
      <c r="F1" s="23" t="s">
        <v>2147</v>
      </c>
      <c r="G1" s="23" t="s">
        <v>2148</v>
      </c>
      <c r="H1" s="23" t="s">
        <v>2149</v>
      </c>
      <c r="I1" s="23" t="s">
        <v>2150</v>
      </c>
      <c r="J1" s="23" t="s">
        <v>2151</v>
      </c>
      <c r="K1" s="23" t="s">
        <v>2152</v>
      </c>
      <c r="L1" s="23" t="s">
        <v>3279</v>
      </c>
      <c r="M1" s="23" t="s">
        <v>2153</v>
      </c>
      <c r="N1" s="23" t="s">
        <v>2154</v>
      </c>
      <c r="O1" s="1" t="s">
        <v>2155</v>
      </c>
      <c r="P1" s="1" t="s">
        <v>2156</v>
      </c>
      <c r="Q1" s="1" t="s">
        <v>2157</v>
      </c>
      <c r="R1" s="1" t="s">
        <v>2158</v>
      </c>
      <c r="S1" s="1" t="s">
        <v>2159</v>
      </c>
      <c r="T1" s="1" t="s">
        <v>2160</v>
      </c>
      <c r="U1" s="1" t="s">
        <v>2161</v>
      </c>
      <c r="V1" s="23" t="s">
        <v>2148</v>
      </c>
    </row>
    <row r="2" spans="1:22" ht="15" customHeight="1" x14ac:dyDescent="0.25">
      <c r="A2" s="3" t="s">
        <v>345</v>
      </c>
      <c r="B2" s="25">
        <v>1</v>
      </c>
      <c r="C2" s="3" t="s">
        <v>349</v>
      </c>
      <c r="D2" s="3"/>
      <c r="E2" s="3" t="s">
        <v>29</v>
      </c>
      <c r="F2" s="3" t="s">
        <v>29</v>
      </c>
      <c r="G2" s="71"/>
      <c r="H2" s="71"/>
      <c r="I2" s="4" t="s">
        <v>1427</v>
      </c>
      <c r="J2" s="3" t="s">
        <v>29</v>
      </c>
      <c r="K2" s="4" t="s">
        <v>1428</v>
      </c>
      <c r="L2" s="123" t="s">
        <v>1813</v>
      </c>
      <c r="M2" s="71"/>
      <c r="N2" s="72" t="s">
        <v>2162</v>
      </c>
      <c r="O2" s="3"/>
      <c r="P2" s="3"/>
      <c r="Q2" s="3"/>
      <c r="R2" s="3"/>
      <c r="S2" s="3" t="s">
        <v>29</v>
      </c>
      <c r="T2" s="3"/>
      <c r="U2" s="3"/>
      <c r="V2" s="71"/>
    </row>
    <row r="3" spans="1:22" ht="15" customHeight="1" x14ac:dyDescent="0.25">
      <c r="A3" s="3" t="s">
        <v>350</v>
      </c>
      <c r="B3" s="25">
        <v>1</v>
      </c>
      <c r="C3" s="3"/>
      <c r="D3" s="3"/>
      <c r="E3" s="3" t="s">
        <v>29</v>
      </c>
      <c r="F3" s="3" t="s">
        <v>29</v>
      </c>
      <c r="G3" s="71" t="s">
        <v>29</v>
      </c>
      <c r="H3" t="s">
        <v>2163</v>
      </c>
      <c r="I3" s="4"/>
      <c r="J3" s="3"/>
      <c r="K3" s="4"/>
      <c r="L3" s="4"/>
      <c r="M3" s="71"/>
      <c r="N3" s="72"/>
      <c r="O3" s="3"/>
      <c r="P3" s="3"/>
      <c r="Q3" s="3"/>
      <c r="R3" s="3"/>
      <c r="S3" s="3"/>
      <c r="T3" s="3"/>
      <c r="U3" s="3"/>
      <c r="V3" s="71"/>
    </row>
    <row r="4" spans="1:22" x14ac:dyDescent="0.25">
      <c r="A4" s="3"/>
      <c r="B4" s="25"/>
      <c r="C4" s="3"/>
      <c r="D4" s="3"/>
      <c r="E4" s="4"/>
      <c r="F4" s="3"/>
      <c r="G4" s="6"/>
      <c r="H4" s="6"/>
      <c r="I4" s="4"/>
      <c r="J4" s="4"/>
      <c r="K4" s="6"/>
      <c r="L4" s="6"/>
      <c r="M4" s="6"/>
      <c r="N4" s="6"/>
      <c r="O4" s="3"/>
      <c r="P4" s="3"/>
      <c r="Q4" s="3"/>
      <c r="R4" s="3"/>
      <c r="S4" s="3"/>
      <c r="T4" s="3"/>
      <c r="U4" s="3"/>
      <c r="V4" s="6"/>
    </row>
    <row r="5" spans="1:22" x14ac:dyDescent="0.25">
      <c r="A5" s="3"/>
      <c r="B5" s="25"/>
      <c r="C5" s="3"/>
      <c r="D5" s="3"/>
      <c r="E5" s="4"/>
      <c r="F5" s="3"/>
      <c r="G5" s="6"/>
      <c r="H5" s="6"/>
      <c r="I5" s="4"/>
      <c r="J5" s="4"/>
      <c r="K5" s="6"/>
      <c r="L5" s="6"/>
      <c r="M5" s="6"/>
      <c r="N5" s="6"/>
      <c r="O5" s="3"/>
      <c r="P5" s="3"/>
      <c r="Q5" s="3"/>
      <c r="R5" s="3"/>
      <c r="S5" s="3"/>
      <c r="T5" s="3"/>
      <c r="U5" s="3"/>
      <c r="V5" s="6"/>
    </row>
    <row r="6" spans="1:22" x14ac:dyDescent="0.25">
      <c r="K6" s="4" t="s">
        <v>1428</v>
      </c>
      <c r="L6" s="31" t="s">
        <v>3280</v>
      </c>
      <c r="M6" s="71"/>
      <c r="N6" s="72" t="s">
        <v>2162</v>
      </c>
    </row>
  </sheetData>
  <hyperlinks>
    <hyperlink ref="N6" r:id="rId1"/>
    <hyperlink ref="N2" r:id="rId2"/>
  </hyperlinks>
  <pageMargins left="0.7" right="0.7" top="0.75" bottom="0.75" header="0.3" footer="0.3"/>
  <pageSetup orientation="portrait" r:id="rId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N6"/>
  <sheetViews>
    <sheetView zoomScale="85" zoomScaleNormal="85" workbookViewId="0">
      <selection activeCell="C27" sqref="C27"/>
    </sheetView>
  </sheetViews>
  <sheetFormatPr defaultRowHeight="15" x14ac:dyDescent="0.25"/>
  <cols>
    <col min="1" max="1" width="6.140625" style="5" bestFit="1" customWidth="1" collapsed="1"/>
    <col min="2" max="2" width="8.7109375" style="5" bestFit="1" customWidth="1" collapsed="1"/>
    <col min="3" max="3" width="12.42578125" style="5" bestFit="1" customWidth="1" collapsed="1"/>
    <col min="4" max="4" width="16.42578125" style="5" bestFit="1" customWidth="1" collapsed="1"/>
    <col min="5" max="5" width="16" style="5" bestFit="1" customWidth="1" collapsed="1"/>
    <col min="6" max="6" width="13.42578125" style="5" bestFit="1" customWidth="1" collapsed="1"/>
    <col min="7" max="7" width="17.7109375" style="5" customWidth="1" collapsed="1"/>
    <col min="8" max="8" width="10.5703125" style="5" bestFit="1" customWidth="1" collapsed="1"/>
    <col min="9" max="9" width="12.7109375" style="5" customWidth="1" collapsed="1"/>
    <col min="10" max="10" width="10.85546875" style="5" bestFit="1" customWidth="1" collapsed="1"/>
    <col min="11" max="11" width="12.42578125" style="5" customWidth="1" collapsed="1"/>
    <col min="12" max="12" width="16.7109375" style="5" bestFit="1" customWidth="1" collapsed="1"/>
    <col min="13" max="13" width="16" style="5" bestFit="1" customWidth="1" collapsed="1"/>
    <col min="14" max="14" width="23.85546875" style="5" customWidth="1" collapsed="1"/>
    <col min="15" max="16384" width="9.140625" style="5" collapsed="1"/>
  </cols>
  <sheetData>
    <row r="1" spans="1:14" x14ac:dyDescent="0.25">
      <c r="A1" s="7" t="s">
        <v>0</v>
      </c>
      <c r="B1" s="23" t="s">
        <v>95</v>
      </c>
      <c r="C1" s="23" t="s">
        <v>2225</v>
      </c>
      <c r="D1" s="23" t="s">
        <v>2226</v>
      </c>
      <c r="E1" s="23" t="s">
        <v>2227</v>
      </c>
      <c r="F1" s="23" t="s">
        <v>2228</v>
      </c>
      <c r="G1" s="23" t="s">
        <v>2229</v>
      </c>
      <c r="H1" s="23" t="s">
        <v>2230</v>
      </c>
      <c r="I1" s="23" t="s">
        <v>2231</v>
      </c>
      <c r="J1" s="23" t="s">
        <v>2232</v>
      </c>
      <c r="K1" s="23" t="s">
        <v>2233</v>
      </c>
      <c r="L1" s="1" t="s">
        <v>2234</v>
      </c>
      <c r="M1" s="1" t="s">
        <v>2235</v>
      </c>
      <c r="N1" s="23" t="s">
        <v>2148</v>
      </c>
    </row>
    <row r="2" spans="1:14" ht="15" customHeight="1" x14ac:dyDescent="0.25">
      <c r="A2" s="3" t="s">
        <v>345</v>
      </c>
      <c r="B2" s="25">
        <v>1</v>
      </c>
      <c r="C2" s="3" t="s">
        <v>2236</v>
      </c>
      <c r="D2" s="3"/>
      <c r="E2" s="3"/>
      <c r="F2" s="3" t="s">
        <v>2237</v>
      </c>
      <c r="G2" s="4"/>
      <c r="H2" s="3"/>
      <c r="I2" s="4"/>
      <c r="J2" s="71"/>
      <c r="K2" s="72"/>
      <c r="L2" s="3" t="s">
        <v>29</v>
      </c>
      <c r="M2" s="3"/>
      <c r="N2" s="71"/>
    </row>
    <row r="3" spans="1:14" x14ac:dyDescent="0.25">
      <c r="A3" s="3"/>
      <c r="B3" s="25"/>
      <c r="C3" s="3"/>
      <c r="D3" s="3"/>
      <c r="E3" s="3"/>
      <c r="F3" s="3"/>
      <c r="G3" s="3"/>
      <c r="H3" s="4"/>
      <c r="I3" s="6"/>
      <c r="J3" s="6"/>
      <c r="K3" s="6"/>
      <c r="L3" s="3"/>
      <c r="M3" s="3"/>
      <c r="N3" s="6"/>
    </row>
    <row r="4" spans="1:14" x14ac:dyDescent="0.25">
      <c r="A4" s="3"/>
      <c r="B4" s="25"/>
      <c r="C4" s="4"/>
      <c r="D4" s="4"/>
      <c r="E4" s="4"/>
      <c r="F4" s="3"/>
      <c r="G4" s="4"/>
      <c r="H4" s="4"/>
      <c r="I4" s="6"/>
      <c r="J4" s="6"/>
      <c r="K4" s="6"/>
      <c r="L4" s="3"/>
      <c r="M4" s="3"/>
      <c r="N4" s="6"/>
    </row>
    <row r="5" spans="1:14" x14ac:dyDescent="0.25">
      <c r="A5" s="3"/>
      <c r="B5" s="25"/>
      <c r="C5" s="4"/>
      <c r="D5" s="4"/>
      <c r="E5" s="4"/>
      <c r="F5" s="3"/>
      <c r="G5" s="4"/>
      <c r="H5" s="4"/>
      <c r="I5" s="6"/>
      <c r="J5" s="6"/>
      <c r="K5" s="6"/>
      <c r="L5" s="3"/>
      <c r="M5" s="3"/>
      <c r="N5" s="6"/>
    </row>
    <row r="6" spans="1:14" x14ac:dyDescent="0.25">
      <c r="A6" s="486"/>
      <c r="B6" s="486"/>
    </row>
  </sheetData>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Q5"/>
  <sheetViews>
    <sheetView topLeftCell="F1" zoomScale="85" zoomScaleNormal="85" workbookViewId="0">
      <selection activeCell="Q3" sqref="Q3"/>
    </sheetView>
  </sheetViews>
  <sheetFormatPr defaultRowHeight="15" x14ac:dyDescent="0.25"/>
  <cols>
    <col min="1" max="1" width="6.140625" style="5" bestFit="1" customWidth="1" collapsed="1"/>
    <col min="2" max="2" width="8.7109375" style="5" bestFit="1" customWidth="1" collapsed="1"/>
    <col min="3" max="3" width="14.28515625" style="5" bestFit="1" customWidth="1" collapsed="1"/>
    <col min="4" max="4" width="28.5703125" style="5" customWidth="1" collapsed="1"/>
    <col min="5" max="5" width="11.7109375" style="5" bestFit="1" customWidth="1" collapsed="1"/>
    <col min="6" max="6" width="14.85546875" style="5" customWidth="1" collapsed="1"/>
    <col min="7" max="7" width="10.85546875" style="5" bestFit="1" customWidth="1" collapsed="1"/>
    <col min="8" max="8" width="11.7109375" style="5" bestFit="1" customWidth="1" collapsed="1"/>
    <col min="9" max="9" width="19" style="5" bestFit="1" customWidth="1" collapsed="1"/>
    <col min="10" max="10" width="11.140625" style="5" bestFit="1" customWidth="1" collapsed="1"/>
    <col min="11" max="11" width="11.140625" style="5" customWidth="1" collapsed="1"/>
    <col min="12" max="12" width="21.42578125" style="5" bestFit="1" customWidth="1" collapsed="1"/>
    <col min="13" max="13" width="19" style="5" bestFit="1" customWidth="1" collapsed="1"/>
    <col min="14" max="14" width="29.28515625" style="5" bestFit="1" customWidth="1" collapsed="1"/>
    <col min="15" max="15" width="22" style="5" customWidth="1" collapsed="1"/>
    <col min="16" max="16" width="24.140625" style="5" customWidth="1" collapsed="1"/>
    <col min="17" max="17" width="19.5703125" style="5" bestFit="1" customWidth="1" collapsed="1"/>
    <col min="18" max="16384" width="9.140625" style="5" collapsed="1"/>
  </cols>
  <sheetData>
    <row r="1" spans="1:17" x14ac:dyDescent="0.25">
      <c r="A1" s="7" t="s">
        <v>0</v>
      </c>
      <c r="B1" s="23" t="s">
        <v>95</v>
      </c>
      <c r="C1" s="1" t="s">
        <v>1452</v>
      </c>
      <c r="D1" s="1" t="s">
        <v>2159</v>
      </c>
      <c r="E1" s="23" t="s">
        <v>2238</v>
      </c>
      <c r="F1" s="23" t="s">
        <v>2239</v>
      </c>
      <c r="G1" s="23" t="s">
        <v>2240</v>
      </c>
      <c r="H1" s="23" t="s">
        <v>2241</v>
      </c>
      <c r="I1" s="23" t="s">
        <v>2242</v>
      </c>
      <c r="J1" s="23" t="s">
        <v>2243</v>
      </c>
      <c r="K1" s="23" t="s">
        <v>2244</v>
      </c>
      <c r="L1" s="23" t="s">
        <v>2245</v>
      </c>
      <c r="M1" s="23" t="s">
        <v>2246</v>
      </c>
      <c r="N1" s="1" t="s">
        <v>2160</v>
      </c>
      <c r="O1" s="1" t="s">
        <v>2161</v>
      </c>
      <c r="P1" s="23" t="s">
        <v>2148</v>
      </c>
      <c r="Q1" s="420" t="s">
        <v>1105</v>
      </c>
    </row>
    <row r="2" spans="1:17" ht="15" customHeight="1" x14ac:dyDescent="0.25">
      <c r="A2" s="3" t="s">
        <v>345</v>
      </c>
      <c r="B2" s="25">
        <v>1</v>
      </c>
      <c r="C2" s="3"/>
      <c r="D2" s="3"/>
      <c r="E2" s="3" t="s">
        <v>1198</v>
      </c>
      <c r="F2" s="3">
        <v>2015</v>
      </c>
      <c r="G2" s="4" t="s">
        <v>2247</v>
      </c>
      <c r="H2" s="3" t="s">
        <v>2248</v>
      </c>
      <c r="I2" s="4">
        <v>1234564654</v>
      </c>
      <c r="J2" s="71" t="s">
        <v>29</v>
      </c>
      <c r="K2" s="71"/>
      <c r="L2" s="72"/>
      <c r="M2" s="74">
        <v>1234564654</v>
      </c>
      <c r="N2" s="3"/>
      <c r="O2" s="3"/>
      <c r="P2" s="3"/>
      <c r="Q2" s="426"/>
    </row>
    <row r="3" spans="1:17" x14ac:dyDescent="0.25">
      <c r="A3" s="3" t="s">
        <v>345</v>
      </c>
      <c r="B3" s="25">
        <v>2</v>
      </c>
      <c r="C3" s="3" t="s">
        <v>20</v>
      </c>
      <c r="D3" s="4" t="s">
        <v>29</v>
      </c>
      <c r="E3" s="4" t="s">
        <v>2249</v>
      </c>
      <c r="F3" s="4">
        <v>1995</v>
      </c>
      <c r="G3" s="4" t="s">
        <v>2250</v>
      </c>
      <c r="H3" s="4" t="s">
        <v>2251</v>
      </c>
      <c r="I3" s="4" t="s">
        <v>2252</v>
      </c>
      <c r="J3" s="71" t="s">
        <v>29</v>
      </c>
      <c r="K3" s="6"/>
      <c r="L3" s="6"/>
      <c r="M3" s="4" t="s">
        <v>2252</v>
      </c>
      <c r="N3" s="71" t="s">
        <v>29</v>
      </c>
      <c r="O3" s="71" t="s">
        <v>29</v>
      </c>
      <c r="P3" s="3"/>
      <c r="Q3" s="495" t="s">
        <v>2336</v>
      </c>
    </row>
    <row r="4" spans="1:17" x14ac:dyDescent="0.25">
      <c r="A4" s="3"/>
      <c r="B4" s="25"/>
      <c r="C4" s="3"/>
      <c r="D4" s="4"/>
      <c r="E4" s="4"/>
      <c r="F4" s="3"/>
      <c r="G4" s="4"/>
      <c r="H4" s="4"/>
      <c r="I4" s="6"/>
      <c r="J4" s="6"/>
      <c r="K4" s="6"/>
      <c r="L4" s="6"/>
      <c r="M4" s="6"/>
      <c r="N4" s="6"/>
      <c r="O4" s="6"/>
      <c r="P4" s="3"/>
      <c r="Q4" s="426"/>
    </row>
    <row r="5" spans="1:17" x14ac:dyDescent="0.25">
      <c r="A5" s="3"/>
      <c r="B5" s="25"/>
      <c r="C5" s="3"/>
      <c r="D5" s="4"/>
      <c r="E5" s="4"/>
      <c r="F5" s="3"/>
      <c r="G5" s="4"/>
      <c r="H5" s="4"/>
      <c r="I5" s="6"/>
      <c r="J5" s="6"/>
      <c r="K5" s="6"/>
      <c r="L5" s="6"/>
      <c r="M5" s="6"/>
      <c r="N5" s="6"/>
      <c r="O5" s="6"/>
      <c r="P5" s="3"/>
      <c r="Q5" s="426"/>
    </row>
  </sheetData>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AC14"/>
  <sheetViews>
    <sheetView zoomScale="85" zoomScaleNormal="85" workbookViewId="0">
      <pane xSplit="2" ySplit="1" topLeftCell="W2" activePane="bottomRight" state="frozen"/>
      <selection pane="topRight" activeCell="C1" sqref="C1"/>
      <selection pane="bottomLeft" activeCell="A2" sqref="A2"/>
      <selection pane="bottomRight" activeCell="X20" sqref="X20"/>
    </sheetView>
  </sheetViews>
  <sheetFormatPr defaultRowHeight="15" x14ac:dyDescent="0.25"/>
  <cols>
    <col min="1" max="1" width="7" style="5" customWidth="1" collapsed="1"/>
    <col min="2" max="2" width="8.7109375" style="5" bestFit="1" customWidth="1" collapsed="1"/>
    <col min="3" max="3" width="48.42578125" style="5" bestFit="1" customWidth="1" collapsed="1"/>
    <col min="4" max="4" width="16.42578125" style="5" bestFit="1" customWidth="1" collapsed="1"/>
    <col min="5" max="5" width="13.7109375" style="5" bestFit="1" customWidth="1" collapsed="1"/>
    <col min="6" max="6" width="12.85546875" style="5" bestFit="1" customWidth="1" collapsed="1"/>
    <col min="7" max="7" width="23.7109375" style="5" customWidth="1" collapsed="1"/>
    <col min="8" max="8" width="11" style="5" bestFit="1" customWidth="1" collapsed="1"/>
    <col min="9" max="9" width="14.85546875" style="5" customWidth="1" collapsed="1"/>
    <col min="10" max="11" width="24.85546875" style="5" customWidth="1" collapsed="1"/>
    <col min="12" max="12" width="20.5703125" style="5" customWidth="1" collapsed="1"/>
    <col min="13" max="13" width="21.7109375" style="5" customWidth="1" collapsed="1"/>
    <col min="14" max="14" width="20.5703125" style="5" customWidth="1" collapsed="1"/>
    <col min="15" max="15" width="16.42578125" style="5" customWidth="1" collapsed="1"/>
    <col min="16" max="16" width="20.5703125" style="5" customWidth="1" collapsed="1"/>
    <col min="17" max="17" width="32.28515625" style="5" bestFit="1" customWidth="1" collapsed="1"/>
    <col min="18" max="18" width="21.140625" style="5" customWidth="1" collapsed="1"/>
    <col min="19" max="19" width="27.140625" style="5" bestFit="1" customWidth="1" collapsed="1"/>
    <col min="20" max="20" width="25.28515625" style="5" customWidth="1" collapsed="1"/>
    <col min="21" max="21" width="16.85546875" style="5" bestFit="1" customWidth="1" collapsed="1"/>
    <col min="22" max="22" width="36.5703125" style="5" customWidth="1" collapsed="1"/>
    <col min="23" max="23" width="22.140625" style="5" bestFit="1" customWidth="1" collapsed="1"/>
    <col min="24" max="24" width="68.28515625" style="5" customWidth="1" collapsed="1"/>
    <col min="25" max="25" width="21.140625" style="5" bestFit="1" customWidth="1" collapsed="1"/>
    <col min="26" max="26" width="22.85546875" style="5" bestFit="1" customWidth="1" collapsed="1"/>
    <col min="27" max="27" width="22.85546875" style="5" customWidth="1" collapsed="1"/>
    <col min="28" max="28" width="22.85546875" style="466" customWidth="1" collapsed="1"/>
    <col min="29" max="29" width="16.42578125" style="5" bestFit="1" customWidth="1" collapsed="1"/>
    <col min="30" max="16384" width="9.140625" style="5" collapsed="1"/>
  </cols>
  <sheetData>
    <row r="1" spans="1:29" x14ac:dyDescent="0.25">
      <c r="A1" s="7" t="s">
        <v>0</v>
      </c>
      <c r="B1" s="23" t="s">
        <v>95</v>
      </c>
      <c r="C1" s="23" t="s">
        <v>1290</v>
      </c>
      <c r="D1" s="23" t="s">
        <v>1167</v>
      </c>
      <c r="E1" s="23" t="s">
        <v>1287</v>
      </c>
      <c r="F1" s="23" t="s">
        <v>2253</v>
      </c>
      <c r="G1" s="23" t="s">
        <v>2254</v>
      </c>
      <c r="H1" s="23" t="s">
        <v>2255</v>
      </c>
      <c r="I1" s="23" t="s">
        <v>2256</v>
      </c>
      <c r="J1" s="26" t="s">
        <v>2257</v>
      </c>
      <c r="K1" s="26" t="s">
        <v>4110</v>
      </c>
      <c r="L1" s="26" t="s">
        <v>2258</v>
      </c>
      <c r="M1" s="26" t="s">
        <v>2259</v>
      </c>
      <c r="N1" s="26" t="s">
        <v>2260</v>
      </c>
      <c r="O1" s="26" t="s">
        <v>2261</v>
      </c>
      <c r="P1" s="26" t="s">
        <v>2262</v>
      </c>
      <c r="Q1" s="1" t="s">
        <v>2263</v>
      </c>
      <c r="R1" s="26" t="s">
        <v>2264</v>
      </c>
      <c r="S1" s="26" t="s">
        <v>2257</v>
      </c>
      <c r="T1" s="3" t="s">
        <v>2265</v>
      </c>
      <c r="U1" s="26" t="s">
        <v>2266</v>
      </c>
      <c r="V1" s="26" t="s">
        <v>2267</v>
      </c>
      <c r="W1" s="26" t="s">
        <v>2262</v>
      </c>
      <c r="X1" s="26" t="s">
        <v>2268</v>
      </c>
      <c r="Y1" s="26" t="s">
        <v>2269</v>
      </c>
      <c r="Z1" s="1" t="s">
        <v>1958</v>
      </c>
      <c r="AA1" s="1" t="s">
        <v>5466</v>
      </c>
      <c r="AB1" s="667" t="s">
        <v>6451</v>
      </c>
      <c r="AC1" s="3"/>
    </row>
    <row r="2" spans="1:29" x14ac:dyDescent="0.25">
      <c r="A2" s="7" t="s">
        <v>314</v>
      </c>
      <c r="B2" s="25">
        <v>1</v>
      </c>
      <c r="C2" s="25" t="s">
        <v>2270</v>
      </c>
      <c r="D2" s="4" t="s">
        <v>4065</v>
      </c>
      <c r="E2" s="4"/>
      <c r="F2" s="4"/>
      <c r="G2" s="4"/>
      <c r="H2" s="4"/>
      <c r="I2" s="4"/>
      <c r="J2" s="4"/>
      <c r="K2" s="4"/>
      <c r="L2" s="4"/>
      <c r="M2" s="4"/>
      <c r="N2" s="4"/>
      <c r="O2" s="4"/>
      <c r="P2" s="4"/>
      <c r="Q2" s="4"/>
      <c r="R2" s="4"/>
      <c r="S2" s="4"/>
      <c r="T2" s="4"/>
      <c r="U2" s="4"/>
      <c r="V2" s="4"/>
      <c r="W2" s="4"/>
      <c r="X2" s="4"/>
      <c r="Y2" s="4"/>
      <c r="Z2" s="4"/>
      <c r="AA2" s="4"/>
      <c r="AB2" s="530"/>
      <c r="AC2" s="3"/>
    </row>
    <row r="3" spans="1:29" x14ac:dyDescent="0.25">
      <c r="A3" s="3" t="s">
        <v>326</v>
      </c>
      <c r="B3" s="25">
        <v>1</v>
      </c>
      <c r="C3" s="4"/>
      <c r="D3" t="s">
        <v>5467</v>
      </c>
      <c r="E3" t="s">
        <v>5468</v>
      </c>
      <c r="F3" s="3" t="s">
        <v>29</v>
      </c>
      <c r="G3" s="3" t="s">
        <v>29</v>
      </c>
      <c r="H3" s="3" t="s">
        <v>2272</v>
      </c>
      <c r="I3" s="3" t="s">
        <v>2273</v>
      </c>
      <c r="J3" s="3" t="s">
        <v>212</v>
      </c>
      <c r="K3" s="3"/>
      <c r="L3" s="4"/>
      <c r="M3" s="4"/>
      <c r="N3" s="4"/>
      <c r="O3" s="4"/>
      <c r="P3" s="3" t="s">
        <v>29</v>
      </c>
      <c r="Q3" s="3"/>
      <c r="R3" s="4"/>
      <c r="S3" s="4"/>
      <c r="T3" s="4"/>
      <c r="U3" s="4"/>
      <c r="V3" s="4"/>
      <c r="W3" s="4"/>
      <c r="X3" s="4"/>
      <c r="Y3" s="4"/>
      <c r="Z3" s="6" t="str">
        <f>D3</f>
        <v>149268137944206</v>
      </c>
      <c r="AA3" s="6"/>
      <c r="AB3" s="417"/>
      <c r="AC3" s="3" t="str">
        <f>D2</f>
        <v>149065059399584</v>
      </c>
    </row>
    <row r="4" spans="1:29" x14ac:dyDescent="0.25">
      <c r="A4" s="3" t="s">
        <v>2275</v>
      </c>
      <c r="B4" s="25">
        <v>1</v>
      </c>
      <c r="C4" s="4"/>
      <c r="D4" s="4"/>
      <c r="E4" s="4"/>
      <c r="F4" s="3" t="s">
        <v>29</v>
      </c>
      <c r="G4" s="3" t="s">
        <v>29</v>
      </c>
      <c r="H4" s="3" t="s">
        <v>2272</v>
      </c>
      <c r="I4" s="3" t="s">
        <v>2273</v>
      </c>
      <c r="J4" s="3" t="s">
        <v>2274</v>
      </c>
      <c r="K4" s="3"/>
      <c r="L4" s="4"/>
      <c r="M4" s="4"/>
      <c r="N4" s="4"/>
      <c r="O4" s="4"/>
      <c r="P4" s="3" t="s">
        <v>29</v>
      </c>
      <c r="Q4" s="3" t="s">
        <v>29</v>
      </c>
      <c r="R4" s="4"/>
      <c r="S4" s="4"/>
      <c r="T4" s="6" t="str">
        <f>D2</f>
        <v>149065059399584</v>
      </c>
      <c r="U4" s="4"/>
      <c r="V4" s="4"/>
      <c r="W4" s="3" t="s">
        <v>29</v>
      </c>
      <c r="X4" s="4"/>
      <c r="Y4" s="4"/>
      <c r="Z4" s="6" t="str">
        <f>D3</f>
        <v>149268137944206</v>
      </c>
      <c r="AA4" s="6"/>
      <c r="AB4" s="417"/>
      <c r="AC4" s="3" t="str">
        <f>D3</f>
        <v>149268137944206</v>
      </c>
    </row>
    <row r="5" spans="1:29" x14ac:dyDescent="0.25">
      <c r="A5" s="3" t="s">
        <v>329</v>
      </c>
      <c r="B5" s="25">
        <v>1</v>
      </c>
      <c r="C5" s="4"/>
      <c r="D5" s="4"/>
      <c r="E5" s="4"/>
      <c r="F5" s="3" t="s">
        <v>29</v>
      </c>
      <c r="G5" s="3" t="s">
        <v>29</v>
      </c>
      <c r="H5" s="3" t="s">
        <v>2272</v>
      </c>
      <c r="I5" s="3" t="s">
        <v>2273</v>
      </c>
      <c r="J5" s="3" t="s">
        <v>4109</v>
      </c>
      <c r="K5" s="3"/>
      <c r="L5" s="4"/>
      <c r="M5" s="4"/>
      <c r="N5" s="4"/>
      <c r="O5" s="4"/>
      <c r="P5" s="3" t="s">
        <v>29</v>
      </c>
      <c r="Q5" s="3"/>
      <c r="R5" s="4"/>
      <c r="S5" s="4"/>
      <c r="T5" s="4"/>
      <c r="U5" s="4"/>
      <c r="V5" s="4"/>
      <c r="W5" s="4"/>
      <c r="X5" s="4"/>
      <c r="Y5" s="4"/>
      <c r="Z5" s="4" t="str">
        <f>D3</f>
        <v>149268137944206</v>
      </c>
      <c r="AA5" s="4"/>
      <c r="AB5" s="530" t="s">
        <v>29</v>
      </c>
      <c r="AC5" s="3"/>
    </row>
    <row r="6" spans="1:29" x14ac:dyDescent="0.25">
      <c r="A6" s="3" t="s">
        <v>329</v>
      </c>
      <c r="B6" s="25">
        <v>2</v>
      </c>
      <c r="C6" s="4"/>
      <c r="D6" s="4"/>
      <c r="E6" s="4"/>
      <c r="F6" s="4"/>
      <c r="G6" s="4"/>
      <c r="H6" s="3" t="s">
        <v>2272</v>
      </c>
      <c r="I6" s="3" t="s">
        <v>2273</v>
      </c>
      <c r="J6" s="3"/>
      <c r="K6" s="3"/>
      <c r="L6" s="4"/>
      <c r="M6" s="4"/>
      <c r="N6" s="4"/>
      <c r="O6" s="4"/>
      <c r="P6" s="4"/>
      <c r="Q6" s="4"/>
      <c r="R6" s="3" t="s">
        <v>29</v>
      </c>
      <c r="S6" s="3" t="s">
        <v>212</v>
      </c>
      <c r="T6" s="4"/>
      <c r="U6" s="4"/>
      <c r="V6" s="4"/>
      <c r="W6" s="3" t="s">
        <v>29</v>
      </c>
      <c r="X6" s="4"/>
      <c r="Y6" s="4"/>
      <c r="Z6" s="6" t="str">
        <f>D3</f>
        <v>149268137944206</v>
      </c>
      <c r="AA6" s="6"/>
      <c r="AB6" s="417"/>
      <c r="AC6" s="3">
        <f>D5</f>
        <v>0</v>
      </c>
    </row>
    <row r="7" spans="1:29" x14ac:dyDescent="0.25">
      <c r="A7" s="3" t="s">
        <v>332</v>
      </c>
      <c r="B7" s="25">
        <v>1</v>
      </c>
      <c r="C7" s="4"/>
      <c r="D7" s="4"/>
      <c r="E7" s="4"/>
      <c r="F7" s="3" t="s">
        <v>29</v>
      </c>
      <c r="G7" s="3" t="s">
        <v>29</v>
      </c>
      <c r="H7" s="3" t="s">
        <v>2272</v>
      </c>
      <c r="I7" s="3" t="s">
        <v>1287</v>
      </c>
      <c r="J7" s="4"/>
      <c r="K7" s="4" t="str">
        <f>E3</f>
        <v>46WB KY2741</v>
      </c>
      <c r="L7" s="3"/>
      <c r="M7" s="4"/>
      <c r="N7" s="4"/>
      <c r="O7" s="4"/>
      <c r="P7" s="3" t="s">
        <v>29</v>
      </c>
      <c r="Q7" s="3"/>
      <c r="R7" s="4"/>
      <c r="S7" s="4"/>
      <c r="T7" s="4"/>
      <c r="U7" s="4"/>
      <c r="V7" s="4"/>
      <c r="W7" s="4"/>
      <c r="X7" s="4"/>
      <c r="Y7" s="4"/>
      <c r="Z7" s="6"/>
      <c r="AA7" s="6" t="str">
        <f>E3</f>
        <v>46WB KY2741</v>
      </c>
      <c r="AB7" s="417"/>
      <c r="AC7" s="6"/>
    </row>
    <row r="8" spans="1:29" s="69" customFormat="1" x14ac:dyDescent="0.25">
      <c r="A8" s="66" t="s">
        <v>335</v>
      </c>
      <c r="B8" s="67">
        <v>1</v>
      </c>
      <c r="C8" s="4"/>
      <c r="D8" s="4"/>
      <c r="E8" s="4"/>
      <c r="F8" s="66" t="s">
        <v>29</v>
      </c>
      <c r="G8" s="66" t="s">
        <v>29</v>
      </c>
      <c r="H8" s="66" t="s">
        <v>2272</v>
      </c>
      <c r="I8" s="66" t="s">
        <v>1287</v>
      </c>
      <c r="J8" s="4"/>
      <c r="K8" s="4"/>
      <c r="L8" s="66" t="s">
        <v>2276</v>
      </c>
      <c r="M8" s="66" t="s">
        <v>2276</v>
      </c>
      <c r="N8" s="4"/>
      <c r="O8" s="4"/>
      <c r="P8" s="66" t="s">
        <v>29</v>
      </c>
      <c r="Q8" s="4"/>
      <c r="R8" s="4"/>
      <c r="S8" s="4"/>
      <c r="T8" s="4"/>
      <c r="U8" s="4"/>
      <c r="V8" s="4"/>
      <c r="W8" s="4"/>
      <c r="X8" s="66" t="s">
        <v>2277</v>
      </c>
      <c r="Y8" s="66" t="s">
        <v>1664</v>
      </c>
      <c r="Z8" s="4"/>
      <c r="AA8" s="4"/>
      <c r="AB8" s="530"/>
      <c r="AC8" s="221"/>
    </row>
    <row r="9" spans="1:29" s="69" customFormat="1" ht="51" x14ac:dyDescent="0.25">
      <c r="A9" s="66" t="s">
        <v>335</v>
      </c>
      <c r="B9" s="67">
        <v>2</v>
      </c>
      <c r="C9" s="4"/>
      <c r="D9" s="4"/>
      <c r="E9" s="4"/>
      <c r="F9" s="4"/>
      <c r="G9" s="4"/>
      <c r="H9" s="66" t="s">
        <v>2272</v>
      </c>
      <c r="I9" s="66" t="s">
        <v>2273</v>
      </c>
      <c r="J9" s="66" t="s">
        <v>2278</v>
      </c>
      <c r="K9" s="66"/>
      <c r="L9" s="4"/>
      <c r="M9" s="4"/>
      <c r="N9" s="4"/>
      <c r="O9" s="4"/>
      <c r="P9" s="66" t="s">
        <v>29</v>
      </c>
      <c r="Q9" s="4"/>
      <c r="R9" s="4"/>
      <c r="S9" s="4"/>
      <c r="T9" s="4"/>
      <c r="U9" s="4"/>
      <c r="V9" s="4"/>
      <c r="W9" s="4"/>
      <c r="X9" s="68" t="s">
        <v>2279</v>
      </c>
      <c r="Y9" s="66" t="s">
        <v>1664</v>
      </c>
      <c r="Z9" s="4"/>
      <c r="AA9" s="4"/>
      <c r="AB9" s="530"/>
      <c r="AC9" s="66"/>
    </row>
    <row r="10" spans="1:29" s="69" customFormat="1" x14ac:dyDescent="0.25">
      <c r="A10" s="66" t="s">
        <v>335</v>
      </c>
      <c r="B10" s="67">
        <v>3</v>
      </c>
      <c r="C10" s="4"/>
      <c r="D10" s="4"/>
      <c r="E10" s="4"/>
      <c r="F10" s="4"/>
      <c r="G10" s="4"/>
      <c r="H10" s="66" t="s">
        <v>2272</v>
      </c>
      <c r="I10" s="66" t="s">
        <v>2280</v>
      </c>
      <c r="J10" s="4"/>
      <c r="K10" s="4"/>
      <c r="L10" s="4"/>
      <c r="M10" s="4"/>
      <c r="N10" s="75" t="s">
        <v>2281</v>
      </c>
      <c r="O10" s="4"/>
      <c r="P10" s="66" t="s">
        <v>29</v>
      </c>
      <c r="Q10" s="4"/>
      <c r="R10" s="4"/>
      <c r="S10" s="4"/>
      <c r="T10" s="4"/>
      <c r="U10" s="4"/>
      <c r="V10" s="4"/>
      <c r="W10" s="4"/>
      <c r="X10" s="76" t="s">
        <v>2282</v>
      </c>
      <c r="Y10" s="76" t="s">
        <v>1664</v>
      </c>
      <c r="Z10" s="4"/>
      <c r="AA10" s="4"/>
      <c r="AB10" s="530"/>
      <c r="AC10" s="221"/>
    </row>
    <row r="11" spans="1:29" s="69" customFormat="1" x14ac:dyDescent="0.25">
      <c r="A11" s="66" t="s">
        <v>335</v>
      </c>
      <c r="B11" s="67">
        <v>4</v>
      </c>
      <c r="C11" s="4"/>
      <c r="D11" s="4"/>
      <c r="E11" s="4"/>
      <c r="F11" s="4"/>
      <c r="G11" s="4"/>
      <c r="H11" s="66" t="s">
        <v>2272</v>
      </c>
      <c r="I11" s="66" t="s">
        <v>2283</v>
      </c>
      <c r="J11" s="4"/>
      <c r="K11" s="4"/>
      <c r="L11" s="4"/>
      <c r="M11" s="4"/>
      <c r="N11" s="4"/>
      <c r="O11" s="75" t="s">
        <v>2284</v>
      </c>
      <c r="P11" s="66" t="s">
        <v>29</v>
      </c>
      <c r="Q11" s="4"/>
      <c r="R11" s="4"/>
      <c r="S11" s="4"/>
      <c r="T11" s="4"/>
      <c r="U11" s="4"/>
      <c r="V11" s="4"/>
      <c r="W11" s="4"/>
      <c r="X11" s="76" t="s">
        <v>2285</v>
      </c>
      <c r="Y11" s="76" t="s">
        <v>1664</v>
      </c>
      <c r="Z11" s="4"/>
      <c r="AA11" s="4"/>
      <c r="AB11" s="530"/>
      <c r="AC11" s="66"/>
    </row>
    <row r="12" spans="1:29" s="69" customFormat="1" x14ac:dyDescent="0.25">
      <c r="A12" s="66" t="s">
        <v>335</v>
      </c>
      <c r="B12" s="67">
        <v>5</v>
      </c>
      <c r="C12" s="4"/>
      <c r="D12" s="4"/>
      <c r="E12" s="4"/>
      <c r="F12" s="4"/>
      <c r="G12" s="4"/>
      <c r="H12" s="66" t="s">
        <v>2272</v>
      </c>
      <c r="I12" s="66" t="s">
        <v>1287</v>
      </c>
      <c r="J12" s="4"/>
      <c r="K12" s="4"/>
      <c r="L12" s="66" t="s">
        <v>2286</v>
      </c>
      <c r="M12" s="4"/>
      <c r="N12" s="4"/>
      <c r="O12" s="4"/>
      <c r="P12" s="66" t="s">
        <v>29</v>
      </c>
      <c r="Q12" s="4"/>
      <c r="R12" s="4"/>
      <c r="S12" s="4"/>
      <c r="T12" s="4"/>
      <c r="U12" s="4"/>
      <c r="V12" s="4"/>
      <c r="W12" s="4"/>
      <c r="X12" s="76" t="s">
        <v>2287</v>
      </c>
      <c r="Y12" s="76" t="s">
        <v>1664</v>
      </c>
      <c r="Z12" s="4"/>
      <c r="AA12" s="4"/>
      <c r="AB12" s="530"/>
      <c r="AC12" s="66"/>
    </row>
    <row r="13" spans="1:29" s="69" customFormat="1" ht="49.5" customHeight="1" x14ac:dyDescent="0.25">
      <c r="A13" s="66" t="s">
        <v>335</v>
      </c>
      <c r="B13" s="67">
        <v>6</v>
      </c>
      <c r="C13" s="4"/>
      <c r="D13" s="4"/>
      <c r="E13" s="4"/>
      <c r="F13" s="4"/>
      <c r="G13" s="4"/>
      <c r="H13" s="66" t="s">
        <v>2272</v>
      </c>
      <c r="I13" s="4"/>
      <c r="J13" s="4"/>
      <c r="K13" s="4"/>
      <c r="L13" s="4"/>
      <c r="M13" s="4"/>
      <c r="N13" s="4"/>
      <c r="O13" s="4"/>
      <c r="P13" s="66" t="s">
        <v>29</v>
      </c>
      <c r="Q13" s="4"/>
      <c r="R13" s="4"/>
      <c r="S13" s="4"/>
      <c r="T13" s="4"/>
      <c r="U13" s="4"/>
      <c r="V13" s="4"/>
      <c r="W13" s="4"/>
      <c r="X13" s="68" t="s">
        <v>2279</v>
      </c>
      <c r="Y13" s="68" t="s">
        <v>29</v>
      </c>
      <c r="Z13" s="4"/>
      <c r="AA13" s="4"/>
      <c r="AB13" s="530"/>
      <c r="AC13" s="66"/>
    </row>
    <row r="14" spans="1:29" s="69" customFormat="1" ht="49.5" customHeight="1" x14ac:dyDescent="0.25">
      <c r="A14" s="66" t="s">
        <v>335</v>
      </c>
      <c r="B14" s="67">
        <v>7</v>
      </c>
      <c r="C14" s="4"/>
      <c r="D14" s="4"/>
      <c r="E14" s="4"/>
      <c r="F14" s="4"/>
      <c r="G14" s="4"/>
      <c r="H14" s="66" t="s">
        <v>2272</v>
      </c>
      <c r="I14" s="4"/>
      <c r="J14" s="4"/>
      <c r="K14" s="4"/>
      <c r="L14" s="4"/>
      <c r="M14" s="4"/>
      <c r="N14" s="4"/>
      <c r="O14" s="4"/>
      <c r="P14" s="4"/>
      <c r="Q14" s="4"/>
      <c r="R14" s="4"/>
      <c r="S14" s="4"/>
      <c r="T14" s="4"/>
      <c r="U14" s="68" t="s">
        <v>1198</v>
      </c>
      <c r="V14" s="4"/>
      <c r="W14" s="66" t="s">
        <v>29</v>
      </c>
      <c r="X14" s="68" t="s">
        <v>2279</v>
      </c>
      <c r="Y14" s="68" t="s">
        <v>29</v>
      </c>
      <c r="Z14" s="4"/>
      <c r="AA14" s="4"/>
      <c r="AB14" s="530"/>
      <c r="AC14" s="66"/>
    </row>
  </sheetData>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18"/>
  <sheetViews>
    <sheetView topLeftCell="G1" zoomScale="85" zoomScaleNormal="85" workbookViewId="0">
      <selection activeCell="L18" sqref="L18"/>
    </sheetView>
  </sheetViews>
  <sheetFormatPr defaultRowHeight="15" x14ac:dyDescent="0.25"/>
  <cols>
    <col min="1" max="1" width="8.140625" style="5" bestFit="1" customWidth="1" collapsed="1"/>
    <col min="2" max="2" width="8.7109375" style="5" bestFit="1" customWidth="1" collapsed="1"/>
    <col min="3" max="3" width="8.7109375" style="5" customWidth="1" collapsed="1"/>
    <col min="4" max="4" width="13.28515625" style="5" bestFit="1" customWidth="1" collapsed="1"/>
    <col min="5" max="5" width="42.28515625" style="5" bestFit="1" customWidth="1" collapsed="1"/>
    <col min="6" max="6" width="25.7109375" style="5" bestFit="1" customWidth="1" collapsed="1"/>
    <col min="7" max="7" width="108.85546875" style="5" bestFit="1" customWidth="1" collapsed="1"/>
    <col min="8" max="8" width="18.42578125" style="5" bestFit="1" customWidth="1" collapsed="1"/>
    <col min="9" max="9" width="25.7109375" style="5" bestFit="1" customWidth="1" collapsed="1"/>
    <col min="10" max="10" width="17" style="5" bestFit="1" customWidth="1" collapsed="1"/>
    <col min="11" max="11" width="16.5703125" style="5" bestFit="1" customWidth="1" collapsed="1"/>
    <col min="12" max="12" width="26.85546875" style="5" bestFit="1" customWidth="1" collapsed="1"/>
    <col min="13" max="13" width="21.28515625" style="5" bestFit="1" customWidth="1" collapsed="1"/>
    <col min="14" max="16384" width="9.140625" style="5" collapsed="1"/>
  </cols>
  <sheetData>
    <row r="1" spans="1:13" x14ac:dyDescent="0.25">
      <c r="A1" s="7" t="s">
        <v>0</v>
      </c>
      <c r="B1" s="23" t="s">
        <v>95</v>
      </c>
      <c r="C1" s="23" t="s">
        <v>3984</v>
      </c>
      <c r="D1" s="23" t="s">
        <v>3985</v>
      </c>
      <c r="E1" s="23" t="s">
        <v>2376</v>
      </c>
      <c r="F1" s="23" t="s">
        <v>4501</v>
      </c>
      <c r="G1" s="23" t="s">
        <v>2377</v>
      </c>
      <c r="H1" s="23" t="s">
        <v>4509</v>
      </c>
      <c r="I1" s="1" t="s">
        <v>2378</v>
      </c>
      <c r="J1" s="1" t="s">
        <v>2379</v>
      </c>
      <c r="K1" s="1" t="s">
        <v>1350</v>
      </c>
      <c r="L1" s="1" t="s">
        <v>4506</v>
      </c>
      <c r="M1" s="1" t="s">
        <v>1105</v>
      </c>
    </row>
    <row r="2" spans="1:13" x14ac:dyDescent="0.25">
      <c r="A2" s="3" t="s">
        <v>117</v>
      </c>
      <c r="B2" s="25">
        <v>1</v>
      </c>
      <c r="C2" s="25" t="s">
        <v>29</v>
      </c>
      <c r="D2" s="25"/>
      <c r="E2" s="25"/>
      <c r="F2" s="25"/>
      <c r="G2" s="25"/>
      <c r="H2" s="25" t="s">
        <v>29</v>
      </c>
      <c r="I2" s="3"/>
      <c r="J2" s="3"/>
      <c r="K2" s="3"/>
      <c r="L2" s="3"/>
      <c r="M2" s="3"/>
    </row>
    <row r="3" spans="1:13" x14ac:dyDescent="0.25">
      <c r="A3" s="3" t="s">
        <v>3130</v>
      </c>
      <c r="B3" s="25">
        <v>1</v>
      </c>
      <c r="C3" s="25" t="s">
        <v>29</v>
      </c>
      <c r="D3" s="25" t="s">
        <v>29</v>
      </c>
      <c r="E3" s="25" t="s">
        <v>4131</v>
      </c>
      <c r="F3" s="25" t="s">
        <v>29</v>
      </c>
      <c r="G3" s="25" t="s">
        <v>3135</v>
      </c>
      <c r="H3" s="25" t="s">
        <v>29</v>
      </c>
      <c r="I3" s="3"/>
      <c r="J3" s="3"/>
      <c r="K3" s="3"/>
      <c r="L3" s="3"/>
      <c r="M3" s="3"/>
    </row>
    <row r="4" spans="1:13" x14ac:dyDescent="0.25">
      <c r="A4" s="3" t="s">
        <v>38</v>
      </c>
      <c r="B4" s="25">
        <v>1</v>
      </c>
      <c r="C4" s="25" t="s">
        <v>29</v>
      </c>
      <c r="D4" s="25"/>
      <c r="E4" s="25"/>
      <c r="F4" s="25"/>
      <c r="G4" s="25"/>
      <c r="H4" s="25" t="s">
        <v>29</v>
      </c>
      <c r="I4" s="3"/>
      <c r="J4" s="3"/>
      <c r="K4" s="3"/>
      <c r="L4" s="3"/>
      <c r="M4" s="3"/>
    </row>
    <row r="5" spans="1:13" x14ac:dyDescent="0.25">
      <c r="A5" s="3" t="s">
        <v>44</v>
      </c>
      <c r="B5" s="25">
        <v>1</v>
      </c>
      <c r="C5" s="25" t="s">
        <v>29</v>
      </c>
      <c r="D5" s="25" t="s">
        <v>29</v>
      </c>
      <c r="E5" s="25" t="s">
        <v>2380</v>
      </c>
      <c r="F5" s="25" t="s">
        <v>29</v>
      </c>
      <c r="G5" s="25" t="s">
        <v>2381</v>
      </c>
      <c r="H5" s="25" t="s">
        <v>29</v>
      </c>
      <c r="I5" s="3"/>
      <c r="J5" s="3"/>
      <c r="K5" s="3"/>
      <c r="L5" s="3"/>
      <c r="M5" s="3"/>
    </row>
    <row r="6" spans="1:13" x14ac:dyDescent="0.25">
      <c r="A6" s="3" t="s">
        <v>417</v>
      </c>
      <c r="B6" s="25">
        <v>1</v>
      </c>
      <c r="C6" s="25" t="s">
        <v>29</v>
      </c>
      <c r="D6" s="25" t="s">
        <v>29</v>
      </c>
      <c r="E6" s="25" t="s">
        <v>2380</v>
      </c>
      <c r="F6" s="25" t="s">
        <v>29</v>
      </c>
      <c r="G6" s="25" t="s">
        <v>2381</v>
      </c>
      <c r="H6" s="25" t="s">
        <v>29</v>
      </c>
      <c r="I6" s="3"/>
      <c r="J6" s="3"/>
      <c r="K6" s="3"/>
      <c r="L6" s="3"/>
      <c r="M6" s="3"/>
    </row>
    <row r="7" spans="1:13" x14ac:dyDescent="0.25">
      <c r="A7" s="3" t="s">
        <v>470</v>
      </c>
      <c r="B7" s="25">
        <v>1</v>
      </c>
      <c r="C7" s="25" t="s">
        <v>29</v>
      </c>
      <c r="D7" s="25" t="s">
        <v>29</v>
      </c>
      <c r="E7" s="25" t="s">
        <v>3201</v>
      </c>
      <c r="F7" s="25"/>
      <c r="G7" s="25"/>
      <c r="H7" s="25" t="s">
        <v>29</v>
      </c>
      <c r="I7" s="3"/>
      <c r="J7" s="3" t="s">
        <v>29</v>
      </c>
      <c r="K7" s="3" t="s">
        <v>29</v>
      </c>
      <c r="L7" s="3"/>
      <c r="M7" s="3" t="s">
        <v>4132</v>
      </c>
    </row>
    <row r="8" spans="1:13" x14ac:dyDescent="0.25">
      <c r="A8" s="3" t="s">
        <v>69</v>
      </c>
      <c r="B8" s="25">
        <v>1</v>
      </c>
      <c r="C8" s="25" t="s">
        <v>29</v>
      </c>
      <c r="D8" s="25" t="s">
        <v>29</v>
      </c>
      <c r="E8" s="25" t="s">
        <v>2380</v>
      </c>
      <c r="F8" s="25" t="s">
        <v>29</v>
      </c>
      <c r="G8" s="25" t="s">
        <v>2381</v>
      </c>
      <c r="H8" s="25"/>
      <c r="I8" s="3"/>
      <c r="J8" s="3"/>
      <c r="K8" s="3"/>
      <c r="L8" s="3"/>
      <c r="M8" s="3"/>
    </row>
    <row r="9" spans="1:13" x14ac:dyDescent="0.25">
      <c r="A9" s="3" t="s">
        <v>69</v>
      </c>
      <c r="B9" s="25">
        <v>1</v>
      </c>
      <c r="C9" s="25"/>
      <c r="D9" s="25"/>
      <c r="E9" s="25"/>
      <c r="F9" s="25" t="s">
        <v>29</v>
      </c>
      <c r="G9" s="25" t="s">
        <v>2382</v>
      </c>
      <c r="H9" s="25" t="s">
        <v>29</v>
      </c>
      <c r="I9" s="3"/>
      <c r="J9" s="3"/>
      <c r="K9" s="3"/>
      <c r="L9" s="3"/>
      <c r="M9" s="3"/>
    </row>
    <row r="10" spans="1:13" x14ac:dyDescent="0.25">
      <c r="A10" s="3" t="s">
        <v>72</v>
      </c>
      <c r="B10" s="25">
        <v>1</v>
      </c>
      <c r="C10" s="25" t="s">
        <v>29</v>
      </c>
      <c r="D10" s="25" t="s">
        <v>29</v>
      </c>
      <c r="E10" s="25" t="s">
        <v>2380</v>
      </c>
      <c r="F10" s="25" t="s">
        <v>29</v>
      </c>
      <c r="G10" s="25" t="s">
        <v>2381</v>
      </c>
      <c r="H10" s="25" t="s">
        <v>29</v>
      </c>
      <c r="I10" s="3"/>
      <c r="J10" s="3"/>
      <c r="K10" s="3"/>
      <c r="L10" s="3"/>
      <c r="M10" s="3"/>
    </row>
    <row r="11" spans="1:13" x14ac:dyDescent="0.25">
      <c r="A11" s="3" t="s">
        <v>685</v>
      </c>
      <c r="B11" s="25">
        <v>1</v>
      </c>
      <c r="C11" s="25" t="s">
        <v>29</v>
      </c>
      <c r="D11" s="25" t="s">
        <v>29</v>
      </c>
      <c r="E11" s="25" t="s">
        <v>2380</v>
      </c>
      <c r="F11" s="25" t="s">
        <v>29</v>
      </c>
      <c r="G11" s="25" t="s">
        <v>2381</v>
      </c>
      <c r="H11" s="25"/>
      <c r="I11" s="3"/>
      <c r="J11" s="3"/>
      <c r="K11" s="3"/>
      <c r="L11" s="3"/>
      <c r="M11" s="3"/>
    </row>
    <row r="12" spans="1:13" x14ac:dyDescent="0.25">
      <c r="A12" s="3" t="s">
        <v>685</v>
      </c>
      <c r="B12" s="25">
        <v>2</v>
      </c>
      <c r="C12" s="25"/>
      <c r="D12" s="25"/>
      <c r="E12" s="25"/>
      <c r="F12" s="25" t="s">
        <v>29</v>
      </c>
      <c r="G12" s="25" t="s">
        <v>2382</v>
      </c>
      <c r="H12" s="25" t="s">
        <v>29</v>
      </c>
      <c r="I12" s="3"/>
      <c r="J12" s="3"/>
      <c r="K12" s="3"/>
      <c r="L12" s="3"/>
      <c r="M12" s="3"/>
    </row>
    <row r="13" spans="1:13" x14ac:dyDescent="0.25">
      <c r="A13" s="3" t="s">
        <v>687</v>
      </c>
      <c r="B13" s="25">
        <v>1</v>
      </c>
      <c r="C13" s="25" t="s">
        <v>29</v>
      </c>
      <c r="D13" s="25" t="s">
        <v>29</v>
      </c>
      <c r="E13" s="25" t="s">
        <v>2380</v>
      </c>
      <c r="F13" s="25" t="s">
        <v>29</v>
      </c>
      <c r="G13" s="25" t="s">
        <v>2381</v>
      </c>
      <c r="H13" s="25" t="s">
        <v>29</v>
      </c>
      <c r="I13" s="3"/>
      <c r="J13" s="3"/>
      <c r="K13" s="3"/>
      <c r="L13" s="3"/>
      <c r="M13" s="3"/>
    </row>
    <row r="14" spans="1:13" x14ac:dyDescent="0.25">
      <c r="A14" s="3" t="s">
        <v>688</v>
      </c>
      <c r="B14" s="25">
        <v>1</v>
      </c>
      <c r="C14" s="25" t="s">
        <v>29</v>
      </c>
      <c r="D14" s="25" t="s">
        <v>29</v>
      </c>
      <c r="E14" s="25" t="s">
        <v>2380</v>
      </c>
      <c r="F14" s="25" t="s">
        <v>29</v>
      </c>
      <c r="G14" s="25" t="s">
        <v>2381</v>
      </c>
      <c r="H14" s="25" t="s">
        <v>29</v>
      </c>
      <c r="I14" s="3"/>
      <c r="J14" s="3"/>
      <c r="K14" s="3"/>
      <c r="L14" s="3"/>
      <c r="M14" s="3"/>
    </row>
    <row r="15" spans="1:13" x14ac:dyDescent="0.25">
      <c r="A15" s="3" t="s">
        <v>689</v>
      </c>
      <c r="B15" s="25">
        <v>1</v>
      </c>
      <c r="C15" s="25" t="s">
        <v>29</v>
      </c>
      <c r="D15" s="25" t="s">
        <v>29</v>
      </c>
      <c r="E15" s="25" t="s">
        <v>2380</v>
      </c>
      <c r="F15" s="25" t="s">
        <v>29</v>
      </c>
      <c r="G15" s="25" t="s">
        <v>2382</v>
      </c>
      <c r="H15" s="25" t="s">
        <v>29</v>
      </c>
      <c r="I15" s="3"/>
      <c r="J15" s="3"/>
      <c r="K15" s="3"/>
      <c r="L15" s="3"/>
      <c r="M15" s="3"/>
    </row>
    <row r="16" spans="1:13" x14ac:dyDescent="0.25">
      <c r="A16" s="3" t="s">
        <v>4497</v>
      </c>
      <c r="B16" s="25">
        <v>1</v>
      </c>
      <c r="C16" s="25" t="s">
        <v>29</v>
      </c>
      <c r="D16" s="25" t="s">
        <v>29</v>
      </c>
      <c r="E16" s="25" t="s">
        <v>4502</v>
      </c>
      <c r="F16" s="25" t="s">
        <v>29</v>
      </c>
      <c r="G16" s="25" t="s">
        <v>4500</v>
      </c>
      <c r="H16" s="25" t="s">
        <v>29</v>
      </c>
      <c r="I16" s="3"/>
      <c r="J16" s="3"/>
      <c r="K16" s="3"/>
      <c r="L16" s="3"/>
      <c r="M16" s="3"/>
    </row>
    <row r="17" spans="1:13" x14ac:dyDescent="0.25">
      <c r="A17" s="3" t="s">
        <v>694</v>
      </c>
      <c r="B17" s="25">
        <v>1</v>
      </c>
      <c r="C17" s="25"/>
      <c r="D17" s="25" t="s">
        <v>29</v>
      </c>
      <c r="E17" s="25" t="s">
        <v>4502</v>
      </c>
      <c r="F17" s="25" t="s">
        <v>29</v>
      </c>
      <c r="G17" s="25" t="s">
        <v>2381</v>
      </c>
      <c r="H17" s="25"/>
      <c r="I17" s="3"/>
      <c r="J17" s="3"/>
      <c r="K17" s="3"/>
      <c r="L17" s="3"/>
      <c r="M17" s="3"/>
    </row>
    <row r="18" spans="1:13" x14ac:dyDescent="0.25">
      <c r="A18" s="3" t="s">
        <v>694</v>
      </c>
      <c r="B18" s="25">
        <v>2</v>
      </c>
      <c r="C18" s="25"/>
      <c r="D18" s="25" t="s">
        <v>29</v>
      </c>
      <c r="E18" s="25" t="s">
        <v>4512</v>
      </c>
      <c r="F18" s="25" t="s">
        <v>29</v>
      </c>
      <c r="G18" s="25" t="s">
        <v>2381</v>
      </c>
      <c r="H18" s="25" t="s">
        <v>29</v>
      </c>
      <c r="I18" s="3"/>
      <c r="J18" s="3"/>
      <c r="K18" s="3"/>
      <c r="L18" s="3" t="s">
        <v>29</v>
      </c>
      <c r="M18" s="3" t="s">
        <v>1366</v>
      </c>
    </row>
  </sheetData>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
  <sheetViews>
    <sheetView zoomScale="85" zoomScaleNormal="85" workbookViewId="0">
      <selection sqref="A1:D5"/>
    </sheetView>
  </sheetViews>
  <sheetFormatPr defaultRowHeight="15" x14ac:dyDescent="0.25"/>
  <cols>
    <col min="1" max="1" width="6.140625" style="5" bestFit="1" customWidth="1" collapsed="1"/>
    <col min="2" max="2" width="8.7109375" style="5" bestFit="1" customWidth="1" collapsed="1"/>
    <col min="3" max="3" width="20" style="5" bestFit="1" customWidth="1" collapsed="1"/>
    <col min="4" max="4" width="17.5703125" style="5" bestFit="1" customWidth="1" collapsed="1"/>
    <col min="5" max="16384" width="9.140625" style="5" collapsed="1"/>
  </cols>
  <sheetData>
    <row r="1" spans="1:4" x14ac:dyDescent="0.25">
      <c r="A1" s="7" t="s">
        <v>0</v>
      </c>
      <c r="B1" s="23" t="s">
        <v>95</v>
      </c>
      <c r="C1" s="23" t="s">
        <v>2395</v>
      </c>
      <c r="D1" s="79" t="s">
        <v>1275</v>
      </c>
    </row>
    <row r="2" spans="1:4" x14ac:dyDescent="0.25">
      <c r="A2" s="7" t="s">
        <v>117</v>
      </c>
      <c r="B2" s="25">
        <v>1</v>
      </c>
      <c r="C2" s="3" t="s">
        <v>1664</v>
      </c>
      <c r="D2" s="1"/>
    </row>
    <row r="3" spans="1:4" x14ac:dyDescent="0.25">
      <c r="A3" s="3" t="s">
        <v>38</v>
      </c>
      <c r="B3" s="25">
        <v>1</v>
      </c>
      <c r="C3" s="3" t="s">
        <v>1664</v>
      </c>
      <c r="D3" s="1"/>
    </row>
    <row r="4" spans="1:4" x14ac:dyDescent="0.25">
      <c r="A4" s="3" t="s">
        <v>44</v>
      </c>
      <c r="B4" s="25">
        <v>1</v>
      </c>
      <c r="C4" s="3" t="s">
        <v>1664</v>
      </c>
      <c r="D4" s="3"/>
    </row>
    <row r="5" spans="1:4" x14ac:dyDescent="0.25">
      <c r="A5" s="3" t="s">
        <v>803</v>
      </c>
      <c r="B5" s="3">
        <v>1</v>
      </c>
      <c r="C5" s="3" t="s">
        <v>29</v>
      </c>
      <c r="D5" s="3" t="s">
        <v>2396</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4"/>
  <sheetViews>
    <sheetView zoomScale="85" zoomScaleNormal="85" workbookViewId="0">
      <selection sqref="A1:C4"/>
    </sheetView>
  </sheetViews>
  <sheetFormatPr defaultRowHeight="15" x14ac:dyDescent="0.25"/>
  <cols>
    <col min="1" max="1" width="6.140625" style="5" bestFit="1" customWidth="1" collapsed="1"/>
    <col min="2" max="2" width="8.7109375" style="5" bestFit="1" customWidth="1" collapsed="1"/>
    <col min="3" max="3" width="17.28515625" style="5" bestFit="1" customWidth="1" collapsed="1"/>
    <col min="4" max="16384" width="9.140625" style="5" collapsed="1"/>
  </cols>
  <sheetData>
    <row r="1" spans="1:3" x14ac:dyDescent="0.25">
      <c r="A1" s="7" t="s">
        <v>0</v>
      </c>
      <c r="B1" s="23" t="s">
        <v>95</v>
      </c>
      <c r="C1" s="23" t="s">
        <v>2397</v>
      </c>
    </row>
    <row r="2" spans="1:3" x14ac:dyDescent="0.25">
      <c r="A2" s="7" t="s">
        <v>117</v>
      </c>
      <c r="B2" s="25">
        <v>1</v>
      </c>
      <c r="C2" s="3" t="s">
        <v>1664</v>
      </c>
    </row>
    <row r="3" spans="1:3" x14ac:dyDescent="0.25">
      <c r="A3" s="3" t="s">
        <v>38</v>
      </c>
      <c r="B3" s="25">
        <v>1</v>
      </c>
      <c r="C3" s="3" t="s">
        <v>1664</v>
      </c>
    </row>
    <row r="4" spans="1:3" x14ac:dyDescent="0.25">
      <c r="A4" s="3" t="s">
        <v>44</v>
      </c>
      <c r="B4" s="25">
        <v>1</v>
      </c>
      <c r="C4" s="3" t="s">
        <v>1664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R14"/>
  <sheetViews>
    <sheetView zoomScale="85" zoomScaleNormal="85" workbookViewId="0">
      <pane xSplit="2" ySplit="1" topLeftCell="O2" activePane="bottomRight" state="frozen"/>
      <selection pane="topRight" activeCell="C1" sqref="C1"/>
      <selection pane="bottomLeft" activeCell="A2" sqref="A2"/>
      <selection pane="bottomRight" activeCell="Q7" sqref="Q7"/>
    </sheetView>
  </sheetViews>
  <sheetFormatPr defaultRowHeight="15" x14ac:dyDescent="0.25"/>
  <cols>
    <col min="1" max="1" width="7.140625" style="41" bestFit="1" customWidth="1" collapsed="1"/>
    <col min="2" max="2" width="8.7109375" style="41" bestFit="1" customWidth="1" collapsed="1"/>
    <col min="3" max="4" width="15.5703125" style="41" bestFit="1" customWidth="1" collapsed="1"/>
    <col min="5" max="5" width="15.5703125" style="41" customWidth="1" collapsed="1"/>
    <col min="6" max="6" width="10.42578125" style="41" bestFit="1" customWidth="1" collapsed="1"/>
    <col min="7" max="7" width="14.42578125" style="41" bestFit="1" customWidth="1" collapsed="1"/>
    <col min="8" max="8" width="12" style="41" bestFit="1" customWidth="1" collapsed="1"/>
    <col min="9" max="9" width="16.42578125" style="41" bestFit="1" customWidth="1" collapsed="1"/>
    <col min="10" max="10" width="15.7109375" style="41" bestFit="1" customWidth="1" collapsed="1"/>
    <col min="11" max="11" width="8.5703125" style="41" customWidth="1" collapsed="1"/>
    <col min="12" max="12" width="21.85546875" style="41" bestFit="1" customWidth="1" collapsed="1"/>
    <col min="13" max="13" width="15.28515625" style="41" bestFit="1" customWidth="1" collapsed="1"/>
    <col min="14" max="14" width="22" style="41" bestFit="1" customWidth="1" collapsed="1"/>
    <col min="15" max="15" width="33.7109375" style="41" bestFit="1" customWidth="1" collapsed="1"/>
    <col min="16" max="16" width="20.28515625" style="41" bestFit="1" customWidth="1" collapsed="1"/>
    <col min="17" max="17" width="135.5703125" style="41" bestFit="1" customWidth="1" collapsed="1"/>
    <col min="18" max="18" width="37.5703125" style="41" bestFit="1" customWidth="1" collapsed="1"/>
    <col min="19" max="16384" width="9.140625" style="41" collapsed="1"/>
  </cols>
  <sheetData>
    <row r="1" spans="1:18" x14ac:dyDescent="0.25">
      <c r="A1" s="1" t="s">
        <v>0</v>
      </c>
      <c r="B1" s="23" t="s">
        <v>95</v>
      </c>
      <c r="C1" s="23" t="s">
        <v>2398</v>
      </c>
      <c r="D1" s="23" t="s">
        <v>1167</v>
      </c>
      <c r="E1" s="23" t="s">
        <v>1287</v>
      </c>
      <c r="F1" s="23" t="s">
        <v>1276</v>
      </c>
      <c r="G1" s="1" t="s">
        <v>2399</v>
      </c>
      <c r="H1" s="1" t="s">
        <v>2400</v>
      </c>
      <c r="I1" s="1" t="s">
        <v>1530</v>
      </c>
      <c r="J1" s="80" t="s">
        <v>1532</v>
      </c>
      <c r="K1" s="1" t="s">
        <v>1533</v>
      </c>
      <c r="L1" s="1" t="s">
        <v>2401</v>
      </c>
      <c r="M1" s="1" t="s">
        <v>2402</v>
      </c>
      <c r="N1" s="1" t="s">
        <v>5546</v>
      </c>
      <c r="O1" s="1" t="s">
        <v>2403</v>
      </c>
      <c r="P1" s="1" t="s">
        <v>1105</v>
      </c>
      <c r="Q1" s="1" t="s">
        <v>2404</v>
      </c>
      <c r="R1" s="5"/>
    </row>
    <row r="2" spans="1:18" x14ac:dyDescent="0.25">
      <c r="A2" s="3" t="s">
        <v>154</v>
      </c>
      <c r="B2" s="3">
        <v>1</v>
      </c>
      <c r="C2" s="49" t="s">
        <v>1287</v>
      </c>
      <c r="D2" s="4" t="s">
        <v>5539</v>
      </c>
      <c r="E2" s="4" t="s">
        <v>5540</v>
      </c>
      <c r="F2" s="4"/>
      <c r="G2" s="4"/>
      <c r="H2" s="4"/>
      <c r="I2" s="4"/>
      <c r="J2" s="4"/>
      <c r="K2" s="4"/>
      <c r="L2" s="4"/>
      <c r="M2" s="4"/>
      <c r="N2" s="4"/>
      <c r="O2" s="4"/>
      <c r="P2" s="4"/>
      <c r="Q2" s="4"/>
      <c r="R2"/>
    </row>
    <row r="3" spans="1:18" x14ac:dyDescent="0.25">
      <c r="A3" s="3" t="s">
        <v>157</v>
      </c>
      <c r="B3" s="3">
        <v>1</v>
      </c>
      <c r="C3" s="49" t="s">
        <v>1287</v>
      </c>
      <c r="D3" s="4" t="s">
        <v>5541</v>
      </c>
      <c r="E3" s="4" t="s">
        <v>5542</v>
      </c>
      <c r="F3" s="4"/>
      <c r="G3" s="4"/>
      <c r="H3" s="4"/>
      <c r="I3" s="4"/>
      <c r="J3" s="4"/>
      <c r="K3" s="4"/>
      <c r="L3" s="4"/>
      <c r="M3" s="4"/>
      <c r="N3" s="4"/>
      <c r="O3" s="4"/>
      <c r="P3" s="4"/>
      <c r="Q3" s="4"/>
      <c r="R3"/>
    </row>
    <row r="4" spans="1:18" x14ac:dyDescent="0.25">
      <c r="A4" s="3" t="s">
        <v>161</v>
      </c>
      <c r="B4" s="3">
        <v>1</v>
      </c>
      <c r="C4" s="49" t="s">
        <v>1287</v>
      </c>
      <c r="D4" s="4" t="s">
        <v>5544</v>
      </c>
      <c r="E4" s="4" t="s">
        <v>5545</v>
      </c>
      <c r="F4" s="4"/>
      <c r="G4" s="4"/>
      <c r="H4" s="4"/>
      <c r="I4" s="4"/>
      <c r="J4" s="4"/>
      <c r="K4" s="4"/>
      <c r="L4" s="4"/>
      <c r="M4" s="4"/>
      <c r="N4" s="4"/>
      <c r="O4" s="4"/>
      <c r="P4" s="4"/>
      <c r="Q4" s="4"/>
      <c r="R4"/>
    </row>
    <row r="5" spans="1:18" x14ac:dyDescent="0.25">
      <c r="A5" s="3" t="s">
        <v>175</v>
      </c>
      <c r="B5" s="3">
        <v>1</v>
      </c>
      <c r="C5" s="4"/>
      <c r="D5" s="4"/>
      <c r="E5" s="4"/>
      <c r="F5" s="3" t="s">
        <v>29</v>
      </c>
      <c r="G5" s="3" t="s">
        <v>29</v>
      </c>
      <c r="H5" s="4"/>
      <c r="I5" s="4" t="str">
        <f>D4</f>
        <v>149310367653774</v>
      </c>
      <c r="J5" s="3" t="s">
        <v>29</v>
      </c>
      <c r="K5" s="3" t="s">
        <v>29</v>
      </c>
      <c r="L5" s="4" t="str">
        <f>E4</f>
        <v>46WB KY2836</v>
      </c>
      <c r="M5" s="4" t="s">
        <v>29</v>
      </c>
      <c r="N5" s="4" t="str">
        <f>D4</f>
        <v>149310367653774</v>
      </c>
      <c r="O5" s="4"/>
      <c r="P5" s="3"/>
      <c r="Q5" s="3"/>
      <c r="R5" s="5" t="s">
        <v>2405</v>
      </c>
    </row>
    <row r="6" spans="1:18" x14ac:dyDescent="0.25">
      <c r="A6" s="3" t="s">
        <v>175</v>
      </c>
      <c r="B6" s="3">
        <v>2</v>
      </c>
      <c r="C6" s="4"/>
      <c r="D6" s="4"/>
      <c r="E6" s="4"/>
      <c r="F6" s="3"/>
      <c r="G6" s="3"/>
      <c r="H6" s="4"/>
      <c r="I6" s="4"/>
      <c r="J6" s="3"/>
      <c r="K6" s="3"/>
      <c r="L6" s="4" t="str">
        <f>E4</f>
        <v>46WB KY2836</v>
      </c>
      <c r="M6" s="4" t="s">
        <v>29</v>
      </c>
      <c r="N6" s="4"/>
      <c r="O6" s="4" t="str">
        <f>(D4&amp;":::"&amp;D2)</f>
        <v>149310367653774:::149310318911047</v>
      </c>
      <c r="P6" s="3" t="s">
        <v>1366</v>
      </c>
      <c r="Q6" s="3" t="str">
        <f>("POLICYMERGEVALIDATION:::Account Merge is complete. Please review and update AIF in other systems as needed."&amp;":::"&amp;E4&amp;":::In Force")</f>
        <v>POLICYMERGEVALIDATION:::Account Merge is complete. Please review and update AIF in other systems as needed.:::46WB KY2836:::In Force</v>
      </c>
      <c r="R6" s="5"/>
    </row>
    <row r="7" spans="1:18" x14ac:dyDescent="0.25">
      <c r="A7" s="3" t="s">
        <v>178</v>
      </c>
      <c r="B7" s="3">
        <v>1</v>
      </c>
      <c r="C7" s="4"/>
      <c r="D7" s="4"/>
      <c r="E7" s="4"/>
      <c r="F7" s="3" t="s">
        <v>29</v>
      </c>
      <c r="G7" s="3" t="s">
        <v>29</v>
      </c>
      <c r="H7" s="4"/>
      <c r="I7" s="4" t="str">
        <f>D3</f>
        <v>149310337339639</v>
      </c>
      <c r="J7" s="3" t="s">
        <v>29</v>
      </c>
      <c r="K7" s="3" t="s">
        <v>29</v>
      </c>
      <c r="L7" s="78" t="str">
        <f>E3</f>
        <v>46WB KY2834</v>
      </c>
      <c r="M7" s="4" t="s">
        <v>29</v>
      </c>
      <c r="N7" s="4"/>
      <c r="O7" s="4"/>
      <c r="P7" s="3" t="s">
        <v>1366</v>
      </c>
      <c r="Q7" s="3" t="str">
        <f>("POLICYMOVEVALIDATION:::Policy Move is complete. Please review and update AIF in PolicyCenter and other systems as needed."&amp;":::"&amp;E3)</f>
        <v>POLICYMOVEVALIDATION:::Policy Move is complete. Please review and update AIF in PolicyCenter and other systems as needed.:::46WB KY2834</v>
      </c>
      <c r="R7" s="5" t="s">
        <v>2406</v>
      </c>
    </row>
    <row r="8" spans="1:18" x14ac:dyDescent="0.25">
      <c r="A8" s="3" t="s">
        <v>32</v>
      </c>
      <c r="B8" s="3">
        <v>1</v>
      </c>
      <c r="C8" s="4"/>
      <c r="D8" s="4"/>
      <c r="E8" s="4"/>
      <c r="F8" s="3" t="s">
        <v>29</v>
      </c>
      <c r="G8" s="4"/>
      <c r="H8" s="4"/>
      <c r="I8" s="4"/>
      <c r="J8" s="4"/>
      <c r="K8" s="4"/>
      <c r="L8" s="4"/>
      <c r="M8" s="4"/>
      <c r="N8" s="4"/>
      <c r="O8" s="4"/>
      <c r="P8" s="4"/>
      <c r="Q8" s="3" t="s">
        <v>2407</v>
      </c>
      <c r="R8"/>
    </row>
    <row r="9" spans="1:18" x14ac:dyDescent="0.25">
      <c r="A9" s="3" t="s">
        <v>163</v>
      </c>
      <c r="B9" s="3">
        <v>1</v>
      </c>
      <c r="C9" s="4"/>
      <c r="D9" s="4"/>
      <c r="E9" s="4"/>
      <c r="F9" s="3" t="s">
        <v>29</v>
      </c>
      <c r="G9" s="3" t="s">
        <v>29</v>
      </c>
      <c r="H9" s="4"/>
      <c r="I9" s="27" t="s">
        <v>2408</v>
      </c>
      <c r="J9" s="3" t="s">
        <v>29</v>
      </c>
      <c r="K9" s="4"/>
      <c r="L9" s="4"/>
      <c r="M9" s="4"/>
      <c r="N9" s="4"/>
      <c r="O9" s="4"/>
      <c r="P9" s="4"/>
      <c r="Q9" s="3" t="s">
        <v>2409</v>
      </c>
      <c r="R9"/>
    </row>
    <row r="10" spans="1:18" x14ac:dyDescent="0.25">
      <c r="A10" s="3" t="s">
        <v>163</v>
      </c>
      <c r="B10" s="3">
        <v>2</v>
      </c>
      <c r="C10" s="4"/>
      <c r="D10" s="4"/>
      <c r="E10" s="4"/>
      <c r="F10" s="4"/>
      <c r="G10" s="4"/>
      <c r="H10" s="3" t="s">
        <v>29</v>
      </c>
      <c r="I10" s="6" t="str">
        <f>D2</f>
        <v>149310318911047</v>
      </c>
      <c r="J10" s="3" t="s">
        <v>29</v>
      </c>
      <c r="K10" s="4"/>
      <c r="L10" s="4"/>
      <c r="M10" s="4"/>
      <c r="N10" s="4"/>
      <c r="O10" s="4"/>
      <c r="P10" s="4"/>
      <c r="Q10" s="3" t="str">
        <f>("TARGETACCOUNTNOTEXIST"&amp;":::"&amp;D2)</f>
        <v>TARGETACCOUNTNOTEXIST:::149310318911047</v>
      </c>
      <c r="R10"/>
    </row>
    <row r="11" spans="1:18" x14ac:dyDescent="0.25">
      <c r="A11" s="3" t="s">
        <v>166</v>
      </c>
      <c r="B11" s="3">
        <v>1</v>
      </c>
      <c r="C11" s="4"/>
      <c r="D11" s="4"/>
      <c r="E11" s="4"/>
      <c r="F11" s="3" t="s">
        <v>29</v>
      </c>
      <c r="G11" s="3" t="s">
        <v>29</v>
      </c>
      <c r="H11" s="4"/>
      <c r="I11" s="6" t="str">
        <f>D3</f>
        <v>149310337339639</v>
      </c>
      <c r="J11" s="3" t="s">
        <v>29</v>
      </c>
      <c r="K11" s="3" t="s">
        <v>29</v>
      </c>
      <c r="L11" s="4" t="str">
        <f>PolicyMove!E3</f>
        <v>46WB KY2834</v>
      </c>
      <c r="M11" s="4"/>
      <c r="N11" s="4"/>
      <c r="O11" s="4"/>
      <c r="P11" s="4"/>
      <c r="Q11" s="4"/>
      <c r="R11" s="9" t="s">
        <v>168</v>
      </c>
    </row>
    <row r="12" spans="1:18" x14ac:dyDescent="0.25">
      <c r="A12" s="3" t="s">
        <v>169</v>
      </c>
      <c r="B12" s="3">
        <v>1</v>
      </c>
      <c r="C12" s="4"/>
      <c r="D12" s="4"/>
      <c r="E12" s="4"/>
      <c r="F12" s="3" t="s">
        <v>29</v>
      </c>
      <c r="G12" s="3" t="s">
        <v>29</v>
      </c>
      <c r="H12" s="4"/>
      <c r="I12" s="6" t="str">
        <f>D4</f>
        <v>149310367653774</v>
      </c>
      <c r="J12" s="3" t="s">
        <v>29</v>
      </c>
      <c r="K12" s="3" t="s">
        <v>29</v>
      </c>
      <c r="L12" s="81" t="str">
        <f>PolicyMove!E4</f>
        <v>46WB KY2836</v>
      </c>
      <c r="M12" s="4" t="s">
        <v>29</v>
      </c>
      <c r="N12" s="4"/>
      <c r="O12" s="4"/>
      <c r="P12" s="4"/>
      <c r="Q12" s="4"/>
      <c r="R12" s="9" t="s">
        <v>171</v>
      </c>
    </row>
    <row r="13" spans="1:18" x14ac:dyDescent="0.25">
      <c r="A13" s="3" t="s">
        <v>169</v>
      </c>
      <c r="B13" s="3">
        <v>2</v>
      </c>
      <c r="C13" s="4"/>
      <c r="D13" s="4"/>
      <c r="E13" s="4"/>
      <c r="F13" s="3"/>
      <c r="G13" s="3"/>
      <c r="H13" s="4"/>
      <c r="I13" s="6"/>
      <c r="J13" s="3"/>
      <c r="K13" s="3"/>
      <c r="L13" s="371" t="str">
        <f>E4</f>
        <v>46WB KY2836</v>
      </c>
      <c r="M13" s="4"/>
      <c r="N13" s="4"/>
      <c r="O13" s="4"/>
      <c r="P13" s="4"/>
      <c r="Q13" s="4"/>
      <c r="R13" s="9"/>
    </row>
    <row r="14" spans="1:18" x14ac:dyDescent="0.25">
      <c r="A14" s="3" t="s">
        <v>172</v>
      </c>
      <c r="B14" s="3">
        <v>1</v>
      </c>
      <c r="C14" s="4"/>
      <c r="D14" s="4"/>
      <c r="E14" s="4"/>
      <c r="F14" s="3" t="s">
        <v>29</v>
      </c>
      <c r="G14" s="3" t="s">
        <v>29</v>
      </c>
      <c r="H14" s="4"/>
      <c r="I14" s="6" t="str">
        <f>D3</f>
        <v>149310337339639</v>
      </c>
      <c r="J14" s="3" t="s">
        <v>29</v>
      </c>
      <c r="K14" s="4"/>
      <c r="L14" s="4"/>
      <c r="M14" s="4"/>
      <c r="N14" s="4"/>
      <c r="O14" s="4"/>
      <c r="P14" s="4"/>
      <c r="Q14" s="4"/>
      <c r="R14"/>
    </row>
  </sheetData>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36"/>
  <sheetViews>
    <sheetView zoomScale="85" zoomScaleNormal="85" workbookViewId="0">
      <pane xSplit="1" ySplit="1" topLeftCell="B2" activePane="bottomRight" state="frozen"/>
      <selection activeCell="M62" activeCellId="1" sqref="B54:C54 M62"/>
      <selection pane="topRight" activeCell="M62" activeCellId="1" sqref="B54:C54 M62"/>
      <selection pane="bottomLeft" activeCell="M62" activeCellId="1" sqref="B54:C54 M62"/>
      <selection pane="bottomRight" activeCell="P5" sqref="P5"/>
    </sheetView>
  </sheetViews>
  <sheetFormatPr defaultRowHeight="15" x14ac:dyDescent="0.25"/>
  <cols>
    <col min="1" max="1" width="7.140625" style="41" bestFit="1" customWidth="1" collapsed="1"/>
    <col min="2" max="2" width="8.7109375" style="41" bestFit="1" customWidth="1" collapsed="1"/>
    <col min="3" max="3" width="13.7109375" style="41" bestFit="1" customWidth="1" collapsed="1"/>
    <col min="4" max="4" width="15.5703125" style="41" bestFit="1" customWidth="1" collapsed="1"/>
    <col min="5" max="5" width="13.7109375" style="41" bestFit="1" customWidth="1" collapsed="1"/>
    <col min="6" max="6" width="10.42578125" style="41" bestFit="1" customWidth="1" collapsed="1"/>
    <col min="7" max="7" width="12" style="41" bestFit="1" customWidth="1" collapsed="1"/>
    <col min="8" max="8" width="14.7109375" style="41" bestFit="1" customWidth="1" collapsed="1"/>
    <col min="9" max="9" width="11.28515625" style="41" bestFit="1" customWidth="1" collapsed="1"/>
    <col min="10" max="10" width="23.85546875" style="41" bestFit="1" customWidth="1" collapsed="1"/>
    <col min="11" max="11" width="19.42578125" style="41" bestFit="1" customWidth="1" collapsed="1"/>
    <col min="12" max="12" width="15" style="41" bestFit="1" customWidth="1" collapsed="1"/>
    <col min="13" max="13" width="11.7109375" style="41" bestFit="1" customWidth="1" collapsed="1"/>
    <col min="14" max="14" width="16.42578125" style="41" bestFit="1" customWidth="1" collapsed="1"/>
    <col min="15" max="15" width="9.7109375" style="41" bestFit="1" customWidth="1" collapsed="1"/>
    <col min="16" max="16" width="15.28515625" style="41" bestFit="1" customWidth="1" collapsed="1"/>
    <col min="17" max="17" width="18" style="41" bestFit="1" customWidth="1" collapsed="1"/>
    <col min="18" max="18" width="20.42578125" style="41" bestFit="1" customWidth="1" collapsed="1"/>
    <col min="19" max="19" width="152.42578125" style="41" bestFit="1" customWidth="1" collapsed="1"/>
    <col min="20" max="16384" width="9.140625" style="41" collapsed="1"/>
  </cols>
  <sheetData>
    <row r="1" spans="1:19" x14ac:dyDescent="0.25">
      <c r="A1" s="1" t="s">
        <v>0</v>
      </c>
      <c r="B1" s="23" t="s">
        <v>95</v>
      </c>
      <c r="C1" s="23" t="s">
        <v>2398</v>
      </c>
      <c r="D1" s="23" t="s">
        <v>1167</v>
      </c>
      <c r="E1" s="23" t="s">
        <v>1287</v>
      </c>
      <c r="F1" s="23" t="s">
        <v>1276</v>
      </c>
      <c r="G1" s="1" t="s">
        <v>2400</v>
      </c>
      <c r="H1" s="1" t="s">
        <v>2410</v>
      </c>
      <c r="I1" s="1" t="s">
        <v>1530</v>
      </c>
      <c r="J1" s="1" t="s">
        <v>1531</v>
      </c>
      <c r="K1" s="23" t="s">
        <v>2411</v>
      </c>
      <c r="L1" s="23" t="s">
        <v>2412</v>
      </c>
      <c r="M1" s="23" t="s">
        <v>2413</v>
      </c>
      <c r="N1" s="23" t="s">
        <v>2414</v>
      </c>
      <c r="O1" s="80" t="s">
        <v>1532</v>
      </c>
      <c r="P1" s="1" t="s">
        <v>2402</v>
      </c>
      <c r="Q1" s="1" t="s">
        <v>2415</v>
      </c>
      <c r="R1" s="1" t="s">
        <v>2416</v>
      </c>
      <c r="S1" s="1" t="s">
        <v>2417</v>
      </c>
    </row>
    <row r="2" spans="1:19" x14ac:dyDescent="0.25">
      <c r="A2" s="3" t="s">
        <v>154</v>
      </c>
      <c r="B2" s="3">
        <v>1</v>
      </c>
      <c r="C2" s="49" t="s">
        <v>1287</v>
      </c>
      <c r="D2" t="s">
        <v>5539</v>
      </c>
      <c r="E2" t="s">
        <v>5540</v>
      </c>
      <c r="F2"/>
      <c r="G2"/>
      <c r="H2"/>
      <c r="I2"/>
      <c r="J2"/>
      <c r="K2"/>
      <c r="L2"/>
      <c r="M2"/>
      <c r="N2"/>
      <c r="O2"/>
      <c r="P2"/>
      <c r="Q2"/>
      <c r="R2"/>
      <c r="S2"/>
    </row>
    <row r="3" spans="1:19" x14ac:dyDescent="0.25">
      <c r="A3"/>
      <c r="B3" s="3">
        <v>1</v>
      </c>
      <c r="C3"/>
      <c r="D3"/>
      <c r="E3"/>
      <c r="F3"/>
      <c r="G3"/>
      <c r="H3"/>
      <c r="I3"/>
      <c r="J3"/>
      <c r="K3"/>
      <c r="L3"/>
      <c r="M3"/>
      <c r="N3"/>
      <c r="O3"/>
      <c r="P3"/>
      <c r="Q3"/>
      <c r="R3"/>
      <c r="S3" s="3" t="str">
        <f>("POLICYMOVEVALIDATION"&amp;":::"&amp;E2&amp;":::In Force")</f>
        <v>POLICYMOVEVALIDATION:::46WB KY2833:::In Force</v>
      </c>
    </row>
    <row r="4" spans="1:19" x14ac:dyDescent="0.25">
      <c r="A4" s="3" t="s">
        <v>166</v>
      </c>
      <c r="B4" s="3">
        <v>1</v>
      </c>
      <c r="C4"/>
      <c r="D4"/>
      <c r="E4"/>
      <c r="F4"/>
      <c r="G4"/>
      <c r="H4"/>
      <c r="I4"/>
      <c r="J4"/>
      <c r="K4"/>
      <c r="L4"/>
      <c r="M4"/>
      <c r="N4"/>
      <c r="O4"/>
      <c r="P4"/>
      <c r="Q4"/>
      <c r="R4" s="3" t="s">
        <v>29</v>
      </c>
      <c r="S4" s="3" t="s">
        <v>2418</v>
      </c>
    </row>
    <row r="5" spans="1:19" x14ac:dyDescent="0.25">
      <c r="A5" s="3" t="s">
        <v>169</v>
      </c>
      <c r="B5" s="3">
        <v>1</v>
      </c>
      <c r="C5"/>
      <c r="D5"/>
      <c r="E5"/>
      <c r="F5"/>
      <c r="G5"/>
      <c r="H5"/>
      <c r="I5"/>
      <c r="J5"/>
      <c r="K5"/>
      <c r="L5"/>
      <c r="M5"/>
      <c r="N5"/>
      <c r="O5"/>
      <c r="P5" s="4" t="s">
        <v>29</v>
      </c>
      <c r="Q5" s="4" t="s">
        <v>29</v>
      </c>
      <c r="R5"/>
      <c r="S5" s="3" t="s">
        <v>2419</v>
      </c>
    </row>
    <row r="6" spans="1:19" x14ac:dyDescent="0.25">
      <c r="A6" s="3" t="s">
        <v>172</v>
      </c>
      <c r="B6" s="3">
        <v>1</v>
      </c>
      <c r="C6"/>
      <c r="D6"/>
      <c r="E6"/>
      <c r="F6"/>
      <c r="G6" s="3" t="s">
        <v>29</v>
      </c>
      <c r="H6"/>
      <c r="I6"/>
      <c r="J6"/>
      <c r="K6"/>
      <c r="L6"/>
      <c r="M6"/>
      <c r="N6"/>
      <c r="O6"/>
      <c r="P6"/>
      <c r="Q6"/>
      <c r="R6"/>
      <c r="S6" s="3" t="s">
        <v>2420</v>
      </c>
    </row>
    <row r="7" spans="1:19" x14ac:dyDescent="0.25">
      <c r="A7" s="3" t="s">
        <v>172</v>
      </c>
      <c r="B7" s="3">
        <v>2</v>
      </c>
      <c r="C7"/>
      <c r="D7"/>
      <c r="E7"/>
      <c r="F7"/>
      <c r="G7"/>
      <c r="H7"/>
      <c r="I7"/>
      <c r="J7"/>
      <c r="K7"/>
      <c r="L7"/>
      <c r="M7"/>
      <c r="N7"/>
      <c r="O7" s="3" t="s">
        <v>29</v>
      </c>
      <c r="P7"/>
      <c r="Q7"/>
      <c r="R7"/>
      <c r="S7" s="3" t="s">
        <v>2421</v>
      </c>
    </row>
    <row r="8" spans="1:19" x14ac:dyDescent="0.25">
      <c r="A8" s="3" t="s">
        <v>172</v>
      </c>
      <c r="B8" s="3">
        <v>3</v>
      </c>
      <c r="C8"/>
      <c r="D8"/>
      <c r="E8"/>
      <c r="F8"/>
      <c r="G8" s="3" t="s">
        <v>29</v>
      </c>
      <c r="H8"/>
      <c r="I8"/>
      <c r="J8" s="3" t="s">
        <v>2422</v>
      </c>
      <c r="K8"/>
      <c r="L8"/>
      <c r="M8"/>
      <c r="N8"/>
      <c r="O8" s="3" t="s">
        <v>29</v>
      </c>
      <c r="P8"/>
      <c r="Q8"/>
      <c r="R8"/>
      <c r="S8" s="3" t="s">
        <v>2423</v>
      </c>
    </row>
    <row r="9" spans="1:19" x14ac:dyDescent="0.25">
      <c r="A9" s="3" t="s">
        <v>172</v>
      </c>
      <c r="B9" s="3">
        <v>4</v>
      </c>
      <c r="C9"/>
      <c r="D9"/>
      <c r="E9"/>
      <c r="F9"/>
      <c r="G9" s="3" t="s">
        <v>29</v>
      </c>
      <c r="H9" s="3" t="s">
        <v>29</v>
      </c>
      <c r="I9"/>
      <c r="J9" s="3" t="s">
        <v>2424</v>
      </c>
      <c r="K9"/>
      <c r="L9"/>
      <c r="M9"/>
      <c r="N9"/>
      <c r="O9" s="3" t="s">
        <v>29</v>
      </c>
      <c r="P9"/>
      <c r="Q9"/>
      <c r="R9"/>
      <c r="S9" s="3" t="s">
        <v>2425</v>
      </c>
    </row>
    <row r="10" spans="1:19" x14ac:dyDescent="0.25">
      <c r="A10" s="3" t="s">
        <v>172</v>
      </c>
      <c r="B10" s="3">
        <v>5</v>
      </c>
      <c r="C10"/>
      <c r="D10"/>
      <c r="E10"/>
      <c r="F10"/>
      <c r="G10" s="3" t="s">
        <v>29</v>
      </c>
      <c r="H10"/>
      <c r="I10"/>
      <c r="J10"/>
      <c r="K10" s="3">
        <v>123456</v>
      </c>
      <c r="L10"/>
      <c r="M10"/>
      <c r="N10"/>
      <c r="O10" s="3" t="s">
        <v>29</v>
      </c>
      <c r="P10"/>
      <c r="Q10"/>
      <c r="R10"/>
      <c r="S10" s="3" t="s">
        <v>2426</v>
      </c>
    </row>
    <row r="11" spans="1:19" x14ac:dyDescent="0.25">
      <c r="A11" s="3" t="s">
        <v>172</v>
      </c>
      <c r="B11" s="3">
        <v>6</v>
      </c>
      <c r="C11"/>
      <c r="D11"/>
      <c r="E11"/>
      <c r="F11"/>
      <c r="G11" s="3" t="s">
        <v>29</v>
      </c>
      <c r="H11"/>
      <c r="I11"/>
      <c r="J11"/>
      <c r="K11"/>
      <c r="L11" s="3">
        <v>12345678</v>
      </c>
      <c r="M11"/>
      <c r="N11"/>
      <c r="O11" s="3" t="s">
        <v>29</v>
      </c>
      <c r="P11"/>
      <c r="Q11"/>
      <c r="R11"/>
      <c r="S11" s="3" t="s">
        <v>2427</v>
      </c>
    </row>
    <row r="12" spans="1:19" x14ac:dyDescent="0.25">
      <c r="A12" s="3" t="s">
        <v>172</v>
      </c>
      <c r="B12" s="3">
        <v>7</v>
      </c>
      <c r="C12"/>
      <c r="D12"/>
      <c r="E12"/>
      <c r="F12"/>
      <c r="G12" s="3" t="s">
        <v>29</v>
      </c>
      <c r="H12"/>
      <c r="I12" s="3">
        <v>1234567890</v>
      </c>
      <c r="J12"/>
      <c r="K12"/>
      <c r="L12"/>
      <c r="M12"/>
      <c r="N12"/>
      <c r="O12" s="3" t="s">
        <v>29</v>
      </c>
      <c r="P12"/>
      <c r="Q12"/>
      <c r="R12"/>
      <c r="S12" s="3" t="s">
        <v>2428</v>
      </c>
    </row>
    <row r="13" spans="1:19" x14ac:dyDescent="0.25">
      <c r="A13" s="3" t="s">
        <v>172</v>
      </c>
      <c r="B13" s="3">
        <v>8</v>
      </c>
      <c r="C13"/>
      <c r="D13"/>
      <c r="E13"/>
      <c r="F13"/>
      <c r="G13" s="3" t="s">
        <v>29</v>
      </c>
      <c r="H13"/>
      <c r="I13"/>
      <c r="J13"/>
      <c r="K13"/>
      <c r="L13"/>
      <c r="M13" s="6">
        <v>12345678</v>
      </c>
      <c r="N13"/>
      <c r="O13" s="3" t="s">
        <v>29</v>
      </c>
      <c r="P13"/>
      <c r="Q13"/>
      <c r="R13"/>
      <c r="S13" s="3" t="s">
        <v>2429</v>
      </c>
    </row>
    <row r="14" spans="1:19" x14ac:dyDescent="0.25">
      <c r="A14" s="3" t="s">
        <v>172</v>
      </c>
      <c r="B14" s="3">
        <v>9</v>
      </c>
      <c r="C14"/>
      <c r="D14"/>
      <c r="E14"/>
      <c r="F14"/>
      <c r="G14" s="3" t="s">
        <v>29</v>
      </c>
      <c r="H14"/>
      <c r="I14"/>
      <c r="J14"/>
      <c r="K14"/>
      <c r="L14"/>
      <c r="M14"/>
      <c r="N14" s="3">
        <v>12345678</v>
      </c>
      <c r="O14" s="3" t="s">
        <v>29</v>
      </c>
      <c r="P14"/>
      <c r="Q14"/>
      <c r="R14"/>
      <c r="S14" s="3" t="s">
        <v>2430</v>
      </c>
    </row>
    <row r="15" spans="1:19" x14ac:dyDescent="0.25">
      <c r="A15" s="3" t="s">
        <v>172</v>
      </c>
      <c r="B15" s="3">
        <v>10</v>
      </c>
      <c r="C15"/>
      <c r="D15"/>
      <c r="E15"/>
      <c r="F15"/>
      <c r="G15" s="3" t="s">
        <v>29</v>
      </c>
      <c r="H15"/>
      <c r="I15"/>
      <c r="J15"/>
      <c r="K15"/>
      <c r="L15"/>
      <c r="M15"/>
      <c r="N15" s="6">
        <v>12345678901</v>
      </c>
      <c r="O15" s="3" t="s">
        <v>29</v>
      </c>
      <c r="P15"/>
      <c r="Q15"/>
      <c r="R15"/>
      <c r="S15" s="3" t="s">
        <v>2430</v>
      </c>
    </row>
    <row r="16" spans="1:19" x14ac:dyDescent="0.25">
      <c r="A16" s="3" t="s">
        <v>172</v>
      </c>
      <c r="B16" s="3">
        <v>11</v>
      </c>
      <c r="C16"/>
      <c r="D16"/>
      <c r="E16"/>
      <c r="F16"/>
      <c r="G16" s="3" t="s">
        <v>29</v>
      </c>
      <c r="H16"/>
      <c r="I16"/>
      <c r="J16"/>
      <c r="K16"/>
      <c r="L16"/>
      <c r="M16"/>
      <c r="N16" s="6" t="s">
        <v>2431</v>
      </c>
      <c r="O16" s="3" t="s">
        <v>29</v>
      </c>
      <c r="P16"/>
      <c r="Q16"/>
      <c r="R16"/>
      <c r="S16" s="3" t="s">
        <v>2430</v>
      </c>
    </row>
    <row r="17" spans="1:19" x14ac:dyDescent="0.25">
      <c r="A17"/>
      <c r="B17"/>
      <c r="C17"/>
      <c r="D17"/>
      <c r="E17"/>
      <c r="F17"/>
      <c r="G17"/>
      <c r="H17"/>
      <c r="I17"/>
      <c r="J17"/>
      <c r="K17"/>
      <c r="L17"/>
      <c r="M17"/>
      <c r="N17"/>
      <c r="O17"/>
      <c r="P17"/>
      <c r="Q17"/>
      <c r="R17"/>
      <c r="S17" s="3" t="s">
        <v>2432</v>
      </c>
    </row>
    <row r="19" spans="1:19" x14ac:dyDescent="0.25">
      <c r="A19"/>
      <c r="B19"/>
      <c r="C19"/>
      <c r="D19"/>
      <c r="E19"/>
      <c r="F19"/>
      <c r="G19"/>
      <c r="H19"/>
      <c r="I19"/>
      <c r="J19"/>
      <c r="K19"/>
      <c r="L19"/>
      <c r="M19"/>
      <c r="N19"/>
      <c r="O19"/>
      <c r="P19"/>
      <c r="Q19"/>
      <c r="R19"/>
      <c r="S19" s="3" t="s">
        <v>2433</v>
      </c>
    </row>
    <row r="20" spans="1:19" x14ac:dyDescent="0.25">
      <c r="A20"/>
      <c r="B20"/>
      <c r="C20"/>
      <c r="D20"/>
      <c r="E20"/>
      <c r="F20"/>
      <c r="G20"/>
      <c r="H20"/>
      <c r="I20"/>
      <c r="J20"/>
      <c r="K20"/>
      <c r="L20"/>
      <c r="M20"/>
      <c r="N20"/>
      <c r="O20"/>
      <c r="P20"/>
      <c r="Q20"/>
      <c r="R20"/>
      <c r="S20" s="3" t="s">
        <v>2434</v>
      </c>
    </row>
    <row r="21" spans="1:19" x14ac:dyDescent="0.25">
      <c r="A21"/>
      <c r="B21"/>
      <c r="C21"/>
      <c r="D21"/>
      <c r="E21"/>
      <c r="F21"/>
      <c r="G21"/>
      <c r="H21"/>
      <c r="I21"/>
      <c r="J21"/>
      <c r="K21"/>
      <c r="L21"/>
      <c r="M21"/>
      <c r="N21"/>
      <c r="O21"/>
      <c r="P21"/>
      <c r="Q21"/>
      <c r="R21"/>
      <c r="S21" s="3" t="s">
        <v>2435</v>
      </c>
    </row>
    <row r="22" spans="1:19" x14ac:dyDescent="0.25">
      <c r="A22"/>
      <c r="B22"/>
      <c r="C22"/>
      <c r="D22"/>
      <c r="E22"/>
      <c r="F22"/>
      <c r="G22"/>
      <c r="H22"/>
      <c r="I22"/>
      <c r="J22"/>
      <c r="K22"/>
      <c r="L22"/>
      <c r="M22"/>
      <c r="N22"/>
      <c r="O22"/>
      <c r="P22"/>
      <c r="Q22"/>
      <c r="R22"/>
      <c r="S22" s="3" t="s">
        <v>2436</v>
      </c>
    </row>
    <row r="23" spans="1:19" x14ac:dyDescent="0.25">
      <c r="A23"/>
      <c r="B23"/>
      <c r="C23"/>
      <c r="D23"/>
      <c r="E23"/>
      <c r="F23"/>
      <c r="G23"/>
      <c r="H23"/>
      <c r="I23"/>
      <c r="J23"/>
      <c r="K23"/>
      <c r="L23"/>
      <c r="M23"/>
      <c r="N23"/>
      <c r="O23"/>
      <c r="P23"/>
      <c r="Q23"/>
      <c r="R23"/>
      <c r="S23" s="3" t="s">
        <v>2437</v>
      </c>
    </row>
    <row r="24" spans="1:19" x14ac:dyDescent="0.25">
      <c r="A24"/>
      <c r="B24"/>
      <c r="C24"/>
      <c r="D24"/>
      <c r="E24"/>
      <c r="F24"/>
      <c r="G24"/>
      <c r="H24"/>
      <c r="I24"/>
      <c r="J24"/>
      <c r="K24"/>
      <c r="L24"/>
      <c r="M24"/>
      <c r="N24"/>
      <c r="O24"/>
      <c r="P24"/>
      <c r="Q24"/>
      <c r="R24"/>
      <c r="S24" s="3" t="s">
        <v>2437</v>
      </c>
    </row>
    <row r="25" spans="1:19" x14ac:dyDescent="0.25">
      <c r="A25"/>
      <c r="B25"/>
      <c r="C25"/>
      <c r="D25"/>
      <c r="E25"/>
      <c r="F25"/>
      <c r="G25"/>
      <c r="H25"/>
      <c r="I25"/>
      <c r="J25"/>
      <c r="K25"/>
      <c r="L25"/>
      <c r="M25"/>
      <c r="N25"/>
      <c r="O25"/>
      <c r="P25"/>
      <c r="Q25"/>
      <c r="R25"/>
      <c r="S25" s="3" t="s">
        <v>2437</v>
      </c>
    </row>
    <row r="26" spans="1:19" x14ac:dyDescent="0.25">
      <c r="A26"/>
      <c r="B26"/>
      <c r="C26"/>
      <c r="D26"/>
      <c r="E26"/>
      <c r="F26"/>
      <c r="G26"/>
      <c r="H26"/>
      <c r="I26"/>
      <c r="J26"/>
      <c r="K26"/>
      <c r="L26"/>
      <c r="M26"/>
      <c r="N26"/>
      <c r="O26"/>
      <c r="P26"/>
      <c r="Q26"/>
      <c r="R26"/>
      <c r="S26" s="3" t="s">
        <v>2437</v>
      </c>
    </row>
    <row r="29" spans="1:19" x14ac:dyDescent="0.25">
      <c r="A29"/>
      <c r="B29"/>
      <c r="C29"/>
      <c r="D29"/>
      <c r="E29"/>
      <c r="F29"/>
      <c r="G29"/>
      <c r="H29"/>
      <c r="I29"/>
      <c r="J29"/>
      <c r="K29"/>
      <c r="L29"/>
      <c r="M29"/>
      <c r="N29"/>
      <c r="O29"/>
      <c r="P29"/>
      <c r="Q29"/>
      <c r="R29"/>
      <c r="S29" s="3" t="s">
        <v>2438</v>
      </c>
    </row>
    <row r="30" spans="1:19" x14ac:dyDescent="0.25">
      <c r="A30"/>
      <c r="B30"/>
      <c r="C30"/>
      <c r="D30"/>
      <c r="E30"/>
      <c r="F30"/>
      <c r="G30"/>
      <c r="H30"/>
      <c r="I30"/>
      <c r="J30"/>
      <c r="K30"/>
      <c r="L30"/>
      <c r="M30"/>
      <c r="N30"/>
      <c r="O30"/>
      <c r="P30"/>
      <c r="Q30"/>
      <c r="R30"/>
      <c r="S30" s="3" t="s">
        <v>2439</v>
      </c>
    </row>
    <row r="31" spans="1:19" x14ac:dyDescent="0.25">
      <c r="A31"/>
      <c r="B31"/>
      <c r="C31"/>
      <c r="D31"/>
      <c r="E31"/>
      <c r="F31"/>
      <c r="G31"/>
      <c r="H31"/>
      <c r="I31"/>
      <c r="J31"/>
      <c r="K31"/>
      <c r="L31"/>
      <c r="M31"/>
      <c r="N31"/>
      <c r="O31"/>
      <c r="P31"/>
      <c r="Q31"/>
      <c r="R31"/>
      <c r="S31" s="3" t="s">
        <v>2440</v>
      </c>
    </row>
    <row r="32" spans="1:19" x14ac:dyDescent="0.25">
      <c r="A32"/>
      <c r="B32"/>
      <c r="C32"/>
      <c r="D32"/>
      <c r="E32"/>
      <c r="F32"/>
      <c r="G32"/>
      <c r="H32"/>
      <c r="I32"/>
      <c r="J32"/>
      <c r="K32"/>
      <c r="L32"/>
      <c r="M32"/>
      <c r="N32"/>
      <c r="O32"/>
      <c r="P32"/>
      <c r="Q32"/>
      <c r="R32"/>
      <c r="S32" s="3" t="s">
        <v>2436</v>
      </c>
    </row>
    <row r="33" spans="1:19" x14ac:dyDescent="0.25">
      <c r="A33"/>
      <c r="B33"/>
      <c r="C33"/>
      <c r="D33"/>
      <c r="E33"/>
      <c r="F33"/>
      <c r="G33"/>
      <c r="H33"/>
      <c r="I33"/>
      <c r="J33"/>
      <c r="K33"/>
      <c r="L33"/>
      <c r="M33"/>
      <c r="N33"/>
      <c r="O33"/>
      <c r="P33"/>
      <c r="Q33"/>
      <c r="R33"/>
      <c r="S33" s="3" t="s">
        <v>2437</v>
      </c>
    </row>
    <row r="34" spans="1:19" x14ac:dyDescent="0.25">
      <c r="A34"/>
      <c r="B34"/>
      <c r="C34"/>
      <c r="D34"/>
      <c r="E34"/>
      <c r="F34"/>
      <c r="G34"/>
      <c r="H34"/>
      <c r="I34"/>
      <c r="J34"/>
      <c r="K34"/>
      <c r="L34"/>
      <c r="M34"/>
      <c r="N34"/>
      <c r="O34"/>
      <c r="P34"/>
      <c r="Q34"/>
      <c r="R34"/>
      <c r="S34" s="3" t="s">
        <v>2437</v>
      </c>
    </row>
    <row r="35" spans="1:19" x14ac:dyDescent="0.25">
      <c r="A35"/>
      <c r="B35"/>
      <c r="C35"/>
      <c r="D35"/>
      <c r="E35"/>
      <c r="F35"/>
      <c r="G35"/>
      <c r="H35"/>
      <c r="I35"/>
      <c r="J35"/>
      <c r="K35"/>
      <c r="L35"/>
      <c r="M35"/>
      <c r="N35"/>
      <c r="O35"/>
      <c r="P35"/>
      <c r="Q35"/>
      <c r="R35"/>
      <c r="S35" s="3" t="s">
        <v>2437</v>
      </c>
    </row>
    <row r="36" spans="1:19" x14ac:dyDescent="0.25">
      <c r="A36"/>
      <c r="B36"/>
      <c r="C36"/>
      <c r="D36"/>
      <c r="E36"/>
      <c r="F36"/>
      <c r="G36"/>
      <c r="H36"/>
      <c r="I36"/>
      <c r="J36"/>
      <c r="K36"/>
      <c r="L36"/>
      <c r="M36"/>
      <c r="N36"/>
      <c r="O36"/>
      <c r="P36"/>
      <c r="Q36"/>
      <c r="R36"/>
      <c r="S36" s="3" t="s">
        <v>2437</v>
      </c>
    </row>
  </sheetData>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52"/>
  <sheetViews>
    <sheetView zoomScale="70" zoomScaleNormal="70" workbookViewId="0">
      <pane xSplit="2" ySplit="1" topLeftCell="P2" activePane="bottomRight" state="frozen"/>
      <selection activeCell="M62" activeCellId="1" sqref="B54:C54 M62"/>
      <selection pane="topRight" activeCell="M62" activeCellId="1" sqref="B54:C54 M62"/>
      <selection pane="bottomLeft" activeCell="M62" activeCellId="1" sqref="B54:C54 M62"/>
      <selection pane="bottomRight" activeCell="R20" sqref="R20"/>
    </sheetView>
  </sheetViews>
  <sheetFormatPr defaultRowHeight="15" x14ac:dyDescent="0.25"/>
  <cols>
    <col min="1" max="1" width="6" style="41" bestFit="1" customWidth="1" collapsed="1"/>
    <col min="2" max="2" width="11.140625" style="41" customWidth="1" collapsed="1"/>
    <col min="3" max="3" width="72.42578125" style="41" bestFit="1" customWidth="1" collapsed="1"/>
    <col min="4" max="4" width="20.140625" style="41" bestFit="1" customWidth="1" collapsed="1"/>
    <col min="5" max="5" width="13.42578125" style="41" bestFit="1" customWidth="1" collapsed="1"/>
    <col min="6" max="6" width="14.5703125" style="41" bestFit="1" customWidth="1" collapsed="1"/>
    <col min="7" max="7" width="21.7109375" style="41" bestFit="1" customWidth="1" collapsed="1"/>
    <col min="8" max="8" width="15.7109375" style="41" bestFit="1" customWidth="1" collapsed="1"/>
    <col min="9" max="16" width="21.7109375" style="41" customWidth="1" collapsed="1"/>
    <col min="17" max="17" width="13.42578125" style="41" bestFit="1" customWidth="1" collapsed="1"/>
    <col min="18" max="18" width="197.85546875" style="41" bestFit="1" customWidth="1" collapsed="1"/>
    <col min="19" max="16384" width="9.140625" style="41" collapsed="1"/>
  </cols>
  <sheetData>
    <row r="1" spans="1:19" x14ac:dyDescent="0.25">
      <c r="A1" s="1" t="s">
        <v>0</v>
      </c>
      <c r="B1" s="1" t="s">
        <v>95</v>
      </c>
      <c r="C1" s="23" t="s">
        <v>1290</v>
      </c>
      <c r="D1" s="23" t="s">
        <v>1167</v>
      </c>
      <c r="E1" s="23" t="s">
        <v>1926</v>
      </c>
      <c r="F1" s="1" t="s">
        <v>2441</v>
      </c>
      <c r="G1" s="1" t="s">
        <v>2442</v>
      </c>
      <c r="H1" s="1" t="s">
        <v>2400</v>
      </c>
      <c r="I1" s="1" t="s">
        <v>2410</v>
      </c>
      <c r="J1" s="1" t="s">
        <v>1530</v>
      </c>
      <c r="K1" s="23" t="s">
        <v>1531</v>
      </c>
      <c r="L1" s="23" t="s">
        <v>2411</v>
      </c>
      <c r="M1" s="23" t="s">
        <v>2412</v>
      </c>
      <c r="N1" s="23" t="s">
        <v>2413</v>
      </c>
      <c r="O1" s="23" t="s">
        <v>2414</v>
      </c>
      <c r="P1" s="23" t="s">
        <v>2443</v>
      </c>
      <c r="Q1" s="1" t="s">
        <v>1532</v>
      </c>
      <c r="R1" s="1" t="s">
        <v>1958</v>
      </c>
    </row>
    <row r="2" spans="1:19" x14ac:dyDescent="0.25">
      <c r="A2" s="3" t="s">
        <v>119</v>
      </c>
      <c r="B2" s="7">
        <v>1</v>
      </c>
      <c r="C2" s="49" t="s">
        <v>2444</v>
      </c>
      <c r="D2" t="s">
        <v>5530</v>
      </c>
      <c r="E2"/>
      <c r="F2"/>
      <c r="G2"/>
      <c r="H2"/>
      <c r="I2"/>
      <c r="J2"/>
      <c r="K2"/>
      <c r="L2"/>
      <c r="M2"/>
      <c r="N2"/>
      <c r="O2"/>
      <c r="P2"/>
      <c r="Q2"/>
      <c r="R2"/>
    </row>
    <row r="3" spans="1:19" x14ac:dyDescent="0.25">
      <c r="A3" s="3" t="s">
        <v>139</v>
      </c>
      <c r="B3" s="3">
        <v>1</v>
      </c>
      <c r="C3"/>
      <c r="D3"/>
      <c r="E3"/>
      <c r="F3"/>
      <c r="G3"/>
      <c r="H3"/>
      <c r="I3"/>
      <c r="J3"/>
      <c r="K3"/>
      <c r="L3"/>
      <c r="M3"/>
      <c r="N3"/>
      <c r="O3"/>
      <c r="P3"/>
      <c r="Q3"/>
      <c r="R3" s="3" t="s">
        <v>2445</v>
      </c>
    </row>
    <row r="4" spans="1:19" x14ac:dyDescent="0.25">
      <c r="A4" s="3" t="s">
        <v>139</v>
      </c>
      <c r="B4" s="3">
        <v>2</v>
      </c>
      <c r="C4"/>
      <c r="D4"/>
      <c r="E4" s="3" t="s">
        <v>29</v>
      </c>
      <c r="F4" s="3" t="s">
        <v>29</v>
      </c>
      <c r="G4" t="str">
        <f>AccountMergeVerification!D2</f>
        <v>149304354504065</v>
      </c>
      <c r="H4"/>
      <c r="I4"/>
      <c r="J4"/>
      <c r="K4"/>
      <c r="L4"/>
      <c r="M4"/>
      <c r="N4"/>
      <c r="O4"/>
      <c r="P4" s="3" t="s">
        <v>29</v>
      </c>
      <c r="Q4"/>
      <c r="R4" s="3" t="s">
        <v>2446</v>
      </c>
    </row>
    <row r="5" spans="1:19" x14ac:dyDescent="0.25">
      <c r="A5" s="3" t="s">
        <v>136</v>
      </c>
      <c r="B5" s="3">
        <v>1</v>
      </c>
      <c r="C5"/>
      <c r="D5"/>
      <c r="E5"/>
      <c r="F5"/>
      <c r="G5"/>
      <c r="H5" s="6" t="s">
        <v>29</v>
      </c>
      <c r="I5"/>
      <c r="J5"/>
      <c r="K5"/>
      <c r="L5"/>
      <c r="M5"/>
      <c r="N5"/>
      <c r="O5"/>
      <c r="P5"/>
      <c r="Q5"/>
      <c r="R5" s="6" t="s">
        <v>2420</v>
      </c>
    </row>
    <row r="6" spans="1:19" x14ac:dyDescent="0.25">
      <c r="A6" s="3" t="s">
        <v>136</v>
      </c>
      <c r="B6" s="3">
        <v>2</v>
      </c>
      <c r="C6"/>
      <c r="D6"/>
      <c r="E6"/>
      <c r="F6"/>
      <c r="G6"/>
      <c r="H6"/>
      <c r="I6"/>
      <c r="J6"/>
      <c r="K6"/>
      <c r="L6"/>
      <c r="M6"/>
      <c r="N6"/>
      <c r="O6"/>
      <c r="P6"/>
      <c r="Q6" s="6" t="s">
        <v>29</v>
      </c>
      <c r="R6" s="3" t="s">
        <v>2447</v>
      </c>
    </row>
    <row r="7" spans="1:19" x14ac:dyDescent="0.25">
      <c r="A7" s="3" t="s">
        <v>136</v>
      </c>
      <c r="B7" s="3">
        <v>3</v>
      </c>
      <c r="C7"/>
      <c r="D7"/>
      <c r="E7"/>
      <c r="F7"/>
      <c r="G7"/>
      <c r="H7" s="3" t="s">
        <v>29</v>
      </c>
      <c r="I7"/>
      <c r="J7"/>
      <c r="K7" s="3" t="s">
        <v>2448</v>
      </c>
      <c r="L7"/>
      <c r="M7"/>
      <c r="N7"/>
      <c r="O7"/>
      <c r="P7"/>
      <c r="Q7" s="3" t="s">
        <v>29</v>
      </c>
      <c r="R7" s="3" t="s">
        <v>2449</v>
      </c>
    </row>
    <row r="8" spans="1:19" x14ac:dyDescent="0.25">
      <c r="A8" s="3" t="s">
        <v>136</v>
      </c>
      <c r="B8" s="3">
        <v>4</v>
      </c>
      <c r="C8"/>
      <c r="D8"/>
      <c r="E8"/>
      <c r="F8"/>
      <c r="G8"/>
      <c r="H8" s="3" t="s">
        <v>29</v>
      </c>
      <c r="I8" s="3" t="s">
        <v>29</v>
      </c>
      <c r="J8"/>
      <c r="K8" s="3" t="s">
        <v>2424</v>
      </c>
      <c r="L8"/>
      <c r="M8"/>
      <c r="N8"/>
      <c r="O8"/>
      <c r="P8"/>
      <c r="Q8" s="3" t="s">
        <v>29</v>
      </c>
      <c r="R8" s="3" t="s">
        <v>2450</v>
      </c>
    </row>
    <row r="9" spans="1:19" x14ac:dyDescent="0.25">
      <c r="A9" s="3" t="s">
        <v>136</v>
      </c>
      <c r="B9" s="3">
        <v>5</v>
      </c>
      <c r="C9"/>
      <c r="D9"/>
      <c r="E9"/>
      <c r="F9"/>
      <c r="G9"/>
      <c r="H9" s="3" t="s">
        <v>29</v>
      </c>
      <c r="I9"/>
      <c r="J9"/>
      <c r="K9"/>
      <c r="L9" s="3">
        <v>123456</v>
      </c>
      <c r="M9"/>
      <c r="N9"/>
      <c r="O9"/>
      <c r="P9"/>
      <c r="Q9" s="3" t="s">
        <v>29</v>
      </c>
      <c r="R9" s="3" t="s">
        <v>2451</v>
      </c>
    </row>
    <row r="10" spans="1:19" x14ac:dyDescent="0.25">
      <c r="A10" s="3" t="s">
        <v>136</v>
      </c>
      <c r="B10" s="3">
        <v>6</v>
      </c>
      <c r="C10"/>
      <c r="D10"/>
      <c r="E10"/>
      <c r="F10"/>
      <c r="G10"/>
      <c r="H10" s="3" t="s">
        <v>29</v>
      </c>
      <c r="I10"/>
      <c r="J10"/>
      <c r="K10"/>
      <c r="L10"/>
      <c r="M10" s="6" t="s">
        <v>2452</v>
      </c>
      <c r="N10"/>
      <c r="O10"/>
      <c r="P10"/>
      <c r="Q10" s="3" t="s">
        <v>29</v>
      </c>
      <c r="R10" s="3" t="s">
        <v>2453</v>
      </c>
    </row>
    <row r="11" spans="1:19" x14ac:dyDescent="0.25">
      <c r="A11" s="3" t="s">
        <v>136</v>
      </c>
      <c r="B11" s="3">
        <v>7</v>
      </c>
      <c r="C11"/>
      <c r="D11"/>
      <c r="E11"/>
      <c r="F11"/>
      <c r="G11"/>
      <c r="H11" s="3" t="s">
        <v>29</v>
      </c>
      <c r="I11"/>
      <c r="J11" s="3">
        <v>1234567890</v>
      </c>
      <c r="K11"/>
      <c r="L11"/>
      <c r="M11"/>
      <c r="N11"/>
      <c r="O11"/>
      <c r="P11"/>
      <c r="Q11" s="3" t="s">
        <v>29</v>
      </c>
      <c r="R11" s="3" t="s">
        <v>2454</v>
      </c>
    </row>
    <row r="12" spans="1:19" x14ac:dyDescent="0.25">
      <c r="A12" s="3" t="s">
        <v>136</v>
      </c>
      <c r="B12" s="3">
        <v>8</v>
      </c>
      <c r="C12"/>
      <c r="D12"/>
      <c r="E12"/>
      <c r="F12"/>
      <c r="G12"/>
      <c r="H12" s="3" t="s">
        <v>29</v>
      </c>
      <c r="I12"/>
      <c r="J12"/>
      <c r="K12"/>
      <c r="L12"/>
      <c r="M12"/>
      <c r="N12" s="6">
        <v>12345678</v>
      </c>
      <c r="O12"/>
      <c r="P12"/>
      <c r="Q12" s="3" t="s">
        <v>29</v>
      </c>
      <c r="R12" s="3" t="s">
        <v>2455</v>
      </c>
    </row>
    <row r="13" spans="1:19" x14ac:dyDescent="0.25">
      <c r="A13" s="3" t="s">
        <v>136</v>
      </c>
      <c r="B13" s="3">
        <v>9</v>
      </c>
      <c r="C13"/>
      <c r="D13"/>
      <c r="E13"/>
      <c r="F13"/>
      <c r="G13"/>
      <c r="H13" s="3" t="s">
        <v>29</v>
      </c>
      <c r="I13"/>
      <c r="J13"/>
      <c r="K13"/>
      <c r="L13"/>
      <c r="M13"/>
      <c r="N13"/>
      <c r="O13" s="3">
        <v>12345678</v>
      </c>
      <c r="P13"/>
      <c r="Q13" s="3" t="s">
        <v>29</v>
      </c>
      <c r="R13" s="3" t="s">
        <v>2456</v>
      </c>
    </row>
    <row r="14" spans="1:19" x14ac:dyDescent="0.25">
      <c r="A14" s="3" t="s">
        <v>136</v>
      </c>
      <c r="B14" s="3">
        <v>9</v>
      </c>
      <c r="C14"/>
      <c r="D14"/>
      <c r="E14"/>
      <c r="F14"/>
      <c r="G14"/>
      <c r="H14" s="3" t="s">
        <v>29</v>
      </c>
      <c r="I14"/>
      <c r="J14"/>
      <c r="K14"/>
      <c r="L14"/>
      <c r="M14"/>
      <c r="N14"/>
      <c r="O14" s="6">
        <v>12345678901</v>
      </c>
      <c r="P14"/>
      <c r="Q14" s="3" t="s">
        <v>29</v>
      </c>
      <c r="R14" s="3" t="s">
        <v>2456</v>
      </c>
    </row>
    <row r="15" spans="1:19" x14ac:dyDescent="0.25">
      <c r="A15"/>
      <c r="B15" s="3">
        <v>9</v>
      </c>
      <c r="C15"/>
      <c r="D15"/>
      <c r="E15"/>
      <c r="F15"/>
      <c r="G15"/>
      <c r="H15" s="3" t="s">
        <v>29</v>
      </c>
      <c r="I15"/>
      <c r="J15"/>
      <c r="K15"/>
      <c r="L15"/>
      <c r="M15"/>
      <c r="N15"/>
      <c r="O15" s="6" t="s">
        <v>2408</v>
      </c>
      <c r="P15"/>
      <c r="Q15" s="3" t="s">
        <v>29</v>
      </c>
      <c r="R15" s="3" t="s">
        <v>2456</v>
      </c>
      <c r="S15" s="41" t="s">
        <v>2457</v>
      </c>
    </row>
    <row r="16" spans="1:19" x14ac:dyDescent="0.25">
      <c r="A16" s="3" t="s">
        <v>136</v>
      </c>
      <c r="B16" s="3">
        <v>9</v>
      </c>
      <c r="C16"/>
      <c r="D16"/>
      <c r="E16"/>
      <c r="F16"/>
      <c r="G16"/>
      <c r="H16" s="3" t="s">
        <v>29</v>
      </c>
      <c r="I16"/>
      <c r="J16"/>
      <c r="K16"/>
      <c r="L16"/>
      <c r="M16"/>
      <c r="N16"/>
      <c r="O16" s="6" t="s">
        <v>2431</v>
      </c>
      <c r="P16"/>
      <c r="Q16" s="3" t="s">
        <v>29</v>
      </c>
      <c r="R16" s="3" t="s">
        <v>2456</v>
      </c>
    </row>
    <row r="17" spans="1:18" x14ac:dyDescent="0.25">
      <c r="A17" s="3" t="s">
        <v>1007</v>
      </c>
      <c r="B17" s="3">
        <v>1</v>
      </c>
      <c r="C17"/>
      <c r="D17"/>
      <c r="E17"/>
      <c r="F17"/>
      <c r="G17"/>
      <c r="H17"/>
      <c r="I17"/>
      <c r="J17"/>
      <c r="K17"/>
      <c r="L17"/>
      <c r="M17"/>
      <c r="N17"/>
      <c r="O17"/>
      <c r="P17"/>
      <c r="Q17"/>
      <c r="R17" s="3" t="s">
        <v>2458</v>
      </c>
    </row>
    <row r="18" spans="1:18" x14ac:dyDescent="0.25">
      <c r="A18" s="3" t="s">
        <v>1007</v>
      </c>
      <c r="B18" s="3">
        <v>2</v>
      </c>
      <c r="C18"/>
      <c r="D18"/>
      <c r="E18"/>
      <c r="F18"/>
      <c r="G18"/>
      <c r="H18"/>
      <c r="I18"/>
      <c r="J18"/>
      <c r="K18"/>
      <c r="L18"/>
      <c r="M18"/>
      <c r="N18"/>
      <c r="O18"/>
      <c r="P18"/>
      <c r="Q18"/>
      <c r="R18" s="3" t="s">
        <v>2459</v>
      </c>
    </row>
    <row r="19" spans="1:18" x14ac:dyDescent="0.25">
      <c r="A19" s="3" t="s">
        <v>148</v>
      </c>
      <c r="B19" s="3">
        <v>1</v>
      </c>
      <c r="C19"/>
      <c r="D19"/>
      <c r="E19"/>
      <c r="F19"/>
      <c r="G19"/>
      <c r="H19"/>
      <c r="I19"/>
      <c r="J19"/>
      <c r="K19"/>
      <c r="L19"/>
      <c r="M19"/>
      <c r="N19"/>
      <c r="O19"/>
      <c r="P19"/>
      <c r="Q19"/>
      <c r="R19" s="3" t="s">
        <v>2460</v>
      </c>
    </row>
    <row r="20" spans="1:18" x14ac:dyDescent="0.25">
      <c r="A20" s="3" t="s">
        <v>151</v>
      </c>
      <c r="B20" s="3">
        <v>1</v>
      </c>
      <c r="C20"/>
      <c r="D20"/>
      <c r="E20"/>
      <c r="F20"/>
      <c r="G20"/>
      <c r="H20"/>
      <c r="I20"/>
      <c r="J20"/>
      <c r="K20"/>
      <c r="L20"/>
      <c r="M20"/>
      <c r="N20"/>
      <c r="O20"/>
      <c r="P20"/>
      <c r="Q20"/>
      <c r="R20" s="82" t="s">
        <v>4108</v>
      </c>
    </row>
    <row r="21" spans="1:18" x14ac:dyDescent="0.25">
      <c r="A21"/>
      <c r="B21"/>
      <c r="C21"/>
      <c r="D21"/>
      <c r="E21"/>
      <c r="F21"/>
      <c r="G21"/>
      <c r="H21"/>
      <c r="I21"/>
      <c r="J21"/>
      <c r="K21"/>
      <c r="L21"/>
      <c r="M21"/>
      <c r="N21"/>
      <c r="O21"/>
      <c r="P21"/>
      <c r="Q21"/>
      <c r="R21" s="41" t="s">
        <v>2461</v>
      </c>
    </row>
    <row r="26" spans="1:18" x14ac:dyDescent="0.25">
      <c r="A26"/>
      <c r="B26"/>
      <c r="C26"/>
      <c r="D26"/>
      <c r="E26"/>
      <c r="F26"/>
      <c r="G26"/>
      <c r="H26"/>
      <c r="I26"/>
      <c r="J26"/>
      <c r="K26"/>
      <c r="L26"/>
      <c r="M26"/>
      <c r="N26"/>
      <c r="O26"/>
      <c r="P26"/>
      <c r="Q26"/>
      <c r="R26" s="3" t="s">
        <v>2462</v>
      </c>
    </row>
    <row r="27" spans="1:18" x14ac:dyDescent="0.25">
      <c r="A27"/>
      <c r="B27"/>
      <c r="C27"/>
      <c r="D27"/>
      <c r="E27"/>
      <c r="F27"/>
      <c r="G27"/>
      <c r="H27"/>
      <c r="I27"/>
      <c r="J27"/>
      <c r="K27"/>
      <c r="L27"/>
      <c r="M27"/>
      <c r="N27"/>
      <c r="O27"/>
      <c r="P27"/>
      <c r="Q27"/>
      <c r="R27" s="3" t="s">
        <v>2463</v>
      </c>
    </row>
    <row r="28" spans="1:18" x14ac:dyDescent="0.25">
      <c r="A28"/>
      <c r="B28"/>
      <c r="C28"/>
      <c r="D28"/>
      <c r="E28"/>
      <c r="F28"/>
      <c r="G28"/>
      <c r="H28"/>
      <c r="I28"/>
      <c r="J28"/>
      <c r="K28"/>
      <c r="L28"/>
      <c r="M28"/>
      <c r="N28"/>
      <c r="O28"/>
      <c r="P28"/>
      <c r="Q28"/>
      <c r="R28" s="3" t="s">
        <v>2464</v>
      </c>
    </row>
    <row r="29" spans="1:18" x14ac:dyDescent="0.25">
      <c r="A29"/>
      <c r="B29"/>
      <c r="C29"/>
      <c r="D29"/>
      <c r="E29"/>
      <c r="F29"/>
      <c r="G29"/>
      <c r="H29"/>
      <c r="I29"/>
      <c r="J29"/>
      <c r="K29"/>
      <c r="L29"/>
      <c r="M29"/>
      <c r="N29"/>
      <c r="O29"/>
      <c r="P29"/>
      <c r="Q29"/>
      <c r="R29" s="3" t="s">
        <v>2465</v>
      </c>
    </row>
    <row r="30" spans="1:18" x14ac:dyDescent="0.25">
      <c r="A30"/>
      <c r="B30"/>
      <c r="C30"/>
      <c r="D30"/>
      <c r="E30"/>
      <c r="F30"/>
      <c r="G30"/>
      <c r="H30"/>
      <c r="I30"/>
      <c r="J30"/>
      <c r="K30"/>
      <c r="L30"/>
      <c r="M30"/>
      <c r="N30"/>
      <c r="O30"/>
      <c r="P30"/>
      <c r="Q30"/>
      <c r="R30" s="3" t="s">
        <v>2466</v>
      </c>
    </row>
    <row r="31" spans="1:18" x14ac:dyDescent="0.25">
      <c r="A31"/>
      <c r="B31"/>
      <c r="C31"/>
      <c r="D31"/>
      <c r="E31"/>
      <c r="F31"/>
      <c r="G31"/>
      <c r="H31"/>
      <c r="I31"/>
      <c r="J31"/>
      <c r="K31"/>
      <c r="L31"/>
      <c r="M31"/>
      <c r="N31"/>
      <c r="O31"/>
      <c r="P31"/>
      <c r="Q31"/>
      <c r="R31" s="3" t="s">
        <v>2466</v>
      </c>
    </row>
    <row r="32" spans="1:18" x14ac:dyDescent="0.25">
      <c r="A32"/>
      <c r="B32"/>
      <c r="C32"/>
      <c r="D32"/>
      <c r="E32"/>
      <c r="F32"/>
      <c r="G32"/>
      <c r="H32"/>
      <c r="I32"/>
      <c r="J32"/>
      <c r="K32"/>
      <c r="L32"/>
      <c r="M32"/>
      <c r="N32"/>
      <c r="O32"/>
      <c r="P32"/>
      <c r="Q32"/>
      <c r="R32" s="3" t="s">
        <v>2466</v>
      </c>
    </row>
    <row r="33" spans="1:18" x14ac:dyDescent="0.25">
      <c r="A33"/>
      <c r="B33"/>
      <c r="C33"/>
      <c r="D33"/>
      <c r="E33"/>
      <c r="F33"/>
      <c r="G33"/>
      <c r="H33"/>
      <c r="I33"/>
      <c r="J33"/>
      <c r="K33"/>
      <c r="L33"/>
      <c r="M33"/>
      <c r="N33"/>
      <c r="O33"/>
      <c r="P33"/>
      <c r="Q33"/>
      <c r="R33" s="3" t="s">
        <v>2466</v>
      </c>
    </row>
    <row r="37" spans="1:18" x14ac:dyDescent="0.25">
      <c r="A37"/>
      <c r="B37"/>
      <c r="C37"/>
      <c r="D37"/>
      <c r="E37"/>
      <c r="F37"/>
      <c r="G37"/>
      <c r="H37"/>
      <c r="I37"/>
      <c r="J37"/>
      <c r="K37"/>
      <c r="L37"/>
      <c r="M37"/>
      <c r="N37"/>
      <c r="O37"/>
      <c r="P37"/>
      <c r="Q37"/>
      <c r="R37" s="3" t="s">
        <v>2445</v>
      </c>
    </row>
    <row r="38" spans="1:18" x14ac:dyDescent="0.25">
      <c r="A38"/>
      <c r="B38"/>
      <c r="C38"/>
      <c r="D38"/>
      <c r="E38"/>
      <c r="F38"/>
      <c r="G38"/>
      <c r="H38"/>
      <c r="I38"/>
      <c r="J38"/>
      <c r="K38"/>
      <c r="L38"/>
      <c r="M38"/>
      <c r="N38"/>
      <c r="O38"/>
      <c r="P38"/>
      <c r="Q38"/>
      <c r="R38" s="3" t="s">
        <v>2446</v>
      </c>
    </row>
    <row r="39" spans="1:18" x14ac:dyDescent="0.25">
      <c r="A39"/>
      <c r="B39"/>
      <c r="C39"/>
      <c r="D39"/>
      <c r="E39"/>
      <c r="F39"/>
      <c r="G39"/>
      <c r="H39"/>
      <c r="I39"/>
      <c r="J39"/>
      <c r="K39"/>
      <c r="L39"/>
      <c r="M39"/>
      <c r="N39"/>
      <c r="O39"/>
      <c r="P39"/>
      <c r="Q39"/>
      <c r="R39" s="6" t="s">
        <v>2420</v>
      </c>
    </row>
    <row r="40" spans="1:18" x14ac:dyDescent="0.25">
      <c r="A40"/>
      <c r="B40"/>
      <c r="C40"/>
      <c r="D40"/>
      <c r="E40"/>
      <c r="F40"/>
      <c r="G40"/>
      <c r="H40"/>
      <c r="I40"/>
      <c r="J40"/>
      <c r="K40"/>
      <c r="L40"/>
      <c r="M40"/>
      <c r="N40"/>
      <c r="O40"/>
      <c r="P40"/>
      <c r="Q40"/>
      <c r="R40" s="3" t="s">
        <v>2447</v>
      </c>
    </row>
    <row r="41" spans="1:18" x14ac:dyDescent="0.25">
      <c r="A41"/>
      <c r="B41"/>
      <c r="C41"/>
      <c r="D41"/>
      <c r="E41"/>
      <c r="F41"/>
      <c r="G41"/>
      <c r="H41"/>
      <c r="I41"/>
      <c r="J41"/>
      <c r="K41"/>
      <c r="L41"/>
      <c r="M41"/>
      <c r="N41"/>
      <c r="O41"/>
      <c r="P41"/>
      <c r="Q41"/>
      <c r="R41" s="3" t="s">
        <v>2467</v>
      </c>
    </row>
    <row r="42" spans="1:18" x14ac:dyDescent="0.25">
      <c r="A42"/>
      <c r="B42"/>
      <c r="C42"/>
      <c r="D42"/>
      <c r="E42"/>
      <c r="F42"/>
      <c r="G42"/>
      <c r="H42"/>
      <c r="I42"/>
      <c r="J42"/>
      <c r="K42"/>
      <c r="L42"/>
      <c r="M42"/>
      <c r="N42"/>
      <c r="O42"/>
      <c r="P42"/>
      <c r="Q42"/>
      <c r="R42" s="3" t="s">
        <v>2450</v>
      </c>
    </row>
    <row r="43" spans="1:18" x14ac:dyDescent="0.25">
      <c r="A43"/>
      <c r="B43"/>
      <c r="C43"/>
      <c r="D43"/>
      <c r="E43"/>
      <c r="F43"/>
      <c r="G43"/>
      <c r="H43"/>
      <c r="I43"/>
      <c r="J43"/>
      <c r="K43"/>
      <c r="L43"/>
      <c r="M43"/>
      <c r="N43"/>
      <c r="O43"/>
      <c r="P43"/>
      <c r="Q43"/>
      <c r="R43" s="3" t="s">
        <v>2468</v>
      </c>
    </row>
    <row r="44" spans="1:18" x14ac:dyDescent="0.25">
      <c r="A44"/>
      <c r="B44"/>
      <c r="C44"/>
      <c r="D44"/>
      <c r="E44"/>
      <c r="F44"/>
      <c r="G44"/>
      <c r="H44"/>
      <c r="I44"/>
      <c r="J44"/>
      <c r="K44"/>
      <c r="L44"/>
      <c r="M44"/>
      <c r="N44"/>
      <c r="O44"/>
      <c r="P44"/>
      <c r="Q44"/>
      <c r="R44" s="3" t="s">
        <v>2469</v>
      </c>
    </row>
    <row r="45" spans="1:18" x14ac:dyDescent="0.25">
      <c r="A45"/>
      <c r="B45"/>
      <c r="C45"/>
      <c r="D45"/>
      <c r="E45"/>
      <c r="F45"/>
      <c r="G45"/>
      <c r="H45"/>
      <c r="I45"/>
      <c r="J45"/>
      <c r="K45"/>
      <c r="L45"/>
      <c r="M45"/>
      <c r="N45"/>
      <c r="O45"/>
      <c r="P45"/>
      <c r="Q45"/>
      <c r="R45" s="3" t="s">
        <v>2470</v>
      </c>
    </row>
    <row r="46" spans="1:18" x14ac:dyDescent="0.25">
      <c r="A46"/>
      <c r="B46"/>
      <c r="C46"/>
      <c r="D46"/>
      <c r="E46"/>
      <c r="F46"/>
      <c r="G46"/>
      <c r="H46"/>
      <c r="I46"/>
      <c r="J46"/>
      <c r="K46"/>
      <c r="L46"/>
      <c r="M46"/>
      <c r="N46"/>
      <c r="O46"/>
      <c r="P46"/>
      <c r="Q46"/>
      <c r="R46" s="3" t="s">
        <v>2471</v>
      </c>
    </row>
    <row r="47" spans="1:18" x14ac:dyDescent="0.25">
      <c r="A47"/>
      <c r="B47"/>
      <c r="C47"/>
      <c r="D47"/>
      <c r="E47"/>
      <c r="F47"/>
      <c r="G47"/>
      <c r="H47"/>
      <c r="I47"/>
      <c r="J47"/>
      <c r="K47"/>
      <c r="L47"/>
      <c r="M47"/>
      <c r="N47"/>
      <c r="O47"/>
      <c r="P47"/>
      <c r="Q47"/>
      <c r="R47" s="3" t="s">
        <v>2466</v>
      </c>
    </row>
    <row r="48" spans="1:18" x14ac:dyDescent="0.25">
      <c r="A48"/>
      <c r="B48"/>
      <c r="C48"/>
      <c r="D48"/>
      <c r="E48"/>
      <c r="F48"/>
      <c r="G48"/>
      <c r="H48"/>
      <c r="I48"/>
      <c r="J48"/>
      <c r="K48"/>
      <c r="L48"/>
      <c r="M48"/>
      <c r="N48"/>
      <c r="O48"/>
      <c r="P48"/>
      <c r="Q48"/>
      <c r="R48" s="3" t="s">
        <v>2466</v>
      </c>
    </row>
    <row r="49" spans="1:18" x14ac:dyDescent="0.25">
      <c r="A49"/>
      <c r="B49"/>
      <c r="C49"/>
      <c r="D49"/>
      <c r="E49"/>
      <c r="F49"/>
      <c r="G49"/>
      <c r="H49"/>
      <c r="I49"/>
      <c r="J49"/>
      <c r="K49"/>
      <c r="L49"/>
      <c r="M49"/>
      <c r="N49"/>
      <c r="O49"/>
      <c r="P49"/>
      <c r="Q49"/>
      <c r="R49" s="3" t="s">
        <v>2466</v>
      </c>
    </row>
    <row r="50" spans="1:18" x14ac:dyDescent="0.25">
      <c r="A50"/>
      <c r="B50"/>
      <c r="C50"/>
      <c r="D50"/>
      <c r="E50"/>
      <c r="F50"/>
      <c r="G50"/>
      <c r="H50"/>
      <c r="I50"/>
      <c r="J50"/>
      <c r="K50"/>
      <c r="L50"/>
      <c r="M50"/>
      <c r="N50"/>
      <c r="O50"/>
      <c r="P50"/>
      <c r="Q50"/>
      <c r="R50" s="3" t="s">
        <v>2466</v>
      </c>
    </row>
    <row r="51" spans="1:18" x14ac:dyDescent="0.25">
      <c r="A51"/>
      <c r="B51"/>
      <c r="C51"/>
      <c r="D51"/>
      <c r="E51"/>
      <c r="F51"/>
      <c r="G51"/>
      <c r="H51"/>
      <c r="I51"/>
      <c r="J51"/>
      <c r="K51"/>
      <c r="L51"/>
      <c r="M51"/>
      <c r="N51"/>
      <c r="O51"/>
      <c r="P51"/>
      <c r="Q51"/>
      <c r="R51" s="3" t="s">
        <v>2458</v>
      </c>
    </row>
    <row r="52" spans="1:18" x14ac:dyDescent="0.25">
      <c r="A52"/>
      <c r="B52"/>
      <c r="C52"/>
      <c r="D52"/>
      <c r="E52"/>
      <c r="F52"/>
      <c r="G52"/>
      <c r="H52"/>
      <c r="I52"/>
      <c r="J52"/>
      <c r="K52"/>
      <c r="L52"/>
      <c r="M52"/>
      <c r="N52"/>
      <c r="O52"/>
      <c r="P52"/>
      <c r="Q52"/>
      <c r="R52" s="3" t="s">
        <v>2459</v>
      </c>
    </row>
  </sheetData>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3"/>
  <sheetViews>
    <sheetView zoomScale="85" zoomScaleNormal="85" workbookViewId="0">
      <selection activeCell="A2" sqref="A2"/>
    </sheetView>
  </sheetViews>
  <sheetFormatPr defaultRowHeight="15" x14ac:dyDescent="0.25"/>
  <cols>
    <col min="1" max="1" width="5.140625" style="41" bestFit="1" customWidth="1" collapsed="1"/>
    <col min="2" max="2" width="8.7109375" style="41" bestFit="1" customWidth="1" collapsed="1"/>
    <col min="3" max="3" width="10.42578125" style="41" bestFit="1" customWidth="1" collapsed="1"/>
    <col min="4" max="4" width="14.85546875" style="41" bestFit="1" customWidth="1" collapsed="1"/>
    <col min="5" max="5" width="12.5703125" style="41" bestFit="1" customWidth="1" collapsed="1"/>
    <col min="6" max="6" width="12.42578125" style="41" bestFit="1" customWidth="1" collapsed="1"/>
    <col min="7" max="7" width="10.85546875" style="41" bestFit="1" customWidth="1" collapsed="1"/>
    <col min="8" max="8" width="16.28515625" style="41" bestFit="1" customWidth="1" collapsed="1"/>
    <col min="9" max="10" width="11" style="41" bestFit="1" customWidth="1" collapsed="1"/>
    <col min="11" max="11" width="13.28515625" style="41" bestFit="1" customWidth="1" collapsed="1"/>
    <col min="12" max="12" width="22.5703125" style="41" bestFit="1" customWidth="1" collapsed="1"/>
    <col min="13" max="13" width="20.140625" style="41" bestFit="1" customWidth="1" collapsed="1"/>
    <col min="14" max="14" width="15.5703125" style="41" bestFit="1" customWidth="1" collapsed="1"/>
    <col min="15" max="15" width="16.5703125" style="41" bestFit="1" customWidth="1" collapsed="1"/>
    <col min="16" max="16" width="19" style="41" bestFit="1" customWidth="1" collapsed="1"/>
    <col min="17" max="17" width="13.7109375" style="41" bestFit="1" customWidth="1" collapsed="1"/>
    <col min="18" max="18" width="22.5703125" style="41" bestFit="1" customWidth="1" collapsed="1"/>
    <col min="19" max="19" width="17.42578125" style="41" bestFit="1" customWidth="1" collapsed="1"/>
    <col min="20" max="16384" width="9.140625" style="41" collapsed="1"/>
  </cols>
  <sheetData>
    <row r="1" spans="1:19" x14ac:dyDescent="0.25">
      <c r="A1" s="7" t="s">
        <v>0</v>
      </c>
      <c r="B1" s="23" t="s">
        <v>95</v>
      </c>
      <c r="C1" s="23" t="s">
        <v>1276</v>
      </c>
      <c r="D1" s="23" t="s">
        <v>2164</v>
      </c>
      <c r="E1" s="23" t="s">
        <v>2165</v>
      </c>
      <c r="F1" s="23" t="s">
        <v>1280</v>
      </c>
      <c r="G1" s="23" t="s">
        <v>2167</v>
      </c>
      <c r="H1" s="23" t="s">
        <v>2168</v>
      </c>
      <c r="I1" s="23" t="s">
        <v>1348</v>
      </c>
      <c r="J1" s="23" t="s">
        <v>1349</v>
      </c>
      <c r="K1" s="23" t="s">
        <v>1285</v>
      </c>
      <c r="L1" s="23" t="s">
        <v>2180</v>
      </c>
      <c r="M1" s="23" t="s">
        <v>2181</v>
      </c>
      <c r="N1" s="23" t="s">
        <v>2182</v>
      </c>
      <c r="O1" s="23" t="s">
        <v>2183</v>
      </c>
      <c r="P1" s="23" t="s">
        <v>2184</v>
      </c>
      <c r="Q1" s="23" t="s">
        <v>2187</v>
      </c>
      <c r="R1" s="23" t="s">
        <v>2188</v>
      </c>
      <c r="S1" s="23" t="s">
        <v>2190</v>
      </c>
    </row>
    <row r="2" spans="1:19" x14ac:dyDescent="0.25">
      <c r="A2" s="3" t="s">
        <v>52</v>
      </c>
      <c r="B2" s="3">
        <v>1</v>
      </c>
      <c r="C2" s="3" t="s">
        <v>29</v>
      </c>
      <c r="D2" s="3" t="s">
        <v>29</v>
      </c>
      <c r="E2" s="3" t="s">
        <v>29</v>
      </c>
      <c r="F2" s="3" t="s">
        <v>29</v>
      </c>
      <c r="G2" s="3"/>
      <c r="H2" s="3"/>
      <c r="I2" s="3" t="s">
        <v>2195</v>
      </c>
      <c r="J2" s="3" t="s">
        <v>29</v>
      </c>
      <c r="K2" s="3" t="s">
        <v>29</v>
      </c>
      <c r="L2" s="3" t="s">
        <v>29</v>
      </c>
      <c r="M2" s="3"/>
      <c r="N2" s="3"/>
      <c r="O2" s="3"/>
      <c r="P2" s="3"/>
      <c r="Q2" s="3"/>
      <c r="R2" s="3"/>
      <c r="S2" s="3"/>
    </row>
    <row r="3" spans="1:19" x14ac:dyDescent="0.25">
      <c r="A3" s="3" t="s">
        <v>54</v>
      </c>
      <c r="B3" s="3">
        <v>1</v>
      </c>
      <c r="C3" s="3" t="s">
        <v>29</v>
      </c>
      <c r="D3" s="3" t="s">
        <v>29</v>
      </c>
      <c r="E3" s="3" t="s">
        <v>29</v>
      </c>
      <c r="F3" s="3" t="s">
        <v>29</v>
      </c>
      <c r="G3" s="3"/>
      <c r="H3" s="3"/>
      <c r="I3" s="3" t="s">
        <v>2195</v>
      </c>
      <c r="J3" s="3"/>
      <c r="K3" s="3" t="s">
        <v>29</v>
      </c>
      <c r="L3" s="3"/>
      <c r="M3" s="3"/>
      <c r="N3" s="3"/>
      <c r="O3" s="3"/>
      <c r="P3" s="3"/>
      <c r="Q3" s="3"/>
      <c r="R3" s="3"/>
      <c r="S3" s="3"/>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4"/>
  <sheetViews>
    <sheetView zoomScale="85" zoomScaleNormal="85" workbookViewId="0">
      <selection sqref="A1:J4"/>
    </sheetView>
  </sheetViews>
  <sheetFormatPr defaultRowHeight="15" x14ac:dyDescent="0.25"/>
  <cols>
    <col min="1" max="1" width="5.140625" style="41" bestFit="1" customWidth="1" collapsed="1"/>
    <col min="2" max="2" width="8.7109375" style="41" bestFit="1" customWidth="1" collapsed="1"/>
    <col min="3" max="3" width="10.42578125" style="41" bestFit="1" customWidth="1" collapsed="1"/>
    <col min="4" max="4" width="26" style="41" bestFit="1" customWidth="1" collapsed="1"/>
    <col min="5" max="5" width="13.85546875" style="41" bestFit="1" customWidth="1" collapsed="1"/>
    <col min="6" max="6" width="15.5703125" style="41" bestFit="1" customWidth="1" collapsed="1"/>
    <col min="7" max="8" width="17.85546875" style="41" bestFit="1" customWidth="1" collapsed="1"/>
    <col min="9" max="9" width="21.85546875" style="41" bestFit="1" customWidth="1" collapsed="1"/>
    <col min="10" max="10" width="182.7109375" style="41" bestFit="1" customWidth="1" collapsed="1"/>
    <col min="11" max="16384" width="9.140625" style="41" collapsed="1"/>
  </cols>
  <sheetData>
    <row r="1" spans="1:10" x14ac:dyDescent="0.25">
      <c r="A1" s="1" t="s">
        <v>0</v>
      </c>
      <c r="B1" s="23" t="s">
        <v>95</v>
      </c>
      <c r="C1" s="23" t="s">
        <v>1276</v>
      </c>
      <c r="D1" s="23" t="s">
        <v>2212</v>
      </c>
      <c r="E1" s="23" t="s">
        <v>2213</v>
      </c>
      <c r="F1" s="23" t="s">
        <v>2182</v>
      </c>
      <c r="G1" s="23" t="s">
        <v>2214</v>
      </c>
      <c r="H1" s="23" t="s">
        <v>2215</v>
      </c>
      <c r="I1" s="23" t="s">
        <v>2216</v>
      </c>
      <c r="J1" s="23" t="s">
        <v>2217</v>
      </c>
    </row>
    <row r="2" spans="1:10" x14ac:dyDescent="0.25">
      <c r="A2" s="3" t="s">
        <v>52</v>
      </c>
      <c r="B2" s="3">
        <v>1</v>
      </c>
      <c r="C2" s="3"/>
      <c r="D2" s="3"/>
      <c r="E2" s="3"/>
      <c r="F2" s="3"/>
      <c r="G2" s="3"/>
      <c r="H2" s="3"/>
      <c r="I2" s="3"/>
      <c r="J2" s="3" t="s">
        <v>2472</v>
      </c>
    </row>
    <row r="3" spans="1:10" x14ac:dyDescent="0.25">
      <c r="A3" s="3" t="s">
        <v>52</v>
      </c>
      <c r="B3" s="3">
        <v>2</v>
      </c>
      <c r="C3" s="3"/>
      <c r="D3" s="3"/>
      <c r="E3" s="3"/>
      <c r="F3" s="3" t="s">
        <v>29</v>
      </c>
      <c r="G3" s="3"/>
      <c r="H3" s="3"/>
      <c r="I3" s="3"/>
      <c r="J3" s="3"/>
    </row>
    <row r="4" spans="1:10" x14ac:dyDescent="0.25">
      <c r="A4" s="3" t="s">
        <v>54</v>
      </c>
      <c r="B4" s="3">
        <v>1</v>
      </c>
      <c r="C4" s="3"/>
      <c r="D4" s="3"/>
      <c r="E4" s="3"/>
      <c r="F4" s="3"/>
      <c r="G4" s="3"/>
      <c r="H4" s="3"/>
      <c r="I4" s="3"/>
      <c r="J4" s="3" t="s">
        <v>2473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Z11"/>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J1" sqref="J1"/>
    </sheetView>
  </sheetViews>
  <sheetFormatPr defaultRowHeight="15" x14ac:dyDescent="0.25"/>
  <cols>
    <col min="1" max="1" width="7.140625" style="5" bestFit="1" customWidth="1" collapsed="1"/>
    <col min="2" max="2" width="8.7109375" style="5" bestFit="1" customWidth="1" collapsed="1"/>
    <col min="3" max="3" width="11.42578125" style="5" bestFit="1" customWidth="1" collapsed="1"/>
    <col min="4" max="4" width="47.85546875" style="5" bestFit="1" customWidth="1" collapsed="1"/>
    <col min="5" max="5" width="16.42578125" style="5" bestFit="1" customWidth="1" collapsed="1"/>
    <col min="6" max="6" width="19.7109375" style="5" bestFit="1" customWidth="1" collapsed="1"/>
    <col min="7" max="7" width="11" style="5" bestFit="1" customWidth="1" collapsed="1"/>
    <col min="8" max="8" width="32.5703125" style="5" bestFit="1" customWidth="1" collapsed="1"/>
    <col min="9" max="9" width="23.140625" style="5" bestFit="1" customWidth="1" collapsed="1"/>
    <col min="10" max="10" width="16.140625" style="5" bestFit="1" customWidth="1" collapsed="1"/>
    <col min="11" max="11" width="28.7109375" style="5" bestFit="1" customWidth="1" collapsed="1"/>
    <col min="12" max="12" width="15.85546875" style="5" bestFit="1" customWidth="1" collapsed="1"/>
    <col min="13" max="13" width="20.5703125" style="5" bestFit="1" customWidth="1" collapsed="1"/>
    <col min="14" max="14" width="11.42578125" style="5" bestFit="1" customWidth="1" collapsed="1"/>
    <col min="15" max="15" width="13.85546875" style="5" bestFit="1" customWidth="1" collapsed="1"/>
    <col min="16" max="16" width="14.28515625" style="5" bestFit="1" customWidth="1" collapsed="1"/>
    <col min="17" max="17" width="14.7109375" style="5" bestFit="1" customWidth="1" collapsed="1"/>
    <col min="18" max="18" width="23.7109375" style="5" bestFit="1" customWidth="1" collapsed="1"/>
    <col min="19" max="19" width="14.85546875" style="5" bestFit="1" customWidth="1" collapsed="1"/>
    <col min="20" max="20" width="14.140625" style="5" bestFit="1" customWidth="1" collapsed="1"/>
    <col min="21" max="21" width="21" style="5" bestFit="1" customWidth="1" collapsed="1"/>
    <col min="22" max="22" width="10" style="5" bestFit="1" customWidth="1" collapsed="1"/>
    <col min="23" max="23" width="23" style="5" bestFit="1" customWidth="1" collapsed="1"/>
    <col min="24" max="24" width="18.140625" style="5" bestFit="1" customWidth="1" collapsed="1"/>
    <col min="25" max="25" width="28.140625" style="5" bestFit="1" customWidth="1" collapsed="1"/>
    <col min="26" max="26" width="63.28515625" style="5" bestFit="1" customWidth="1" collapsed="1"/>
    <col min="27" max="16384" width="9.140625" style="5" collapsed="1"/>
  </cols>
  <sheetData>
    <row r="1" spans="1:26" x14ac:dyDescent="0.25">
      <c r="A1" s="7" t="s">
        <v>0</v>
      </c>
      <c r="B1" s="23" t="s">
        <v>95</v>
      </c>
      <c r="C1" s="23" t="s">
        <v>1081</v>
      </c>
      <c r="D1" s="23" t="s">
        <v>1290</v>
      </c>
      <c r="E1" s="23" t="s">
        <v>1167</v>
      </c>
      <c r="F1" s="23" t="s">
        <v>2517</v>
      </c>
      <c r="G1" s="23" t="s">
        <v>2518</v>
      </c>
      <c r="H1" s="23" t="s">
        <v>2519</v>
      </c>
      <c r="I1" s="23" t="s">
        <v>2520</v>
      </c>
      <c r="J1" s="23" t="s">
        <v>2521</v>
      </c>
      <c r="K1" s="23" t="s">
        <v>2522</v>
      </c>
      <c r="L1" s="23" t="s">
        <v>2523</v>
      </c>
      <c r="M1" s="23" t="s">
        <v>2524</v>
      </c>
      <c r="N1" s="23" t="s">
        <v>2525</v>
      </c>
      <c r="O1" s="23" t="s">
        <v>2526</v>
      </c>
      <c r="P1" s="23" t="s">
        <v>2527</v>
      </c>
      <c r="Q1" s="23" t="s">
        <v>2528</v>
      </c>
      <c r="R1" s="23" t="s">
        <v>2529</v>
      </c>
      <c r="S1" s="23" t="s">
        <v>2530</v>
      </c>
      <c r="T1" s="23" t="s">
        <v>2531</v>
      </c>
      <c r="U1" s="23" t="s">
        <v>2532</v>
      </c>
      <c r="V1" s="23" t="s">
        <v>2533</v>
      </c>
      <c r="W1" s="23" t="s">
        <v>2534</v>
      </c>
      <c r="X1" s="23" t="s">
        <v>2535</v>
      </c>
      <c r="Y1" s="23" t="s">
        <v>2536</v>
      </c>
      <c r="Z1" s="23" t="s">
        <v>1275</v>
      </c>
    </row>
    <row r="2" spans="1:26" x14ac:dyDescent="0.25">
      <c r="A2" s="7" t="s">
        <v>181</v>
      </c>
      <c r="B2" s="25">
        <v>1</v>
      </c>
      <c r="C2"/>
      <c r="D2" t="s">
        <v>2537</v>
      </c>
      <c r="E2" t="s">
        <v>4582</v>
      </c>
      <c r="F2"/>
      <c r="G2"/>
      <c r="H2"/>
      <c r="I2"/>
      <c r="J2"/>
      <c r="K2"/>
      <c r="L2"/>
      <c r="M2"/>
      <c r="N2"/>
      <c r="O2"/>
      <c r="P2"/>
      <c r="Q2"/>
      <c r="R2"/>
      <c r="S2"/>
      <c r="T2"/>
      <c r="U2"/>
      <c r="V2"/>
      <c r="W2"/>
      <c r="X2"/>
      <c r="Y2"/>
      <c r="Z2"/>
    </row>
    <row r="3" spans="1:26" ht="30" x14ac:dyDescent="0.25">
      <c r="A3" s="3" t="s">
        <v>188</v>
      </c>
      <c r="B3" s="25">
        <v>1</v>
      </c>
      <c r="C3" s="25" t="s">
        <v>29</v>
      </c>
      <c r="D3"/>
      <c r="E3"/>
      <c r="F3"/>
      <c r="G3"/>
      <c r="H3"/>
      <c r="I3"/>
      <c r="J3"/>
      <c r="K3"/>
      <c r="L3"/>
      <c r="M3"/>
      <c r="N3"/>
      <c r="O3"/>
      <c r="P3"/>
      <c r="Q3"/>
      <c r="R3"/>
      <c r="S3"/>
      <c r="T3"/>
      <c r="U3"/>
      <c r="V3"/>
      <c r="W3"/>
      <c r="X3"/>
      <c r="Y3"/>
      <c r="Z3" s="83" t="s">
        <v>2538</v>
      </c>
    </row>
    <row r="4" spans="1:26" x14ac:dyDescent="0.25">
      <c r="A4" s="3" t="s">
        <v>188</v>
      </c>
      <c r="B4" s="25">
        <v>2</v>
      </c>
      <c r="C4" s="25" t="s">
        <v>29</v>
      </c>
      <c r="D4"/>
      <c r="E4"/>
      <c r="F4"/>
      <c r="G4"/>
      <c r="H4"/>
      <c r="I4"/>
      <c r="J4"/>
      <c r="K4"/>
      <c r="L4"/>
      <c r="M4"/>
      <c r="N4"/>
      <c r="O4"/>
      <c r="P4"/>
      <c r="Q4"/>
      <c r="R4"/>
      <c r="S4"/>
      <c r="T4"/>
      <c r="U4"/>
      <c r="V4"/>
      <c r="W4"/>
      <c r="X4"/>
      <c r="Y4"/>
      <c r="Z4" s="84" t="s">
        <v>2539</v>
      </c>
    </row>
    <row r="5" spans="1:26" x14ac:dyDescent="0.25">
      <c r="A5" s="3" t="s">
        <v>191</v>
      </c>
      <c r="B5" s="25">
        <v>1</v>
      </c>
      <c r="C5" s="25" t="s">
        <v>29</v>
      </c>
      <c r="D5"/>
      <c r="E5"/>
      <c r="F5"/>
      <c r="G5" s="25" t="s">
        <v>29</v>
      </c>
      <c r="H5" s="25" t="s">
        <v>29</v>
      </c>
      <c r="I5"/>
      <c r="J5"/>
      <c r="K5"/>
      <c r="L5"/>
      <c r="M5"/>
      <c r="N5"/>
      <c r="O5"/>
      <c r="P5"/>
      <c r="Q5"/>
      <c r="R5"/>
      <c r="S5"/>
      <c r="T5"/>
      <c r="U5"/>
      <c r="V5"/>
      <c r="W5"/>
      <c r="X5"/>
      <c r="Y5"/>
      <c r="Z5" s="84" t="s">
        <v>2540</v>
      </c>
    </row>
    <row r="6" spans="1:26" x14ac:dyDescent="0.25">
      <c r="A6" s="3" t="s">
        <v>194</v>
      </c>
      <c r="B6" s="25">
        <v>1</v>
      </c>
      <c r="C6" s="25" t="s">
        <v>29</v>
      </c>
      <c r="D6"/>
      <c r="E6"/>
      <c r="F6"/>
      <c r="G6"/>
      <c r="H6"/>
      <c r="I6" s="25" t="s">
        <v>2541</v>
      </c>
      <c r="J6" s="25" t="s">
        <v>2542</v>
      </c>
      <c r="K6" s="25" t="s">
        <v>29</v>
      </c>
      <c r="L6"/>
      <c r="M6"/>
      <c r="N6" s="25" t="s">
        <v>29</v>
      </c>
      <c r="O6" s="25" t="s">
        <v>29</v>
      </c>
      <c r="P6"/>
      <c r="Q6"/>
      <c r="R6"/>
      <c r="S6"/>
      <c r="T6"/>
      <c r="U6"/>
      <c r="V6"/>
      <c r="W6"/>
      <c r="X6"/>
      <c r="Y6" s="25" t="s">
        <v>29</v>
      </c>
      <c r="Z6" s="84" t="s">
        <v>2543</v>
      </c>
    </row>
    <row r="7" spans="1:26" x14ac:dyDescent="0.25">
      <c r="A7" s="3" t="s">
        <v>197</v>
      </c>
      <c r="B7" s="25">
        <v>1</v>
      </c>
      <c r="C7" s="25" t="s">
        <v>29</v>
      </c>
      <c r="D7"/>
      <c r="E7"/>
      <c r="F7"/>
      <c r="G7"/>
      <c r="H7"/>
      <c r="I7" s="25" t="s">
        <v>2544</v>
      </c>
      <c r="J7"/>
      <c r="K7" s="25" t="s">
        <v>29</v>
      </c>
      <c r="L7"/>
      <c r="M7"/>
      <c r="N7"/>
      <c r="O7"/>
      <c r="P7"/>
      <c r="Q7"/>
      <c r="R7"/>
      <c r="S7"/>
      <c r="T7"/>
      <c r="U7"/>
      <c r="V7"/>
      <c r="W7"/>
      <c r="X7"/>
      <c r="Y7"/>
      <c r="Z7" s="84" t="s">
        <v>2545</v>
      </c>
    </row>
    <row r="8" spans="1:26" x14ac:dyDescent="0.25">
      <c r="A8" s="3" t="s">
        <v>200</v>
      </c>
      <c r="B8" s="25">
        <v>1</v>
      </c>
      <c r="C8" s="25" t="s">
        <v>29</v>
      </c>
      <c r="D8"/>
      <c r="E8"/>
      <c r="F8"/>
      <c r="G8"/>
      <c r="H8"/>
      <c r="I8" s="25" t="s">
        <v>2544</v>
      </c>
      <c r="J8"/>
      <c r="K8"/>
      <c r="L8"/>
      <c r="M8"/>
      <c r="N8"/>
      <c r="O8"/>
      <c r="P8" s="25" t="s">
        <v>29</v>
      </c>
      <c r="Q8" s="25" t="s">
        <v>29</v>
      </c>
      <c r="R8" s="25" t="s">
        <v>2546</v>
      </c>
      <c r="S8" s="25" t="s">
        <v>29</v>
      </c>
      <c r="T8" s="31" t="s">
        <v>1199</v>
      </c>
      <c r="U8"/>
      <c r="V8"/>
      <c r="W8"/>
      <c r="X8"/>
      <c r="Y8"/>
      <c r="Z8"/>
    </row>
    <row r="9" spans="1:26" x14ac:dyDescent="0.25">
      <c r="A9" s="3" t="s">
        <v>200</v>
      </c>
      <c r="B9" s="25">
        <v>2</v>
      </c>
      <c r="C9"/>
      <c r="D9"/>
      <c r="E9"/>
      <c r="F9"/>
      <c r="G9"/>
      <c r="H9"/>
      <c r="I9"/>
      <c r="J9"/>
      <c r="K9"/>
      <c r="L9"/>
      <c r="M9"/>
      <c r="N9"/>
      <c r="O9"/>
      <c r="P9"/>
      <c r="Q9"/>
      <c r="R9"/>
      <c r="S9"/>
      <c r="T9"/>
      <c r="U9"/>
      <c r="V9"/>
      <c r="W9" s="31" t="s">
        <v>2547</v>
      </c>
      <c r="X9" t="s">
        <v>29</v>
      </c>
      <c r="Y9" s="25" t="s">
        <v>29</v>
      </c>
      <c r="Z9"/>
    </row>
    <row r="10" spans="1:26" x14ac:dyDescent="0.25">
      <c r="A10" s="3" t="s">
        <v>203</v>
      </c>
      <c r="B10" s="25">
        <v>1</v>
      </c>
      <c r="C10" s="25" t="s">
        <v>29</v>
      </c>
      <c r="D10"/>
      <c r="E10"/>
      <c r="F10"/>
      <c r="G10"/>
      <c r="H10"/>
      <c r="I10"/>
      <c r="J10"/>
      <c r="K10"/>
      <c r="L10" s="25" t="s">
        <v>29</v>
      </c>
      <c r="M10"/>
      <c r="N10"/>
      <c r="O10"/>
      <c r="P10"/>
      <c r="Q10"/>
      <c r="R10"/>
      <c r="S10"/>
      <c r="T10"/>
      <c r="U10"/>
      <c r="V10"/>
      <c r="W10"/>
      <c r="X10"/>
      <c r="Y10"/>
      <c r="Z10"/>
    </row>
    <row r="11" spans="1:26" x14ac:dyDescent="0.25">
      <c r="A11" s="3" t="s">
        <v>206</v>
      </c>
      <c r="B11" s="25">
        <v>1</v>
      </c>
      <c r="C11" s="25" t="s">
        <v>29</v>
      </c>
      <c r="D11"/>
      <c r="E11"/>
      <c r="F11"/>
      <c r="G11"/>
      <c r="H11"/>
      <c r="I11"/>
      <c r="J11"/>
      <c r="K11"/>
      <c r="L11"/>
      <c r="M11" s="25" t="s">
        <v>29</v>
      </c>
      <c r="N11"/>
      <c r="O11"/>
      <c r="P11"/>
      <c r="Q11"/>
      <c r="R11"/>
      <c r="S11"/>
      <c r="T11"/>
      <c r="U11"/>
      <c r="V11"/>
      <c r="W11"/>
      <c r="X11"/>
      <c r="Y11"/>
      <c r="Z11"/>
    </row>
  </sheetData>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Q9"/>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C1" sqref="C1"/>
    </sheetView>
  </sheetViews>
  <sheetFormatPr defaultRowHeight="15" x14ac:dyDescent="0.25"/>
  <cols>
    <col min="1" max="1" width="5.140625" style="41" bestFit="1" customWidth="1" collapsed="1"/>
    <col min="2" max="2" width="8.7109375" style="41" bestFit="1" customWidth="1" collapsed="1"/>
    <col min="3" max="3" width="68" style="41" bestFit="1" customWidth="1" collapsed="1"/>
    <col min="4" max="4" width="13.85546875" style="41" bestFit="1" customWidth="1" collapsed="1"/>
    <col min="5" max="6" width="8.7109375" style="41" customWidth="1" collapsed="1"/>
    <col min="7" max="7" width="22" style="41" bestFit="1" customWidth="1" collapsed="1"/>
    <col min="8" max="10" width="10.140625" style="5" customWidth="1" collapsed="1"/>
    <col min="11" max="14" width="22" style="41" customWidth="1" collapsed="1"/>
    <col min="15" max="15" width="117.28515625" style="41" bestFit="1" customWidth="1" collapsed="1"/>
    <col min="16" max="16" width="15.5703125" style="41" bestFit="1" customWidth="1" collapsed="1"/>
    <col min="17" max="16384" width="9.140625" style="41" collapsed="1"/>
  </cols>
  <sheetData>
    <row r="1" spans="1:17" x14ac:dyDescent="0.25">
      <c r="A1" s="7" t="s">
        <v>0</v>
      </c>
      <c r="B1" s="23" t="s">
        <v>95</v>
      </c>
      <c r="C1" s="23" t="s">
        <v>1290</v>
      </c>
      <c r="D1" s="23" t="s">
        <v>1287</v>
      </c>
      <c r="E1" s="23" t="s">
        <v>2548</v>
      </c>
      <c r="F1" s="23" t="s">
        <v>2549</v>
      </c>
      <c r="G1" s="23" t="s">
        <v>2550</v>
      </c>
      <c r="H1" s="1" t="s">
        <v>1089</v>
      </c>
      <c r="I1" s="1" t="s">
        <v>1090</v>
      </c>
      <c r="J1" s="1" t="s">
        <v>1091</v>
      </c>
      <c r="K1" s="23" t="s">
        <v>1092</v>
      </c>
      <c r="L1" s="23" t="s">
        <v>2551</v>
      </c>
      <c r="M1" s="23" t="s">
        <v>2552</v>
      </c>
      <c r="N1" s="23" t="s">
        <v>2553</v>
      </c>
      <c r="O1" s="50" t="s">
        <v>1275</v>
      </c>
      <c r="P1" s="23" t="s">
        <v>1167</v>
      </c>
    </row>
    <row r="2" spans="1:17" x14ac:dyDescent="0.25">
      <c r="A2" s="3" t="s">
        <v>185</v>
      </c>
      <c r="B2" s="3">
        <v>1</v>
      </c>
      <c r="C2" s="49" t="s">
        <v>2554</v>
      </c>
      <c r="D2" t="s">
        <v>4584</v>
      </c>
      <c r="E2"/>
      <c r="F2"/>
      <c r="G2"/>
      <c r="H2"/>
      <c r="I2"/>
      <c r="J2"/>
      <c r="K2"/>
      <c r="L2"/>
      <c r="M2"/>
      <c r="N2"/>
      <c r="O2"/>
      <c r="P2" t="s">
        <v>4583</v>
      </c>
    </row>
    <row r="3" spans="1:17" x14ac:dyDescent="0.25">
      <c r="A3" s="3" t="s">
        <v>191</v>
      </c>
      <c r="B3" s="3">
        <v>1</v>
      </c>
      <c r="C3"/>
      <c r="D3"/>
      <c r="E3" s="3" t="s">
        <v>29</v>
      </c>
      <c r="F3" s="3" t="s">
        <v>29</v>
      </c>
      <c r="G3" s="3" t="s">
        <v>2555</v>
      </c>
      <c r="H3" s="3" t="s">
        <v>29</v>
      </c>
      <c r="I3" s="3" t="s">
        <v>29</v>
      </c>
      <c r="J3" s="3" t="s">
        <v>29</v>
      </c>
      <c r="K3" s="3" t="s">
        <v>29</v>
      </c>
      <c r="L3"/>
      <c r="M3"/>
      <c r="N3"/>
      <c r="O3" s="77" t="s">
        <v>2556</v>
      </c>
      <c r="P3" s="3"/>
    </row>
    <row r="4" spans="1:17" x14ac:dyDescent="0.25">
      <c r="A4" s="3" t="s">
        <v>191</v>
      </c>
      <c r="B4" s="3">
        <v>2</v>
      </c>
      <c r="C4"/>
      <c r="D4"/>
      <c r="E4"/>
      <c r="F4"/>
      <c r="G4"/>
      <c r="H4"/>
      <c r="I4"/>
      <c r="J4"/>
      <c r="K4"/>
      <c r="L4" s="3" t="s">
        <v>2555</v>
      </c>
      <c r="M4" s="3" t="s">
        <v>29</v>
      </c>
      <c r="N4"/>
      <c r="O4" s="77" t="s">
        <v>2557</v>
      </c>
      <c r="P4" s="3"/>
    </row>
    <row r="5" spans="1:17" x14ac:dyDescent="0.25">
      <c r="A5" s="3" t="s">
        <v>191</v>
      </c>
      <c r="B5" s="3">
        <v>3</v>
      </c>
      <c r="C5"/>
      <c r="D5"/>
      <c r="E5"/>
      <c r="F5"/>
      <c r="G5"/>
      <c r="H5"/>
      <c r="I5"/>
      <c r="J5"/>
      <c r="K5"/>
      <c r="L5" s="3" t="s">
        <v>2555</v>
      </c>
      <c r="M5"/>
      <c r="N5" s="3" t="s">
        <v>29</v>
      </c>
      <c r="O5" s="77" t="s">
        <v>2558</v>
      </c>
      <c r="P5" s="3"/>
    </row>
    <row r="6" spans="1:17" x14ac:dyDescent="0.25">
      <c r="A6" s="3" t="s">
        <v>197</v>
      </c>
      <c r="B6" s="3">
        <v>1</v>
      </c>
      <c r="C6"/>
      <c r="D6"/>
      <c r="E6"/>
      <c r="F6"/>
      <c r="G6"/>
      <c r="H6"/>
      <c r="I6"/>
      <c r="J6"/>
      <c r="K6"/>
      <c r="L6"/>
      <c r="M6"/>
      <c r="N6"/>
      <c r="O6" s="235" t="s">
        <v>2559</v>
      </c>
      <c r="P6" s="84"/>
    </row>
    <row r="7" spans="1:17" x14ac:dyDescent="0.25">
      <c r="A7" s="3" t="s">
        <v>203</v>
      </c>
      <c r="B7" s="3">
        <v>1</v>
      </c>
      <c r="C7"/>
      <c r="D7"/>
      <c r="E7"/>
      <c r="F7"/>
      <c r="G7"/>
      <c r="H7"/>
      <c r="I7"/>
      <c r="J7"/>
      <c r="K7"/>
      <c r="L7"/>
      <c r="M7"/>
      <c r="N7"/>
      <c r="O7" s="235" t="s">
        <v>2560</v>
      </c>
      <c r="P7" s="84"/>
    </row>
    <row r="8" spans="1:17" x14ac:dyDescent="0.25">
      <c r="A8" s="3" t="s">
        <v>203</v>
      </c>
      <c r="B8" s="3">
        <v>2</v>
      </c>
      <c r="C8"/>
      <c r="D8"/>
      <c r="E8"/>
      <c r="F8"/>
      <c r="G8"/>
      <c r="H8"/>
      <c r="I8"/>
      <c r="J8"/>
      <c r="K8"/>
      <c r="L8"/>
      <c r="M8"/>
      <c r="N8"/>
      <c r="O8" s="235" t="s">
        <v>2561</v>
      </c>
      <c r="P8" s="84"/>
    </row>
    <row r="9" spans="1:17" x14ac:dyDescent="0.25">
      <c r="A9" s="3" t="s">
        <v>206</v>
      </c>
      <c r="B9" s="3">
        <v>1</v>
      </c>
      <c r="C9"/>
      <c r="D9"/>
      <c r="E9"/>
      <c r="F9"/>
      <c r="G9"/>
      <c r="H9"/>
      <c r="I9"/>
      <c r="J9"/>
      <c r="K9"/>
      <c r="L9"/>
      <c r="M9"/>
      <c r="N9"/>
      <c r="O9" s="235" t="str">
        <f>("VERIFYLISTOFPOLICIES"&amp;":::"&amp;D2)</f>
        <v>VERIFYLISTOFPOLICIES:::46WECAA5GAH</v>
      </c>
      <c r="P9" s="84"/>
      <c r="Q9" s="41" t="s">
        <v>2562</v>
      </c>
    </row>
  </sheetData>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54"/>
  <sheetViews>
    <sheetView zoomScale="85" zoomScaleNormal="85" workbookViewId="0">
      <pane xSplit="2" ySplit="1" topLeftCell="Q2" activePane="bottomRight" state="frozen"/>
      <selection activeCell="M62" activeCellId="1" sqref="B54:C54 M62"/>
      <selection pane="topRight" activeCell="M62" activeCellId="1" sqref="B54:C54 M62"/>
      <selection pane="bottomLeft" activeCell="M62" activeCellId="1" sqref="B54:C54 M62"/>
      <selection pane="bottomRight" activeCell="W10" sqref="W10"/>
    </sheetView>
  </sheetViews>
  <sheetFormatPr defaultRowHeight="15" x14ac:dyDescent="0.25"/>
  <cols>
    <col min="1" max="1" width="9.5703125" style="5" bestFit="1" customWidth="1" collapsed="1"/>
    <col min="2" max="2" width="8.7109375" style="5" bestFit="1" customWidth="1" collapsed="1"/>
    <col min="3" max="3" width="22" style="5" bestFit="1" customWidth="1" collapsed="1"/>
    <col min="4" max="5" width="16" style="5" bestFit="1" customWidth="1" collapsed="1"/>
    <col min="6" max="7" width="14" style="5" bestFit="1" customWidth="1" collapsed="1"/>
    <col min="8" max="8" width="13.5703125" style="5" bestFit="1" customWidth="1" collapsed="1"/>
    <col min="9" max="9" width="9.42578125" style="5" bestFit="1" customWidth="1" collapsed="1"/>
    <col min="10" max="10" width="7.42578125" style="5" bestFit="1" customWidth="1" collapsed="1"/>
    <col min="11" max="11" width="7.140625" style="5" bestFit="1" customWidth="1" collapsed="1"/>
    <col min="12" max="12" width="19" style="5" bestFit="1" customWidth="1" collapsed="1"/>
    <col min="13" max="13" width="10.85546875" style="5" bestFit="1" customWidth="1" collapsed="1"/>
    <col min="14" max="14" width="14.42578125" style="5" bestFit="1" customWidth="1" collapsed="1"/>
    <col min="15" max="15" width="19.5703125" style="5" bestFit="1" customWidth="1" collapsed="1"/>
    <col min="16" max="16" width="22.7109375" style="5" bestFit="1" customWidth="1" collapsed="1"/>
    <col min="17" max="17" width="23.5703125" style="5" bestFit="1" customWidth="1" collapsed="1"/>
    <col min="18" max="18" width="12.7109375" style="5" bestFit="1" customWidth="1" collapsed="1"/>
    <col min="19" max="19" width="12.28515625" style="5" bestFit="1" customWidth="1" collapsed="1"/>
    <col min="20" max="20" width="35.140625" style="5" bestFit="1" customWidth="1" collapsed="1"/>
    <col min="21" max="21" width="27" style="5" bestFit="1" customWidth="1" collapsed="1"/>
    <col min="22" max="22" width="14.28515625" style="5" bestFit="1" customWidth="1" collapsed="1"/>
    <col min="23" max="23" width="22.42578125" style="5" bestFit="1" customWidth="1" collapsed="1"/>
    <col min="24" max="24" width="11.140625" style="5" bestFit="1" customWidth="1" collapsed="1"/>
    <col min="25" max="25" width="22.85546875" style="5" bestFit="1" customWidth="1" collapsed="1"/>
    <col min="26" max="26" width="16.140625" style="5" bestFit="1" customWidth="1" collapsed="1"/>
    <col min="27" max="27" width="19.5703125" style="5" bestFit="1" customWidth="1" collapsed="1"/>
    <col min="28" max="28" width="8.140625" style="5" bestFit="1" customWidth="1" collapsed="1"/>
    <col min="29" max="29" width="75" style="5" bestFit="1" customWidth="1" collapsed="1"/>
    <col min="30" max="30" width="16" style="5" bestFit="1" customWidth="1" collapsed="1"/>
    <col min="31" max="31" width="103.28515625" style="5" bestFit="1" customWidth="1" collapsed="1"/>
    <col min="32" max="16384" width="9.140625" style="5" collapsed="1"/>
  </cols>
  <sheetData>
    <row r="1" spans="1:31" x14ac:dyDescent="0.25">
      <c r="A1" s="7" t="s">
        <v>0</v>
      </c>
      <c r="B1" s="23" t="s">
        <v>95</v>
      </c>
      <c r="C1" s="23" t="s">
        <v>2563</v>
      </c>
      <c r="D1" s="23" t="s">
        <v>2564</v>
      </c>
      <c r="E1" s="23" t="s">
        <v>2565</v>
      </c>
      <c r="F1" s="23" t="s">
        <v>2566</v>
      </c>
      <c r="G1" s="23" t="s">
        <v>2566</v>
      </c>
      <c r="H1" s="23" t="s">
        <v>2567</v>
      </c>
      <c r="I1" s="23" t="s">
        <v>2568</v>
      </c>
      <c r="J1" s="23" t="s">
        <v>2569</v>
      </c>
      <c r="K1" s="23" t="s">
        <v>2570</v>
      </c>
      <c r="L1" s="23" t="s">
        <v>2571</v>
      </c>
      <c r="M1" s="23" t="s">
        <v>2572</v>
      </c>
      <c r="N1" s="23" t="s">
        <v>2573</v>
      </c>
      <c r="O1" s="23" t="s">
        <v>1622</v>
      </c>
      <c r="P1" s="50" t="s">
        <v>2574</v>
      </c>
      <c r="Q1" s="23" t="s">
        <v>2575</v>
      </c>
      <c r="R1" s="23" t="s">
        <v>2576</v>
      </c>
      <c r="S1" s="85" t="s">
        <v>2577</v>
      </c>
      <c r="T1" s="23" t="s">
        <v>1192</v>
      </c>
      <c r="U1" s="23" t="s">
        <v>1192</v>
      </c>
      <c r="V1" s="23" t="s">
        <v>3535</v>
      </c>
      <c r="W1" s="23" t="s">
        <v>2578</v>
      </c>
      <c r="X1" s="23" t="s">
        <v>2327</v>
      </c>
      <c r="Y1" s="23" t="s">
        <v>1180</v>
      </c>
      <c r="Z1" s="23" t="s">
        <v>1181</v>
      </c>
      <c r="AA1" s="23" t="s">
        <v>1182</v>
      </c>
      <c r="AB1" s="23" t="s">
        <v>2579</v>
      </c>
      <c r="AC1" s="1" t="s">
        <v>1101</v>
      </c>
      <c r="AD1" s="1" t="s">
        <v>1105</v>
      </c>
      <c r="AE1" s="1" t="s">
        <v>1275</v>
      </c>
    </row>
    <row r="2" spans="1:31" x14ac:dyDescent="0.25">
      <c r="A2" s="3" t="s">
        <v>8</v>
      </c>
      <c r="B2" s="25">
        <v>1</v>
      </c>
      <c r="C2" s="3"/>
      <c r="D2" s="3"/>
      <c r="E2" s="3"/>
      <c r="F2" s="3"/>
      <c r="G2" s="3"/>
      <c r="H2" s="3"/>
      <c r="I2" s="3"/>
      <c r="J2" s="3"/>
      <c r="K2" s="3"/>
      <c r="L2" s="3"/>
      <c r="M2" s="3"/>
      <c r="N2" s="3"/>
      <c r="O2" s="3"/>
      <c r="P2" s="77"/>
      <c r="Q2" s="3"/>
      <c r="R2" s="3"/>
      <c r="S2" s="73"/>
      <c r="T2" s="73"/>
      <c r="U2" s="73"/>
      <c r="V2" s="3"/>
      <c r="W2" s="3"/>
      <c r="X2" s="3"/>
      <c r="Y2" s="3"/>
      <c r="Z2" s="3"/>
      <c r="AA2" s="3"/>
      <c r="AB2" s="3"/>
      <c r="AD2" s="3" t="s">
        <v>21</v>
      </c>
      <c r="AE2" s="3"/>
    </row>
    <row r="3" spans="1:31" x14ac:dyDescent="0.25">
      <c r="A3" s="3" t="s">
        <v>16</v>
      </c>
      <c r="B3" s="25">
        <v>1</v>
      </c>
      <c r="C3" s="3"/>
      <c r="D3" s="6"/>
      <c r="E3" s="3"/>
      <c r="F3" s="3"/>
      <c r="G3" s="3"/>
      <c r="H3" s="86">
        <v>2499</v>
      </c>
      <c r="I3" s="86">
        <v>321999</v>
      </c>
      <c r="J3" s="6" t="s">
        <v>2580</v>
      </c>
      <c r="K3" s="6" t="s">
        <v>2581</v>
      </c>
      <c r="L3" s="33" t="s">
        <v>1354</v>
      </c>
      <c r="M3" s="87" t="s">
        <v>1080</v>
      </c>
      <c r="N3" s="3" t="s">
        <v>2582</v>
      </c>
      <c r="O3" s="3" t="s">
        <v>2583</v>
      </c>
      <c r="P3" s="5" t="s">
        <v>2584</v>
      </c>
      <c r="Q3" s="150"/>
      <c r="R3" s="3"/>
      <c r="S3" s="150" t="s">
        <v>2585</v>
      </c>
      <c r="T3" s="150"/>
      <c r="U3" s="150"/>
      <c r="V3" s="3"/>
      <c r="W3" s="3"/>
      <c r="X3" s="3"/>
      <c r="Y3" s="3"/>
      <c r="Z3" s="3"/>
      <c r="AA3" s="3"/>
      <c r="AB3" s="3" t="s">
        <v>29</v>
      </c>
      <c r="AD3" s="3" t="s">
        <v>21</v>
      </c>
      <c r="AE3" s="3"/>
    </row>
    <row r="4" spans="1:31" x14ac:dyDescent="0.25">
      <c r="A4" s="3" t="s">
        <v>17</v>
      </c>
      <c r="B4" s="25">
        <v>1</v>
      </c>
      <c r="C4" s="3"/>
      <c r="D4" s="6"/>
      <c r="E4" s="3"/>
      <c r="F4" s="3"/>
      <c r="G4" s="3"/>
      <c r="H4" s="86">
        <v>2499</v>
      </c>
      <c r="I4" s="86">
        <v>321999</v>
      </c>
      <c r="J4" s="6" t="s">
        <v>2580</v>
      </c>
      <c r="K4" s="6" t="s">
        <v>2581</v>
      </c>
      <c r="L4" s="33" t="s">
        <v>1354</v>
      </c>
      <c r="M4" s="87" t="s">
        <v>1080</v>
      </c>
      <c r="N4" s="3" t="s">
        <v>2582</v>
      </c>
      <c r="O4" s="3" t="s">
        <v>2583</v>
      </c>
      <c r="P4" s="5" t="s">
        <v>2584</v>
      </c>
      <c r="Q4" s="150"/>
      <c r="R4" s="3"/>
      <c r="S4" s="150" t="s">
        <v>2585</v>
      </c>
      <c r="T4" s="150"/>
      <c r="U4" s="150"/>
      <c r="V4" s="3"/>
      <c r="W4" s="3"/>
      <c r="X4" s="3"/>
      <c r="Y4" s="3"/>
      <c r="Z4" s="3"/>
      <c r="AA4" s="3"/>
      <c r="AB4" s="3" t="s">
        <v>29</v>
      </c>
      <c r="AD4" s="3" t="s">
        <v>21</v>
      </c>
      <c r="AE4" s="3"/>
    </row>
    <row r="5" spans="1:31" x14ac:dyDescent="0.25">
      <c r="A5" s="3" t="s">
        <v>115</v>
      </c>
      <c r="B5" s="25">
        <v>1</v>
      </c>
      <c r="C5" s="3"/>
      <c r="D5" s="6"/>
      <c r="E5" s="3"/>
      <c r="F5" s="3"/>
      <c r="G5" s="3"/>
      <c r="H5" s="86">
        <v>2499</v>
      </c>
      <c r="I5" s="86">
        <v>321999</v>
      </c>
      <c r="J5" s="6" t="s">
        <v>2580</v>
      </c>
      <c r="K5" s="6" t="s">
        <v>2581</v>
      </c>
      <c r="L5" s="33" t="s">
        <v>1354</v>
      </c>
      <c r="M5" s="87" t="s">
        <v>1080</v>
      </c>
      <c r="N5" s="3" t="s">
        <v>2582</v>
      </c>
      <c r="O5" s="3" t="s">
        <v>2583</v>
      </c>
      <c r="P5" s="5" t="s">
        <v>2584</v>
      </c>
      <c r="Q5" s="150"/>
      <c r="R5" s="3"/>
      <c r="S5" s="150" t="s">
        <v>2585</v>
      </c>
      <c r="T5" s="150"/>
      <c r="U5" s="150"/>
      <c r="V5" s="3"/>
      <c r="W5" s="3"/>
      <c r="X5" s="3"/>
      <c r="Y5" s="3"/>
      <c r="Z5" s="3"/>
      <c r="AA5" s="3"/>
      <c r="AB5" s="3" t="s">
        <v>29</v>
      </c>
      <c r="AD5" s="3" t="s">
        <v>21</v>
      </c>
      <c r="AE5" s="3"/>
    </row>
    <row r="6" spans="1:31" x14ac:dyDescent="0.25">
      <c r="A6" s="3" t="s">
        <v>119</v>
      </c>
      <c r="B6" s="25">
        <v>1</v>
      </c>
      <c r="C6" s="3"/>
      <c r="D6" s="6"/>
      <c r="E6" s="3"/>
      <c r="F6" s="3"/>
      <c r="G6" s="3"/>
      <c r="H6" s="86">
        <v>2499</v>
      </c>
      <c r="I6" s="86">
        <v>321999</v>
      </c>
      <c r="J6" s="6" t="s">
        <v>2580</v>
      </c>
      <c r="K6" s="6" t="s">
        <v>2581</v>
      </c>
      <c r="L6" s="33" t="s">
        <v>1354</v>
      </c>
      <c r="M6" s="87" t="s">
        <v>1080</v>
      </c>
      <c r="N6" s="3" t="s">
        <v>2582</v>
      </c>
      <c r="O6" s="3" t="s">
        <v>2583</v>
      </c>
      <c r="P6" s="5" t="s">
        <v>2584</v>
      </c>
      <c r="Q6" s="150"/>
      <c r="R6" s="3"/>
      <c r="S6" s="150" t="s">
        <v>2585</v>
      </c>
      <c r="T6" s="150"/>
      <c r="U6" s="150"/>
      <c r="V6" s="3"/>
      <c r="W6" s="3"/>
      <c r="X6" s="3"/>
      <c r="Y6" s="3"/>
      <c r="Z6" s="3"/>
      <c r="AA6" s="3"/>
      <c r="AB6" s="3" t="s">
        <v>29</v>
      </c>
      <c r="AD6" s="3" t="s">
        <v>21</v>
      </c>
      <c r="AE6" s="3"/>
    </row>
    <row r="7" spans="1:31" x14ac:dyDescent="0.25">
      <c r="A7" s="3" t="s">
        <v>473</v>
      </c>
      <c r="B7" s="25">
        <v>1</v>
      </c>
      <c r="C7" s="3" t="s">
        <v>29</v>
      </c>
      <c r="D7" s="6" t="s">
        <v>2586</v>
      </c>
      <c r="E7" s="3" t="s">
        <v>29</v>
      </c>
      <c r="F7" s="3" t="s">
        <v>29</v>
      </c>
      <c r="G7" s="3" t="s">
        <v>29</v>
      </c>
      <c r="H7" s="3"/>
      <c r="I7" s="3"/>
      <c r="J7" s="3"/>
      <c r="K7" s="3"/>
      <c r="L7" s="3"/>
      <c r="M7" s="87" t="s">
        <v>1080</v>
      </c>
      <c r="N7" s="3"/>
      <c r="O7" s="3"/>
      <c r="P7" s="77"/>
      <c r="Q7" s="150"/>
      <c r="R7" s="3"/>
      <c r="S7" s="73"/>
      <c r="T7" s="73"/>
      <c r="U7" s="73"/>
      <c r="V7" s="3"/>
      <c r="W7" s="3"/>
      <c r="X7" s="3"/>
      <c r="Y7" s="3"/>
      <c r="Z7" s="3"/>
      <c r="AA7" s="3"/>
      <c r="AB7" s="3" t="s">
        <v>29</v>
      </c>
      <c r="AD7" s="3" t="s">
        <v>21</v>
      </c>
      <c r="AE7" s="3"/>
    </row>
    <row r="8" spans="1:31" x14ac:dyDescent="0.25">
      <c r="A8" s="3" t="s">
        <v>476</v>
      </c>
      <c r="B8" s="25">
        <v>1</v>
      </c>
      <c r="C8" s="3" t="s">
        <v>29</v>
      </c>
      <c r="D8" s="6" t="s">
        <v>2586</v>
      </c>
      <c r="E8" s="3" t="s">
        <v>29</v>
      </c>
      <c r="F8" s="3" t="s">
        <v>29</v>
      </c>
      <c r="G8" s="3" t="s">
        <v>29</v>
      </c>
      <c r="H8" s="3"/>
      <c r="I8" s="3"/>
      <c r="J8" s="3"/>
      <c r="K8" s="3"/>
      <c r="L8" s="3"/>
      <c r="M8" s="87" t="s">
        <v>1080</v>
      </c>
      <c r="N8" s="3"/>
      <c r="O8" s="3"/>
      <c r="P8" s="77"/>
      <c r="Q8" s="150"/>
      <c r="R8" s="3"/>
      <c r="S8" s="73"/>
      <c r="T8" s="73"/>
      <c r="U8" s="73"/>
      <c r="V8" s="3"/>
      <c r="W8" s="3"/>
      <c r="X8" s="3"/>
      <c r="Y8" s="3"/>
      <c r="Z8" s="3"/>
      <c r="AA8" s="3"/>
      <c r="AB8" s="3" t="s">
        <v>29</v>
      </c>
      <c r="AD8" s="3" t="s">
        <v>21</v>
      </c>
      <c r="AE8" s="3"/>
    </row>
    <row r="9" spans="1:31" x14ac:dyDescent="0.25">
      <c r="A9" s="3" t="s">
        <v>154</v>
      </c>
      <c r="B9" s="25">
        <v>1</v>
      </c>
      <c r="C9" s="3"/>
      <c r="D9" s="6"/>
      <c r="E9" s="3"/>
      <c r="F9" s="3"/>
      <c r="G9" s="3"/>
      <c r="H9" s="86">
        <v>2499</v>
      </c>
      <c r="I9" s="86">
        <v>321999</v>
      </c>
      <c r="J9" s="6" t="s">
        <v>2580</v>
      </c>
      <c r="K9" s="6" t="s">
        <v>2581</v>
      </c>
      <c r="L9" s="33" t="s">
        <v>1354</v>
      </c>
      <c r="M9" s="87" t="s">
        <v>1080</v>
      </c>
      <c r="N9" s="3" t="s">
        <v>2582</v>
      </c>
      <c r="O9" s="3" t="s">
        <v>2583</v>
      </c>
      <c r="P9" s="5" t="s">
        <v>2584</v>
      </c>
      <c r="Q9" s="150"/>
      <c r="R9" s="3"/>
      <c r="S9" s="150" t="s">
        <v>2585</v>
      </c>
      <c r="T9" s="150"/>
      <c r="U9" s="150"/>
      <c r="V9" s="3"/>
      <c r="W9" s="3"/>
      <c r="X9" s="3"/>
      <c r="Y9" s="3"/>
      <c r="Z9" s="3"/>
      <c r="AA9" s="3"/>
      <c r="AB9" s="3" t="s">
        <v>29</v>
      </c>
      <c r="AD9" s="3" t="s">
        <v>21</v>
      </c>
      <c r="AE9" s="3"/>
    </row>
    <row r="10" spans="1:31" x14ac:dyDescent="0.25">
      <c r="A10" s="3" t="s">
        <v>157</v>
      </c>
      <c r="B10" s="25">
        <v>1</v>
      </c>
      <c r="C10" s="3"/>
      <c r="D10" s="6"/>
      <c r="E10" s="3"/>
      <c r="F10" s="3"/>
      <c r="G10" s="3"/>
      <c r="H10" s="86">
        <v>2499</v>
      </c>
      <c r="I10" s="86">
        <v>321999</v>
      </c>
      <c r="J10" s="6" t="s">
        <v>2580</v>
      </c>
      <c r="K10" s="6" t="s">
        <v>2581</v>
      </c>
      <c r="L10" s="33" t="s">
        <v>1354</v>
      </c>
      <c r="M10" s="87" t="s">
        <v>1080</v>
      </c>
      <c r="N10" s="3" t="s">
        <v>2582</v>
      </c>
      <c r="O10" s="3" t="s">
        <v>2583</v>
      </c>
      <c r="P10" s="5" t="s">
        <v>2584</v>
      </c>
      <c r="Q10" s="150"/>
      <c r="R10" s="3"/>
      <c r="S10" s="150" t="s">
        <v>2585</v>
      </c>
      <c r="T10" s="150"/>
      <c r="U10" s="150"/>
      <c r="V10" s="3"/>
      <c r="W10" s="3"/>
      <c r="X10" s="3"/>
      <c r="Y10" s="3"/>
      <c r="Z10" s="3"/>
      <c r="AA10" s="3"/>
      <c r="AB10" s="3" t="s">
        <v>29</v>
      </c>
      <c r="AD10" s="3" t="s">
        <v>21</v>
      </c>
      <c r="AE10" s="3"/>
    </row>
    <row r="11" spans="1:31" x14ac:dyDescent="0.25">
      <c r="A11" s="3" t="s">
        <v>159</v>
      </c>
      <c r="B11" s="25">
        <v>1</v>
      </c>
      <c r="C11" s="3"/>
      <c r="D11" s="6"/>
      <c r="E11" s="3"/>
      <c r="F11" s="3"/>
      <c r="G11" s="3"/>
      <c r="H11" s="86">
        <v>2499</v>
      </c>
      <c r="I11" s="86">
        <v>321999</v>
      </c>
      <c r="J11" s="6" t="s">
        <v>2580</v>
      </c>
      <c r="K11" s="6" t="s">
        <v>2581</v>
      </c>
      <c r="L11" s="33" t="s">
        <v>1354</v>
      </c>
      <c r="M11" s="87" t="s">
        <v>1080</v>
      </c>
      <c r="N11" s="3" t="s">
        <v>2582</v>
      </c>
      <c r="O11" s="3" t="s">
        <v>2583</v>
      </c>
      <c r="P11" s="5" t="s">
        <v>2584</v>
      </c>
      <c r="Q11" s="150"/>
      <c r="R11" s="3"/>
      <c r="S11" s="150" t="s">
        <v>2585</v>
      </c>
      <c r="T11" s="150"/>
      <c r="U11" s="150"/>
      <c r="V11" s="3"/>
      <c r="W11" s="3"/>
      <c r="X11" s="3"/>
      <c r="Y11" s="3"/>
      <c r="Z11" s="3"/>
      <c r="AA11" s="3"/>
      <c r="AB11" s="3" t="s">
        <v>29</v>
      </c>
      <c r="AD11" s="3" t="s">
        <v>21</v>
      </c>
      <c r="AE11" s="3"/>
    </row>
    <row r="12" spans="1:31" x14ac:dyDescent="0.25">
      <c r="A12" s="3" t="s">
        <v>161</v>
      </c>
      <c r="B12" s="25">
        <v>1</v>
      </c>
      <c r="C12" s="3"/>
      <c r="D12" s="6"/>
      <c r="E12" s="3"/>
      <c r="F12" s="3"/>
      <c r="G12" s="3"/>
      <c r="H12" s="86">
        <v>2499</v>
      </c>
      <c r="I12" s="86">
        <v>321999</v>
      </c>
      <c r="J12" s="6" t="s">
        <v>2580</v>
      </c>
      <c r="K12" s="6" t="s">
        <v>2581</v>
      </c>
      <c r="L12" s="33" t="s">
        <v>1354</v>
      </c>
      <c r="M12" s="87" t="s">
        <v>1080</v>
      </c>
      <c r="N12" s="3" t="s">
        <v>2582</v>
      </c>
      <c r="O12" s="3" t="s">
        <v>2583</v>
      </c>
      <c r="P12" s="5" t="s">
        <v>2584</v>
      </c>
      <c r="Q12" s="150"/>
      <c r="R12" s="3"/>
      <c r="S12" s="150" t="s">
        <v>2585</v>
      </c>
      <c r="T12" s="150"/>
      <c r="U12" s="150"/>
      <c r="V12" s="3"/>
      <c r="W12" s="3"/>
      <c r="X12" s="3"/>
      <c r="Y12" s="3"/>
      <c r="Z12" s="3"/>
      <c r="AA12" s="3"/>
      <c r="AB12" s="3" t="s">
        <v>29</v>
      </c>
      <c r="AD12" s="3" t="s">
        <v>21</v>
      </c>
      <c r="AE12" s="3"/>
    </row>
    <row r="13" spans="1:31" x14ac:dyDescent="0.25">
      <c r="A13" s="3" t="s">
        <v>185</v>
      </c>
      <c r="B13" s="25">
        <v>1</v>
      </c>
      <c r="C13" s="3"/>
      <c r="D13" s="6"/>
      <c r="E13" s="3"/>
      <c r="F13" s="3"/>
      <c r="G13" s="3"/>
      <c r="H13" s="86">
        <v>2499</v>
      </c>
      <c r="I13" s="86">
        <v>321999</v>
      </c>
      <c r="J13" s="6" t="s">
        <v>2580</v>
      </c>
      <c r="K13" s="6" t="s">
        <v>2581</v>
      </c>
      <c r="L13" s="33" t="s">
        <v>1354</v>
      </c>
      <c r="M13" s="87" t="s">
        <v>1080</v>
      </c>
      <c r="N13" s="3" t="s">
        <v>2582</v>
      </c>
      <c r="O13" s="3" t="s">
        <v>2583</v>
      </c>
      <c r="P13" s="5" t="s">
        <v>2584</v>
      </c>
      <c r="Q13" s="150"/>
      <c r="R13" s="3"/>
      <c r="S13" s="150" t="s">
        <v>2585</v>
      </c>
      <c r="T13" s="150"/>
      <c r="U13" s="150"/>
      <c r="V13" s="3"/>
      <c r="W13" s="3"/>
      <c r="X13" s="3"/>
      <c r="Y13" s="3"/>
      <c r="Z13" s="3"/>
      <c r="AA13" s="3"/>
      <c r="AB13" s="3" t="s">
        <v>29</v>
      </c>
      <c r="AD13" s="3" t="s">
        <v>21</v>
      </c>
      <c r="AE13" s="3"/>
    </row>
    <row r="14" spans="1:31" x14ac:dyDescent="0.25">
      <c r="A14" s="3" t="s">
        <v>209</v>
      </c>
      <c r="B14" s="25">
        <v>1</v>
      </c>
      <c r="C14" s="3"/>
      <c r="D14" s="6"/>
      <c r="E14" s="3"/>
      <c r="F14" s="3"/>
      <c r="G14" s="3"/>
      <c r="H14" s="86">
        <v>2499</v>
      </c>
      <c r="I14" s="86">
        <v>321999</v>
      </c>
      <c r="J14" s="6" t="s">
        <v>2580</v>
      </c>
      <c r="K14" s="6" t="s">
        <v>2581</v>
      </c>
      <c r="L14" s="33" t="s">
        <v>1354</v>
      </c>
      <c r="M14" s="87" t="s">
        <v>1080</v>
      </c>
      <c r="N14" s="3" t="s">
        <v>2582</v>
      </c>
      <c r="O14" s="3" t="s">
        <v>2583</v>
      </c>
      <c r="P14" s="5" t="s">
        <v>2584</v>
      </c>
      <c r="Q14" s="150"/>
      <c r="R14" s="3"/>
      <c r="S14" s="150" t="s">
        <v>2585</v>
      </c>
      <c r="T14" s="150"/>
      <c r="U14" s="150"/>
      <c r="V14" s="3"/>
      <c r="W14" s="3"/>
      <c r="X14" s="3"/>
      <c r="Y14" s="3"/>
      <c r="Z14" s="3"/>
      <c r="AA14" s="3"/>
      <c r="AB14" s="3" t="s">
        <v>29</v>
      </c>
      <c r="AD14" s="3" t="s">
        <v>21</v>
      </c>
      <c r="AE14" s="3"/>
    </row>
    <row r="15" spans="1:31" x14ac:dyDescent="0.25">
      <c r="A15" s="3" t="s">
        <v>314</v>
      </c>
      <c r="B15" s="25">
        <v>1</v>
      </c>
      <c r="C15" s="3"/>
      <c r="D15" s="6"/>
      <c r="E15" s="3"/>
      <c r="F15" s="3"/>
      <c r="G15" s="3"/>
      <c r="H15" s="86">
        <v>2499</v>
      </c>
      <c r="I15" s="86">
        <v>321999</v>
      </c>
      <c r="J15" s="6" t="s">
        <v>2580</v>
      </c>
      <c r="K15" s="6" t="s">
        <v>2581</v>
      </c>
      <c r="L15" s="33" t="s">
        <v>1354</v>
      </c>
      <c r="M15" s="87" t="s">
        <v>1080</v>
      </c>
      <c r="N15" s="3" t="s">
        <v>2582</v>
      </c>
      <c r="O15" s="3" t="s">
        <v>2583</v>
      </c>
      <c r="P15" s="5" t="s">
        <v>2584</v>
      </c>
      <c r="Q15" s="150"/>
      <c r="R15" s="3"/>
      <c r="S15" s="150" t="s">
        <v>2585</v>
      </c>
      <c r="T15" s="150"/>
      <c r="U15" s="150"/>
      <c r="V15" s="3"/>
      <c r="W15" s="3"/>
      <c r="X15" s="3"/>
      <c r="Y15" s="3"/>
      <c r="Z15" s="3"/>
      <c r="AA15" s="3"/>
      <c r="AB15" s="3" t="s">
        <v>29</v>
      </c>
      <c r="AD15" s="3" t="s">
        <v>21</v>
      </c>
      <c r="AE15" s="3"/>
    </row>
    <row r="16" spans="1:31" x14ac:dyDescent="0.25">
      <c r="A16" s="3" t="s">
        <v>353</v>
      </c>
      <c r="B16" s="25">
        <v>1</v>
      </c>
      <c r="C16" s="3"/>
      <c r="D16" s="6"/>
      <c r="E16" s="3"/>
      <c r="F16" s="3"/>
      <c r="G16" s="3"/>
      <c r="H16" s="86">
        <v>2499</v>
      </c>
      <c r="I16" s="86">
        <v>321999</v>
      </c>
      <c r="J16" s="6" t="s">
        <v>2580</v>
      </c>
      <c r="K16" s="6" t="s">
        <v>2581</v>
      </c>
      <c r="L16" s="33" t="s">
        <v>1354</v>
      </c>
      <c r="M16" s="87" t="s">
        <v>1080</v>
      </c>
      <c r="N16" s="3" t="s">
        <v>2582</v>
      </c>
      <c r="O16" s="3" t="s">
        <v>2583</v>
      </c>
      <c r="P16" s="5" t="s">
        <v>2584</v>
      </c>
      <c r="Q16" s="150"/>
      <c r="R16" s="3"/>
      <c r="S16" s="150" t="s">
        <v>2585</v>
      </c>
      <c r="T16" s="150"/>
      <c r="U16" s="150"/>
      <c r="V16" s="3"/>
      <c r="W16" s="3"/>
      <c r="X16" s="3"/>
      <c r="Y16" s="3"/>
      <c r="Z16" s="3"/>
      <c r="AA16" s="3"/>
      <c r="AB16" s="3" t="s">
        <v>29</v>
      </c>
      <c r="AD16" s="3" t="s">
        <v>21</v>
      </c>
      <c r="AE16" s="3"/>
    </row>
    <row r="17" spans="1:31" x14ac:dyDescent="0.25">
      <c r="A17" s="3" t="s">
        <v>360</v>
      </c>
      <c r="B17" s="25">
        <v>1</v>
      </c>
      <c r="C17" s="3"/>
      <c r="D17" s="6"/>
      <c r="E17" s="3"/>
      <c r="F17" s="3"/>
      <c r="G17" s="3"/>
      <c r="H17" s="86">
        <v>2499</v>
      </c>
      <c r="I17" s="86">
        <v>321999</v>
      </c>
      <c r="J17" s="6" t="s">
        <v>2580</v>
      </c>
      <c r="K17" s="6" t="s">
        <v>2581</v>
      </c>
      <c r="L17" s="33" t="s">
        <v>1354</v>
      </c>
      <c r="M17" s="87" t="s">
        <v>1080</v>
      </c>
      <c r="N17" s="3" t="s">
        <v>2582</v>
      </c>
      <c r="O17" s="3" t="s">
        <v>2583</v>
      </c>
      <c r="P17" s="5" t="s">
        <v>2584</v>
      </c>
      <c r="Q17" s="150"/>
      <c r="R17" s="3"/>
      <c r="S17" s="150" t="s">
        <v>2585</v>
      </c>
      <c r="T17" s="150"/>
      <c r="U17" s="150"/>
      <c r="V17" s="3"/>
      <c r="W17" s="3"/>
      <c r="X17" s="3"/>
      <c r="Y17" s="3"/>
      <c r="Z17" s="3"/>
      <c r="AA17" s="3"/>
      <c r="AB17" s="3" t="s">
        <v>29</v>
      </c>
      <c r="AD17" s="3" t="s">
        <v>21</v>
      </c>
      <c r="AE17" s="3"/>
    </row>
    <row r="18" spans="1:31" x14ac:dyDescent="0.25">
      <c r="A18" s="3" t="s">
        <v>371</v>
      </c>
      <c r="B18" s="25">
        <v>1</v>
      </c>
      <c r="C18" s="3"/>
      <c r="D18" s="6"/>
      <c r="E18" s="3"/>
      <c r="F18" s="3"/>
      <c r="G18" s="3"/>
      <c r="H18" s="86">
        <v>2499</v>
      </c>
      <c r="I18" s="86">
        <v>321999</v>
      </c>
      <c r="J18" s="6" t="s">
        <v>2580</v>
      </c>
      <c r="K18" s="6" t="s">
        <v>2581</v>
      </c>
      <c r="L18" s="33" t="s">
        <v>1354</v>
      </c>
      <c r="M18" s="87" t="s">
        <v>1080</v>
      </c>
      <c r="N18" s="3" t="s">
        <v>2582</v>
      </c>
      <c r="O18" s="3" t="s">
        <v>2583</v>
      </c>
      <c r="P18" s="5" t="s">
        <v>2584</v>
      </c>
      <c r="Q18" s="150"/>
      <c r="R18" s="3"/>
      <c r="S18" s="150" t="s">
        <v>2585</v>
      </c>
      <c r="T18" s="150"/>
      <c r="U18" s="150"/>
      <c r="V18" s="3"/>
      <c r="W18" s="3"/>
      <c r="X18" s="3"/>
      <c r="Y18" s="3"/>
      <c r="Z18" s="3"/>
      <c r="AA18" s="3"/>
      <c r="AB18" s="3" t="s">
        <v>29</v>
      </c>
      <c r="AD18" s="3" t="s">
        <v>21</v>
      </c>
      <c r="AE18" s="3"/>
    </row>
    <row r="19" spans="1:31" x14ac:dyDescent="0.25">
      <c r="A19" s="3" t="s">
        <v>415</v>
      </c>
      <c r="B19" s="25">
        <v>1</v>
      </c>
      <c r="C19" s="3"/>
      <c r="D19" s="6"/>
      <c r="E19" s="3"/>
      <c r="F19" s="3"/>
      <c r="G19" s="3"/>
      <c r="H19" s="86">
        <v>2499</v>
      </c>
      <c r="I19" s="86">
        <v>321999</v>
      </c>
      <c r="J19" s="6" t="s">
        <v>2580</v>
      </c>
      <c r="K19" s="6" t="s">
        <v>2581</v>
      </c>
      <c r="L19" s="33" t="s">
        <v>1354</v>
      </c>
      <c r="M19" s="87" t="s">
        <v>1080</v>
      </c>
      <c r="N19" s="3" t="s">
        <v>2582</v>
      </c>
      <c r="O19" s="3" t="s">
        <v>2583</v>
      </c>
      <c r="P19" s="5" t="s">
        <v>2584</v>
      </c>
      <c r="Q19" s="150"/>
      <c r="R19" s="3"/>
      <c r="S19" s="150" t="s">
        <v>2585</v>
      </c>
      <c r="T19" s="150"/>
      <c r="U19" s="150"/>
      <c r="V19" s="3"/>
      <c r="W19" s="3"/>
      <c r="X19" s="3"/>
      <c r="Y19" s="3"/>
      <c r="Z19" s="3"/>
      <c r="AA19" s="3"/>
      <c r="AB19" s="3" t="s">
        <v>29</v>
      </c>
      <c r="AD19" s="3" t="s">
        <v>21</v>
      </c>
      <c r="AE19" s="3"/>
    </row>
    <row r="20" spans="1:31" x14ac:dyDescent="0.25">
      <c r="A20" s="3" t="s">
        <v>423</v>
      </c>
      <c r="B20" s="25">
        <v>1</v>
      </c>
      <c r="C20" s="3"/>
      <c r="D20" s="6"/>
      <c r="E20" s="3"/>
      <c r="F20" s="3"/>
      <c r="G20" s="3"/>
      <c r="H20" s="86">
        <v>2499</v>
      </c>
      <c r="I20" s="86">
        <v>321999</v>
      </c>
      <c r="J20" s="6" t="s">
        <v>2580</v>
      </c>
      <c r="K20" s="6" t="s">
        <v>2581</v>
      </c>
      <c r="L20" s="33" t="s">
        <v>1354</v>
      </c>
      <c r="M20" s="87" t="s">
        <v>1080</v>
      </c>
      <c r="N20" s="3" t="s">
        <v>2582</v>
      </c>
      <c r="O20" s="3" t="s">
        <v>2583</v>
      </c>
      <c r="P20" s="5" t="s">
        <v>2584</v>
      </c>
      <c r="Q20" s="150"/>
      <c r="R20" s="3"/>
      <c r="S20" s="150" t="s">
        <v>2585</v>
      </c>
      <c r="T20" s="150"/>
      <c r="U20" s="150"/>
      <c r="V20" s="3"/>
      <c r="W20" s="3"/>
      <c r="X20" s="3"/>
      <c r="Y20" s="3"/>
      <c r="Z20" s="3"/>
      <c r="AA20" s="3"/>
      <c r="AB20" s="3" t="s">
        <v>29</v>
      </c>
      <c r="AD20" s="3" t="s">
        <v>21</v>
      </c>
      <c r="AE20" s="3"/>
    </row>
    <row r="21" spans="1:31" x14ac:dyDescent="0.25">
      <c r="A21" s="3" t="s">
        <v>424</v>
      </c>
      <c r="B21" s="25">
        <v>1</v>
      </c>
      <c r="C21" s="3"/>
      <c r="D21" s="6"/>
      <c r="E21" s="3"/>
      <c r="F21" s="3"/>
      <c r="G21" s="3"/>
      <c r="H21" s="86">
        <v>2499</v>
      </c>
      <c r="I21" s="86">
        <v>321999</v>
      </c>
      <c r="J21" s="6" t="s">
        <v>2580</v>
      </c>
      <c r="K21" s="6" t="s">
        <v>2581</v>
      </c>
      <c r="L21" s="33" t="s">
        <v>1354</v>
      </c>
      <c r="M21" s="87" t="s">
        <v>1080</v>
      </c>
      <c r="N21" s="3" t="s">
        <v>2582</v>
      </c>
      <c r="O21" s="3" t="s">
        <v>2583</v>
      </c>
      <c r="P21" s="5" t="s">
        <v>2584</v>
      </c>
      <c r="Q21" s="150"/>
      <c r="R21" s="3"/>
      <c r="S21" s="150" t="s">
        <v>2585</v>
      </c>
      <c r="T21" s="150"/>
      <c r="U21" s="150"/>
      <c r="V21" s="3"/>
      <c r="W21" s="3"/>
      <c r="X21" s="3"/>
      <c r="Y21" s="3"/>
      <c r="Z21" s="3"/>
      <c r="AA21" s="3"/>
      <c r="AB21" s="3" t="s">
        <v>29</v>
      </c>
      <c r="AD21" s="3" t="s">
        <v>21</v>
      </c>
      <c r="AE21" s="3"/>
    </row>
    <row r="22" spans="1:31" x14ac:dyDescent="0.25">
      <c r="A22" s="3" t="s">
        <v>76</v>
      </c>
      <c r="B22" s="25">
        <v>1</v>
      </c>
      <c r="C22" s="3"/>
      <c r="D22" s="6"/>
      <c r="E22" s="3"/>
      <c r="F22" s="3"/>
      <c r="G22" s="3"/>
      <c r="H22" s="86">
        <v>2499</v>
      </c>
      <c r="I22" s="86">
        <v>321999</v>
      </c>
      <c r="J22" s="6" t="s">
        <v>2580</v>
      </c>
      <c r="K22" s="6" t="s">
        <v>2581</v>
      </c>
      <c r="L22" s="33" t="s">
        <v>1354</v>
      </c>
      <c r="M22" s="87" t="s">
        <v>1080</v>
      </c>
      <c r="N22" s="3" t="s">
        <v>2582</v>
      </c>
      <c r="O22" s="3" t="s">
        <v>2583</v>
      </c>
      <c r="P22" s="5" t="s">
        <v>2584</v>
      </c>
      <c r="Q22" s="150"/>
      <c r="R22" s="3"/>
      <c r="S22" s="150" t="s">
        <v>2585</v>
      </c>
      <c r="T22" s="150"/>
      <c r="U22" s="150"/>
      <c r="V22" s="3"/>
      <c r="W22" s="3"/>
      <c r="X22" s="3"/>
      <c r="Y22" s="3"/>
      <c r="Z22" s="3"/>
      <c r="AA22" s="3"/>
      <c r="AB22" s="3" t="s">
        <v>29</v>
      </c>
      <c r="AD22" s="3" t="s">
        <v>21</v>
      </c>
      <c r="AE22" s="3"/>
    </row>
    <row r="23" spans="1:31" x14ac:dyDescent="0.25">
      <c r="A23" s="3" t="s">
        <v>439</v>
      </c>
      <c r="B23" s="25">
        <v>1</v>
      </c>
      <c r="C23" s="3"/>
      <c r="D23" s="6"/>
      <c r="E23" s="3"/>
      <c r="F23" s="3"/>
      <c r="G23" s="3"/>
      <c r="H23" s="86">
        <v>2499</v>
      </c>
      <c r="I23" s="86">
        <v>321999</v>
      </c>
      <c r="J23" s="6" t="s">
        <v>2580</v>
      </c>
      <c r="K23" s="6" t="s">
        <v>2581</v>
      </c>
      <c r="L23" s="33" t="s">
        <v>1354</v>
      </c>
      <c r="M23" s="87" t="s">
        <v>1080</v>
      </c>
      <c r="N23" s="3" t="s">
        <v>2582</v>
      </c>
      <c r="O23" s="3" t="s">
        <v>2583</v>
      </c>
      <c r="P23" s="5" t="s">
        <v>2584</v>
      </c>
      <c r="Q23" s="150"/>
      <c r="R23" s="3"/>
      <c r="S23" s="150" t="s">
        <v>2585</v>
      </c>
      <c r="T23" s="150"/>
      <c r="U23" s="150"/>
      <c r="V23" s="3"/>
      <c r="W23" s="3"/>
      <c r="X23" s="3"/>
      <c r="Y23" s="3"/>
      <c r="Z23" s="3"/>
      <c r="AA23" s="3"/>
      <c r="AB23" s="3" t="s">
        <v>29</v>
      </c>
      <c r="AD23" s="3" t="s">
        <v>21</v>
      </c>
      <c r="AE23" s="3"/>
    </row>
    <row r="24" spans="1:31" x14ac:dyDescent="0.25">
      <c r="A24" s="3" t="s">
        <v>73</v>
      </c>
      <c r="B24" s="25">
        <v>1</v>
      </c>
      <c r="C24" s="3"/>
      <c r="D24" s="6"/>
      <c r="E24" s="3"/>
      <c r="F24" s="3"/>
      <c r="G24" s="3"/>
      <c r="H24" s="86">
        <v>2499</v>
      </c>
      <c r="I24" s="86">
        <v>321999</v>
      </c>
      <c r="J24" s="6" t="s">
        <v>2580</v>
      </c>
      <c r="K24" s="6" t="s">
        <v>2581</v>
      </c>
      <c r="L24" s="33" t="s">
        <v>1354</v>
      </c>
      <c r="M24" s="87" t="s">
        <v>1080</v>
      </c>
      <c r="N24" s="3" t="s">
        <v>2582</v>
      </c>
      <c r="O24" s="3" t="s">
        <v>2583</v>
      </c>
      <c r="P24" s="5" t="s">
        <v>2584</v>
      </c>
      <c r="Q24" s="150"/>
      <c r="R24" s="3"/>
      <c r="S24" s="150" t="s">
        <v>2585</v>
      </c>
      <c r="T24" s="150"/>
      <c r="U24" s="150"/>
      <c r="V24" s="3"/>
      <c r="W24" s="3"/>
      <c r="X24" s="3"/>
      <c r="Y24" s="3"/>
      <c r="Z24" s="3"/>
      <c r="AA24" s="3"/>
      <c r="AB24" s="3" t="s">
        <v>29</v>
      </c>
      <c r="AD24" s="3" t="s">
        <v>21</v>
      </c>
      <c r="AE24" s="3"/>
    </row>
    <row r="25" spans="1:31" x14ac:dyDescent="0.25">
      <c r="A25" s="3" t="s">
        <v>532</v>
      </c>
      <c r="B25" s="25">
        <v>1</v>
      </c>
      <c r="C25" s="3"/>
      <c r="D25" s="6"/>
      <c r="E25" s="3"/>
      <c r="F25" s="3"/>
      <c r="G25" s="3"/>
      <c r="H25" s="86">
        <v>2499</v>
      </c>
      <c r="I25" s="86">
        <v>321999</v>
      </c>
      <c r="J25" s="6" t="s">
        <v>2580</v>
      </c>
      <c r="K25" s="6" t="s">
        <v>2581</v>
      </c>
      <c r="L25" s="33" t="s">
        <v>1354</v>
      </c>
      <c r="M25" s="87" t="s">
        <v>1080</v>
      </c>
      <c r="N25" s="3" t="s">
        <v>2582</v>
      </c>
      <c r="O25" s="3" t="s">
        <v>2583</v>
      </c>
      <c r="P25" s="5" t="s">
        <v>2584</v>
      </c>
      <c r="Q25" s="150"/>
      <c r="R25" s="3"/>
      <c r="S25" s="150" t="s">
        <v>2585</v>
      </c>
      <c r="T25" s="150"/>
      <c r="U25" s="150"/>
      <c r="V25" s="3"/>
      <c r="W25" s="3"/>
      <c r="X25" s="3"/>
      <c r="Y25" s="3"/>
      <c r="Z25" s="3"/>
      <c r="AA25" s="3"/>
      <c r="AB25" s="3" t="s">
        <v>29</v>
      </c>
      <c r="AD25" s="3" t="s">
        <v>21</v>
      </c>
      <c r="AE25" s="3"/>
    </row>
    <row r="26" spans="1:31" x14ac:dyDescent="0.25">
      <c r="A26" s="3" t="s">
        <v>563</v>
      </c>
      <c r="B26" s="25">
        <v>1</v>
      </c>
      <c r="C26" s="3"/>
      <c r="D26" s="6"/>
      <c r="E26" s="3"/>
      <c r="F26" s="3"/>
      <c r="G26" s="3"/>
      <c r="H26" s="86">
        <v>2499</v>
      </c>
      <c r="I26" s="86">
        <v>321999</v>
      </c>
      <c r="J26" s="6" t="s">
        <v>2580</v>
      </c>
      <c r="K26" s="6" t="s">
        <v>2581</v>
      </c>
      <c r="L26" s="33" t="s">
        <v>1354</v>
      </c>
      <c r="M26" s="87" t="s">
        <v>1080</v>
      </c>
      <c r="N26" s="3" t="s">
        <v>2582</v>
      </c>
      <c r="O26" s="3" t="s">
        <v>2583</v>
      </c>
      <c r="P26" s="5" t="s">
        <v>2584</v>
      </c>
      <c r="Q26" s="3" t="s">
        <v>2587</v>
      </c>
      <c r="R26" s="3" t="s">
        <v>2588</v>
      </c>
      <c r="S26" s="150" t="s">
        <v>2585</v>
      </c>
      <c r="T26" s="150"/>
      <c r="U26" s="150"/>
      <c r="V26" s="3"/>
      <c r="W26" s="3"/>
      <c r="X26" s="3"/>
      <c r="Y26" s="3"/>
      <c r="Z26" s="3"/>
      <c r="AA26" s="3"/>
      <c r="AB26" s="3" t="s">
        <v>29</v>
      </c>
      <c r="AD26" s="3" t="s">
        <v>21</v>
      </c>
      <c r="AE26" s="3"/>
    </row>
    <row r="27" spans="1:31" x14ac:dyDescent="0.25">
      <c r="A27" s="3" t="s">
        <v>596</v>
      </c>
      <c r="B27" s="25">
        <v>1</v>
      </c>
      <c r="C27" s="3"/>
      <c r="D27" s="6"/>
      <c r="E27" s="3"/>
      <c r="F27" s="3"/>
      <c r="G27" s="3"/>
      <c r="H27" s="86">
        <v>2499</v>
      </c>
      <c r="I27" s="86">
        <v>321999</v>
      </c>
      <c r="J27" s="6" t="s">
        <v>2580</v>
      </c>
      <c r="K27" s="6" t="s">
        <v>2581</v>
      </c>
      <c r="L27" s="33" t="s">
        <v>1354</v>
      </c>
      <c r="M27" s="87" t="s">
        <v>1080</v>
      </c>
      <c r="N27" s="3" t="s">
        <v>2582</v>
      </c>
      <c r="O27" s="3" t="s">
        <v>2583</v>
      </c>
      <c r="P27" s="5" t="s">
        <v>2584</v>
      </c>
      <c r="Q27" s="150"/>
      <c r="R27" s="3"/>
      <c r="S27" s="88" t="s">
        <v>2585</v>
      </c>
      <c r="T27" s="88" t="s">
        <v>1626</v>
      </c>
      <c r="U27" s="88" t="s">
        <v>1627</v>
      </c>
      <c r="V27" s="3"/>
      <c r="W27" s="3"/>
      <c r="X27" s="3"/>
      <c r="Y27" s="3"/>
      <c r="Z27" s="3"/>
      <c r="AA27" s="3"/>
      <c r="AB27" s="3" t="s">
        <v>29</v>
      </c>
      <c r="AC27" s="3"/>
      <c r="AD27" s="3" t="s">
        <v>21</v>
      </c>
      <c r="AE27" s="3"/>
    </row>
    <row r="28" spans="1:31" x14ac:dyDescent="0.25">
      <c r="A28" s="3" t="s">
        <v>599</v>
      </c>
      <c r="B28" s="25">
        <v>1</v>
      </c>
      <c r="C28" s="3"/>
      <c r="D28" s="6"/>
      <c r="E28" s="3"/>
      <c r="F28" s="3"/>
      <c r="G28" s="3"/>
      <c r="H28" s="86">
        <v>2499</v>
      </c>
      <c r="I28" s="86">
        <v>321999</v>
      </c>
      <c r="J28" s="6" t="s">
        <v>2580</v>
      </c>
      <c r="K28" s="6" t="s">
        <v>2581</v>
      </c>
      <c r="L28" s="33" t="s">
        <v>1354</v>
      </c>
      <c r="M28" s="87" t="s">
        <v>1080</v>
      </c>
      <c r="N28" s="3" t="s">
        <v>2582</v>
      </c>
      <c r="O28" s="3" t="s">
        <v>2583</v>
      </c>
      <c r="P28" s="5" t="s">
        <v>2584</v>
      </c>
      <c r="Q28" s="150"/>
      <c r="R28" s="3"/>
      <c r="S28" s="88" t="s">
        <v>2585</v>
      </c>
      <c r="T28" s="88" t="s">
        <v>1626</v>
      </c>
      <c r="U28" s="88" t="s">
        <v>1627</v>
      </c>
      <c r="V28" s="3"/>
      <c r="W28" s="3"/>
      <c r="X28" s="3"/>
      <c r="Y28" s="3"/>
      <c r="Z28" s="3"/>
      <c r="AA28" s="3"/>
      <c r="AB28" s="3" t="s">
        <v>29</v>
      </c>
      <c r="AC28" s="3"/>
      <c r="AD28" s="3" t="s">
        <v>21</v>
      </c>
      <c r="AE28" s="3"/>
    </row>
    <row r="29" spans="1:31" x14ac:dyDescent="0.25">
      <c r="A29" s="3" t="s">
        <v>602</v>
      </c>
      <c r="B29" s="25">
        <v>1</v>
      </c>
      <c r="C29" s="3"/>
      <c r="D29" s="6"/>
      <c r="E29" s="3"/>
      <c r="F29" s="3"/>
      <c r="G29" s="3"/>
      <c r="H29" s="86">
        <v>2499</v>
      </c>
      <c r="I29" s="86">
        <v>321999</v>
      </c>
      <c r="J29" s="6" t="s">
        <v>2580</v>
      </c>
      <c r="K29" s="6" t="s">
        <v>2581</v>
      </c>
      <c r="L29" s="33" t="s">
        <v>1354</v>
      </c>
      <c r="M29" s="87" t="s">
        <v>1080</v>
      </c>
      <c r="N29" s="3" t="s">
        <v>2582</v>
      </c>
      <c r="O29" s="3" t="s">
        <v>2583</v>
      </c>
      <c r="P29" s="5" t="s">
        <v>2584</v>
      </c>
      <c r="Q29" s="3"/>
      <c r="R29" s="3" t="s">
        <v>2588</v>
      </c>
      <c r="S29" s="88" t="s">
        <v>2585</v>
      </c>
      <c r="T29" s="88" t="s">
        <v>2589</v>
      </c>
      <c r="U29" s="88"/>
      <c r="V29" s="3"/>
      <c r="W29" s="3"/>
      <c r="X29" s="3"/>
      <c r="Y29" s="3"/>
      <c r="Z29" s="3"/>
      <c r="AA29" s="3"/>
      <c r="AB29" s="3" t="s">
        <v>29</v>
      </c>
      <c r="AC29" s="3" t="s">
        <v>2590</v>
      </c>
      <c r="AD29" s="3" t="s">
        <v>3139</v>
      </c>
      <c r="AE29" s="3"/>
    </row>
    <row r="30" spans="1:31" x14ac:dyDescent="0.25">
      <c r="A30" s="3" t="s">
        <v>686</v>
      </c>
      <c r="B30" s="25">
        <v>1</v>
      </c>
      <c r="C30" s="3"/>
      <c r="D30" s="6"/>
      <c r="E30" s="3"/>
      <c r="F30" s="3"/>
      <c r="G30" s="3"/>
      <c r="H30" s="86">
        <v>2499</v>
      </c>
      <c r="I30" s="86">
        <v>321999</v>
      </c>
      <c r="J30" s="6" t="s">
        <v>2580</v>
      </c>
      <c r="K30" s="6" t="s">
        <v>2581</v>
      </c>
      <c r="L30" s="33" t="s">
        <v>1354</v>
      </c>
      <c r="M30" s="87" t="s">
        <v>1080</v>
      </c>
      <c r="N30" s="3" t="s">
        <v>2582</v>
      </c>
      <c r="O30" s="3" t="s">
        <v>2583</v>
      </c>
      <c r="P30" s="5" t="s">
        <v>2584</v>
      </c>
      <c r="Q30" s="3" t="s">
        <v>2587</v>
      </c>
      <c r="R30" s="3" t="s">
        <v>2588</v>
      </c>
      <c r="S30" s="88" t="s">
        <v>2585</v>
      </c>
      <c r="T30" s="88"/>
      <c r="U30" s="88"/>
      <c r="V30" s="3"/>
      <c r="W30" s="3"/>
      <c r="X30" s="3"/>
      <c r="Y30" s="3"/>
      <c r="Z30" s="3"/>
      <c r="AA30" s="3"/>
      <c r="AB30" s="3" t="s">
        <v>29</v>
      </c>
      <c r="AC30" s="3"/>
      <c r="AD30" s="3" t="s">
        <v>21</v>
      </c>
      <c r="AE30" s="3"/>
    </row>
    <row r="31" spans="1:31" x14ac:dyDescent="0.25">
      <c r="A31" s="3" t="s">
        <v>689</v>
      </c>
      <c r="B31" s="25">
        <v>1</v>
      </c>
      <c r="C31" s="3"/>
      <c r="D31" s="6"/>
      <c r="E31" s="3"/>
      <c r="F31" s="3"/>
      <c r="G31" s="3"/>
      <c r="H31" s="86">
        <v>2499</v>
      </c>
      <c r="I31" s="86">
        <v>321999</v>
      </c>
      <c r="J31" s="6" t="s">
        <v>2580</v>
      </c>
      <c r="K31" s="6" t="s">
        <v>2581</v>
      </c>
      <c r="L31" s="33" t="s">
        <v>1354</v>
      </c>
      <c r="M31" s="87" t="s">
        <v>1080</v>
      </c>
      <c r="N31" s="3" t="s">
        <v>2582</v>
      </c>
      <c r="O31" s="3" t="s">
        <v>2583</v>
      </c>
      <c r="P31" s="5" t="s">
        <v>2584</v>
      </c>
      <c r="Q31" s="3" t="s">
        <v>2587</v>
      </c>
      <c r="R31" s="3" t="s">
        <v>2588</v>
      </c>
      <c r="S31" s="88" t="s">
        <v>2585</v>
      </c>
      <c r="T31" s="88"/>
      <c r="U31" s="88"/>
      <c r="V31" s="3"/>
      <c r="W31" s="3"/>
      <c r="X31" s="3"/>
      <c r="Y31" s="3"/>
      <c r="Z31" s="3"/>
      <c r="AA31" s="3"/>
      <c r="AB31" s="3" t="s">
        <v>29</v>
      </c>
      <c r="AC31" s="3"/>
      <c r="AD31" s="3" t="s">
        <v>21</v>
      </c>
      <c r="AE31" s="3"/>
    </row>
    <row r="32" spans="1:31" x14ac:dyDescent="0.25">
      <c r="A32" s="3" t="s">
        <v>696</v>
      </c>
      <c r="B32" s="25">
        <v>1</v>
      </c>
      <c r="C32" s="3"/>
      <c r="D32" s="6"/>
      <c r="E32" s="3"/>
      <c r="F32" s="3"/>
      <c r="G32" s="3"/>
      <c r="H32" s="86">
        <v>2499</v>
      </c>
      <c r="I32" s="86">
        <v>321999</v>
      </c>
      <c r="J32" s="6" t="s">
        <v>2580</v>
      </c>
      <c r="K32" s="6" t="s">
        <v>2581</v>
      </c>
      <c r="L32" s="33" t="s">
        <v>1354</v>
      </c>
      <c r="M32" s="87" t="s">
        <v>1080</v>
      </c>
      <c r="N32" s="3" t="s">
        <v>2582</v>
      </c>
      <c r="O32" s="3" t="s">
        <v>2583</v>
      </c>
      <c r="P32" s="5" t="s">
        <v>2584</v>
      </c>
      <c r="Q32" s="3" t="s">
        <v>2587</v>
      </c>
      <c r="R32" s="3" t="s">
        <v>2588</v>
      </c>
      <c r="S32" s="88" t="s">
        <v>2585</v>
      </c>
      <c r="T32" s="88"/>
      <c r="U32" s="88"/>
      <c r="V32" s="3"/>
      <c r="W32" s="3"/>
      <c r="X32" s="3"/>
      <c r="Y32" s="3"/>
      <c r="Z32" s="3"/>
      <c r="AA32" s="3"/>
      <c r="AB32" s="3" t="s">
        <v>29</v>
      </c>
      <c r="AC32" s="3"/>
      <c r="AD32" s="3" t="s">
        <v>21</v>
      </c>
      <c r="AE32" s="3"/>
    </row>
    <row r="33" spans="1:31" x14ac:dyDescent="0.25">
      <c r="A33" s="3" t="s">
        <v>720</v>
      </c>
      <c r="B33" s="3">
        <v>1</v>
      </c>
      <c r="C33" s="3"/>
      <c r="D33" s="3"/>
      <c r="E33" s="3"/>
      <c r="F33" s="3"/>
      <c r="G33" s="3"/>
      <c r="H33" s="3">
        <v>2499</v>
      </c>
      <c r="I33" s="3">
        <v>321999</v>
      </c>
      <c r="J33" s="6" t="s">
        <v>2580</v>
      </c>
      <c r="K33" s="6" t="s">
        <v>2581</v>
      </c>
      <c r="L33" s="33" t="s">
        <v>1354</v>
      </c>
      <c r="M33" s="87" t="s">
        <v>1080</v>
      </c>
      <c r="N33" s="3" t="s">
        <v>2582</v>
      </c>
      <c r="O33" s="3" t="s">
        <v>2583</v>
      </c>
      <c r="P33" s="3" t="s">
        <v>2584</v>
      </c>
      <c r="Q33" s="3"/>
      <c r="R33" s="3"/>
      <c r="S33" s="88" t="s">
        <v>2585</v>
      </c>
      <c r="T33" s="3"/>
      <c r="U33" s="3"/>
      <c r="V33" s="3"/>
      <c r="W33" s="3"/>
      <c r="X33" s="3"/>
      <c r="Y33" s="3"/>
      <c r="Z33" s="3"/>
      <c r="AA33" s="3"/>
      <c r="AB33" s="3" t="s">
        <v>29</v>
      </c>
      <c r="AC33" s="3"/>
      <c r="AD33" s="3" t="s">
        <v>21</v>
      </c>
      <c r="AE33" s="3"/>
    </row>
    <row r="34" spans="1:31" x14ac:dyDescent="0.25">
      <c r="A34" s="3" t="s">
        <v>723</v>
      </c>
      <c r="B34" s="3">
        <v>1</v>
      </c>
      <c r="C34" s="3"/>
      <c r="D34" s="3"/>
      <c r="E34" s="3"/>
      <c r="F34" s="3"/>
      <c r="G34" s="3"/>
      <c r="H34" s="3">
        <v>2499</v>
      </c>
      <c r="I34" s="3">
        <v>321999</v>
      </c>
      <c r="J34" s="6" t="s">
        <v>2580</v>
      </c>
      <c r="K34" s="6" t="s">
        <v>2581</v>
      </c>
      <c r="L34" s="33" t="s">
        <v>1354</v>
      </c>
      <c r="M34" s="87" t="s">
        <v>1080</v>
      </c>
      <c r="N34" s="3" t="s">
        <v>2582</v>
      </c>
      <c r="O34" s="3" t="s">
        <v>2583</v>
      </c>
      <c r="P34" s="3" t="s">
        <v>2584</v>
      </c>
      <c r="Q34" s="3"/>
      <c r="R34" s="3"/>
      <c r="S34" s="88" t="s">
        <v>2585</v>
      </c>
      <c r="T34" s="3"/>
      <c r="U34" s="3"/>
      <c r="V34" s="3"/>
      <c r="W34" s="25"/>
      <c r="X34" s="25"/>
      <c r="Y34" s="25"/>
      <c r="Z34" s="25"/>
      <c r="AA34" s="25"/>
      <c r="AB34" s="3" t="s">
        <v>29</v>
      </c>
      <c r="AC34" s="3"/>
      <c r="AD34" s="3" t="s">
        <v>21</v>
      </c>
      <c r="AE34" s="3"/>
    </row>
    <row r="35" spans="1:31" x14ac:dyDescent="0.25">
      <c r="A35" s="3" t="s">
        <v>843</v>
      </c>
      <c r="B35" s="25">
        <v>1</v>
      </c>
      <c r="C35" s="3"/>
      <c r="D35" s="6"/>
      <c r="E35" s="3"/>
      <c r="F35" s="3"/>
      <c r="G35" s="3"/>
      <c r="H35" s="86">
        <v>2499</v>
      </c>
      <c r="I35" s="86">
        <v>321999</v>
      </c>
      <c r="J35" s="6" t="s">
        <v>2580</v>
      </c>
      <c r="K35" s="6" t="s">
        <v>2581</v>
      </c>
      <c r="L35" s="33" t="s">
        <v>1354</v>
      </c>
      <c r="M35" s="87" t="s">
        <v>1080</v>
      </c>
      <c r="N35" s="3" t="s">
        <v>2582</v>
      </c>
      <c r="O35" s="3" t="s">
        <v>2583</v>
      </c>
      <c r="P35" s="3" t="s">
        <v>2584</v>
      </c>
      <c r="Q35" s="3"/>
      <c r="R35" s="3"/>
      <c r="S35" s="88" t="s">
        <v>2585</v>
      </c>
      <c r="T35" s="3"/>
      <c r="U35" s="3"/>
      <c r="V35" s="3"/>
      <c r="W35" s="25" t="s">
        <v>29</v>
      </c>
      <c r="X35" s="25" t="s">
        <v>29</v>
      </c>
      <c r="Y35" s="25" t="s">
        <v>2359</v>
      </c>
      <c r="Z35" s="25" t="s">
        <v>29</v>
      </c>
      <c r="AA35" s="25" t="s">
        <v>29</v>
      </c>
      <c r="AB35" s="3" t="s">
        <v>29</v>
      </c>
      <c r="AC35" s="3" t="s">
        <v>2591</v>
      </c>
      <c r="AD35" s="3" t="s">
        <v>3139</v>
      </c>
      <c r="AE35" s="3"/>
    </row>
    <row r="36" spans="1:31" x14ac:dyDescent="0.25">
      <c r="A36" s="3" t="s">
        <v>861</v>
      </c>
      <c r="B36" s="25">
        <v>1</v>
      </c>
      <c r="C36" s="3"/>
      <c r="D36" s="6"/>
      <c r="E36" s="3"/>
      <c r="F36" s="3"/>
      <c r="G36" s="3"/>
      <c r="H36" s="86">
        <v>2499</v>
      </c>
      <c r="I36" s="86">
        <v>321999</v>
      </c>
      <c r="J36" s="6" t="s">
        <v>2580</v>
      </c>
      <c r="K36" s="6" t="s">
        <v>2581</v>
      </c>
      <c r="L36" s="33" t="s">
        <v>1354</v>
      </c>
      <c r="M36" s="87" t="s">
        <v>1080</v>
      </c>
      <c r="N36" s="3" t="s">
        <v>2582</v>
      </c>
      <c r="O36" s="3" t="s">
        <v>2583</v>
      </c>
      <c r="P36" s="3" t="s">
        <v>2584</v>
      </c>
      <c r="Q36" s="88"/>
      <c r="R36" s="3"/>
      <c r="S36" s="88" t="s">
        <v>2585</v>
      </c>
      <c r="T36" s="3"/>
      <c r="U36" s="3"/>
      <c r="V36" s="3"/>
      <c r="W36" s="3"/>
      <c r="X36" s="3"/>
      <c r="Y36" s="3"/>
      <c r="Z36" s="3"/>
      <c r="AA36" s="3"/>
      <c r="AB36" s="3"/>
      <c r="AC36" s="3"/>
      <c r="AD36" s="3"/>
      <c r="AE36" s="3"/>
    </row>
    <row r="37" spans="1:31" x14ac:dyDescent="0.25">
      <c r="A37" s="3" t="s">
        <v>865</v>
      </c>
      <c r="B37" s="25">
        <v>1</v>
      </c>
      <c r="C37" s="3"/>
      <c r="D37" s="6"/>
      <c r="E37" s="3"/>
      <c r="F37" s="3"/>
      <c r="G37" s="3"/>
      <c r="H37" s="86">
        <v>2499</v>
      </c>
      <c r="I37" s="86">
        <v>321999</v>
      </c>
      <c r="J37" s="6" t="s">
        <v>2580</v>
      </c>
      <c r="K37" s="6" t="s">
        <v>2581</v>
      </c>
      <c r="L37" s="33" t="s">
        <v>1354</v>
      </c>
      <c r="M37" s="87" t="s">
        <v>1080</v>
      </c>
      <c r="N37" s="3" t="s">
        <v>2582</v>
      </c>
      <c r="O37" s="3" t="s">
        <v>2583</v>
      </c>
      <c r="P37" s="3" t="s">
        <v>2584</v>
      </c>
      <c r="Q37" s="88"/>
      <c r="R37" s="3"/>
      <c r="S37" s="88" t="s">
        <v>2585</v>
      </c>
      <c r="T37" s="3"/>
      <c r="U37" s="3"/>
      <c r="V37" s="3"/>
      <c r="W37" s="3"/>
      <c r="X37" s="3"/>
      <c r="Y37" s="3"/>
      <c r="Z37" s="3"/>
      <c r="AA37" s="3"/>
      <c r="AB37" s="3"/>
      <c r="AC37" s="3"/>
      <c r="AD37" s="3"/>
      <c r="AE37" s="3"/>
    </row>
    <row r="38" spans="1:31" x14ac:dyDescent="0.25">
      <c r="A38" s="3" t="s">
        <v>868</v>
      </c>
      <c r="B38" s="25">
        <v>1</v>
      </c>
      <c r="C38" s="3"/>
      <c r="D38" s="6"/>
      <c r="E38" s="3"/>
      <c r="F38" s="3"/>
      <c r="G38" s="3"/>
      <c r="H38" s="86">
        <v>2499</v>
      </c>
      <c r="I38" s="86">
        <v>321999</v>
      </c>
      <c r="J38" s="6" t="s">
        <v>2580</v>
      </c>
      <c r="K38" s="6" t="s">
        <v>2581</v>
      </c>
      <c r="L38" s="33" t="s">
        <v>1354</v>
      </c>
      <c r="M38" s="87" t="s">
        <v>1080</v>
      </c>
      <c r="N38" s="3" t="s">
        <v>2582</v>
      </c>
      <c r="O38" s="3" t="s">
        <v>2583</v>
      </c>
      <c r="P38" s="3" t="s">
        <v>2584</v>
      </c>
      <c r="Q38" s="88"/>
      <c r="R38" s="3"/>
      <c r="S38" s="88" t="s">
        <v>2585</v>
      </c>
      <c r="T38" s="3"/>
      <c r="U38" s="3"/>
      <c r="V38" s="3"/>
      <c r="W38" s="3"/>
      <c r="X38" s="3"/>
      <c r="Y38" s="3"/>
      <c r="Z38" s="3"/>
      <c r="AA38" s="3"/>
      <c r="AB38" s="3"/>
      <c r="AC38" s="3"/>
      <c r="AD38" s="3"/>
      <c r="AE38" s="3"/>
    </row>
    <row r="39" spans="1:31" x14ac:dyDescent="0.25">
      <c r="A39" s="3" t="s">
        <v>871</v>
      </c>
      <c r="B39" s="25">
        <v>1</v>
      </c>
      <c r="C39" s="3"/>
      <c r="D39" s="6"/>
      <c r="E39" s="3"/>
      <c r="F39" s="3"/>
      <c r="G39" s="3"/>
      <c r="H39" s="86">
        <v>2499</v>
      </c>
      <c r="I39" s="86">
        <v>321999</v>
      </c>
      <c r="J39" s="6" t="s">
        <v>2580</v>
      </c>
      <c r="K39" s="6" t="s">
        <v>2581</v>
      </c>
      <c r="L39" s="33" t="s">
        <v>1354</v>
      </c>
      <c r="M39" s="87" t="s">
        <v>1080</v>
      </c>
      <c r="N39" s="3" t="s">
        <v>2582</v>
      </c>
      <c r="O39" s="3" t="s">
        <v>2583</v>
      </c>
      <c r="P39" s="3" t="s">
        <v>2584</v>
      </c>
      <c r="Q39" s="88"/>
      <c r="R39" s="3"/>
      <c r="S39" s="88" t="s">
        <v>2585</v>
      </c>
      <c r="T39" s="3"/>
      <c r="U39" s="3"/>
      <c r="V39" s="3"/>
      <c r="W39" s="3"/>
      <c r="X39" s="3"/>
      <c r="Y39" s="3"/>
      <c r="Z39" s="3"/>
      <c r="AA39" s="3"/>
      <c r="AB39" s="3" t="s">
        <v>29</v>
      </c>
      <c r="AC39" s="3"/>
      <c r="AD39" s="3" t="s">
        <v>21</v>
      </c>
      <c r="AE39" s="3"/>
    </row>
    <row r="40" spans="1:31" s="148" customFormat="1" x14ac:dyDescent="0.25">
      <c r="A40" s="151" t="s">
        <v>881</v>
      </c>
      <c r="B40" s="152">
        <v>1</v>
      </c>
      <c r="C40" s="151"/>
      <c r="D40" s="153"/>
      <c r="E40" s="151"/>
      <c r="F40" s="151"/>
      <c r="G40" s="151"/>
      <c r="H40" s="154">
        <v>2499</v>
      </c>
      <c r="I40" s="154">
        <v>321999</v>
      </c>
      <c r="J40" s="153" t="s">
        <v>2580</v>
      </c>
      <c r="K40" s="153" t="s">
        <v>2581</v>
      </c>
      <c r="L40" s="155" t="s">
        <v>1354</v>
      </c>
      <c r="M40" s="156" t="s">
        <v>1080</v>
      </c>
      <c r="N40" s="151" t="s">
        <v>2582</v>
      </c>
      <c r="O40" s="151" t="s">
        <v>2583</v>
      </c>
      <c r="P40" s="148" t="s">
        <v>2584</v>
      </c>
      <c r="Q40" s="151"/>
      <c r="R40" s="151"/>
      <c r="S40" s="157"/>
      <c r="T40" s="157"/>
      <c r="U40" s="157"/>
      <c r="V40" s="151" t="s">
        <v>29</v>
      </c>
      <c r="W40" s="151"/>
      <c r="X40" s="151"/>
      <c r="Y40" s="151"/>
      <c r="Z40" s="151"/>
      <c r="AA40" s="151"/>
      <c r="AB40" s="151"/>
      <c r="AC40" s="151"/>
      <c r="AE40" s="147" t="s">
        <v>2593</v>
      </c>
    </row>
    <row r="41" spans="1:31" s="148" customFormat="1" x14ac:dyDescent="0.25">
      <c r="A41" s="147" t="s">
        <v>3419</v>
      </c>
      <c r="B41" s="147">
        <v>1</v>
      </c>
      <c r="C41" s="147"/>
      <c r="D41" s="147"/>
      <c r="E41" s="147"/>
      <c r="F41" s="147"/>
      <c r="G41" s="147"/>
      <c r="J41" s="147"/>
      <c r="K41" s="147"/>
      <c r="L41" s="147"/>
      <c r="M41" s="147"/>
      <c r="N41" s="147"/>
      <c r="O41" s="147"/>
      <c r="T41" s="147"/>
      <c r="W41" s="147"/>
      <c r="X41" s="147"/>
      <c r="Y41" s="147"/>
      <c r="Z41" s="147"/>
      <c r="AA41" s="147"/>
      <c r="AB41" s="147"/>
      <c r="AD41" s="147"/>
      <c r="AE41" s="147"/>
    </row>
    <row r="42" spans="1:31" x14ac:dyDescent="0.25">
      <c r="A42" s="3" t="s">
        <v>934</v>
      </c>
      <c r="B42" s="25">
        <v>1</v>
      </c>
      <c r="C42" s="3"/>
      <c r="D42" s="6"/>
      <c r="E42" s="3"/>
      <c r="F42" s="3"/>
      <c r="G42" s="3"/>
      <c r="H42" s="86"/>
      <c r="I42" s="86"/>
      <c r="J42" s="6"/>
      <c r="K42" s="6"/>
      <c r="L42" s="33"/>
      <c r="M42" s="87"/>
      <c r="N42" s="3"/>
      <c r="O42" s="3"/>
      <c r="P42" s="41"/>
      <c r="Q42" s="41"/>
      <c r="R42" s="41"/>
      <c r="S42" s="150"/>
      <c r="T42" s="3"/>
      <c r="U42" s="41"/>
      <c r="V42" s="41"/>
      <c r="W42" s="25"/>
      <c r="X42" s="25"/>
      <c r="Y42" s="25"/>
      <c r="Z42" s="25"/>
      <c r="AA42" s="25"/>
      <c r="AB42" s="3"/>
      <c r="AD42" s="3" t="s">
        <v>3139</v>
      </c>
      <c r="AE42" s="3" t="s">
        <v>2371</v>
      </c>
    </row>
    <row r="43" spans="1:31" x14ac:dyDescent="0.25">
      <c r="A43" s="3" t="s">
        <v>934</v>
      </c>
      <c r="B43" s="25">
        <v>2</v>
      </c>
      <c r="C43" s="3"/>
      <c r="D43" s="6"/>
      <c r="E43" s="3"/>
      <c r="F43" s="3"/>
      <c r="G43" s="3"/>
      <c r="H43" s="86"/>
      <c r="I43" s="86"/>
      <c r="J43" s="6"/>
      <c r="K43" s="6"/>
      <c r="L43" s="33"/>
      <c r="M43" s="87"/>
      <c r="N43" s="3"/>
      <c r="O43" s="3"/>
      <c r="P43" s="41"/>
      <c r="Q43" s="41"/>
      <c r="R43" s="41"/>
      <c r="S43" s="150"/>
      <c r="T43" s="3"/>
      <c r="U43" s="41"/>
      <c r="V43" s="41"/>
      <c r="W43" s="25"/>
      <c r="X43" s="25"/>
      <c r="Y43" s="25"/>
      <c r="Z43" s="25"/>
      <c r="AA43" s="25"/>
      <c r="AB43" s="3"/>
      <c r="AD43" s="3" t="s">
        <v>3139</v>
      </c>
      <c r="AE43" s="3" t="s">
        <v>2594</v>
      </c>
    </row>
    <row r="44" spans="1:31" x14ac:dyDescent="0.25">
      <c r="A44" s="3" t="s">
        <v>3203</v>
      </c>
      <c r="B44" s="25">
        <v>1</v>
      </c>
      <c r="C44" s="3"/>
      <c r="D44" s="6"/>
      <c r="E44" s="3"/>
      <c r="F44" s="3"/>
      <c r="G44" s="3"/>
      <c r="H44" s="86"/>
      <c r="I44" s="86"/>
      <c r="J44" s="6"/>
      <c r="K44" s="6"/>
      <c r="L44" s="33"/>
      <c r="M44" s="87"/>
      <c r="N44" s="3"/>
      <c r="O44" s="3"/>
      <c r="P44" s="41"/>
      <c r="Q44" s="41"/>
      <c r="R44" s="41"/>
      <c r="S44" s="150"/>
      <c r="T44" s="3"/>
      <c r="U44" s="41"/>
      <c r="V44" s="41"/>
      <c r="W44" s="25"/>
      <c r="X44" s="25"/>
      <c r="Y44" s="25"/>
      <c r="Z44" s="25"/>
      <c r="AA44" s="25"/>
      <c r="AB44" s="3"/>
      <c r="AD44" s="3" t="s">
        <v>3139</v>
      </c>
      <c r="AE44" s="3" t="s">
        <v>2368</v>
      </c>
    </row>
    <row r="45" spans="1:31" x14ac:dyDescent="0.25">
      <c r="A45" s="3" t="s">
        <v>938</v>
      </c>
      <c r="B45" s="25">
        <v>1</v>
      </c>
      <c r="C45" s="3"/>
      <c r="D45" s="6"/>
      <c r="E45" s="3"/>
      <c r="F45" s="3"/>
      <c r="G45" s="3"/>
      <c r="H45" s="86"/>
      <c r="I45" s="86"/>
      <c r="J45" s="6"/>
      <c r="K45" s="6"/>
      <c r="L45" s="33"/>
      <c r="M45" s="87"/>
      <c r="N45" s="3"/>
      <c r="O45" s="3"/>
      <c r="S45" s="150"/>
      <c r="T45" s="3"/>
      <c r="W45" s="25"/>
      <c r="X45" s="25"/>
      <c r="Y45" s="25"/>
      <c r="Z45" s="25"/>
      <c r="AA45" s="25"/>
      <c r="AB45" s="3"/>
      <c r="AC45" s="5" t="s">
        <v>2368</v>
      </c>
      <c r="AD45" s="5" t="s">
        <v>2592</v>
      </c>
    </row>
    <row r="46" spans="1:31" x14ac:dyDescent="0.25">
      <c r="A46" s="3" t="s">
        <v>941</v>
      </c>
      <c r="B46" s="25">
        <v>1</v>
      </c>
      <c r="C46" s="3"/>
      <c r="D46" s="6"/>
      <c r="E46" s="3"/>
      <c r="F46" s="3"/>
      <c r="G46" s="3"/>
      <c r="H46" s="86"/>
      <c r="I46" s="86"/>
      <c r="J46" s="6"/>
      <c r="K46" s="6"/>
      <c r="L46" s="33"/>
      <c r="M46" s="87"/>
      <c r="N46" s="3"/>
      <c r="O46" s="3"/>
      <c r="P46" s="41"/>
      <c r="Q46" s="41"/>
      <c r="R46" s="41"/>
      <c r="S46" s="150"/>
      <c r="T46" s="3"/>
      <c r="U46" s="41"/>
      <c r="V46" s="41"/>
      <c r="W46" s="25"/>
      <c r="X46" s="25"/>
      <c r="Y46" s="25"/>
      <c r="Z46" s="25"/>
      <c r="AA46" s="25"/>
      <c r="AB46" s="3"/>
      <c r="AD46" s="3" t="s">
        <v>3139</v>
      </c>
      <c r="AE46" s="3" t="s">
        <v>2368</v>
      </c>
    </row>
    <row r="47" spans="1:31" x14ac:dyDescent="0.25">
      <c r="A47" s="3" t="s">
        <v>944</v>
      </c>
      <c r="B47" s="25">
        <v>1</v>
      </c>
      <c r="C47" s="3"/>
      <c r="D47" s="6"/>
      <c r="E47" s="3"/>
      <c r="F47" s="3"/>
      <c r="G47" s="3"/>
      <c r="H47" s="86"/>
      <c r="I47" s="86"/>
      <c r="J47" s="6"/>
      <c r="K47" s="6"/>
      <c r="L47" s="33"/>
      <c r="M47" s="87"/>
      <c r="N47" s="3"/>
      <c r="O47" s="3"/>
      <c r="P47" s="41"/>
      <c r="Q47" s="41"/>
      <c r="R47" s="41"/>
      <c r="S47" s="150"/>
      <c r="T47" s="3"/>
      <c r="U47" s="41"/>
      <c r="V47" s="41"/>
      <c r="W47" s="25"/>
      <c r="X47" s="25"/>
      <c r="Y47" s="25"/>
      <c r="Z47" s="25"/>
      <c r="AA47" s="25"/>
      <c r="AB47" s="3"/>
      <c r="AD47" s="3" t="s">
        <v>3139</v>
      </c>
      <c r="AE47" s="3" t="s">
        <v>2368</v>
      </c>
    </row>
    <row r="48" spans="1:31" x14ac:dyDescent="0.25">
      <c r="A48" s="3" t="s">
        <v>947</v>
      </c>
      <c r="B48" s="25">
        <v>1</v>
      </c>
      <c r="C48" s="3"/>
      <c r="D48" s="6"/>
      <c r="E48" s="3"/>
      <c r="F48" s="3"/>
      <c r="G48" s="3"/>
      <c r="H48" s="86"/>
      <c r="I48" s="86"/>
      <c r="J48" s="6"/>
      <c r="K48" s="6"/>
      <c r="L48" s="33"/>
      <c r="M48" s="87"/>
      <c r="N48" s="3"/>
      <c r="O48" s="3"/>
      <c r="P48" s="41"/>
      <c r="Q48" s="41"/>
      <c r="R48" s="41"/>
      <c r="S48" s="150"/>
      <c r="T48" s="3"/>
      <c r="U48" s="41"/>
      <c r="V48" s="41"/>
      <c r="W48" s="25"/>
      <c r="X48" s="25"/>
      <c r="Y48" s="25"/>
      <c r="Z48" s="25"/>
      <c r="AA48" s="25"/>
      <c r="AB48" s="3"/>
      <c r="AD48" s="3"/>
      <c r="AE48" s="3" t="s">
        <v>2595</v>
      </c>
    </row>
    <row r="49" spans="1:31" x14ac:dyDescent="0.25">
      <c r="A49" s="189" t="s">
        <v>3352</v>
      </c>
      <c r="B49" s="207">
        <v>1</v>
      </c>
      <c r="C49" s="189"/>
      <c r="D49" s="190"/>
      <c r="E49" s="189"/>
      <c r="F49" s="189"/>
      <c r="G49" s="189"/>
      <c r="H49" s="208">
        <v>2499</v>
      </c>
      <c r="I49" s="208">
        <v>321999</v>
      </c>
      <c r="J49" s="190" t="s">
        <v>2580</v>
      </c>
      <c r="K49" s="190" t="s">
        <v>2581</v>
      </c>
      <c r="L49" s="209" t="s">
        <v>1354</v>
      </c>
      <c r="M49" s="210" t="s">
        <v>1080</v>
      </c>
      <c r="N49" s="189" t="s">
        <v>2582</v>
      </c>
      <c r="O49" s="189" t="s">
        <v>2583</v>
      </c>
      <c r="P49" s="191" t="s">
        <v>2584</v>
      </c>
      <c r="Q49" s="189"/>
      <c r="R49" s="189"/>
      <c r="S49" s="211"/>
      <c r="T49" s="211"/>
      <c r="U49" s="211"/>
      <c r="V49" s="189" t="s">
        <v>29</v>
      </c>
      <c r="W49" s="189"/>
      <c r="X49" s="189"/>
      <c r="Y49" s="189"/>
      <c r="Z49" s="189"/>
      <c r="AA49" s="189"/>
      <c r="AB49" s="189"/>
      <c r="AC49" s="189"/>
      <c r="AD49" s="191"/>
      <c r="AE49" s="173"/>
    </row>
    <row r="50" spans="1:31" x14ac:dyDescent="0.25">
      <c r="A50" s="192" t="s">
        <v>3365</v>
      </c>
      <c r="B50" s="195">
        <v>1</v>
      </c>
      <c r="C50" s="192"/>
      <c r="D50" s="193"/>
      <c r="E50" s="192"/>
      <c r="F50" s="192"/>
      <c r="G50" s="192"/>
      <c r="H50" s="212">
        <v>2499</v>
      </c>
      <c r="I50" s="212">
        <v>321999</v>
      </c>
      <c r="J50" s="193" t="s">
        <v>2580</v>
      </c>
      <c r="K50" s="193" t="s">
        <v>2581</v>
      </c>
      <c r="L50" s="213" t="s">
        <v>1354</v>
      </c>
      <c r="M50" s="200" t="s">
        <v>1080</v>
      </c>
      <c r="N50" s="192" t="s">
        <v>2582</v>
      </c>
      <c r="O50" s="192" t="s">
        <v>2583</v>
      </c>
      <c r="P50" s="194" t="s">
        <v>2584</v>
      </c>
      <c r="Q50" s="214"/>
      <c r="R50" s="192"/>
      <c r="S50" s="214" t="s">
        <v>2585</v>
      </c>
      <c r="T50" s="214"/>
      <c r="U50" s="214"/>
      <c r="V50" s="192"/>
      <c r="W50" s="192"/>
      <c r="X50" s="192"/>
      <c r="Y50" s="192"/>
      <c r="Z50" s="192"/>
      <c r="AA50" s="192"/>
      <c r="AB50" s="192" t="s">
        <v>29</v>
      </c>
      <c r="AC50" s="194"/>
      <c r="AD50" s="192" t="s">
        <v>21</v>
      </c>
      <c r="AE50" s="192"/>
    </row>
    <row r="51" spans="1:31" x14ac:dyDescent="0.25">
      <c r="A51" s="192" t="s">
        <v>3366</v>
      </c>
      <c r="B51" s="195">
        <v>1</v>
      </c>
      <c r="C51" s="192"/>
      <c r="D51" s="193"/>
      <c r="E51" s="192"/>
      <c r="F51" s="192"/>
      <c r="G51" s="192"/>
      <c r="H51" s="212">
        <v>2499</v>
      </c>
      <c r="I51" s="212">
        <v>321999</v>
      </c>
      <c r="J51" s="193" t="s">
        <v>2580</v>
      </c>
      <c r="K51" s="193" t="s">
        <v>2581</v>
      </c>
      <c r="L51" s="213" t="s">
        <v>1354</v>
      </c>
      <c r="M51" s="200" t="s">
        <v>1080</v>
      </c>
      <c r="N51" s="192" t="s">
        <v>2582</v>
      </c>
      <c r="O51" s="192" t="s">
        <v>2583</v>
      </c>
      <c r="P51" s="194" t="s">
        <v>2584</v>
      </c>
      <c r="Q51" s="214"/>
      <c r="R51" s="192"/>
      <c r="S51" s="214" t="s">
        <v>2585</v>
      </c>
      <c r="T51" s="214"/>
      <c r="U51" s="214"/>
      <c r="V51" s="192"/>
      <c r="W51" s="192"/>
      <c r="X51" s="192"/>
      <c r="Y51" s="192"/>
      <c r="Z51" s="192"/>
      <c r="AA51" s="192"/>
      <c r="AB51" s="192" t="s">
        <v>29</v>
      </c>
      <c r="AC51" s="194"/>
      <c r="AD51" s="192" t="s">
        <v>21</v>
      </c>
      <c r="AE51" s="192"/>
    </row>
    <row r="52" spans="1:31" x14ac:dyDescent="0.25">
      <c r="A52" s="192" t="s">
        <v>3367</v>
      </c>
      <c r="B52" s="195">
        <v>1</v>
      </c>
      <c r="C52" s="192"/>
      <c r="D52" s="193"/>
      <c r="E52" s="192"/>
      <c r="F52" s="192"/>
      <c r="G52" s="192"/>
      <c r="H52" s="212">
        <v>2499</v>
      </c>
      <c r="I52" s="212">
        <v>321999</v>
      </c>
      <c r="J52" s="193" t="s">
        <v>2580</v>
      </c>
      <c r="K52" s="193" t="s">
        <v>2581</v>
      </c>
      <c r="L52" s="213" t="s">
        <v>1354</v>
      </c>
      <c r="M52" s="200" t="s">
        <v>1080</v>
      </c>
      <c r="N52" s="192" t="s">
        <v>2582</v>
      </c>
      <c r="O52" s="192" t="s">
        <v>2583</v>
      </c>
      <c r="P52" s="194" t="s">
        <v>2584</v>
      </c>
      <c r="Q52" s="214"/>
      <c r="R52" s="192"/>
      <c r="S52" s="214" t="s">
        <v>2585</v>
      </c>
      <c r="T52" s="214"/>
      <c r="U52" s="214"/>
      <c r="V52" s="192" t="s">
        <v>29</v>
      </c>
      <c r="W52" s="192"/>
      <c r="X52" s="192"/>
      <c r="Y52" s="192"/>
      <c r="Z52" s="192"/>
      <c r="AA52" s="192"/>
      <c r="AB52" s="192"/>
      <c r="AC52" s="194"/>
      <c r="AD52" s="192"/>
      <c r="AE52" s="192"/>
    </row>
    <row r="53" spans="1:31" s="466" customFormat="1" x14ac:dyDescent="0.25">
      <c r="A53" s="192" t="s">
        <v>5059</v>
      </c>
      <c r="B53" s="195">
        <v>1</v>
      </c>
      <c r="C53" s="192"/>
      <c r="D53" s="193"/>
      <c r="E53" s="192"/>
      <c r="F53" s="192"/>
      <c r="G53" s="192"/>
      <c r="H53" s="212">
        <v>2499</v>
      </c>
      <c r="I53" s="212">
        <v>321999</v>
      </c>
      <c r="J53" s="193" t="s">
        <v>2580</v>
      </c>
      <c r="K53" s="193" t="s">
        <v>2581</v>
      </c>
      <c r="L53" s="213" t="s">
        <v>1354</v>
      </c>
      <c r="M53" s="200" t="s">
        <v>1080</v>
      </c>
      <c r="N53" s="192" t="s">
        <v>2582</v>
      </c>
      <c r="O53" s="192" t="s">
        <v>2583</v>
      </c>
      <c r="P53" s="194" t="s">
        <v>2584</v>
      </c>
      <c r="Q53" s="214"/>
      <c r="R53" s="192"/>
      <c r="S53" s="214" t="s">
        <v>2585</v>
      </c>
      <c r="T53" s="214"/>
      <c r="U53" s="214"/>
      <c r="V53" s="192"/>
      <c r="W53" s="192"/>
      <c r="X53" s="192"/>
      <c r="Y53" s="192"/>
      <c r="Z53" s="192"/>
      <c r="AA53" s="192"/>
      <c r="AB53" s="192" t="s">
        <v>29</v>
      </c>
      <c r="AC53" s="194"/>
      <c r="AD53" s="192" t="s">
        <v>21</v>
      </c>
      <c r="AE53" s="192"/>
    </row>
    <row r="54" spans="1:31" s="466" customFormat="1" x14ac:dyDescent="0.25">
      <c r="A54" s="192" t="s">
        <v>5061</v>
      </c>
      <c r="B54" s="195">
        <v>1</v>
      </c>
      <c r="C54" s="192"/>
      <c r="D54" s="193"/>
      <c r="E54" s="192"/>
      <c r="F54" s="192"/>
      <c r="G54" s="192"/>
      <c r="H54" s="212">
        <v>2499</v>
      </c>
      <c r="I54" s="212">
        <v>321999</v>
      </c>
      <c r="J54" s="193" t="s">
        <v>2580</v>
      </c>
      <c r="K54" s="193" t="s">
        <v>2581</v>
      </c>
      <c r="L54" s="213" t="s">
        <v>1354</v>
      </c>
      <c r="M54" s="200" t="s">
        <v>1080</v>
      </c>
      <c r="N54" s="192" t="s">
        <v>2582</v>
      </c>
      <c r="O54" s="192" t="s">
        <v>2583</v>
      </c>
      <c r="P54" s="194" t="s">
        <v>2584</v>
      </c>
      <c r="Q54" s="214"/>
      <c r="R54" s="192"/>
      <c r="S54" s="214" t="s">
        <v>2585</v>
      </c>
      <c r="T54" s="214"/>
      <c r="U54" s="214"/>
      <c r="V54" s="192"/>
      <c r="W54" s="192"/>
      <c r="X54" s="192"/>
      <c r="Y54" s="192"/>
      <c r="Z54" s="192"/>
      <c r="AA54" s="192"/>
      <c r="AB54" s="192" t="s">
        <v>29</v>
      </c>
      <c r="AC54" s="194"/>
      <c r="AD54" s="192" t="s">
        <v>21</v>
      </c>
      <c r="AE54" s="192"/>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34"/>
  <sheetViews>
    <sheetView topLeftCell="A13" zoomScale="85" zoomScaleNormal="85" workbookViewId="0">
      <selection activeCell="A33" sqref="A33:XFD34"/>
    </sheetView>
  </sheetViews>
  <sheetFormatPr defaultRowHeight="15" x14ac:dyDescent="0.25"/>
  <cols>
    <col min="1" max="1" width="7.140625" style="5" bestFit="1" customWidth="1" collapsed="1"/>
    <col min="2" max="2" width="8.7109375" style="5" bestFit="1" customWidth="1" collapsed="1"/>
    <col min="3" max="4" width="15.42578125" style="5" bestFit="1" customWidth="1" collapsed="1"/>
    <col min="5" max="5" width="8.140625" style="5" bestFit="1" customWidth="1" collapsed="1"/>
    <col min="6" max="6" width="13.5703125" style="5" bestFit="1" customWidth="1" collapsed="1"/>
    <col min="7" max="16384" width="9.140625" style="5" collapsed="1"/>
  </cols>
  <sheetData>
    <row r="1" spans="1:8" x14ac:dyDescent="0.25">
      <c r="A1" s="7" t="s">
        <v>0</v>
      </c>
      <c r="B1" s="23" t="s">
        <v>95</v>
      </c>
      <c r="C1" s="23" t="s">
        <v>2596</v>
      </c>
      <c r="D1" s="23" t="s">
        <v>2596</v>
      </c>
      <c r="E1" s="23" t="s">
        <v>2579</v>
      </c>
      <c r="F1" s="1" t="s">
        <v>1105</v>
      </c>
      <c r="G1" s="24"/>
      <c r="H1" s="24"/>
    </row>
    <row r="2" spans="1:8" x14ac:dyDescent="0.25">
      <c r="A2" s="3" t="s">
        <v>8</v>
      </c>
      <c r="B2" s="25">
        <v>1</v>
      </c>
      <c r="C2" s="3"/>
      <c r="D2" s="3"/>
      <c r="E2" s="3"/>
    </row>
    <row r="3" spans="1:8" x14ac:dyDescent="0.25">
      <c r="A3" s="3" t="s">
        <v>16</v>
      </c>
      <c r="B3" s="25">
        <v>1</v>
      </c>
      <c r="C3" s="3"/>
      <c r="D3" s="3"/>
      <c r="E3" s="3" t="s">
        <v>29</v>
      </c>
      <c r="F3" s="5" t="s">
        <v>2597</v>
      </c>
    </row>
    <row r="4" spans="1:8" x14ac:dyDescent="0.25">
      <c r="A4" s="3" t="s">
        <v>17</v>
      </c>
      <c r="B4" s="25">
        <v>1</v>
      </c>
      <c r="C4" s="3"/>
      <c r="D4" s="3"/>
      <c r="E4" s="3" t="s">
        <v>29</v>
      </c>
      <c r="F4" s="5" t="s">
        <v>2597</v>
      </c>
    </row>
    <row r="5" spans="1:8" x14ac:dyDescent="0.25">
      <c r="A5" s="3" t="s">
        <v>115</v>
      </c>
      <c r="B5" s="25">
        <v>1</v>
      </c>
      <c r="C5" s="3"/>
      <c r="D5" s="3"/>
      <c r="E5" s="3" t="s">
        <v>29</v>
      </c>
      <c r="F5" s="5" t="s">
        <v>2597</v>
      </c>
    </row>
    <row r="6" spans="1:8" x14ac:dyDescent="0.25">
      <c r="A6" s="3" t="s">
        <v>119</v>
      </c>
      <c r="B6" s="25">
        <v>1</v>
      </c>
      <c r="C6" s="3"/>
      <c r="D6" s="3"/>
      <c r="E6" s="3" t="s">
        <v>29</v>
      </c>
      <c r="F6" s="5" t="s">
        <v>2597</v>
      </c>
    </row>
    <row r="7" spans="1:8" x14ac:dyDescent="0.25">
      <c r="A7" s="3" t="s">
        <v>154</v>
      </c>
      <c r="B7" s="25">
        <v>1</v>
      </c>
      <c r="C7" s="3"/>
      <c r="D7" s="3"/>
      <c r="E7" s="3" t="s">
        <v>29</v>
      </c>
      <c r="F7" s="5" t="s">
        <v>2597</v>
      </c>
    </row>
    <row r="8" spans="1:8" x14ac:dyDescent="0.25">
      <c r="A8" s="3" t="s">
        <v>157</v>
      </c>
      <c r="B8" s="25">
        <v>1</v>
      </c>
      <c r="C8" s="3"/>
      <c r="D8" s="3"/>
      <c r="E8" s="3" t="s">
        <v>29</v>
      </c>
      <c r="F8" s="5" t="s">
        <v>2597</v>
      </c>
    </row>
    <row r="9" spans="1:8" x14ac:dyDescent="0.25">
      <c r="A9" s="3" t="s">
        <v>159</v>
      </c>
      <c r="B9" s="25">
        <v>1</v>
      </c>
      <c r="C9" s="3"/>
      <c r="D9" s="3"/>
      <c r="E9" s="3" t="s">
        <v>29</v>
      </c>
      <c r="F9" s="5" t="s">
        <v>2597</v>
      </c>
    </row>
    <row r="10" spans="1:8" x14ac:dyDescent="0.25">
      <c r="A10" s="3" t="s">
        <v>161</v>
      </c>
      <c r="B10" s="25">
        <v>1</v>
      </c>
      <c r="C10" s="3"/>
      <c r="D10" s="3"/>
      <c r="E10" s="3" t="s">
        <v>29</v>
      </c>
      <c r="F10" s="5" t="s">
        <v>2597</v>
      </c>
    </row>
    <row r="11" spans="1:8" x14ac:dyDescent="0.25">
      <c r="A11" s="3" t="s">
        <v>185</v>
      </c>
      <c r="B11" s="25">
        <v>1</v>
      </c>
      <c r="C11" s="3"/>
      <c r="D11" s="3"/>
      <c r="E11" s="3" t="s">
        <v>29</v>
      </c>
      <c r="F11" s="5" t="s">
        <v>2597</v>
      </c>
    </row>
    <row r="12" spans="1:8" x14ac:dyDescent="0.25">
      <c r="A12" s="3" t="s">
        <v>209</v>
      </c>
      <c r="B12" s="25">
        <v>1</v>
      </c>
      <c r="C12" s="3"/>
      <c r="D12" s="3"/>
      <c r="E12" s="3" t="s">
        <v>29</v>
      </c>
      <c r="F12" s="5" t="s">
        <v>2597</v>
      </c>
    </row>
    <row r="13" spans="1:8" x14ac:dyDescent="0.25">
      <c r="A13" s="3" t="s">
        <v>314</v>
      </c>
      <c r="B13" s="25">
        <v>1</v>
      </c>
      <c r="C13" s="3"/>
      <c r="D13" s="3"/>
      <c r="E13" s="3" t="s">
        <v>29</v>
      </c>
      <c r="F13" s="5" t="s">
        <v>2597</v>
      </c>
    </row>
    <row r="14" spans="1:8" x14ac:dyDescent="0.25">
      <c r="A14" s="3" t="s">
        <v>353</v>
      </c>
      <c r="B14" s="25">
        <v>1</v>
      </c>
      <c r="C14" s="3"/>
      <c r="D14" s="3"/>
      <c r="E14" s="3" t="s">
        <v>29</v>
      </c>
      <c r="F14" s="5" t="s">
        <v>2597</v>
      </c>
    </row>
    <row r="15" spans="1:8" x14ac:dyDescent="0.25">
      <c r="A15" s="3" t="s">
        <v>360</v>
      </c>
      <c r="B15" s="25">
        <v>1</v>
      </c>
      <c r="C15" s="3"/>
      <c r="D15" s="3"/>
      <c r="E15" s="3" t="s">
        <v>29</v>
      </c>
      <c r="F15" s="5" t="s">
        <v>2597</v>
      </c>
    </row>
    <row r="16" spans="1:8" x14ac:dyDescent="0.25">
      <c r="A16" s="3" t="s">
        <v>371</v>
      </c>
      <c r="B16" s="25">
        <v>1</v>
      </c>
      <c r="C16" s="3"/>
      <c r="D16" s="3"/>
      <c r="E16" s="3" t="s">
        <v>29</v>
      </c>
      <c r="F16" s="5" t="s">
        <v>2597</v>
      </c>
    </row>
    <row r="17" spans="1:6" x14ac:dyDescent="0.25">
      <c r="A17" s="3" t="s">
        <v>415</v>
      </c>
      <c r="B17" s="25">
        <v>1</v>
      </c>
      <c r="C17" s="3"/>
      <c r="D17" s="3"/>
      <c r="E17" s="3" t="s">
        <v>29</v>
      </c>
      <c r="F17" s="5" t="s">
        <v>2597</v>
      </c>
    </row>
    <row r="18" spans="1:6" x14ac:dyDescent="0.25">
      <c r="A18" s="3" t="s">
        <v>423</v>
      </c>
      <c r="B18" s="25">
        <v>1</v>
      </c>
      <c r="C18" s="3"/>
      <c r="D18" s="3"/>
      <c r="E18" s="3" t="s">
        <v>29</v>
      </c>
      <c r="F18" s="5" t="s">
        <v>2597</v>
      </c>
    </row>
    <row r="19" spans="1:6" x14ac:dyDescent="0.25">
      <c r="A19" s="3" t="s">
        <v>424</v>
      </c>
      <c r="B19" s="25">
        <v>1</v>
      </c>
      <c r="C19" s="3"/>
      <c r="D19" s="3"/>
      <c r="E19" s="3" t="s">
        <v>29</v>
      </c>
      <c r="F19" s="5" t="s">
        <v>2597</v>
      </c>
    </row>
    <row r="20" spans="1:6" x14ac:dyDescent="0.25">
      <c r="A20" s="3" t="s">
        <v>76</v>
      </c>
      <c r="B20" s="25">
        <v>1</v>
      </c>
      <c r="C20" s="3"/>
      <c r="D20" s="3"/>
      <c r="E20" s="3" t="s">
        <v>29</v>
      </c>
      <c r="F20" s="5" t="s">
        <v>2597</v>
      </c>
    </row>
    <row r="21" spans="1:6" x14ac:dyDescent="0.25">
      <c r="A21" s="3" t="s">
        <v>439</v>
      </c>
      <c r="B21" s="25">
        <v>1</v>
      </c>
      <c r="C21" s="3"/>
      <c r="D21" s="3"/>
      <c r="E21" s="3" t="s">
        <v>29</v>
      </c>
      <c r="F21" s="5" t="s">
        <v>2597</v>
      </c>
    </row>
    <row r="22" spans="1:6" x14ac:dyDescent="0.25">
      <c r="A22" s="3" t="s">
        <v>73</v>
      </c>
      <c r="B22" s="25">
        <v>1</v>
      </c>
      <c r="C22" s="3"/>
      <c r="D22" s="3"/>
      <c r="E22" s="3" t="s">
        <v>29</v>
      </c>
      <c r="F22" s="5" t="s">
        <v>2597</v>
      </c>
    </row>
    <row r="23" spans="1:6" x14ac:dyDescent="0.25">
      <c r="A23" s="3" t="s">
        <v>532</v>
      </c>
      <c r="B23" s="25">
        <v>1</v>
      </c>
      <c r="C23" s="3"/>
      <c r="D23" s="3"/>
      <c r="E23" s="3" t="s">
        <v>29</v>
      </c>
      <c r="F23" s="5" t="s">
        <v>2597</v>
      </c>
    </row>
    <row r="24" spans="1:6" x14ac:dyDescent="0.25">
      <c r="A24" s="3" t="s">
        <v>563</v>
      </c>
      <c r="B24" s="25">
        <v>1</v>
      </c>
      <c r="C24" s="3"/>
      <c r="D24" s="3"/>
      <c r="E24" s="3" t="s">
        <v>29</v>
      </c>
      <c r="F24" s="5" t="s">
        <v>2597</v>
      </c>
    </row>
    <row r="25" spans="1:6" x14ac:dyDescent="0.25">
      <c r="A25" s="3" t="s">
        <v>599</v>
      </c>
      <c r="B25" s="25">
        <v>1</v>
      </c>
      <c r="C25" s="3"/>
      <c r="D25" s="3"/>
      <c r="E25" s="3" t="s">
        <v>29</v>
      </c>
      <c r="F25" s="5" t="s">
        <v>2597</v>
      </c>
    </row>
    <row r="26" spans="1:6" x14ac:dyDescent="0.25">
      <c r="A26" s="3" t="s">
        <v>686</v>
      </c>
      <c r="B26" s="25">
        <v>1</v>
      </c>
      <c r="C26" s="3"/>
      <c r="D26" s="3"/>
      <c r="E26" s="3" t="s">
        <v>29</v>
      </c>
      <c r="F26" s="5" t="s">
        <v>2597</v>
      </c>
    </row>
    <row r="27" spans="1:6" x14ac:dyDescent="0.25">
      <c r="A27" s="3" t="s">
        <v>689</v>
      </c>
      <c r="B27" s="25">
        <v>1</v>
      </c>
      <c r="C27" s="3"/>
      <c r="D27" s="3"/>
      <c r="E27" s="3" t="s">
        <v>29</v>
      </c>
      <c r="F27" s="5" t="s">
        <v>2597</v>
      </c>
    </row>
    <row r="28" spans="1:6" x14ac:dyDescent="0.25">
      <c r="A28" s="3" t="s">
        <v>696</v>
      </c>
      <c r="B28" s="25">
        <v>1</v>
      </c>
      <c r="C28" s="3"/>
      <c r="D28" s="3"/>
      <c r="E28" s="3" t="s">
        <v>29</v>
      </c>
      <c r="F28" s="5" t="s">
        <v>2597</v>
      </c>
    </row>
    <row r="29" spans="1:6" x14ac:dyDescent="0.25">
      <c r="A29" s="3" t="s">
        <v>720</v>
      </c>
      <c r="B29" s="25">
        <v>1</v>
      </c>
      <c r="C29" s="3"/>
      <c r="D29" s="3"/>
      <c r="E29" s="3" t="s">
        <v>29</v>
      </c>
      <c r="F29" s="5" t="s">
        <v>2597</v>
      </c>
    </row>
    <row r="30" spans="1:6" x14ac:dyDescent="0.25">
      <c r="A30" s="3" t="s">
        <v>723</v>
      </c>
      <c r="B30" s="25">
        <v>1</v>
      </c>
      <c r="C30" s="3"/>
      <c r="D30" s="3"/>
      <c r="E30" s="3" t="s">
        <v>29</v>
      </c>
      <c r="F30" s="5" t="s">
        <v>2597</v>
      </c>
    </row>
    <row r="31" spans="1:6" x14ac:dyDescent="0.25">
      <c r="A31" s="192" t="s">
        <v>3365</v>
      </c>
      <c r="B31" s="195">
        <v>1</v>
      </c>
      <c r="C31" s="192"/>
      <c r="D31" s="192"/>
      <c r="E31" s="192" t="s">
        <v>29</v>
      </c>
      <c r="F31" s="194" t="s">
        <v>2597</v>
      </c>
    </row>
    <row r="32" spans="1:6" x14ac:dyDescent="0.25">
      <c r="A32" s="192" t="s">
        <v>3366</v>
      </c>
      <c r="B32" s="195">
        <v>1</v>
      </c>
      <c r="C32" s="192"/>
      <c r="D32" s="192"/>
      <c r="E32" s="192" t="s">
        <v>29</v>
      </c>
      <c r="F32" s="194" t="s">
        <v>2597</v>
      </c>
    </row>
    <row r="33" spans="1:6" s="466" customFormat="1" x14ac:dyDescent="0.25">
      <c r="A33" s="192" t="s">
        <v>5059</v>
      </c>
      <c r="B33" s="195">
        <v>1</v>
      </c>
      <c r="C33" s="192"/>
      <c r="D33" s="192"/>
      <c r="E33" s="192" t="s">
        <v>29</v>
      </c>
      <c r="F33" s="194" t="s">
        <v>2597</v>
      </c>
    </row>
    <row r="34" spans="1:6" s="466" customFormat="1" x14ac:dyDescent="0.25">
      <c r="A34" s="192" t="s">
        <v>5061</v>
      </c>
      <c r="B34" s="195">
        <v>1</v>
      </c>
      <c r="C34" s="192"/>
      <c r="D34" s="192"/>
      <c r="E34" s="192" t="s">
        <v>29</v>
      </c>
      <c r="F34" s="194" t="s">
        <v>2597</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35"/>
  <sheetViews>
    <sheetView topLeftCell="A19" zoomScale="85" zoomScaleNormal="85" workbookViewId="0">
      <selection activeCell="A35" sqref="A35"/>
    </sheetView>
  </sheetViews>
  <sheetFormatPr defaultRowHeight="15" x14ac:dyDescent="0.25"/>
  <cols>
    <col min="1" max="1" width="8.140625" style="5" bestFit="1" customWidth="1" collapsed="1"/>
    <col min="2" max="2" width="8.7109375" style="5" bestFit="1" customWidth="1" collapsed="1"/>
    <col min="3" max="3" width="37.140625" style="5" bestFit="1" customWidth="1" collapsed="1"/>
    <col min="4" max="4" width="11.85546875" style="5" bestFit="1" customWidth="1" collapsed="1"/>
    <col min="5" max="5" width="72.7109375" style="5" bestFit="1" customWidth="1" collapsed="1"/>
    <col min="6" max="6" width="15.7109375" style="5" bestFit="1" customWidth="1" collapsed="1"/>
    <col min="7" max="7" width="8.140625" style="5" bestFit="1" customWidth="1" collapsed="1"/>
    <col min="8" max="8" width="22.140625" style="5" bestFit="1" customWidth="1" collapsed="1"/>
    <col min="9" max="9" width="13.7109375" style="5" bestFit="1" customWidth="1" collapsed="1"/>
    <col min="10" max="10" width="57.28515625" style="5" bestFit="1" customWidth="1" collapsed="1"/>
    <col min="11" max="11" width="20.140625" style="5" bestFit="1" customWidth="1" collapsed="1"/>
    <col min="12" max="16384" width="9.140625" style="5" collapsed="1"/>
  </cols>
  <sheetData>
    <row r="1" spans="1:11" x14ac:dyDescent="0.25">
      <c r="A1" s="7" t="s">
        <v>0</v>
      </c>
      <c r="B1" s="23" t="s">
        <v>95</v>
      </c>
      <c r="C1" s="23" t="s">
        <v>2598</v>
      </c>
      <c r="D1" s="23" t="s">
        <v>2599</v>
      </c>
      <c r="E1" s="23" t="s">
        <v>2600</v>
      </c>
      <c r="F1" s="23" t="s">
        <v>2601</v>
      </c>
      <c r="G1" s="23" t="s">
        <v>2579</v>
      </c>
      <c r="H1" s="23" t="s">
        <v>1461</v>
      </c>
      <c r="I1" s="1" t="s">
        <v>1287</v>
      </c>
      <c r="J1" s="50" t="s">
        <v>1275</v>
      </c>
      <c r="K1" s="1" t="s">
        <v>1105</v>
      </c>
    </row>
    <row r="2" spans="1:11" x14ac:dyDescent="0.25">
      <c r="A2" s="3" t="s">
        <v>8</v>
      </c>
      <c r="B2" s="25">
        <v>1</v>
      </c>
      <c r="C2"/>
      <c r="D2"/>
      <c r="E2"/>
      <c r="F2"/>
      <c r="G2"/>
      <c r="H2"/>
      <c r="I2"/>
      <c r="J2"/>
      <c r="K2" s="3" t="s">
        <v>2602</v>
      </c>
    </row>
    <row r="3" spans="1:11" x14ac:dyDescent="0.25">
      <c r="A3" s="3" t="s">
        <v>16</v>
      </c>
      <c r="B3" s="25">
        <v>1</v>
      </c>
      <c r="C3" s="3" t="s">
        <v>2603</v>
      </c>
      <c r="D3" s="3" t="s">
        <v>29</v>
      </c>
      <c r="E3" s="3" t="s">
        <v>2604</v>
      </c>
      <c r="F3"/>
      <c r="G3" s="3" t="s">
        <v>29</v>
      </c>
      <c r="H3"/>
      <c r="I3"/>
      <c r="J3"/>
      <c r="K3" s="3" t="s">
        <v>2602</v>
      </c>
    </row>
    <row r="4" spans="1:11" x14ac:dyDescent="0.25">
      <c r="A4" s="3" t="s">
        <v>17</v>
      </c>
      <c r="B4" s="25">
        <v>1</v>
      </c>
      <c r="C4" s="3" t="s">
        <v>2603</v>
      </c>
      <c r="D4" s="3" t="s">
        <v>29</v>
      </c>
      <c r="E4" s="3" t="s">
        <v>2604</v>
      </c>
      <c r="F4"/>
      <c r="G4" s="3" t="s">
        <v>29</v>
      </c>
      <c r="H4"/>
      <c r="I4"/>
      <c r="J4"/>
      <c r="K4" s="3" t="s">
        <v>2602</v>
      </c>
    </row>
    <row r="5" spans="1:11" x14ac:dyDescent="0.25">
      <c r="A5" s="3" t="s">
        <v>115</v>
      </c>
      <c r="B5" s="25">
        <v>1</v>
      </c>
      <c r="C5" s="3" t="s">
        <v>2603</v>
      </c>
      <c r="D5" s="3" t="s">
        <v>29</v>
      </c>
      <c r="E5" s="3" t="s">
        <v>2605</v>
      </c>
      <c r="F5"/>
      <c r="G5" s="3" t="s">
        <v>29</v>
      </c>
      <c r="H5"/>
      <c r="I5"/>
      <c r="J5"/>
      <c r="K5" s="3" t="s">
        <v>2602</v>
      </c>
    </row>
    <row r="6" spans="1:11" x14ac:dyDescent="0.25">
      <c r="A6" s="3" t="s">
        <v>119</v>
      </c>
      <c r="B6" s="25">
        <v>1</v>
      </c>
      <c r="C6" s="3" t="s">
        <v>2603</v>
      </c>
      <c r="D6" s="3" t="s">
        <v>29</v>
      </c>
      <c r="E6" s="3" t="s">
        <v>2604</v>
      </c>
      <c r="F6"/>
      <c r="G6" s="3" t="s">
        <v>29</v>
      </c>
      <c r="H6"/>
      <c r="I6"/>
      <c r="J6"/>
      <c r="K6" s="3" t="s">
        <v>2602</v>
      </c>
    </row>
    <row r="7" spans="1:11" x14ac:dyDescent="0.25">
      <c r="A7" s="3" t="s">
        <v>154</v>
      </c>
      <c r="B7" s="25">
        <v>1</v>
      </c>
      <c r="C7" s="3" t="s">
        <v>2603</v>
      </c>
      <c r="D7" s="3" t="s">
        <v>29</v>
      </c>
      <c r="E7" s="3" t="s">
        <v>2604</v>
      </c>
      <c r="F7"/>
      <c r="G7" s="3" t="s">
        <v>29</v>
      </c>
      <c r="H7"/>
      <c r="I7"/>
      <c r="J7"/>
      <c r="K7" s="3" t="s">
        <v>2602</v>
      </c>
    </row>
    <row r="8" spans="1:11" x14ac:dyDescent="0.25">
      <c r="A8" s="3" t="s">
        <v>157</v>
      </c>
      <c r="B8" s="25">
        <v>1</v>
      </c>
      <c r="C8" s="3" t="s">
        <v>2603</v>
      </c>
      <c r="D8" s="3" t="s">
        <v>29</v>
      </c>
      <c r="E8" s="3" t="s">
        <v>2604</v>
      </c>
      <c r="F8"/>
      <c r="G8" s="3" t="s">
        <v>29</v>
      </c>
      <c r="H8"/>
      <c r="I8"/>
      <c r="J8"/>
      <c r="K8" s="3" t="s">
        <v>2602</v>
      </c>
    </row>
    <row r="9" spans="1:11" x14ac:dyDescent="0.25">
      <c r="A9" s="3" t="s">
        <v>159</v>
      </c>
      <c r="B9" s="25">
        <v>1</v>
      </c>
      <c r="C9" s="3" t="s">
        <v>2603</v>
      </c>
      <c r="D9" s="3" t="s">
        <v>29</v>
      </c>
      <c r="E9" s="3" t="s">
        <v>2604</v>
      </c>
      <c r="F9"/>
      <c r="G9" s="3" t="s">
        <v>29</v>
      </c>
      <c r="H9"/>
      <c r="I9"/>
      <c r="J9"/>
      <c r="K9" s="3" t="s">
        <v>2602</v>
      </c>
    </row>
    <row r="10" spans="1:11" x14ac:dyDescent="0.25">
      <c r="A10" s="3" t="s">
        <v>161</v>
      </c>
      <c r="B10" s="25">
        <v>1</v>
      </c>
      <c r="C10" s="3" t="s">
        <v>2603</v>
      </c>
      <c r="D10" s="3" t="s">
        <v>29</v>
      </c>
      <c r="E10" s="3" t="s">
        <v>2604</v>
      </c>
      <c r="F10"/>
      <c r="G10" s="3" t="s">
        <v>29</v>
      </c>
      <c r="H10"/>
      <c r="I10"/>
      <c r="J10"/>
      <c r="K10" s="3" t="s">
        <v>2602</v>
      </c>
    </row>
    <row r="11" spans="1:11" x14ac:dyDescent="0.25">
      <c r="A11" s="3" t="s">
        <v>185</v>
      </c>
      <c r="B11" s="25">
        <v>1</v>
      </c>
      <c r="C11" s="3" t="s">
        <v>2603</v>
      </c>
      <c r="D11" s="3" t="s">
        <v>29</v>
      </c>
      <c r="E11" s="3" t="s">
        <v>2604</v>
      </c>
      <c r="F11"/>
      <c r="G11" s="3" t="s">
        <v>29</v>
      </c>
      <c r="H11"/>
      <c r="I11"/>
      <c r="J11"/>
      <c r="K11" s="3" t="s">
        <v>2602</v>
      </c>
    </row>
    <row r="12" spans="1:11" x14ac:dyDescent="0.25">
      <c r="A12" s="3" t="s">
        <v>209</v>
      </c>
      <c r="B12" s="25">
        <v>1</v>
      </c>
      <c r="C12" s="3" t="s">
        <v>2603</v>
      </c>
      <c r="D12" s="3" t="s">
        <v>29</v>
      </c>
      <c r="E12" s="3" t="s">
        <v>2604</v>
      </c>
      <c r="F12"/>
      <c r="G12" s="3" t="s">
        <v>29</v>
      </c>
      <c r="H12"/>
      <c r="I12"/>
      <c r="J12"/>
      <c r="K12" s="3" t="s">
        <v>2602</v>
      </c>
    </row>
    <row r="13" spans="1:11" x14ac:dyDescent="0.25">
      <c r="A13" s="3" t="s">
        <v>314</v>
      </c>
      <c r="B13" s="25">
        <v>1</v>
      </c>
      <c r="C13" s="3" t="s">
        <v>2603</v>
      </c>
      <c r="D13" s="3" t="s">
        <v>29</v>
      </c>
      <c r="E13" s="3" t="s">
        <v>2604</v>
      </c>
      <c r="F13"/>
      <c r="G13" s="3" t="s">
        <v>29</v>
      </c>
      <c r="H13"/>
      <c r="I13"/>
      <c r="J13"/>
      <c r="K13" s="3" t="s">
        <v>2602</v>
      </c>
    </row>
    <row r="14" spans="1:11" x14ac:dyDescent="0.25">
      <c r="A14" s="3" t="s">
        <v>353</v>
      </c>
      <c r="B14" s="25">
        <v>1</v>
      </c>
      <c r="C14" s="3" t="s">
        <v>2603</v>
      </c>
      <c r="D14" s="3" t="s">
        <v>29</v>
      </c>
      <c r="E14" s="3" t="s">
        <v>2604</v>
      </c>
      <c r="F14"/>
      <c r="G14" s="3" t="s">
        <v>29</v>
      </c>
      <c r="H14"/>
      <c r="I14"/>
      <c r="J14"/>
      <c r="K14" s="3" t="s">
        <v>2602</v>
      </c>
    </row>
    <row r="15" spans="1:11" x14ac:dyDescent="0.25">
      <c r="A15" s="3" t="s">
        <v>360</v>
      </c>
      <c r="B15" s="25">
        <v>1</v>
      </c>
      <c r="C15" s="3" t="s">
        <v>2603</v>
      </c>
      <c r="D15" s="3" t="s">
        <v>29</v>
      </c>
      <c r="E15" s="3" t="s">
        <v>2604</v>
      </c>
      <c r="F15"/>
      <c r="G15" s="3" t="s">
        <v>29</v>
      </c>
      <c r="H15"/>
      <c r="I15"/>
      <c r="J15"/>
      <c r="K15" s="3" t="s">
        <v>2602</v>
      </c>
    </row>
    <row r="16" spans="1:11" x14ac:dyDescent="0.25">
      <c r="A16" s="3" t="s">
        <v>371</v>
      </c>
      <c r="B16" s="25">
        <v>1</v>
      </c>
      <c r="C16" s="3" t="s">
        <v>2603</v>
      </c>
      <c r="D16" s="3" t="s">
        <v>29</v>
      </c>
      <c r="E16" s="3" t="s">
        <v>2604</v>
      </c>
      <c r="F16"/>
      <c r="G16" s="3" t="s">
        <v>29</v>
      </c>
      <c r="H16"/>
      <c r="I16"/>
      <c r="J16"/>
      <c r="K16" s="3" t="s">
        <v>2602</v>
      </c>
    </row>
    <row r="17" spans="1:11" x14ac:dyDescent="0.25">
      <c r="A17" s="3" t="s">
        <v>415</v>
      </c>
      <c r="B17" s="25">
        <v>1</v>
      </c>
      <c r="C17" s="3" t="s">
        <v>2603</v>
      </c>
      <c r="D17" s="3" t="s">
        <v>29</v>
      </c>
      <c r="E17" s="3" t="s">
        <v>2604</v>
      </c>
      <c r="F17"/>
      <c r="G17" s="3" t="s">
        <v>29</v>
      </c>
      <c r="H17"/>
      <c r="I17"/>
      <c r="J17"/>
      <c r="K17" s="3" t="s">
        <v>2602</v>
      </c>
    </row>
    <row r="18" spans="1:11" x14ac:dyDescent="0.25">
      <c r="A18" s="3" t="s">
        <v>423</v>
      </c>
      <c r="B18" s="25">
        <v>1</v>
      </c>
      <c r="C18" s="3" t="s">
        <v>2603</v>
      </c>
      <c r="D18" s="3" t="s">
        <v>29</v>
      </c>
      <c r="E18" s="3" t="s">
        <v>2604</v>
      </c>
      <c r="F18"/>
      <c r="G18" s="3" t="s">
        <v>29</v>
      </c>
      <c r="H18"/>
      <c r="I18"/>
      <c r="J18"/>
      <c r="K18" s="3" t="s">
        <v>2602</v>
      </c>
    </row>
    <row r="19" spans="1:11" x14ac:dyDescent="0.25">
      <c r="A19" s="3" t="s">
        <v>424</v>
      </c>
      <c r="B19" s="25">
        <v>1</v>
      </c>
      <c r="C19" s="3" t="s">
        <v>2603</v>
      </c>
      <c r="D19" s="3" t="s">
        <v>29</v>
      </c>
      <c r="E19" s="3" t="s">
        <v>2604</v>
      </c>
      <c r="F19"/>
      <c r="G19" s="3" t="s">
        <v>29</v>
      </c>
      <c r="H19"/>
      <c r="I19"/>
      <c r="J19"/>
      <c r="K19" s="3" t="s">
        <v>2602</v>
      </c>
    </row>
    <row r="20" spans="1:11" x14ac:dyDescent="0.25">
      <c r="A20" s="3" t="s">
        <v>76</v>
      </c>
      <c r="B20" s="25">
        <v>1</v>
      </c>
      <c r="C20" s="3" t="s">
        <v>2603</v>
      </c>
      <c r="D20" s="3" t="s">
        <v>29</v>
      </c>
      <c r="E20" s="3" t="s">
        <v>2604</v>
      </c>
      <c r="F20"/>
      <c r="G20" s="3" t="s">
        <v>29</v>
      </c>
      <c r="H20"/>
      <c r="I20"/>
      <c r="J20"/>
      <c r="K20" s="3" t="s">
        <v>2602</v>
      </c>
    </row>
    <row r="21" spans="1:11" x14ac:dyDescent="0.25">
      <c r="A21" s="3" t="s">
        <v>439</v>
      </c>
      <c r="B21" s="25">
        <v>1</v>
      </c>
      <c r="C21" s="3" t="s">
        <v>2603</v>
      </c>
      <c r="D21" s="3" t="s">
        <v>29</v>
      </c>
      <c r="E21" s="3" t="s">
        <v>2604</v>
      </c>
      <c r="F21"/>
      <c r="G21" s="3" t="s">
        <v>29</v>
      </c>
      <c r="H21"/>
      <c r="I21"/>
      <c r="J21"/>
      <c r="K21" s="3" t="s">
        <v>2602</v>
      </c>
    </row>
    <row r="22" spans="1:11" x14ac:dyDescent="0.25">
      <c r="A22" s="3" t="s">
        <v>73</v>
      </c>
      <c r="B22" s="25">
        <v>1</v>
      </c>
      <c r="C22" s="3" t="s">
        <v>2603</v>
      </c>
      <c r="D22" s="3" t="s">
        <v>29</v>
      </c>
      <c r="E22" s="3" t="s">
        <v>2604</v>
      </c>
      <c r="F22"/>
      <c r="G22" s="3" t="s">
        <v>29</v>
      </c>
      <c r="H22"/>
      <c r="I22"/>
      <c r="J22"/>
      <c r="K22" s="3" t="s">
        <v>2602</v>
      </c>
    </row>
    <row r="23" spans="1:11" x14ac:dyDescent="0.25">
      <c r="A23" s="3" t="s">
        <v>532</v>
      </c>
      <c r="B23" s="25">
        <v>1</v>
      </c>
      <c r="C23" s="3" t="s">
        <v>2603</v>
      </c>
      <c r="D23" s="3" t="s">
        <v>29</v>
      </c>
      <c r="E23" s="3" t="s">
        <v>2604</v>
      </c>
      <c r="F23"/>
      <c r="G23" s="3" t="s">
        <v>29</v>
      </c>
      <c r="H23"/>
      <c r="I23"/>
      <c r="J23"/>
      <c r="K23" s="3" t="s">
        <v>2602</v>
      </c>
    </row>
    <row r="24" spans="1:11" x14ac:dyDescent="0.25">
      <c r="A24" s="3" t="s">
        <v>563</v>
      </c>
      <c r="B24" s="25">
        <v>1</v>
      </c>
      <c r="C24" s="3" t="s">
        <v>2603</v>
      </c>
      <c r="D24" s="3" t="s">
        <v>29</v>
      </c>
      <c r="E24" s="3" t="s">
        <v>2604</v>
      </c>
      <c r="F24"/>
      <c r="G24" s="3" t="s">
        <v>29</v>
      </c>
      <c r="H24"/>
      <c r="I24"/>
      <c r="J24"/>
      <c r="K24" s="3" t="s">
        <v>2602</v>
      </c>
    </row>
    <row r="25" spans="1:11" x14ac:dyDescent="0.25">
      <c r="A25" s="3" t="s">
        <v>599</v>
      </c>
      <c r="B25" s="25">
        <v>1</v>
      </c>
      <c r="C25" s="3" t="s">
        <v>2603</v>
      </c>
      <c r="D25" s="3" t="s">
        <v>29</v>
      </c>
      <c r="E25" s="3" t="s">
        <v>2604</v>
      </c>
      <c r="F25"/>
      <c r="G25" s="3" t="s">
        <v>29</v>
      </c>
      <c r="H25"/>
      <c r="I25"/>
      <c r="J25"/>
      <c r="K25" s="3" t="s">
        <v>2602</v>
      </c>
    </row>
    <row r="26" spans="1:11" x14ac:dyDescent="0.25">
      <c r="A26" s="3" t="s">
        <v>686</v>
      </c>
      <c r="B26" s="25">
        <v>1</v>
      </c>
      <c r="C26" s="3" t="s">
        <v>2603</v>
      </c>
      <c r="D26" s="3" t="s">
        <v>29</v>
      </c>
      <c r="E26" s="3" t="s">
        <v>2604</v>
      </c>
      <c r="F26"/>
      <c r="G26" s="3" t="s">
        <v>29</v>
      </c>
      <c r="H26"/>
      <c r="I26"/>
      <c r="J26"/>
      <c r="K26" s="3" t="s">
        <v>2602</v>
      </c>
    </row>
    <row r="27" spans="1:11" x14ac:dyDescent="0.25">
      <c r="A27" s="3" t="s">
        <v>689</v>
      </c>
      <c r="B27" s="25">
        <v>1</v>
      </c>
      <c r="C27" s="3" t="s">
        <v>2603</v>
      </c>
      <c r="D27" s="3" t="s">
        <v>29</v>
      </c>
      <c r="E27" s="3" t="s">
        <v>2604</v>
      </c>
      <c r="F27"/>
      <c r="G27" s="3" t="s">
        <v>29</v>
      </c>
      <c r="H27"/>
      <c r="I27"/>
      <c r="J27"/>
      <c r="K27" s="3" t="s">
        <v>2602</v>
      </c>
    </row>
    <row r="28" spans="1:11" x14ac:dyDescent="0.25">
      <c r="A28" s="3" t="s">
        <v>696</v>
      </c>
      <c r="B28" s="25">
        <v>1</v>
      </c>
      <c r="C28" s="3" t="s">
        <v>2603</v>
      </c>
      <c r="D28" s="3" t="s">
        <v>29</v>
      </c>
      <c r="E28" s="3" t="s">
        <v>2604</v>
      </c>
      <c r="F28"/>
      <c r="G28" s="3" t="s">
        <v>29</v>
      </c>
      <c r="H28" s="3"/>
      <c r="I28"/>
      <c r="J28" s="77"/>
      <c r="K28" s="3" t="s">
        <v>2602</v>
      </c>
    </row>
    <row r="29" spans="1:11" x14ac:dyDescent="0.25">
      <c r="A29" s="3" t="s">
        <v>698</v>
      </c>
      <c r="B29" s="25">
        <v>1</v>
      </c>
      <c r="C29"/>
      <c r="D29"/>
      <c r="E29"/>
      <c r="F29"/>
      <c r="G29"/>
      <c r="H29" s="3">
        <f>I27</f>
        <v>0</v>
      </c>
      <c r="I29"/>
      <c r="J29" s="77" t="s">
        <v>2607</v>
      </c>
      <c r="K29"/>
    </row>
    <row r="30" spans="1:11" x14ac:dyDescent="0.25">
      <c r="A30" s="3" t="s">
        <v>720</v>
      </c>
      <c r="B30" s="25">
        <v>1</v>
      </c>
      <c r="C30" s="3" t="s">
        <v>2603</v>
      </c>
      <c r="D30" s="3" t="s">
        <v>29</v>
      </c>
      <c r="E30" s="3" t="s">
        <v>2605</v>
      </c>
      <c r="F30"/>
      <c r="G30" s="3" t="s">
        <v>29</v>
      </c>
      <c r="H30"/>
      <c r="I30"/>
      <c r="J30"/>
      <c r="K30" s="3" t="s">
        <v>2602</v>
      </c>
    </row>
    <row r="31" spans="1:11" x14ac:dyDescent="0.25">
      <c r="A31" s="3" t="s">
        <v>723</v>
      </c>
      <c r="B31" s="25">
        <v>1</v>
      </c>
      <c r="C31" s="3" t="s">
        <v>2603</v>
      </c>
      <c r="D31" s="3" t="s">
        <v>29</v>
      </c>
      <c r="E31" s="3" t="s">
        <v>2605</v>
      </c>
      <c r="F31"/>
      <c r="G31" s="3" t="s">
        <v>29</v>
      </c>
      <c r="H31"/>
      <c r="I31"/>
      <c r="J31"/>
      <c r="K31" s="3" t="s">
        <v>2602</v>
      </c>
    </row>
    <row r="32" spans="1:11" x14ac:dyDescent="0.25">
      <c r="A32" s="192" t="s">
        <v>3365</v>
      </c>
      <c r="B32" s="195">
        <v>1</v>
      </c>
      <c r="C32" s="192" t="s">
        <v>2603</v>
      </c>
      <c r="D32" s="192" t="s">
        <v>29</v>
      </c>
      <c r="E32" s="192" t="s">
        <v>2604</v>
      </c>
      <c r="F32" s="196"/>
      <c r="G32" s="192" t="s">
        <v>29</v>
      </c>
      <c r="H32" s="196"/>
      <c r="I32" s="196"/>
      <c r="J32" s="196"/>
      <c r="K32" s="192" t="s">
        <v>2602</v>
      </c>
    </row>
    <row r="33" spans="1:11" x14ac:dyDescent="0.25">
      <c r="A33" s="192" t="s">
        <v>3366</v>
      </c>
      <c r="B33" s="195">
        <v>1</v>
      </c>
      <c r="C33" s="192" t="s">
        <v>2603</v>
      </c>
      <c r="D33" s="192" t="s">
        <v>29</v>
      </c>
      <c r="E33" s="192" t="s">
        <v>2604</v>
      </c>
      <c r="F33" s="196"/>
      <c r="G33" s="192" t="s">
        <v>29</v>
      </c>
      <c r="H33" s="196"/>
      <c r="I33" s="196"/>
      <c r="J33" s="196"/>
      <c r="K33" s="192" t="s">
        <v>2602</v>
      </c>
    </row>
    <row r="34" spans="1:11" s="466" customFormat="1" x14ac:dyDescent="0.25">
      <c r="A34" s="192" t="s">
        <v>5059</v>
      </c>
      <c r="B34" s="195">
        <v>1</v>
      </c>
      <c r="C34" s="192" t="s">
        <v>2603</v>
      </c>
      <c r="D34" s="192" t="s">
        <v>29</v>
      </c>
      <c r="E34" s="192" t="s">
        <v>2604</v>
      </c>
      <c r="F34" s="196"/>
      <c r="G34" s="192" t="s">
        <v>29</v>
      </c>
      <c r="H34" s="196"/>
      <c r="I34" s="196"/>
      <c r="J34" s="196"/>
      <c r="K34" s="192" t="s">
        <v>2602</v>
      </c>
    </row>
    <row r="35" spans="1:11" s="466" customFormat="1" x14ac:dyDescent="0.25">
      <c r="A35" s="192" t="s">
        <v>5061</v>
      </c>
      <c r="B35" s="195">
        <v>1</v>
      </c>
      <c r="C35" s="192" t="s">
        <v>2603</v>
      </c>
      <c r="D35" s="192" t="s">
        <v>29</v>
      </c>
      <c r="E35" s="192" t="s">
        <v>2604</v>
      </c>
      <c r="F35" s="196"/>
      <c r="G35" s="192" t="s">
        <v>29</v>
      </c>
      <c r="H35" s="196"/>
      <c r="I35" s="196"/>
      <c r="J35" s="196"/>
      <c r="K35" s="192" t="s">
        <v>2602</v>
      </c>
    </row>
  </sheetData>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D34"/>
  <sheetViews>
    <sheetView topLeftCell="A19" zoomScale="85" zoomScaleNormal="85" workbookViewId="0">
      <selection activeCell="A33" sqref="A33:XFD34"/>
    </sheetView>
  </sheetViews>
  <sheetFormatPr defaultRowHeight="15" x14ac:dyDescent="0.25"/>
  <cols>
    <col min="1" max="1" width="8.140625" style="5" bestFit="1" customWidth="1" collapsed="1"/>
    <col min="2" max="2" width="8.7109375" style="5" bestFit="1" customWidth="1" collapsed="1"/>
    <col min="3" max="3" width="8.140625" style="5" bestFit="1" customWidth="1" collapsed="1"/>
    <col min="4" max="4" width="15" style="5" bestFit="1" customWidth="1" collapsed="1"/>
    <col min="5" max="16384" width="9.140625" style="5" collapsed="1"/>
  </cols>
  <sheetData>
    <row r="1" spans="1:4" x14ac:dyDescent="0.25">
      <c r="A1" s="7" t="s">
        <v>0</v>
      </c>
      <c r="B1" s="23" t="s">
        <v>95</v>
      </c>
      <c r="C1" s="23" t="s">
        <v>2579</v>
      </c>
      <c r="D1" s="26" t="s">
        <v>1105</v>
      </c>
    </row>
    <row r="2" spans="1:4" x14ac:dyDescent="0.25">
      <c r="A2" s="3" t="s">
        <v>8</v>
      </c>
      <c r="B2" s="25">
        <v>1</v>
      </c>
      <c r="C2" s="3"/>
      <c r="D2" s="3"/>
    </row>
    <row r="3" spans="1:4" x14ac:dyDescent="0.25">
      <c r="A3" s="3" t="s">
        <v>16</v>
      </c>
      <c r="B3" s="25">
        <v>1</v>
      </c>
      <c r="C3" s="3" t="s">
        <v>29</v>
      </c>
      <c r="D3" s="3" t="s">
        <v>2608</v>
      </c>
    </row>
    <row r="4" spans="1:4" x14ac:dyDescent="0.25">
      <c r="A4" s="3" t="s">
        <v>17</v>
      </c>
      <c r="B4" s="25">
        <v>1</v>
      </c>
      <c r="C4" s="3" t="s">
        <v>29</v>
      </c>
      <c r="D4" s="3" t="s">
        <v>2608</v>
      </c>
    </row>
    <row r="5" spans="1:4" x14ac:dyDescent="0.25">
      <c r="A5" s="3" t="s">
        <v>115</v>
      </c>
      <c r="B5" s="25">
        <v>1</v>
      </c>
      <c r="C5" s="3" t="s">
        <v>29</v>
      </c>
      <c r="D5" s="3" t="s">
        <v>2608</v>
      </c>
    </row>
    <row r="6" spans="1:4" x14ac:dyDescent="0.25">
      <c r="A6" s="3" t="s">
        <v>119</v>
      </c>
      <c r="B6" s="25">
        <v>1</v>
      </c>
      <c r="C6" s="3" t="s">
        <v>29</v>
      </c>
      <c r="D6" s="3" t="s">
        <v>2608</v>
      </c>
    </row>
    <row r="7" spans="1:4" x14ac:dyDescent="0.25">
      <c r="A7" s="3" t="s">
        <v>154</v>
      </c>
      <c r="B7" s="25">
        <v>1</v>
      </c>
      <c r="C7" s="3" t="s">
        <v>29</v>
      </c>
      <c r="D7" s="3" t="s">
        <v>2608</v>
      </c>
    </row>
    <row r="8" spans="1:4" x14ac:dyDescent="0.25">
      <c r="A8" s="3" t="s">
        <v>157</v>
      </c>
      <c r="B8" s="25">
        <v>1</v>
      </c>
      <c r="C8" s="3" t="s">
        <v>29</v>
      </c>
      <c r="D8" s="3" t="s">
        <v>2608</v>
      </c>
    </row>
    <row r="9" spans="1:4" x14ac:dyDescent="0.25">
      <c r="A9" s="3" t="s">
        <v>159</v>
      </c>
      <c r="B9" s="25">
        <v>1</v>
      </c>
      <c r="C9" s="3" t="s">
        <v>29</v>
      </c>
      <c r="D9" s="3" t="s">
        <v>2608</v>
      </c>
    </row>
    <row r="10" spans="1:4" x14ac:dyDescent="0.25">
      <c r="A10" s="3" t="s">
        <v>161</v>
      </c>
      <c r="B10" s="25">
        <v>1</v>
      </c>
      <c r="C10" s="3" t="s">
        <v>29</v>
      </c>
      <c r="D10" s="3" t="s">
        <v>2608</v>
      </c>
    </row>
    <row r="11" spans="1:4" x14ac:dyDescent="0.25">
      <c r="A11" s="3" t="s">
        <v>185</v>
      </c>
      <c r="B11" s="25">
        <v>1</v>
      </c>
      <c r="C11" s="3" t="s">
        <v>29</v>
      </c>
      <c r="D11" s="3" t="s">
        <v>2608</v>
      </c>
    </row>
    <row r="12" spans="1:4" x14ac:dyDescent="0.25">
      <c r="A12" s="3" t="s">
        <v>209</v>
      </c>
      <c r="B12" s="25">
        <v>1</v>
      </c>
      <c r="C12" s="3" t="s">
        <v>29</v>
      </c>
      <c r="D12" s="3" t="s">
        <v>2608</v>
      </c>
    </row>
    <row r="13" spans="1:4" x14ac:dyDescent="0.25">
      <c r="A13" s="3" t="s">
        <v>314</v>
      </c>
      <c r="B13" s="25">
        <v>1</v>
      </c>
      <c r="C13" s="3" t="s">
        <v>29</v>
      </c>
      <c r="D13" s="3" t="s">
        <v>2608</v>
      </c>
    </row>
    <row r="14" spans="1:4" x14ac:dyDescent="0.25">
      <c r="A14" s="3" t="s">
        <v>353</v>
      </c>
      <c r="B14" s="25">
        <v>1</v>
      </c>
      <c r="C14" s="3" t="s">
        <v>29</v>
      </c>
      <c r="D14" s="3" t="s">
        <v>2608</v>
      </c>
    </row>
    <row r="15" spans="1:4" x14ac:dyDescent="0.25">
      <c r="A15" s="3" t="s">
        <v>360</v>
      </c>
      <c r="B15" s="25">
        <v>1</v>
      </c>
      <c r="C15" s="3" t="s">
        <v>29</v>
      </c>
      <c r="D15" s="3" t="s">
        <v>2608</v>
      </c>
    </row>
    <row r="16" spans="1:4" x14ac:dyDescent="0.25">
      <c r="A16" s="3" t="s">
        <v>371</v>
      </c>
      <c r="B16" s="25">
        <v>1</v>
      </c>
      <c r="C16" s="3" t="s">
        <v>29</v>
      </c>
      <c r="D16" s="3" t="s">
        <v>2608</v>
      </c>
    </row>
    <row r="17" spans="1:4" x14ac:dyDescent="0.25">
      <c r="A17" s="3" t="s">
        <v>415</v>
      </c>
      <c r="B17" s="25">
        <v>1</v>
      </c>
      <c r="C17" s="3" t="s">
        <v>29</v>
      </c>
      <c r="D17" s="3" t="s">
        <v>2608</v>
      </c>
    </row>
    <row r="18" spans="1:4" x14ac:dyDescent="0.25">
      <c r="A18" s="3" t="s">
        <v>423</v>
      </c>
      <c r="B18" s="25">
        <v>1</v>
      </c>
      <c r="C18" s="3" t="s">
        <v>29</v>
      </c>
      <c r="D18" s="3" t="s">
        <v>2608</v>
      </c>
    </row>
    <row r="19" spans="1:4" x14ac:dyDescent="0.25">
      <c r="A19" s="3" t="s">
        <v>424</v>
      </c>
      <c r="B19" s="25">
        <v>1</v>
      </c>
      <c r="C19" s="3" t="s">
        <v>29</v>
      </c>
      <c r="D19" s="3" t="s">
        <v>2608</v>
      </c>
    </row>
    <row r="20" spans="1:4" x14ac:dyDescent="0.25">
      <c r="A20" s="3" t="s">
        <v>76</v>
      </c>
      <c r="B20" s="25">
        <v>1</v>
      </c>
      <c r="C20" s="3" t="s">
        <v>29</v>
      </c>
      <c r="D20" s="3" t="s">
        <v>2608</v>
      </c>
    </row>
    <row r="21" spans="1:4" x14ac:dyDescent="0.25">
      <c r="A21" s="3" t="s">
        <v>439</v>
      </c>
      <c r="B21" s="25">
        <v>1</v>
      </c>
      <c r="C21" s="3" t="s">
        <v>29</v>
      </c>
      <c r="D21" s="3" t="s">
        <v>2608</v>
      </c>
    </row>
    <row r="22" spans="1:4" x14ac:dyDescent="0.25">
      <c r="A22" s="3" t="s">
        <v>73</v>
      </c>
      <c r="B22" s="25">
        <v>1</v>
      </c>
      <c r="C22" s="3" t="s">
        <v>29</v>
      </c>
      <c r="D22" s="3" t="s">
        <v>2608</v>
      </c>
    </row>
    <row r="23" spans="1:4" x14ac:dyDescent="0.25">
      <c r="A23" s="3" t="s">
        <v>532</v>
      </c>
      <c r="B23" s="25">
        <v>1</v>
      </c>
      <c r="C23" s="3" t="s">
        <v>29</v>
      </c>
      <c r="D23" s="3" t="s">
        <v>2608</v>
      </c>
    </row>
    <row r="24" spans="1:4" x14ac:dyDescent="0.25">
      <c r="A24" s="3" t="s">
        <v>563</v>
      </c>
      <c r="B24" s="25">
        <v>1</v>
      </c>
      <c r="C24" s="3" t="s">
        <v>29</v>
      </c>
      <c r="D24" s="3" t="s">
        <v>2608</v>
      </c>
    </row>
    <row r="25" spans="1:4" x14ac:dyDescent="0.25">
      <c r="A25" s="3" t="s">
        <v>599</v>
      </c>
      <c r="B25" s="25">
        <v>1</v>
      </c>
      <c r="C25" s="3" t="s">
        <v>29</v>
      </c>
      <c r="D25" s="3" t="s">
        <v>2608</v>
      </c>
    </row>
    <row r="26" spans="1:4" x14ac:dyDescent="0.25">
      <c r="A26" s="3" t="s">
        <v>686</v>
      </c>
      <c r="B26" s="25">
        <v>1</v>
      </c>
      <c r="C26" s="3" t="s">
        <v>29</v>
      </c>
      <c r="D26" s="3" t="s">
        <v>2608</v>
      </c>
    </row>
    <row r="27" spans="1:4" x14ac:dyDescent="0.25">
      <c r="A27" s="3" t="s">
        <v>689</v>
      </c>
      <c r="B27" s="25">
        <v>1</v>
      </c>
      <c r="C27" s="3" t="s">
        <v>29</v>
      </c>
      <c r="D27" s="3" t="s">
        <v>2608</v>
      </c>
    </row>
    <row r="28" spans="1:4" x14ac:dyDescent="0.25">
      <c r="A28" s="3" t="s">
        <v>696</v>
      </c>
      <c r="B28" s="25">
        <v>1</v>
      </c>
      <c r="C28" s="3" t="s">
        <v>29</v>
      </c>
      <c r="D28" s="3" t="s">
        <v>2608</v>
      </c>
    </row>
    <row r="29" spans="1:4" x14ac:dyDescent="0.25">
      <c r="A29" s="3" t="s">
        <v>720</v>
      </c>
      <c r="B29" s="3">
        <v>1</v>
      </c>
      <c r="C29" s="3" t="s">
        <v>29</v>
      </c>
      <c r="D29" s="3" t="s">
        <v>2608</v>
      </c>
    </row>
    <row r="30" spans="1:4" x14ac:dyDescent="0.25">
      <c r="A30" s="3" t="s">
        <v>723</v>
      </c>
      <c r="B30" s="3">
        <v>1</v>
      </c>
      <c r="C30" s="3" t="s">
        <v>29</v>
      </c>
      <c r="D30" s="3" t="s">
        <v>2608</v>
      </c>
    </row>
    <row r="31" spans="1:4" x14ac:dyDescent="0.25">
      <c r="A31" s="192" t="s">
        <v>3365</v>
      </c>
      <c r="B31" s="195">
        <v>1</v>
      </c>
      <c r="C31" s="192" t="s">
        <v>29</v>
      </c>
      <c r="D31" s="192" t="s">
        <v>2608</v>
      </c>
    </row>
    <row r="32" spans="1:4" x14ac:dyDescent="0.25">
      <c r="A32" s="192" t="s">
        <v>3366</v>
      </c>
      <c r="B32" s="195">
        <v>1</v>
      </c>
      <c r="C32" s="192" t="s">
        <v>29</v>
      </c>
      <c r="D32" s="192" t="s">
        <v>2608</v>
      </c>
    </row>
    <row r="33" spans="1:4" s="466" customFormat="1" x14ac:dyDescent="0.25">
      <c r="A33" s="192" t="s">
        <v>5059</v>
      </c>
      <c r="B33" s="195">
        <v>1</v>
      </c>
      <c r="C33" s="192" t="s">
        <v>29</v>
      </c>
      <c r="D33" s="192" t="s">
        <v>2608</v>
      </c>
    </row>
    <row r="34" spans="1:4" s="466" customFormat="1" x14ac:dyDescent="0.25">
      <c r="A34" s="192" t="s">
        <v>5061</v>
      </c>
      <c r="B34" s="195">
        <v>1</v>
      </c>
      <c r="C34" s="192" t="s">
        <v>29</v>
      </c>
      <c r="D34" s="192" t="s">
        <v>2608</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G34"/>
  <sheetViews>
    <sheetView topLeftCell="A22" zoomScale="85" zoomScaleNormal="85" workbookViewId="0">
      <selection activeCell="A33" sqref="A33:XFD34"/>
    </sheetView>
  </sheetViews>
  <sheetFormatPr defaultRowHeight="15" x14ac:dyDescent="0.25"/>
  <cols>
    <col min="1" max="1" width="7.140625" style="5" bestFit="1" customWidth="1" collapsed="1"/>
    <col min="2" max="2" width="9.5703125" style="5" bestFit="1" customWidth="1" collapsed="1"/>
    <col min="3" max="3" width="10.28515625" style="5" bestFit="1" customWidth="1" collapsed="1"/>
    <col min="4" max="4" width="19.140625" style="5" bestFit="1" customWidth="1" collapsed="1"/>
    <col min="5" max="5" width="8.140625" style="5" bestFit="1" customWidth="1" collapsed="1"/>
    <col min="6" max="6" width="13.5703125" style="5" bestFit="1" customWidth="1" collapsed="1"/>
    <col min="7" max="16384" width="9.140625" style="5" collapsed="1"/>
  </cols>
  <sheetData>
    <row r="1" spans="1:7" x14ac:dyDescent="0.25">
      <c r="A1" s="7" t="s">
        <v>0</v>
      </c>
      <c r="B1" s="23" t="s">
        <v>2609</v>
      </c>
      <c r="C1" s="23" t="s">
        <v>2610</v>
      </c>
      <c r="D1" s="23" t="s">
        <v>2611</v>
      </c>
      <c r="E1" s="23" t="s">
        <v>2579</v>
      </c>
      <c r="F1" s="26" t="s">
        <v>1105</v>
      </c>
      <c r="G1" s="24"/>
    </row>
    <row r="2" spans="1:7" x14ac:dyDescent="0.25">
      <c r="A2" s="3" t="s">
        <v>8</v>
      </c>
      <c r="B2" s="25">
        <v>1</v>
      </c>
      <c r="C2" s="3"/>
      <c r="D2" s="3"/>
      <c r="E2" s="3"/>
      <c r="F2" s="3"/>
    </row>
    <row r="3" spans="1:7" x14ac:dyDescent="0.25">
      <c r="A3" s="3" t="s">
        <v>16</v>
      </c>
      <c r="B3" s="25">
        <v>1</v>
      </c>
      <c r="C3" s="3"/>
      <c r="D3" s="3"/>
      <c r="E3" s="3" t="s">
        <v>29</v>
      </c>
      <c r="F3" s="3" t="s">
        <v>25</v>
      </c>
    </row>
    <row r="4" spans="1:7" x14ac:dyDescent="0.25">
      <c r="A4" s="3" t="s">
        <v>17</v>
      </c>
      <c r="B4" s="25">
        <v>1</v>
      </c>
      <c r="C4" s="3"/>
      <c r="D4" s="3"/>
      <c r="E4" s="3" t="s">
        <v>29</v>
      </c>
      <c r="F4" s="3" t="s">
        <v>25</v>
      </c>
    </row>
    <row r="5" spans="1:7" x14ac:dyDescent="0.25">
      <c r="A5" s="3" t="s">
        <v>115</v>
      </c>
      <c r="B5" s="25">
        <v>1</v>
      </c>
      <c r="C5" s="3"/>
      <c r="D5" s="3"/>
      <c r="E5" s="3" t="s">
        <v>29</v>
      </c>
      <c r="F5" s="3" t="s">
        <v>25</v>
      </c>
    </row>
    <row r="6" spans="1:7" x14ac:dyDescent="0.25">
      <c r="A6" s="3" t="s">
        <v>119</v>
      </c>
      <c r="B6" s="25">
        <v>1</v>
      </c>
      <c r="C6" s="3"/>
      <c r="D6" s="3"/>
      <c r="E6" s="3" t="s">
        <v>29</v>
      </c>
      <c r="F6" s="3" t="s">
        <v>25</v>
      </c>
    </row>
    <row r="7" spans="1:7" x14ac:dyDescent="0.25">
      <c r="A7" s="3" t="s">
        <v>154</v>
      </c>
      <c r="B7" s="25">
        <v>1</v>
      </c>
      <c r="C7" s="3"/>
      <c r="D7" s="3"/>
      <c r="E7" s="3" t="s">
        <v>29</v>
      </c>
      <c r="F7" s="3" t="s">
        <v>25</v>
      </c>
    </row>
    <row r="8" spans="1:7" x14ac:dyDescent="0.25">
      <c r="A8" s="3" t="s">
        <v>157</v>
      </c>
      <c r="B8" s="25">
        <v>1</v>
      </c>
      <c r="C8" s="3"/>
      <c r="D8" s="3"/>
      <c r="E8" s="3" t="s">
        <v>29</v>
      </c>
      <c r="F8" s="3" t="s">
        <v>25</v>
      </c>
    </row>
    <row r="9" spans="1:7" x14ac:dyDescent="0.25">
      <c r="A9" s="3" t="s">
        <v>159</v>
      </c>
      <c r="B9" s="25">
        <v>1</v>
      </c>
      <c r="C9" s="3"/>
      <c r="D9" s="3"/>
      <c r="E9" s="3" t="s">
        <v>29</v>
      </c>
      <c r="F9" s="3" t="s">
        <v>25</v>
      </c>
    </row>
    <row r="10" spans="1:7" x14ac:dyDescent="0.25">
      <c r="A10" s="3" t="s">
        <v>161</v>
      </c>
      <c r="B10" s="25">
        <v>1</v>
      </c>
      <c r="C10" s="3"/>
      <c r="D10" s="3"/>
      <c r="E10" s="3" t="s">
        <v>29</v>
      </c>
      <c r="F10" s="3" t="s">
        <v>25</v>
      </c>
    </row>
    <row r="11" spans="1:7" x14ac:dyDescent="0.25">
      <c r="A11" s="3" t="s">
        <v>185</v>
      </c>
      <c r="B11" s="25">
        <v>1</v>
      </c>
      <c r="C11" s="3"/>
      <c r="D11" s="3"/>
      <c r="E11" s="3" t="s">
        <v>29</v>
      </c>
      <c r="F11" s="3" t="s">
        <v>25</v>
      </c>
    </row>
    <row r="12" spans="1:7" x14ac:dyDescent="0.25">
      <c r="A12" s="3" t="s">
        <v>209</v>
      </c>
      <c r="B12" s="25">
        <v>1</v>
      </c>
      <c r="C12" s="3"/>
      <c r="D12" s="3"/>
      <c r="E12" s="3" t="s">
        <v>29</v>
      </c>
      <c r="F12" s="3" t="s">
        <v>25</v>
      </c>
    </row>
    <row r="13" spans="1:7" x14ac:dyDescent="0.25">
      <c r="A13" s="3" t="s">
        <v>314</v>
      </c>
      <c r="B13" s="25">
        <v>1</v>
      </c>
      <c r="C13" s="3"/>
      <c r="D13" s="3"/>
      <c r="E13" s="3" t="s">
        <v>29</v>
      </c>
      <c r="F13" s="3" t="s">
        <v>25</v>
      </c>
    </row>
    <row r="14" spans="1:7" x14ac:dyDescent="0.25">
      <c r="A14" s="3" t="s">
        <v>353</v>
      </c>
      <c r="B14" s="25">
        <v>1</v>
      </c>
      <c r="C14" s="3"/>
      <c r="D14" s="3"/>
      <c r="E14" s="3" t="s">
        <v>29</v>
      </c>
      <c r="F14" s="3" t="s">
        <v>25</v>
      </c>
    </row>
    <row r="15" spans="1:7" x14ac:dyDescent="0.25">
      <c r="A15" s="3" t="s">
        <v>360</v>
      </c>
      <c r="B15" s="25">
        <v>1</v>
      </c>
      <c r="C15" s="3"/>
      <c r="D15" s="3"/>
      <c r="E15" s="3" t="s">
        <v>29</v>
      </c>
      <c r="F15" s="3" t="s">
        <v>25</v>
      </c>
    </row>
    <row r="16" spans="1:7" x14ac:dyDescent="0.25">
      <c r="A16" s="3" t="s">
        <v>371</v>
      </c>
      <c r="B16" s="25">
        <v>1</v>
      </c>
      <c r="C16" s="3"/>
      <c r="D16" s="3"/>
      <c r="E16" s="3" t="s">
        <v>29</v>
      </c>
      <c r="F16" s="3" t="s">
        <v>25</v>
      </c>
    </row>
    <row r="17" spans="1:6" x14ac:dyDescent="0.25">
      <c r="A17" s="3" t="s">
        <v>415</v>
      </c>
      <c r="B17" s="25">
        <v>1</v>
      </c>
      <c r="C17" s="3"/>
      <c r="D17" s="3"/>
      <c r="E17" s="3" t="s">
        <v>29</v>
      </c>
      <c r="F17" s="3" t="s">
        <v>25</v>
      </c>
    </row>
    <row r="18" spans="1:6" x14ac:dyDescent="0.25">
      <c r="A18" s="3" t="s">
        <v>423</v>
      </c>
      <c r="B18" s="25">
        <v>1</v>
      </c>
      <c r="C18" s="3"/>
      <c r="D18" s="3"/>
      <c r="E18" s="3" t="s">
        <v>29</v>
      </c>
      <c r="F18" s="3" t="s">
        <v>25</v>
      </c>
    </row>
    <row r="19" spans="1:6" x14ac:dyDescent="0.25">
      <c r="A19" s="3" t="s">
        <v>424</v>
      </c>
      <c r="B19" s="25">
        <v>1</v>
      </c>
      <c r="C19" s="3"/>
      <c r="D19" s="3"/>
      <c r="E19" s="3" t="s">
        <v>29</v>
      </c>
      <c r="F19" s="3" t="s">
        <v>25</v>
      </c>
    </row>
    <row r="20" spans="1:6" x14ac:dyDescent="0.25">
      <c r="A20" s="3" t="s">
        <v>76</v>
      </c>
      <c r="B20" s="25">
        <v>1</v>
      </c>
      <c r="C20" s="3"/>
      <c r="D20" s="3"/>
      <c r="E20" s="3" t="s">
        <v>29</v>
      </c>
      <c r="F20" s="3" t="s">
        <v>25</v>
      </c>
    </row>
    <row r="21" spans="1:6" x14ac:dyDescent="0.25">
      <c r="A21" s="3" t="s">
        <v>439</v>
      </c>
      <c r="B21" s="25">
        <v>1</v>
      </c>
      <c r="C21" s="3"/>
      <c r="D21" s="3"/>
      <c r="E21" s="3" t="s">
        <v>29</v>
      </c>
      <c r="F21" s="3" t="s">
        <v>25</v>
      </c>
    </row>
    <row r="22" spans="1:6" x14ac:dyDescent="0.25">
      <c r="A22" s="3" t="s">
        <v>73</v>
      </c>
      <c r="B22" s="25">
        <v>1</v>
      </c>
      <c r="C22" s="3"/>
      <c r="D22" s="3"/>
      <c r="E22" s="3" t="s">
        <v>29</v>
      </c>
      <c r="F22" s="3" t="s">
        <v>25</v>
      </c>
    </row>
    <row r="23" spans="1:6" x14ac:dyDescent="0.25">
      <c r="A23" s="3" t="s">
        <v>532</v>
      </c>
      <c r="B23" s="25">
        <v>1</v>
      </c>
      <c r="C23" s="3"/>
      <c r="D23" s="3"/>
      <c r="E23" s="3" t="s">
        <v>29</v>
      </c>
      <c r="F23" s="3" t="s">
        <v>25</v>
      </c>
    </row>
    <row r="24" spans="1:6" x14ac:dyDescent="0.25">
      <c r="A24" s="3" t="s">
        <v>563</v>
      </c>
      <c r="B24" s="25">
        <v>1</v>
      </c>
      <c r="C24" s="3"/>
      <c r="D24" s="3"/>
      <c r="E24" s="3" t="s">
        <v>29</v>
      </c>
      <c r="F24" s="3" t="s">
        <v>25</v>
      </c>
    </row>
    <row r="25" spans="1:6" x14ac:dyDescent="0.25">
      <c r="A25" s="3" t="s">
        <v>599</v>
      </c>
      <c r="B25" s="25">
        <v>1</v>
      </c>
      <c r="C25" s="3"/>
      <c r="D25" s="3"/>
      <c r="E25" s="3" t="s">
        <v>29</v>
      </c>
      <c r="F25" s="3" t="s">
        <v>25</v>
      </c>
    </row>
    <row r="26" spans="1:6" x14ac:dyDescent="0.25">
      <c r="A26" s="3" t="s">
        <v>686</v>
      </c>
      <c r="B26" s="25">
        <v>1</v>
      </c>
      <c r="C26" s="3"/>
      <c r="D26" s="3"/>
      <c r="E26" s="3" t="s">
        <v>29</v>
      </c>
      <c r="F26" s="3" t="s">
        <v>25</v>
      </c>
    </row>
    <row r="27" spans="1:6" x14ac:dyDescent="0.25">
      <c r="A27" s="3" t="s">
        <v>689</v>
      </c>
      <c r="B27" s="25">
        <v>1</v>
      </c>
      <c r="C27" s="3"/>
      <c r="D27" s="3"/>
      <c r="E27" s="3" t="s">
        <v>29</v>
      </c>
      <c r="F27" s="3" t="s">
        <v>25</v>
      </c>
    </row>
    <row r="28" spans="1:6" x14ac:dyDescent="0.25">
      <c r="A28" s="3" t="s">
        <v>696</v>
      </c>
      <c r="B28" s="25">
        <v>1</v>
      </c>
      <c r="C28" s="3"/>
      <c r="D28" s="3"/>
      <c r="E28" s="3" t="s">
        <v>29</v>
      </c>
      <c r="F28" s="3" t="s">
        <v>25</v>
      </c>
    </row>
    <row r="29" spans="1:6" x14ac:dyDescent="0.25">
      <c r="A29" s="3" t="s">
        <v>720</v>
      </c>
      <c r="B29" s="25">
        <v>1</v>
      </c>
      <c r="C29" s="3"/>
      <c r="D29" s="3"/>
      <c r="E29" s="3" t="s">
        <v>29</v>
      </c>
      <c r="F29" s="3" t="s">
        <v>25</v>
      </c>
    </row>
    <row r="30" spans="1:6" x14ac:dyDescent="0.25">
      <c r="A30" s="3" t="s">
        <v>723</v>
      </c>
      <c r="B30" s="25">
        <v>1</v>
      </c>
      <c r="C30" s="3"/>
      <c r="D30" s="3"/>
      <c r="E30" s="3" t="s">
        <v>29</v>
      </c>
      <c r="F30" s="3" t="s">
        <v>25</v>
      </c>
    </row>
    <row r="31" spans="1:6" x14ac:dyDescent="0.25">
      <c r="A31" s="192" t="s">
        <v>3365</v>
      </c>
      <c r="B31" s="195">
        <v>1</v>
      </c>
      <c r="C31" s="192"/>
      <c r="D31" s="192"/>
      <c r="E31" s="192" t="s">
        <v>29</v>
      </c>
      <c r="F31" s="192" t="s">
        <v>25</v>
      </c>
    </row>
    <row r="32" spans="1:6" x14ac:dyDescent="0.25">
      <c r="A32" s="192" t="s">
        <v>3366</v>
      </c>
      <c r="B32" s="195">
        <v>1</v>
      </c>
      <c r="C32" s="192"/>
      <c r="D32" s="192"/>
      <c r="E32" s="192" t="s">
        <v>29</v>
      </c>
      <c r="F32" s="192" t="s">
        <v>25</v>
      </c>
    </row>
    <row r="33" spans="1:6" s="466" customFormat="1" x14ac:dyDescent="0.25">
      <c r="A33" s="192" t="s">
        <v>5059</v>
      </c>
      <c r="B33" s="195">
        <v>1</v>
      </c>
      <c r="C33" s="192"/>
      <c r="D33" s="192"/>
      <c r="E33" s="192" t="s">
        <v>29</v>
      </c>
      <c r="F33" s="192" t="s">
        <v>25</v>
      </c>
    </row>
    <row r="34" spans="1:6" s="466" customFormat="1" x14ac:dyDescent="0.25">
      <c r="A34" s="192" t="s">
        <v>5061</v>
      </c>
      <c r="B34" s="195">
        <v>1</v>
      </c>
      <c r="C34" s="192"/>
      <c r="D34" s="192"/>
      <c r="E34" s="192" t="s">
        <v>29</v>
      </c>
      <c r="F34" s="192" t="s">
        <v>25</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41"/>
  <sheetViews>
    <sheetView zoomScale="85" zoomScaleNormal="85" workbookViewId="0">
      <pane xSplit="1" ySplit="1" topLeftCell="B30" activePane="bottomRight" state="frozen"/>
      <selection pane="topRight" activeCell="B1" sqref="B1"/>
      <selection pane="bottomLeft" activeCell="A2" sqref="A2"/>
      <selection pane="bottomRight" activeCell="I46" sqref="I46"/>
    </sheetView>
  </sheetViews>
  <sheetFormatPr defaultRowHeight="15" x14ac:dyDescent="0.25"/>
  <cols>
    <col min="1" max="1" width="8.140625" style="5" bestFit="1" customWidth="1" collapsed="1"/>
    <col min="2" max="2" width="8.7109375" style="5" bestFit="1" customWidth="1" collapsed="1"/>
    <col min="3" max="3" width="15" style="5" bestFit="1" customWidth="1" collapsed="1"/>
    <col min="4" max="4" width="10.85546875" style="5" bestFit="1" customWidth="1" collapsed="1"/>
    <col min="5" max="5" width="29.28515625" style="5" bestFit="1" customWidth="1" collapsed="1"/>
    <col min="6" max="6" width="12" style="5" bestFit="1" customWidth="1" collapsed="1"/>
    <col min="7" max="7" width="11.85546875" style="5" bestFit="1" customWidth="1" collapsed="1"/>
    <col min="8" max="8" width="8.140625" style="5" bestFit="1" customWidth="1" collapsed="1"/>
    <col min="9" max="9" width="23.85546875" style="5" bestFit="1" customWidth="1" collapsed="1"/>
    <col min="10" max="10" width="24.140625" style="5" bestFit="1" customWidth="1" collapsed="1"/>
    <col min="11" max="11" width="18" style="5" bestFit="1" customWidth="1" collapsed="1"/>
    <col min="12" max="12" width="79.42578125" style="5" bestFit="1" customWidth="1" collapsed="1"/>
    <col min="13" max="13" width="15.42578125" style="5" bestFit="1" customWidth="1" collapsed="1"/>
    <col min="14" max="14" width="19.28515625" style="5" bestFit="1" customWidth="1" collapsed="1"/>
    <col min="15" max="15" width="17.85546875" style="5" bestFit="1" customWidth="1" collapsed="1"/>
    <col min="16" max="16" width="14.140625" style="5" bestFit="1" customWidth="1" collapsed="1"/>
    <col min="17" max="17" width="53.28515625" style="5" bestFit="1" customWidth="1" collapsed="1"/>
    <col min="18" max="18" width="33.140625" style="5" bestFit="1" customWidth="1" collapsed="1"/>
    <col min="19" max="19" width="31.28515625" style="5" bestFit="1" customWidth="1" collapsed="1"/>
    <col min="20" max="20" width="13.140625" style="5" bestFit="1" customWidth="1" collapsed="1"/>
    <col min="21" max="16384" width="9.140625" style="5" collapsed="1"/>
  </cols>
  <sheetData>
    <row r="1" spans="1:20" x14ac:dyDescent="0.25">
      <c r="A1" s="7" t="s">
        <v>0</v>
      </c>
      <c r="B1" s="23" t="s">
        <v>95</v>
      </c>
      <c r="C1" s="23" t="s">
        <v>2612</v>
      </c>
      <c r="D1" s="23" t="s">
        <v>2613</v>
      </c>
      <c r="E1" s="3" t="s">
        <v>4961</v>
      </c>
      <c r="F1" s="23" t="s">
        <v>2614</v>
      </c>
      <c r="G1" s="23" t="s">
        <v>2615</v>
      </c>
      <c r="H1" s="23" t="s">
        <v>2579</v>
      </c>
      <c r="I1" s="26" t="s">
        <v>1105</v>
      </c>
      <c r="J1" s="23" t="s">
        <v>4953</v>
      </c>
      <c r="K1" s="23" t="s">
        <v>1257</v>
      </c>
      <c r="L1" s="23" t="s">
        <v>1275</v>
      </c>
      <c r="M1" s="1" t="s">
        <v>4954</v>
      </c>
      <c r="N1" s="1" t="s">
        <v>4955</v>
      </c>
      <c r="O1" s="1" t="s">
        <v>4956</v>
      </c>
      <c r="P1" s="1" t="s">
        <v>4957</v>
      </c>
      <c r="Q1" s="23" t="s">
        <v>4958</v>
      </c>
      <c r="R1" s="1" t="s">
        <v>4959</v>
      </c>
      <c r="S1" s="23" t="s">
        <v>1275</v>
      </c>
      <c r="T1" s="1" t="s">
        <v>4960</v>
      </c>
    </row>
    <row r="2" spans="1:20" x14ac:dyDescent="0.25">
      <c r="A2" s="3" t="s">
        <v>8</v>
      </c>
      <c r="B2" s="25">
        <v>1</v>
      </c>
      <c r="C2" s="3"/>
      <c r="D2" s="3"/>
      <c r="E2" s="3"/>
      <c r="F2" s="3"/>
      <c r="G2" s="3"/>
      <c r="H2" s="3"/>
      <c r="I2" s="3"/>
      <c r="J2" s="3"/>
      <c r="K2" s="3"/>
      <c r="L2" s="3"/>
      <c r="M2" s="3"/>
      <c r="N2" s="3"/>
      <c r="O2" s="3"/>
      <c r="P2" s="3"/>
      <c r="Q2" s="3"/>
      <c r="R2" s="3"/>
      <c r="S2" s="3"/>
      <c r="T2" s="3"/>
    </row>
    <row r="3" spans="1:20" x14ac:dyDescent="0.25">
      <c r="A3" s="3" t="s">
        <v>16</v>
      </c>
      <c r="B3" s="25">
        <v>1</v>
      </c>
      <c r="C3" s="3"/>
      <c r="D3" s="3" t="s">
        <v>29</v>
      </c>
      <c r="E3" s="3"/>
      <c r="F3" s="6" t="s">
        <v>2616</v>
      </c>
      <c r="G3" s="3"/>
      <c r="H3" s="3" t="s">
        <v>29</v>
      </c>
      <c r="I3" s="3" t="s">
        <v>2617</v>
      </c>
      <c r="J3" s="3"/>
      <c r="K3" s="3"/>
      <c r="L3" s="3"/>
      <c r="M3" s="3"/>
      <c r="N3" s="3"/>
      <c r="O3" s="3"/>
      <c r="P3" s="3"/>
      <c r="Q3" s="3"/>
      <c r="R3" s="3"/>
      <c r="S3" s="3"/>
      <c r="T3" s="3"/>
    </row>
    <row r="4" spans="1:20" x14ac:dyDescent="0.25">
      <c r="A4" s="3" t="s">
        <v>17</v>
      </c>
      <c r="B4" s="25">
        <v>1</v>
      </c>
      <c r="C4" s="3"/>
      <c r="D4" s="3" t="s">
        <v>29</v>
      </c>
      <c r="E4" s="3"/>
      <c r="F4" s="6" t="s">
        <v>2616</v>
      </c>
      <c r="G4" s="3"/>
      <c r="H4" s="3" t="s">
        <v>29</v>
      </c>
      <c r="I4" s="3" t="s">
        <v>2617</v>
      </c>
      <c r="J4" s="3"/>
      <c r="K4" s="3"/>
      <c r="L4" s="3"/>
      <c r="M4" s="3"/>
      <c r="N4" s="3"/>
      <c r="O4" s="3"/>
      <c r="P4" s="3"/>
      <c r="Q4" s="3"/>
      <c r="R4" s="3"/>
      <c r="S4" s="3"/>
      <c r="T4" s="3"/>
    </row>
    <row r="5" spans="1:20" x14ac:dyDescent="0.25">
      <c r="A5" s="3" t="s">
        <v>115</v>
      </c>
      <c r="B5" s="25">
        <v>1</v>
      </c>
      <c r="C5" s="3"/>
      <c r="D5" s="3" t="s">
        <v>29</v>
      </c>
      <c r="E5" s="3"/>
      <c r="F5" s="6" t="s">
        <v>2616</v>
      </c>
      <c r="G5" s="3"/>
      <c r="H5" s="3" t="s">
        <v>29</v>
      </c>
      <c r="I5" s="3" t="s">
        <v>2617</v>
      </c>
      <c r="J5" s="3"/>
      <c r="K5" s="3"/>
      <c r="L5" s="3"/>
      <c r="M5" s="3"/>
      <c r="N5" s="3"/>
      <c r="O5" s="3"/>
      <c r="P5" s="3"/>
      <c r="Q5" s="3"/>
      <c r="R5" s="3"/>
      <c r="S5" s="3"/>
      <c r="T5" s="3"/>
    </row>
    <row r="6" spans="1:20" x14ac:dyDescent="0.25">
      <c r="A6" s="3" t="s">
        <v>119</v>
      </c>
      <c r="B6" s="25">
        <v>1</v>
      </c>
      <c r="C6" s="3"/>
      <c r="D6" s="3" t="s">
        <v>29</v>
      </c>
      <c r="E6" s="3"/>
      <c r="F6" s="6" t="s">
        <v>2616</v>
      </c>
      <c r="G6" s="3"/>
      <c r="H6" s="3" t="s">
        <v>29</v>
      </c>
      <c r="I6" s="3" t="s">
        <v>2617</v>
      </c>
      <c r="J6" s="3"/>
      <c r="K6" s="3"/>
      <c r="L6" s="3"/>
      <c r="M6" s="3"/>
      <c r="N6" s="3"/>
      <c r="O6" s="3"/>
      <c r="P6" s="3"/>
      <c r="Q6" s="3"/>
      <c r="R6" s="3"/>
      <c r="S6" s="3"/>
      <c r="T6" s="3"/>
    </row>
    <row r="7" spans="1:20" x14ac:dyDescent="0.25">
      <c r="A7" s="3" t="s">
        <v>154</v>
      </c>
      <c r="B7" s="25">
        <v>1</v>
      </c>
      <c r="C7" s="3"/>
      <c r="D7" s="3" t="s">
        <v>29</v>
      </c>
      <c r="E7" s="3"/>
      <c r="F7" s="6" t="s">
        <v>2616</v>
      </c>
      <c r="G7" s="3"/>
      <c r="H7" s="3" t="s">
        <v>29</v>
      </c>
      <c r="I7" s="3" t="s">
        <v>2617</v>
      </c>
      <c r="J7" s="3"/>
      <c r="K7" s="3"/>
      <c r="L7" s="3"/>
      <c r="M7" s="3"/>
      <c r="N7" s="3"/>
      <c r="O7" s="3"/>
      <c r="P7" s="3"/>
      <c r="Q7" s="3"/>
      <c r="R7" s="3"/>
      <c r="S7" s="3"/>
      <c r="T7" s="3"/>
    </row>
    <row r="8" spans="1:20" x14ac:dyDescent="0.25">
      <c r="A8" s="3" t="s">
        <v>157</v>
      </c>
      <c r="B8" s="25">
        <v>1</v>
      </c>
      <c r="C8" s="3"/>
      <c r="D8" s="3" t="s">
        <v>29</v>
      </c>
      <c r="E8" s="3"/>
      <c r="F8" s="6" t="s">
        <v>2616</v>
      </c>
      <c r="G8" s="3"/>
      <c r="H8" s="3" t="s">
        <v>29</v>
      </c>
      <c r="I8" s="3" t="s">
        <v>2617</v>
      </c>
      <c r="J8" s="3"/>
      <c r="K8" s="3"/>
      <c r="L8" s="3"/>
      <c r="M8" s="3"/>
      <c r="N8" s="3"/>
      <c r="O8" s="3"/>
      <c r="P8" s="3"/>
      <c r="Q8" s="3"/>
      <c r="R8" s="3"/>
      <c r="S8" s="3"/>
      <c r="T8" s="3"/>
    </row>
    <row r="9" spans="1:20" x14ac:dyDescent="0.25">
      <c r="A9" s="3" t="s">
        <v>159</v>
      </c>
      <c r="B9" s="25">
        <v>1</v>
      </c>
      <c r="C9" s="3"/>
      <c r="D9" s="3" t="s">
        <v>29</v>
      </c>
      <c r="E9" s="3"/>
      <c r="F9" s="6" t="s">
        <v>2616</v>
      </c>
      <c r="G9" s="3"/>
      <c r="H9" s="3" t="s">
        <v>29</v>
      </c>
      <c r="I9" s="3" t="s">
        <v>2617</v>
      </c>
      <c r="J9" s="3"/>
      <c r="K9" s="3"/>
      <c r="L9" s="3"/>
      <c r="M9" s="3"/>
      <c r="N9" s="3"/>
      <c r="O9" s="3"/>
      <c r="P9" s="3"/>
      <c r="Q9" s="3"/>
      <c r="R9" s="3"/>
      <c r="S9" s="3"/>
      <c r="T9" s="3"/>
    </row>
    <row r="10" spans="1:20" x14ac:dyDescent="0.25">
      <c r="A10" s="3" t="s">
        <v>161</v>
      </c>
      <c r="B10" s="25">
        <v>1</v>
      </c>
      <c r="C10" s="3"/>
      <c r="D10" s="3" t="s">
        <v>29</v>
      </c>
      <c r="E10" s="3"/>
      <c r="F10" s="6" t="s">
        <v>2616</v>
      </c>
      <c r="G10" s="3"/>
      <c r="H10" s="3" t="s">
        <v>29</v>
      </c>
      <c r="I10" s="3" t="s">
        <v>2617</v>
      </c>
      <c r="J10" s="3"/>
      <c r="K10" s="3"/>
      <c r="L10" s="3"/>
      <c r="M10" s="3"/>
      <c r="N10" s="3"/>
      <c r="O10" s="3"/>
      <c r="P10" s="3"/>
      <c r="Q10" s="3"/>
      <c r="R10" s="3"/>
      <c r="S10" s="3"/>
      <c r="T10" s="3"/>
    </row>
    <row r="11" spans="1:20" x14ac:dyDescent="0.25">
      <c r="A11" s="3" t="s">
        <v>185</v>
      </c>
      <c r="B11" s="25">
        <v>1</v>
      </c>
      <c r="C11" s="3"/>
      <c r="D11" s="3" t="s">
        <v>29</v>
      </c>
      <c r="E11" s="3"/>
      <c r="F11" s="6" t="s">
        <v>2616</v>
      </c>
      <c r="G11" s="3"/>
      <c r="H11" s="3" t="s">
        <v>29</v>
      </c>
      <c r="I11" s="3" t="s">
        <v>2617</v>
      </c>
      <c r="J11" s="3"/>
      <c r="K11" s="3"/>
      <c r="L11" s="3"/>
      <c r="M11" s="3"/>
      <c r="N11" s="3"/>
      <c r="O11" s="3"/>
      <c r="P11" s="3"/>
      <c r="Q11" s="3"/>
      <c r="R11" s="3"/>
      <c r="S11" s="3"/>
      <c r="T11" s="3"/>
    </row>
    <row r="12" spans="1:20" x14ac:dyDescent="0.25">
      <c r="A12" s="3" t="s">
        <v>209</v>
      </c>
      <c r="B12" s="25">
        <v>1</v>
      </c>
      <c r="C12" s="3"/>
      <c r="D12" s="3" t="s">
        <v>29</v>
      </c>
      <c r="E12" s="3"/>
      <c r="F12" s="6" t="s">
        <v>2616</v>
      </c>
      <c r="G12" s="3"/>
      <c r="H12" s="3" t="s">
        <v>29</v>
      </c>
      <c r="I12" s="3" t="s">
        <v>2617</v>
      </c>
      <c r="J12" s="3"/>
      <c r="K12" s="3"/>
      <c r="L12" s="3"/>
      <c r="M12" s="3"/>
      <c r="N12" s="3"/>
      <c r="O12" s="3"/>
      <c r="P12" s="3"/>
      <c r="Q12" s="3"/>
      <c r="R12" s="3"/>
      <c r="S12" s="3"/>
      <c r="T12" s="3"/>
    </row>
    <row r="13" spans="1:20" x14ac:dyDescent="0.25">
      <c r="A13" s="3" t="s">
        <v>314</v>
      </c>
      <c r="B13" s="25">
        <v>1</v>
      </c>
      <c r="C13" s="3"/>
      <c r="D13" s="3" t="s">
        <v>29</v>
      </c>
      <c r="E13" s="3"/>
      <c r="F13" s="6" t="s">
        <v>2616</v>
      </c>
      <c r="G13" s="3"/>
      <c r="H13" s="3" t="s">
        <v>29</v>
      </c>
      <c r="I13" s="3" t="s">
        <v>2617</v>
      </c>
      <c r="J13" s="3"/>
      <c r="K13" s="3"/>
      <c r="L13" s="3"/>
      <c r="M13" s="3"/>
      <c r="N13" s="3"/>
      <c r="O13" s="3"/>
      <c r="P13" s="3"/>
      <c r="Q13" s="3"/>
      <c r="R13" s="3"/>
      <c r="S13" s="3"/>
      <c r="T13" s="3"/>
    </row>
    <row r="14" spans="1:20" x14ac:dyDescent="0.25">
      <c r="A14" s="3" t="s">
        <v>353</v>
      </c>
      <c r="B14" s="25">
        <v>1</v>
      </c>
      <c r="C14" s="3"/>
      <c r="D14" s="3" t="s">
        <v>29</v>
      </c>
      <c r="E14" s="3"/>
      <c r="F14" s="6" t="s">
        <v>2616</v>
      </c>
      <c r="G14" s="3"/>
      <c r="H14" s="3" t="s">
        <v>29</v>
      </c>
      <c r="I14" s="3" t="s">
        <v>2617</v>
      </c>
      <c r="J14" s="3"/>
      <c r="K14" s="3"/>
      <c r="L14" s="3"/>
      <c r="M14" s="3"/>
      <c r="N14" s="3"/>
      <c r="O14" s="3"/>
      <c r="P14" s="3"/>
      <c r="Q14" s="3"/>
      <c r="R14" s="3"/>
      <c r="S14" s="3"/>
      <c r="T14" s="3"/>
    </row>
    <row r="15" spans="1:20" x14ac:dyDescent="0.25">
      <c r="A15" s="3" t="s">
        <v>360</v>
      </c>
      <c r="B15" s="25">
        <v>1</v>
      </c>
      <c r="C15" s="3"/>
      <c r="D15" s="3" t="s">
        <v>29</v>
      </c>
      <c r="E15" s="3"/>
      <c r="F15" s="6" t="s">
        <v>2616</v>
      </c>
      <c r="G15" s="3"/>
      <c r="H15" s="3" t="s">
        <v>29</v>
      </c>
      <c r="I15" s="3" t="s">
        <v>2617</v>
      </c>
      <c r="J15" s="3"/>
      <c r="K15" s="3"/>
      <c r="L15" s="3"/>
      <c r="M15" s="3"/>
      <c r="N15" s="3"/>
      <c r="O15" s="3"/>
      <c r="P15" s="3"/>
      <c r="Q15" s="3"/>
      <c r="R15" s="3"/>
      <c r="S15" s="3"/>
      <c r="T15" s="3"/>
    </row>
    <row r="16" spans="1:20" x14ac:dyDescent="0.25">
      <c r="A16" s="3" t="s">
        <v>371</v>
      </c>
      <c r="B16" s="25">
        <v>1</v>
      </c>
      <c r="C16" s="3"/>
      <c r="D16" s="3" t="s">
        <v>29</v>
      </c>
      <c r="E16" s="3"/>
      <c r="F16" s="6" t="s">
        <v>2616</v>
      </c>
      <c r="G16" s="3"/>
      <c r="H16" s="3" t="s">
        <v>29</v>
      </c>
      <c r="I16" s="3" t="s">
        <v>2617</v>
      </c>
      <c r="J16" s="3"/>
      <c r="K16" s="3"/>
      <c r="L16" s="3"/>
      <c r="M16" s="3"/>
      <c r="N16" s="3"/>
      <c r="O16" s="3"/>
      <c r="P16" s="3"/>
      <c r="Q16" s="3"/>
      <c r="R16" s="3"/>
      <c r="S16" s="3"/>
      <c r="T16" s="3"/>
    </row>
    <row r="17" spans="1:20" x14ac:dyDescent="0.25">
      <c r="A17" s="3" t="s">
        <v>415</v>
      </c>
      <c r="B17" s="25">
        <v>1</v>
      </c>
      <c r="C17" s="3"/>
      <c r="D17" s="3" t="s">
        <v>29</v>
      </c>
      <c r="E17" s="3"/>
      <c r="F17" s="6" t="s">
        <v>2616</v>
      </c>
      <c r="G17" s="3"/>
      <c r="H17" s="3" t="s">
        <v>29</v>
      </c>
      <c r="I17" s="3" t="s">
        <v>2617</v>
      </c>
      <c r="J17" s="3"/>
      <c r="K17" s="3"/>
      <c r="L17" s="3"/>
      <c r="M17" s="3"/>
      <c r="N17" s="3"/>
      <c r="O17" s="3"/>
      <c r="P17" s="3"/>
      <c r="Q17" s="3"/>
      <c r="R17" s="3"/>
      <c r="S17" s="3"/>
      <c r="T17" s="3"/>
    </row>
    <row r="18" spans="1:20" x14ac:dyDescent="0.25">
      <c r="A18" s="3" t="s">
        <v>423</v>
      </c>
      <c r="B18" s="25">
        <v>1</v>
      </c>
      <c r="C18" s="3"/>
      <c r="D18" s="3" t="s">
        <v>29</v>
      </c>
      <c r="E18" s="3"/>
      <c r="F18" s="6" t="s">
        <v>2616</v>
      </c>
      <c r="G18" s="3"/>
      <c r="H18" s="3" t="s">
        <v>29</v>
      </c>
      <c r="I18" s="3" t="s">
        <v>2617</v>
      </c>
      <c r="J18" s="3"/>
      <c r="K18" s="3"/>
      <c r="L18" s="3"/>
      <c r="M18" s="3"/>
      <c r="N18" s="3"/>
      <c r="O18" s="3"/>
      <c r="P18" s="3"/>
      <c r="Q18" s="3"/>
      <c r="R18" s="3"/>
      <c r="S18" s="3"/>
      <c r="T18" s="3"/>
    </row>
    <row r="19" spans="1:20" x14ac:dyDescent="0.25">
      <c r="A19" s="3" t="s">
        <v>424</v>
      </c>
      <c r="B19" s="25">
        <v>1</v>
      </c>
      <c r="C19" s="3"/>
      <c r="D19" s="3" t="s">
        <v>29</v>
      </c>
      <c r="E19" s="3"/>
      <c r="F19" s="6" t="s">
        <v>2616</v>
      </c>
      <c r="G19" s="3"/>
      <c r="H19" s="3" t="s">
        <v>29</v>
      </c>
      <c r="I19" s="3" t="s">
        <v>2617</v>
      </c>
      <c r="J19" s="3"/>
      <c r="K19" s="3"/>
      <c r="L19" s="3"/>
      <c r="M19" s="3"/>
      <c r="N19" s="3"/>
      <c r="O19" s="3"/>
      <c r="P19" s="3"/>
      <c r="Q19" s="3"/>
      <c r="R19" s="3"/>
      <c r="S19" s="3"/>
      <c r="T19" s="3"/>
    </row>
    <row r="20" spans="1:20" x14ac:dyDescent="0.25">
      <c r="A20" s="3" t="s">
        <v>76</v>
      </c>
      <c r="B20" s="25">
        <v>1</v>
      </c>
      <c r="C20" s="3"/>
      <c r="D20" s="3" t="s">
        <v>29</v>
      </c>
      <c r="E20" s="3"/>
      <c r="F20" s="6" t="s">
        <v>2616</v>
      </c>
      <c r="G20" s="3"/>
      <c r="H20" s="3" t="s">
        <v>29</v>
      </c>
      <c r="I20" s="3" t="s">
        <v>2617</v>
      </c>
      <c r="J20" s="3"/>
      <c r="K20" s="3"/>
      <c r="L20" s="3"/>
      <c r="M20" s="3"/>
      <c r="N20" s="3"/>
      <c r="O20" s="3"/>
      <c r="P20" s="3"/>
      <c r="Q20" s="3"/>
      <c r="R20" s="3"/>
      <c r="S20" s="3"/>
      <c r="T20" s="3"/>
    </row>
    <row r="21" spans="1:20" x14ac:dyDescent="0.25">
      <c r="A21" s="3" t="s">
        <v>439</v>
      </c>
      <c r="B21" s="25">
        <v>1</v>
      </c>
      <c r="C21" s="3"/>
      <c r="D21" s="3" t="s">
        <v>29</v>
      </c>
      <c r="E21" s="3"/>
      <c r="F21" s="6" t="s">
        <v>2616</v>
      </c>
      <c r="G21" s="3"/>
      <c r="H21" s="3" t="s">
        <v>29</v>
      </c>
      <c r="I21" s="3" t="s">
        <v>2617</v>
      </c>
      <c r="J21" s="3"/>
      <c r="K21" s="3"/>
      <c r="L21" s="3"/>
      <c r="M21" s="3"/>
      <c r="N21" s="3"/>
      <c r="O21" s="3"/>
      <c r="P21" s="3"/>
      <c r="Q21" s="3"/>
      <c r="R21" s="3"/>
      <c r="S21" s="3"/>
      <c r="T21" s="3"/>
    </row>
    <row r="22" spans="1:20" x14ac:dyDescent="0.25">
      <c r="A22" s="3" t="s">
        <v>73</v>
      </c>
      <c r="B22" s="25">
        <v>1</v>
      </c>
      <c r="C22" s="3"/>
      <c r="D22" s="3" t="s">
        <v>29</v>
      </c>
      <c r="E22" s="3"/>
      <c r="F22" s="6" t="s">
        <v>2616</v>
      </c>
      <c r="G22" s="3"/>
      <c r="H22" s="3" t="s">
        <v>29</v>
      </c>
      <c r="I22" s="3" t="s">
        <v>2617</v>
      </c>
      <c r="J22" s="3"/>
      <c r="K22" s="3"/>
      <c r="L22" s="3"/>
      <c r="M22" s="3"/>
      <c r="N22" s="3"/>
      <c r="O22" s="3"/>
      <c r="P22" s="3"/>
      <c r="Q22" s="3"/>
      <c r="R22" s="3"/>
      <c r="S22" s="3"/>
      <c r="T22" s="3"/>
    </row>
    <row r="23" spans="1:20" x14ac:dyDescent="0.25">
      <c r="A23" s="3" t="s">
        <v>532</v>
      </c>
      <c r="B23" s="25">
        <v>1</v>
      </c>
      <c r="C23" s="3"/>
      <c r="D23" s="3" t="s">
        <v>29</v>
      </c>
      <c r="E23" s="3"/>
      <c r="F23" s="6" t="s">
        <v>2616</v>
      </c>
      <c r="G23" s="3"/>
      <c r="H23" s="3" t="s">
        <v>29</v>
      </c>
      <c r="I23" s="3" t="s">
        <v>2617</v>
      </c>
      <c r="J23" s="3"/>
      <c r="K23" s="3"/>
      <c r="L23" s="3"/>
      <c r="M23" s="3"/>
      <c r="N23" s="3"/>
      <c r="O23" s="3"/>
      <c r="P23" s="3"/>
      <c r="Q23" s="3"/>
      <c r="R23" s="3"/>
      <c r="S23" s="3"/>
      <c r="T23" s="3"/>
    </row>
    <row r="24" spans="1:20" x14ac:dyDescent="0.25">
      <c r="A24" s="3" t="s">
        <v>563</v>
      </c>
      <c r="B24" s="25">
        <v>1</v>
      </c>
      <c r="C24" s="3"/>
      <c r="D24" s="3" t="s">
        <v>29</v>
      </c>
      <c r="E24" s="3"/>
      <c r="F24" s="6" t="s">
        <v>2616</v>
      </c>
      <c r="G24" s="3"/>
      <c r="H24" s="3" t="s">
        <v>29</v>
      </c>
      <c r="I24" s="3" t="s">
        <v>2617</v>
      </c>
      <c r="J24" s="3"/>
      <c r="K24" s="3"/>
      <c r="L24" s="3"/>
      <c r="M24" s="3"/>
      <c r="N24" s="3"/>
      <c r="O24" s="3"/>
      <c r="P24" s="3"/>
      <c r="Q24" s="3"/>
      <c r="R24" s="3"/>
      <c r="S24" s="3"/>
      <c r="T24" s="3"/>
    </row>
    <row r="25" spans="1:20" x14ac:dyDescent="0.25">
      <c r="A25" s="3" t="s">
        <v>599</v>
      </c>
      <c r="B25" s="25">
        <v>1</v>
      </c>
      <c r="C25" s="3"/>
      <c r="D25" s="3" t="s">
        <v>29</v>
      </c>
      <c r="E25" s="3"/>
      <c r="F25" s="6" t="s">
        <v>2616</v>
      </c>
      <c r="G25" s="3"/>
      <c r="H25" s="3" t="s">
        <v>29</v>
      </c>
      <c r="I25" s="3" t="s">
        <v>2617</v>
      </c>
      <c r="J25" s="3"/>
      <c r="K25" s="3"/>
      <c r="L25" s="3"/>
      <c r="M25" s="3"/>
      <c r="N25" s="3"/>
      <c r="O25" s="3"/>
      <c r="P25" s="3"/>
      <c r="Q25" s="3"/>
      <c r="R25" s="3"/>
      <c r="S25" s="3"/>
      <c r="T25" s="3"/>
    </row>
    <row r="26" spans="1:20" x14ac:dyDescent="0.25">
      <c r="A26" s="3" t="s">
        <v>686</v>
      </c>
      <c r="B26" s="25">
        <v>1</v>
      </c>
      <c r="C26" s="3"/>
      <c r="D26" s="3" t="s">
        <v>29</v>
      </c>
      <c r="E26" s="3"/>
      <c r="F26" s="6" t="s">
        <v>2616</v>
      </c>
      <c r="G26" s="3"/>
      <c r="H26" s="3" t="s">
        <v>29</v>
      </c>
      <c r="I26" s="3" t="s">
        <v>2617</v>
      </c>
      <c r="J26" s="3"/>
      <c r="K26" s="3"/>
      <c r="L26" s="3"/>
      <c r="M26" s="3"/>
      <c r="N26" s="3"/>
      <c r="O26" s="3"/>
      <c r="P26" s="3"/>
      <c r="Q26" s="3"/>
      <c r="R26" s="3"/>
      <c r="S26" s="3"/>
      <c r="T26" s="3"/>
    </row>
    <row r="27" spans="1:20" x14ac:dyDescent="0.25">
      <c r="A27" s="3" t="s">
        <v>689</v>
      </c>
      <c r="B27" s="25">
        <v>1</v>
      </c>
      <c r="C27" s="3"/>
      <c r="D27" s="3" t="s">
        <v>29</v>
      </c>
      <c r="E27" s="3"/>
      <c r="F27" s="6" t="s">
        <v>2616</v>
      </c>
      <c r="G27" s="3"/>
      <c r="H27" s="3" t="s">
        <v>29</v>
      </c>
      <c r="I27" s="3" t="s">
        <v>2617</v>
      </c>
      <c r="J27" s="3"/>
      <c r="K27" s="3"/>
      <c r="L27" s="3"/>
      <c r="M27" s="3"/>
      <c r="N27" s="3"/>
      <c r="O27" s="3"/>
      <c r="P27" s="3"/>
      <c r="Q27" s="3"/>
      <c r="R27" s="3"/>
      <c r="S27" s="3"/>
      <c r="T27" s="3"/>
    </row>
    <row r="28" spans="1:20" x14ac:dyDescent="0.25">
      <c r="A28" s="3" t="s">
        <v>696</v>
      </c>
      <c r="B28" s="25">
        <v>1</v>
      </c>
      <c r="C28" s="3"/>
      <c r="D28" s="3" t="s">
        <v>29</v>
      </c>
      <c r="E28" s="3"/>
      <c r="F28" s="6" t="s">
        <v>2616</v>
      </c>
      <c r="G28" s="3"/>
      <c r="H28" s="3" t="s">
        <v>29</v>
      </c>
      <c r="I28" s="3" t="s">
        <v>2617</v>
      </c>
      <c r="J28" s="3"/>
      <c r="K28" s="3"/>
      <c r="L28" s="3"/>
      <c r="M28" s="3"/>
      <c r="N28" s="3"/>
      <c r="O28" s="3"/>
      <c r="P28" s="3"/>
      <c r="Q28" s="3"/>
      <c r="R28" s="3"/>
      <c r="S28" s="3"/>
      <c r="T28" s="3"/>
    </row>
    <row r="29" spans="1:20" x14ac:dyDescent="0.25">
      <c r="A29" s="3" t="s">
        <v>720</v>
      </c>
      <c r="B29" s="25">
        <v>1</v>
      </c>
      <c r="C29" s="3"/>
      <c r="D29" s="3" t="s">
        <v>29</v>
      </c>
      <c r="E29" s="3"/>
      <c r="F29" s="6" t="s">
        <v>2616</v>
      </c>
      <c r="G29" s="3"/>
      <c r="H29" s="3" t="s">
        <v>29</v>
      </c>
      <c r="I29" s="3" t="s">
        <v>2617</v>
      </c>
      <c r="J29" s="3"/>
      <c r="K29" s="3"/>
      <c r="L29" s="3"/>
      <c r="M29" s="3"/>
      <c r="N29" s="3"/>
      <c r="O29" s="3"/>
      <c r="P29" s="3"/>
      <c r="Q29" s="3"/>
      <c r="R29" s="3"/>
      <c r="S29" s="3"/>
      <c r="T29" s="3"/>
    </row>
    <row r="30" spans="1:20" x14ac:dyDescent="0.25">
      <c r="A30" s="3" t="s">
        <v>723</v>
      </c>
      <c r="B30" s="25">
        <v>1</v>
      </c>
      <c r="C30" s="3"/>
      <c r="D30" s="3" t="s">
        <v>29</v>
      </c>
      <c r="E30" s="3"/>
      <c r="F30" s="6" t="s">
        <v>2616</v>
      </c>
      <c r="G30" s="3"/>
      <c r="H30" s="3" t="s">
        <v>29</v>
      </c>
      <c r="I30" s="3" t="s">
        <v>2617</v>
      </c>
      <c r="J30" s="3"/>
      <c r="K30" s="3"/>
      <c r="L30" s="3"/>
      <c r="M30" s="3"/>
      <c r="N30" s="3"/>
      <c r="O30" s="3"/>
      <c r="P30" s="3"/>
      <c r="Q30" s="3"/>
      <c r="R30" s="3"/>
      <c r="S30" s="3"/>
      <c r="T30" s="3"/>
    </row>
    <row r="31" spans="1:20" x14ac:dyDescent="0.25">
      <c r="A31" s="3" t="s">
        <v>3365</v>
      </c>
      <c r="B31" s="25">
        <v>1</v>
      </c>
      <c r="C31" s="3"/>
      <c r="D31" s="3" t="s">
        <v>29</v>
      </c>
      <c r="E31" s="3"/>
      <c r="F31" s="6" t="s">
        <v>2616</v>
      </c>
      <c r="G31" s="3"/>
      <c r="H31" s="3" t="s">
        <v>29</v>
      </c>
      <c r="I31" s="3" t="s">
        <v>2617</v>
      </c>
      <c r="J31" s="3"/>
      <c r="K31" s="3"/>
      <c r="L31" s="3"/>
      <c r="M31" s="3"/>
      <c r="N31" s="3"/>
      <c r="O31" s="3"/>
      <c r="P31" s="3"/>
      <c r="Q31" s="3"/>
      <c r="R31" s="3"/>
      <c r="S31" s="3"/>
      <c r="T31" s="3"/>
    </row>
    <row r="32" spans="1:20" x14ac:dyDescent="0.25">
      <c r="A32" s="3" t="s">
        <v>3366</v>
      </c>
      <c r="B32" s="25">
        <v>1</v>
      </c>
      <c r="C32" s="3"/>
      <c r="D32" s="3" t="s">
        <v>29</v>
      </c>
      <c r="E32" s="3"/>
      <c r="F32" s="6" t="s">
        <v>2616</v>
      </c>
      <c r="G32" s="3"/>
      <c r="H32" s="3" t="s">
        <v>29</v>
      </c>
      <c r="I32" s="3" t="s">
        <v>2617</v>
      </c>
      <c r="J32" s="3"/>
      <c r="K32" s="3"/>
      <c r="L32" s="3"/>
      <c r="M32" s="3"/>
      <c r="N32" s="3"/>
      <c r="O32" s="3"/>
      <c r="P32" s="3"/>
      <c r="Q32" s="3"/>
      <c r="R32" s="3"/>
      <c r="S32" s="3"/>
      <c r="T32" s="3"/>
    </row>
    <row r="33" spans="1:20" x14ac:dyDescent="0.25">
      <c r="A33" s="3" t="s">
        <v>4295</v>
      </c>
      <c r="B33" s="25">
        <v>1</v>
      </c>
      <c r="C33" s="3"/>
      <c r="D33" s="3"/>
      <c r="E33" s="3"/>
      <c r="F33" s="6"/>
      <c r="G33" s="3"/>
      <c r="H33" s="3"/>
      <c r="I33" s="3" t="s">
        <v>25</v>
      </c>
      <c r="J33" s="3" t="s">
        <v>29</v>
      </c>
      <c r="K33" s="3" t="s">
        <v>29</v>
      </c>
      <c r="L33" s="3" t="s">
        <v>4962</v>
      </c>
      <c r="M33" s="3"/>
      <c r="N33" s="3"/>
      <c r="O33" s="3"/>
      <c r="P33" s="3"/>
      <c r="Q33" s="3"/>
      <c r="R33" s="3"/>
      <c r="S33" s="3"/>
      <c r="T33" s="3"/>
    </row>
    <row r="34" spans="1:20" x14ac:dyDescent="0.25">
      <c r="A34" s="3" t="s">
        <v>4296</v>
      </c>
      <c r="B34" s="25">
        <v>1</v>
      </c>
      <c r="C34" s="3"/>
      <c r="D34" s="3"/>
      <c r="E34" s="3"/>
      <c r="F34" s="6"/>
      <c r="G34" s="3"/>
      <c r="H34" s="3"/>
      <c r="I34" s="3" t="s">
        <v>25</v>
      </c>
      <c r="J34" s="3" t="s">
        <v>29</v>
      </c>
      <c r="K34" s="3" t="s">
        <v>29</v>
      </c>
      <c r="L34" s="3" t="s">
        <v>4963</v>
      </c>
      <c r="M34" s="3"/>
      <c r="N34" s="3"/>
      <c r="O34" s="3"/>
      <c r="P34" s="3"/>
      <c r="Q34" s="3"/>
      <c r="R34" s="3"/>
      <c r="S34" s="3"/>
      <c r="T34" s="3"/>
    </row>
    <row r="35" spans="1:20" x14ac:dyDescent="0.25">
      <c r="A35" s="3" t="s">
        <v>4363</v>
      </c>
      <c r="B35" s="25">
        <v>1</v>
      </c>
      <c r="C35" s="3"/>
      <c r="D35" s="3"/>
      <c r="E35" s="3" t="s">
        <v>29</v>
      </c>
      <c r="F35" s="6"/>
      <c r="G35" s="3"/>
      <c r="H35" s="3"/>
      <c r="I35" s="3" t="s">
        <v>4964</v>
      </c>
      <c r="J35" s="3"/>
      <c r="K35" s="3"/>
      <c r="L35" s="3"/>
      <c r="M35" s="3" t="s">
        <v>4965</v>
      </c>
      <c r="N35" s="3" t="s">
        <v>4966</v>
      </c>
      <c r="O35" s="3" t="s">
        <v>4967</v>
      </c>
      <c r="P35" s="3" t="s">
        <v>29</v>
      </c>
      <c r="Q35" s="3" t="s">
        <v>4968</v>
      </c>
      <c r="R35" s="3" t="s">
        <v>29</v>
      </c>
      <c r="S35" s="3"/>
      <c r="T35" s="3"/>
    </row>
    <row r="36" spans="1:20" x14ac:dyDescent="0.25">
      <c r="A36" s="3" t="s">
        <v>4365</v>
      </c>
      <c r="B36" s="25">
        <v>1</v>
      </c>
      <c r="C36" s="3"/>
      <c r="D36" s="3"/>
      <c r="E36" s="3" t="s">
        <v>29</v>
      </c>
      <c r="F36" s="6"/>
      <c r="G36" s="3"/>
      <c r="H36" s="3"/>
      <c r="I36" s="3" t="s">
        <v>4964</v>
      </c>
      <c r="J36" s="3"/>
      <c r="K36" s="3"/>
      <c r="L36" s="3"/>
      <c r="M36" s="3" t="s">
        <v>4965</v>
      </c>
      <c r="N36" s="3" t="s">
        <v>4966</v>
      </c>
      <c r="O36" s="3" t="s">
        <v>4967</v>
      </c>
      <c r="P36" s="3" t="s">
        <v>29</v>
      </c>
      <c r="Q36" s="3" t="s">
        <v>4968</v>
      </c>
      <c r="R36" s="3" t="s">
        <v>29</v>
      </c>
      <c r="S36" s="3" t="s">
        <v>4969</v>
      </c>
      <c r="T36" s="3"/>
    </row>
    <row r="37" spans="1:20" x14ac:dyDescent="0.25">
      <c r="A37" s="3" t="s">
        <v>4366</v>
      </c>
      <c r="B37" s="25">
        <v>1</v>
      </c>
      <c r="C37" s="3"/>
      <c r="D37" s="3"/>
      <c r="E37" s="3" t="s">
        <v>29</v>
      </c>
      <c r="F37" s="6"/>
      <c r="G37" s="3"/>
      <c r="H37" s="3"/>
      <c r="I37" s="3" t="s">
        <v>4964</v>
      </c>
      <c r="J37" s="3"/>
      <c r="K37" s="3"/>
      <c r="L37" s="3"/>
      <c r="M37" s="3" t="s">
        <v>4965</v>
      </c>
      <c r="N37" s="3" t="s">
        <v>4966</v>
      </c>
      <c r="O37" s="3" t="s">
        <v>4967</v>
      </c>
      <c r="P37" s="3" t="s">
        <v>29</v>
      </c>
      <c r="Q37" s="3" t="s">
        <v>4968</v>
      </c>
      <c r="R37" s="3" t="s">
        <v>29</v>
      </c>
      <c r="S37" s="3" t="s">
        <v>4969</v>
      </c>
      <c r="T37" s="3" t="s">
        <v>29</v>
      </c>
    </row>
    <row r="38" spans="1:20" x14ac:dyDescent="0.25">
      <c r="A38" s="3" t="s">
        <v>4393</v>
      </c>
      <c r="B38" s="25">
        <v>1</v>
      </c>
      <c r="C38" s="3"/>
      <c r="D38" s="3"/>
      <c r="E38" s="3"/>
      <c r="F38" s="6"/>
      <c r="G38" s="3"/>
      <c r="H38" s="3"/>
      <c r="I38" s="3"/>
      <c r="J38" s="3"/>
      <c r="K38" s="3"/>
      <c r="L38" s="3" t="s">
        <v>4970</v>
      </c>
      <c r="M38" s="3"/>
      <c r="N38" s="3"/>
      <c r="O38" s="3"/>
      <c r="P38" s="3"/>
      <c r="Q38" s="3"/>
      <c r="R38" s="3"/>
      <c r="S38" s="3" t="s">
        <v>4971</v>
      </c>
      <c r="T38" s="3" t="s">
        <v>29</v>
      </c>
    </row>
    <row r="39" spans="1:20" x14ac:dyDescent="0.25">
      <c r="A39" s="3" t="s">
        <v>4395</v>
      </c>
      <c r="B39" s="25">
        <v>1</v>
      </c>
      <c r="C39" s="3"/>
      <c r="D39" s="3"/>
      <c r="E39" s="3"/>
      <c r="F39" s="6"/>
      <c r="G39" s="3"/>
      <c r="H39" s="3"/>
      <c r="I39" s="3"/>
      <c r="J39" s="3"/>
      <c r="K39" s="3"/>
      <c r="L39" s="3" t="s">
        <v>4970</v>
      </c>
      <c r="M39" s="3"/>
      <c r="N39" s="3"/>
      <c r="O39" s="3"/>
      <c r="P39" s="3"/>
      <c r="Q39" s="3"/>
      <c r="R39" s="3"/>
      <c r="S39" s="3" t="s">
        <v>4971</v>
      </c>
      <c r="T39" s="3" t="s">
        <v>29</v>
      </c>
    </row>
    <row r="40" spans="1:20" s="466" customFormat="1" x14ac:dyDescent="0.25">
      <c r="A40" s="192" t="s">
        <v>5059</v>
      </c>
      <c r="B40" s="195">
        <v>1</v>
      </c>
      <c r="C40" s="192"/>
      <c r="D40" s="192" t="s">
        <v>29</v>
      </c>
      <c r="F40" s="193" t="s">
        <v>2616</v>
      </c>
      <c r="H40" s="192" t="s">
        <v>29</v>
      </c>
      <c r="I40" s="192" t="s">
        <v>2617</v>
      </c>
    </row>
    <row r="41" spans="1:20" s="466" customFormat="1" x14ac:dyDescent="0.25">
      <c r="A41" s="192" t="s">
        <v>5061</v>
      </c>
      <c r="B41" s="195">
        <v>1</v>
      </c>
      <c r="C41" s="192"/>
      <c r="D41" s="192" t="s">
        <v>29</v>
      </c>
      <c r="F41" s="193" t="s">
        <v>2616</v>
      </c>
      <c r="H41" s="192" t="s">
        <v>29</v>
      </c>
      <c r="I41" s="192" t="s">
        <v>2617</v>
      </c>
    </row>
  </sheetData>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J34"/>
  <sheetViews>
    <sheetView topLeftCell="A16" zoomScale="85" zoomScaleNormal="85" workbookViewId="0">
      <selection activeCell="A33" sqref="A33:XFD34"/>
    </sheetView>
  </sheetViews>
  <sheetFormatPr defaultRowHeight="15" x14ac:dyDescent="0.25"/>
  <cols>
    <col min="1" max="1" width="8.140625" style="5" bestFit="1" customWidth="1" collapsed="1"/>
    <col min="2" max="2" width="8.7109375" style="5" bestFit="1" customWidth="1" collapsed="1"/>
    <col min="3" max="3" width="11.85546875" style="5" bestFit="1" customWidth="1" collapsed="1"/>
    <col min="4" max="4" width="11.7109375" style="5" bestFit="1" customWidth="1" collapsed="1"/>
    <col min="5" max="5" width="14.140625" style="5" bestFit="1" customWidth="1" collapsed="1"/>
    <col min="6" max="6" width="13.85546875" style="5" bestFit="1" customWidth="1" collapsed="1"/>
    <col min="7" max="7" width="14.42578125" style="5" bestFit="1" customWidth="1" collapsed="1"/>
    <col min="8" max="8" width="10" style="5" bestFit="1" customWidth="1" collapsed="1"/>
    <col min="9" max="9" width="17" style="5" bestFit="1" customWidth="1" collapsed="1"/>
    <col min="10" max="10" width="13.5703125" style="5" bestFit="1" customWidth="1" collapsed="1"/>
    <col min="11" max="11" width="14.42578125" style="5" bestFit="1" customWidth="1" collapsed="1"/>
    <col min="12" max="16384" width="9.140625" style="5" collapsed="1"/>
  </cols>
  <sheetData>
    <row r="1" spans="1:10" x14ac:dyDescent="0.25">
      <c r="A1" s="7" t="s">
        <v>0</v>
      </c>
      <c r="B1" s="23" t="s">
        <v>95</v>
      </c>
      <c r="C1" s="23" t="s">
        <v>2618</v>
      </c>
      <c r="D1" s="23" t="s">
        <v>1623</v>
      </c>
      <c r="E1" s="23" t="s">
        <v>2619</v>
      </c>
      <c r="F1" s="23" t="s">
        <v>2620</v>
      </c>
      <c r="G1" s="23" t="s">
        <v>1262</v>
      </c>
      <c r="H1" s="23" t="s">
        <v>2621</v>
      </c>
      <c r="I1" s="23" t="s">
        <v>2622</v>
      </c>
      <c r="J1" s="26" t="s">
        <v>1105</v>
      </c>
    </row>
    <row r="2" spans="1:10" x14ac:dyDescent="0.25">
      <c r="A2" s="3" t="s">
        <v>8</v>
      </c>
      <c r="B2" s="25">
        <v>1</v>
      </c>
      <c r="C2" s="25"/>
      <c r="D2" s="3"/>
      <c r="E2" s="3"/>
      <c r="F2" s="3"/>
      <c r="G2" s="3"/>
      <c r="H2" s="3"/>
      <c r="I2" s="3"/>
      <c r="J2" s="3"/>
    </row>
    <row r="3" spans="1:10" x14ac:dyDescent="0.25">
      <c r="A3" s="3" t="s">
        <v>16</v>
      </c>
      <c r="B3" s="25">
        <v>1</v>
      </c>
      <c r="C3" s="25" t="s">
        <v>29</v>
      </c>
      <c r="D3" s="3" t="s">
        <v>29</v>
      </c>
      <c r="E3" s="3"/>
      <c r="F3" s="3"/>
      <c r="G3" s="3"/>
      <c r="H3" s="3"/>
      <c r="I3" s="3" t="s">
        <v>29</v>
      </c>
      <c r="J3" s="3" t="s">
        <v>25</v>
      </c>
    </row>
    <row r="4" spans="1:10" x14ac:dyDescent="0.25">
      <c r="A4" s="3" t="s">
        <v>17</v>
      </c>
      <c r="B4" s="25">
        <v>1</v>
      </c>
      <c r="C4" s="25" t="s">
        <v>29</v>
      </c>
      <c r="D4" s="3" t="s">
        <v>29</v>
      </c>
      <c r="E4" s="3"/>
      <c r="F4" s="3"/>
      <c r="G4" s="3"/>
      <c r="H4" s="3"/>
      <c r="I4" s="3" t="s">
        <v>29</v>
      </c>
      <c r="J4" s="3" t="s">
        <v>25</v>
      </c>
    </row>
    <row r="5" spans="1:10" x14ac:dyDescent="0.25">
      <c r="A5" s="3" t="s">
        <v>115</v>
      </c>
      <c r="B5" s="25">
        <v>1</v>
      </c>
      <c r="C5" s="25" t="s">
        <v>29</v>
      </c>
      <c r="D5" s="3" t="s">
        <v>29</v>
      </c>
      <c r="E5" s="3"/>
      <c r="F5" s="3"/>
      <c r="G5" s="3"/>
      <c r="H5" s="3"/>
      <c r="I5" s="3" t="s">
        <v>29</v>
      </c>
      <c r="J5" s="3" t="s">
        <v>25</v>
      </c>
    </row>
    <row r="6" spans="1:10" x14ac:dyDescent="0.25">
      <c r="A6" s="3" t="s">
        <v>119</v>
      </c>
      <c r="B6" s="25">
        <v>1</v>
      </c>
      <c r="C6" s="25" t="s">
        <v>29</v>
      </c>
      <c r="D6" s="3" t="s">
        <v>29</v>
      </c>
      <c r="E6" s="3"/>
      <c r="F6" s="3"/>
      <c r="G6" s="3"/>
      <c r="H6" s="3"/>
      <c r="I6" s="3" t="s">
        <v>29</v>
      </c>
      <c r="J6" s="3" t="s">
        <v>25</v>
      </c>
    </row>
    <row r="7" spans="1:10" x14ac:dyDescent="0.25">
      <c r="A7" s="3" t="s">
        <v>154</v>
      </c>
      <c r="B7" s="25">
        <v>1</v>
      </c>
      <c r="C7" s="25" t="s">
        <v>29</v>
      </c>
      <c r="D7" s="3" t="s">
        <v>29</v>
      </c>
      <c r="E7" s="3"/>
      <c r="F7" s="3"/>
      <c r="G7" s="3"/>
      <c r="H7" s="3"/>
      <c r="I7" s="3" t="s">
        <v>29</v>
      </c>
      <c r="J7" s="3" t="s">
        <v>25</v>
      </c>
    </row>
    <row r="8" spans="1:10" x14ac:dyDescent="0.25">
      <c r="A8" s="3" t="s">
        <v>157</v>
      </c>
      <c r="B8" s="25">
        <v>1</v>
      </c>
      <c r="C8" s="25" t="s">
        <v>29</v>
      </c>
      <c r="D8" s="3" t="s">
        <v>29</v>
      </c>
      <c r="E8" s="3"/>
      <c r="F8" s="3"/>
      <c r="G8" s="3"/>
      <c r="H8" s="3"/>
      <c r="I8" s="3" t="s">
        <v>29</v>
      </c>
      <c r="J8" s="3" t="s">
        <v>25</v>
      </c>
    </row>
    <row r="9" spans="1:10" x14ac:dyDescent="0.25">
      <c r="A9" s="3" t="s">
        <v>159</v>
      </c>
      <c r="B9" s="25">
        <v>1</v>
      </c>
      <c r="C9" s="25" t="s">
        <v>29</v>
      </c>
      <c r="D9" s="3" t="s">
        <v>29</v>
      </c>
      <c r="E9" s="3"/>
      <c r="F9" s="3"/>
      <c r="G9" s="3"/>
      <c r="H9" s="3"/>
      <c r="I9" s="3" t="s">
        <v>29</v>
      </c>
      <c r="J9" s="3" t="s">
        <v>25</v>
      </c>
    </row>
    <row r="10" spans="1:10" x14ac:dyDescent="0.25">
      <c r="A10" s="3" t="s">
        <v>161</v>
      </c>
      <c r="B10" s="25">
        <v>1</v>
      </c>
      <c r="C10" s="25" t="s">
        <v>29</v>
      </c>
      <c r="D10" s="3" t="s">
        <v>29</v>
      </c>
      <c r="E10" s="3"/>
      <c r="F10" s="3"/>
      <c r="G10" s="3"/>
      <c r="H10" s="3"/>
      <c r="I10" s="3" t="s">
        <v>29</v>
      </c>
      <c r="J10" s="3" t="s">
        <v>25</v>
      </c>
    </row>
    <row r="11" spans="1:10" x14ac:dyDescent="0.25">
      <c r="A11" s="3" t="s">
        <v>185</v>
      </c>
      <c r="B11" s="25">
        <v>1</v>
      </c>
      <c r="C11" s="25" t="s">
        <v>29</v>
      </c>
      <c r="D11" s="3" t="s">
        <v>29</v>
      </c>
      <c r="E11" s="3"/>
      <c r="F11" s="3"/>
      <c r="G11" s="3"/>
      <c r="H11" s="3"/>
      <c r="I11" s="3" t="s">
        <v>29</v>
      </c>
      <c r="J11" s="3" t="s">
        <v>25</v>
      </c>
    </row>
    <row r="12" spans="1:10" x14ac:dyDescent="0.25">
      <c r="A12" s="3" t="s">
        <v>209</v>
      </c>
      <c r="B12" s="25">
        <v>1</v>
      </c>
      <c r="C12" s="25" t="s">
        <v>29</v>
      </c>
      <c r="D12" s="3" t="s">
        <v>29</v>
      </c>
      <c r="E12" s="3"/>
      <c r="F12" s="3"/>
      <c r="G12" s="3"/>
      <c r="H12" s="3"/>
      <c r="I12" s="3" t="s">
        <v>29</v>
      </c>
      <c r="J12" s="3" t="s">
        <v>25</v>
      </c>
    </row>
    <row r="13" spans="1:10" x14ac:dyDescent="0.25">
      <c r="A13" s="3" t="s">
        <v>314</v>
      </c>
      <c r="B13" s="25">
        <v>1</v>
      </c>
      <c r="C13" s="25" t="s">
        <v>29</v>
      </c>
      <c r="D13" s="3" t="s">
        <v>29</v>
      </c>
      <c r="E13" s="3"/>
      <c r="F13" s="3"/>
      <c r="G13" s="3"/>
      <c r="H13" s="3"/>
      <c r="I13" s="3" t="s">
        <v>29</v>
      </c>
      <c r="J13" s="3" t="s">
        <v>25</v>
      </c>
    </row>
    <row r="14" spans="1:10" x14ac:dyDescent="0.25">
      <c r="A14" s="3" t="s">
        <v>353</v>
      </c>
      <c r="B14" s="25">
        <v>1</v>
      </c>
      <c r="C14" s="25" t="s">
        <v>29</v>
      </c>
      <c r="D14" s="3" t="s">
        <v>29</v>
      </c>
      <c r="E14" s="3"/>
      <c r="F14" s="3"/>
      <c r="G14" s="3"/>
      <c r="H14" s="3"/>
      <c r="I14" s="3" t="s">
        <v>29</v>
      </c>
      <c r="J14" s="3" t="s">
        <v>25</v>
      </c>
    </row>
    <row r="15" spans="1:10" x14ac:dyDescent="0.25">
      <c r="A15" s="3" t="s">
        <v>360</v>
      </c>
      <c r="B15" s="25">
        <v>1</v>
      </c>
      <c r="C15" s="25" t="s">
        <v>29</v>
      </c>
      <c r="D15" s="3" t="s">
        <v>29</v>
      </c>
      <c r="E15" s="3"/>
      <c r="F15" s="3"/>
      <c r="G15" s="3"/>
      <c r="H15" s="3"/>
      <c r="I15" s="3" t="s">
        <v>29</v>
      </c>
      <c r="J15" s="3" t="s">
        <v>25</v>
      </c>
    </row>
    <row r="16" spans="1:10" x14ac:dyDescent="0.25">
      <c r="A16" s="3" t="s">
        <v>371</v>
      </c>
      <c r="B16" s="25">
        <v>1</v>
      </c>
      <c r="C16" s="25" t="s">
        <v>29</v>
      </c>
      <c r="D16" s="3" t="s">
        <v>29</v>
      </c>
      <c r="E16" s="3"/>
      <c r="F16" s="3"/>
      <c r="G16" s="3"/>
      <c r="H16" s="3"/>
      <c r="I16" s="3" t="s">
        <v>29</v>
      </c>
      <c r="J16" s="3" t="s">
        <v>25</v>
      </c>
    </row>
    <row r="17" spans="1:10" x14ac:dyDescent="0.25">
      <c r="A17" s="3" t="s">
        <v>415</v>
      </c>
      <c r="B17" s="25">
        <v>1</v>
      </c>
      <c r="C17" s="25" t="s">
        <v>29</v>
      </c>
      <c r="D17" s="3" t="s">
        <v>29</v>
      </c>
      <c r="E17" s="3"/>
      <c r="F17" s="3"/>
      <c r="G17" s="3"/>
      <c r="H17" s="3"/>
      <c r="I17" s="3" t="s">
        <v>29</v>
      </c>
      <c r="J17" s="3" t="s">
        <v>25</v>
      </c>
    </row>
    <row r="18" spans="1:10" x14ac:dyDescent="0.25">
      <c r="A18" s="3" t="s">
        <v>423</v>
      </c>
      <c r="B18" s="25">
        <v>1</v>
      </c>
      <c r="C18" s="25" t="s">
        <v>29</v>
      </c>
      <c r="D18" s="3" t="s">
        <v>29</v>
      </c>
      <c r="E18" s="3"/>
      <c r="F18" s="3"/>
      <c r="G18" s="3"/>
      <c r="H18" s="3"/>
      <c r="I18" s="3" t="s">
        <v>29</v>
      </c>
      <c r="J18" s="3" t="s">
        <v>25</v>
      </c>
    </row>
    <row r="19" spans="1:10" x14ac:dyDescent="0.25">
      <c r="A19" s="3" t="s">
        <v>424</v>
      </c>
      <c r="B19" s="25">
        <v>1</v>
      </c>
      <c r="C19" s="25" t="s">
        <v>29</v>
      </c>
      <c r="D19" s="3" t="s">
        <v>29</v>
      </c>
      <c r="E19" s="3"/>
      <c r="F19" s="3"/>
      <c r="G19" s="3"/>
      <c r="H19" s="3"/>
      <c r="I19" s="3" t="s">
        <v>29</v>
      </c>
      <c r="J19" s="3" t="s">
        <v>25</v>
      </c>
    </row>
    <row r="20" spans="1:10" x14ac:dyDescent="0.25">
      <c r="A20" s="3" t="s">
        <v>76</v>
      </c>
      <c r="B20" s="25">
        <v>1</v>
      </c>
      <c r="C20" s="25" t="s">
        <v>29</v>
      </c>
      <c r="D20" s="3" t="s">
        <v>29</v>
      </c>
      <c r="E20" s="3"/>
      <c r="F20" s="3"/>
      <c r="G20" s="3"/>
      <c r="H20" s="3"/>
      <c r="I20" s="3" t="s">
        <v>29</v>
      </c>
      <c r="J20" s="3" t="s">
        <v>25</v>
      </c>
    </row>
    <row r="21" spans="1:10" x14ac:dyDescent="0.25">
      <c r="A21" s="3" t="s">
        <v>439</v>
      </c>
      <c r="B21" s="25">
        <v>1</v>
      </c>
      <c r="C21" s="25" t="s">
        <v>29</v>
      </c>
      <c r="D21" s="3" t="s">
        <v>29</v>
      </c>
      <c r="E21" s="3"/>
      <c r="F21" s="3"/>
      <c r="G21" s="3"/>
      <c r="H21" s="3"/>
      <c r="I21" s="3" t="s">
        <v>29</v>
      </c>
      <c r="J21" s="3" t="s">
        <v>25</v>
      </c>
    </row>
    <row r="22" spans="1:10" x14ac:dyDescent="0.25">
      <c r="A22" s="3" t="s">
        <v>73</v>
      </c>
      <c r="B22" s="25">
        <v>1</v>
      </c>
      <c r="C22" s="25" t="s">
        <v>29</v>
      </c>
      <c r="D22" s="3" t="s">
        <v>29</v>
      </c>
      <c r="E22" s="3"/>
      <c r="F22" s="3"/>
      <c r="G22" s="3"/>
      <c r="H22" s="3"/>
      <c r="I22" s="3" t="s">
        <v>29</v>
      </c>
      <c r="J22" s="3" t="s">
        <v>25</v>
      </c>
    </row>
    <row r="23" spans="1:10" x14ac:dyDescent="0.25">
      <c r="A23" s="3" t="s">
        <v>532</v>
      </c>
      <c r="B23" s="25">
        <v>1</v>
      </c>
      <c r="C23" s="25" t="s">
        <v>29</v>
      </c>
      <c r="D23" s="3" t="s">
        <v>29</v>
      </c>
      <c r="E23" s="3"/>
      <c r="F23" s="3"/>
      <c r="G23" s="3"/>
      <c r="H23" s="3"/>
      <c r="I23" s="3" t="s">
        <v>29</v>
      </c>
      <c r="J23" s="3" t="s">
        <v>25</v>
      </c>
    </row>
    <row r="24" spans="1:10" x14ac:dyDescent="0.25">
      <c r="A24" s="3" t="s">
        <v>563</v>
      </c>
      <c r="B24" s="25">
        <v>1</v>
      </c>
      <c r="C24" s="25" t="s">
        <v>29</v>
      </c>
      <c r="D24" s="3" t="s">
        <v>29</v>
      </c>
      <c r="E24" s="3"/>
      <c r="F24" s="3"/>
      <c r="G24" s="3"/>
      <c r="H24" s="3"/>
      <c r="I24" s="3" t="s">
        <v>29</v>
      </c>
      <c r="J24" s="3" t="s">
        <v>25</v>
      </c>
    </row>
    <row r="25" spans="1:10" x14ac:dyDescent="0.25">
      <c r="A25" s="3" t="s">
        <v>599</v>
      </c>
      <c r="B25" s="25">
        <v>1</v>
      </c>
      <c r="C25" s="25" t="s">
        <v>29</v>
      </c>
      <c r="D25" s="3" t="s">
        <v>29</v>
      </c>
      <c r="E25" s="3"/>
      <c r="F25" s="3"/>
      <c r="G25" s="3"/>
      <c r="H25" s="3"/>
      <c r="I25" s="3" t="s">
        <v>29</v>
      </c>
      <c r="J25" s="3" t="s">
        <v>25</v>
      </c>
    </row>
    <row r="26" spans="1:10" x14ac:dyDescent="0.25">
      <c r="A26" s="3" t="s">
        <v>686</v>
      </c>
      <c r="B26" s="25">
        <v>1</v>
      </c>
      <c r="C26" s="25" t="s">
        <v>29</v>
      </c>
      <c r="D26" s="3" t="s">
        <v>29</v>
      </c>
      <c r="E26" s="3"/>
      <c r="F26" s="3"/>
      <c r="G26" s="3"/>
      <c r="H26" s="3"/>
      <c r="I26" s="3" t="s">
        <v>29</v>
      </c>
      <c r="J26" s="3" t="s">
        <v>25</v>
      </c>
    </row>
    <row r="27" spans="1:10" x14ac:dyDescent="0.25">
      <c r="A27" s="3" t="s">
        <v>689</v>
      </c>
      <c r="B27" s="25">
        <v>1</v>
      </c>
      <c r="C27" s="25" t="s">
        <v>29</v>
      </c>
      <c r="D27" s="3" t="s">
        <v>29</v>
      </c>
      <c r="E27" s="3"/>
      <c r="F27" s="3"/>
      <c r="G27" s="3"/>
      <c r="H27" s="3"/>
      <c r="I27" s="3" t="s">
        <v>29</v>
      </c>
      <c r="J27" s="3" t="s">
        <v>25</v>
      </c>
    </row>
    <row r="28" spans="1:10" x14ac:dyDescent="0.25">
      <c r="A28" s="3" t="s">
        <v>696</v>
      </c>
      <c r="B28" s="25">
        <v>1</v>
      </c>
      <c r="C28" s="25" t="s">
        <v>29</v>
      </c>
      <c r="D28" s="3" t="s">
        <v>29</v>
      </c>
      <c r="E28" s="3"/>
      <c r="F28" s="3"/>
      <c r="G28" s="3"/>
      <c r="H28" s="3"/>
      <c r="I28" s="3" t="s">
        <v>29</v>
      </c>
      <c r="J28" s="3" t="s">
        <v>25</v>
      </c>
    </row>
    <row r="29" spans="1:10" x14ac:dyDescent="0.25">
      <c r="A29" s="3" t="s">
        <v>720</v>
      </c>
      <c r="B29" s="25">
        <v>1</v>
      </c>
      <c r="C29" s="25" t="s">
        <v>29</v>
      </c>
      <c r="D29" s="3" t="s">
        <v>29</v>
      </c>
      <c r="E29" s="3"/>
      <c r="F29" s="3"/>
      <c r="G29" s="3"/>
      <c r="H29" s="3"/>
      <c r="I29" s="3" t="s">
        <v>29</v>
      </c>
      <c r="J29" s="3" t="s">
        <v>25</v>
      </c>
    </row>
    <row r="30" spans="1:10" x14ac:dyDescent="0.25">
      <c r="A30" s="3" t="s">
        <v>723</v>
      </c>
      <c r="B30" s="25">
        <v>1</v>
      </c>
      <c r="C30" s="25" t="s">
        <v>29</v>
      </c>
      <c r="D30" s="3" t="s">
        <v>29</v>
      </c>
      <c r="E30" s="3"/>
      <c r="F30" s="3"/>
      <c r="G30" s="3"/>
      <c r="H30" s="3"/>
      <c r="I30" s="3" t="s">
        <v>29</v>
      </c>
      <c r="J30" s="3" t="s">
        <v>25</v>
      </c>
    </row>
    <row r="31" spans="1:10" x14ac:dyDescent="0.25">
      <c r="A31" s="192" t="s">
        <v>3365</v>
      </c>
      <c r="B31" s="195">
        <v>1</v>
      </c>
      <c r="C31" s="195" t="s">
        <v>29</v>
      </c>
      <c r="D31" s="192" t="s">
        <v>29</v>
      </c>
      <c r="E31" s="192"/>
      <c r="F31" s="192"/>
      <c r="G31" s="192"/>
      <c r="H31" s="192"/>
      <c r="I31" s="192" t="s">
        <v>29</v>
      </c>
      <c r="J31" s="192" t="s">
        <v>25</v>
      </c>
    </row>
    <row r="32" spans="1:10" x14ac:dyDescent="0.25">
      <c r="A32" s="192" t="s">
        <v>3366</v>
      </c>
      <c r="B32" s="195">
        <v>1</v>
      </c>
      <c r="C32" s="195" t="s">
        <v>29</v>
      </c>
      <c r="D32" s="192" t="s">
        <v>29</v>
      </c>
      <c r="E32" s="192"/>
      <c r="F32" s="192"/>
      <c r="G32" s="192"/>
      <c r="H32" s="192"/>
      <c r="I32" s="192" t="s">
        <v>29</v>
      </c>
      <c r="J32" s="192" t="s">
        <v>25</v>
      </c>
    </row>
    <row r="33" spans="1:10" s="466" customFormat="1" x14ac:dyDescent="0.25">
      <c r="A33" s="192" t="s">
        <v>5059</v>
      </c>
      <c r="B33" s="195">
        <v>1</v>
      </c>
      <c r="C33" s="195" t="s">
        <v>29</v>
      </c>
      <c r="D33" s="192" t="s">
        <v>29</v>
      </c>
      <c r="E33" s="192"/>
      <c r="F33" s="192"/>
      <c r="G33" s="192"/>
      <c r="H33" s="192"/>
      <c r="I33" s="192" t="s">
        <v>29</v>
      </c>
      <c r="J33" s="192" t="s">
        <v>25</v>
      </c>
    </row>
    <row r="34" spans="1:10" s="466" customFormat="1" x14ac:dyDescent="0.25">
      <c r="A34" s="192" t="s">
        <v>5061</v>
      </c>
      <c r="B34" s="195">
        <v>1</v>
      </c>
      <c r="C34" s="195" t="s">
        <v>29</v>
      </c>
      <c r="D34" s="192" t="s">
        <v>29</v>
      </c>
      <c r="E34" s="192"/>
      <c r="F34" s="192"/>
      <c r="G34" s="192"/>
      <c r="H34" s="192"/>
      <c r="I34" s="192" t="s">
        <v>29</v>
      </c>
      <c r="J34" s="192" t="s">
        <v>25</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Q34"/>
  <sheetViews>
    <sheetView topLeftCell="G25" zoomScale="85" zoomScaleNormal="85" workbookViewId="0">
      <selection activeCell="P34" sqref="P34"/>
    </sheetView>
  </sheetViews>
  <sheetFormatPr defaultRowHeight="15" x14ac:dyDescent="0.25"/>
  <cols>
    <col min="1" max="1" width="8.140625" style="41" bestFit="1" customWidth="1" collapsed="1"/>
    <col min="2" max="2" width="8.7109375" style="41" bestFit="1" customWidth="1" collapsed="1"/>
    <col min="3" max="3" width="16.140625" style="41" bestFit="1" customWidth="1" collapsed="1"/>
    <col min="4" max="4" width="16" style="41" bestFit="1" customWidth="1" collapsed="1"/>
    <col min="5" max="6" width="16" style="41" customWidth="1" collapsed="1"/>
    <col min="7" max="7" width="20.140625" style="41" bestFit="1" customWidth="1" collapsed="1"/>
    <col min="8" max="8" width="17.42578125" style="41" bestFit="1" customWidth="1" collapsed="1"/>
    <col min="9" max="9" width="17" style="41" bestFit="1" customWidth="1" collapsed="1"/>
    <col min="10" max="10" width="17" style="41" customWidth="1" collapsed="1"/>
    <col min="11" max="11" width="14.42578125" style="5" bestFit="1" customWidth="1" collapsed="1"/>
    <col min="12" max="12" width="14.42578125" style="5" customWidth="1" collapsed="1"/>
    <col min="13" max="13" width="16.7109375" style="41" bestFit="1" customWidth="1" collapsed="1"/>
    <col min="14" max="14" width="21.85546875" style="41" bestFit="1" customWidth="1" collapsed="1"/>
    <col min="15" max="15" width="21.85546875" style="41" customWidth="1" collapsed="1"/>
    <col min="16" max="16" width="13.7109375" style="41" bestFit="1" customWidth="1" collapsed="1"/>
    <col min="17" max="17" width="18.7109375" style="41" bestFit="1" customWidth="1" collapsed="1"/>
    <col min="18" max="16384" width="9.140625" style="41" collapsed="1"/>
  </cols>
  <sheetData>
    <row r="1" spans="1:17" x14ac:dyDescent="0.25">
      <c r="A1" s="7" t="s">
        <v>0</v>
      </c>
      <c r="B1" s="23" t="s">
        <v>95</v>
      </c>
      <c r="C1" s="23" t="s">
        <v>2383</v>
      </c>
      <c r="D1" s="23" t="s">
        <v>2623</v>
      </c>
      <c r="E1" s="23" t="s">
        <v>2624</v>
      </c>
      <c r="F1" s="23" t="s">
        <v>2625</v>
      </c>
      <c r="G1" s="23" t="s">
        <v>2626</v>
      </c>
      <c r="H1" s="23" t="s">
        <v>2627</v>
      </c>
      <c r="I1" s="23" t="s">
        <v>2628</v>
      </c>
      <c r="J1" s="23" t="s">
        <v>2629</v>
      </c>
      <c r="K1" s="23" t="s">
        <v>1262</v>
      </c>
      <c r="L1" s="23" t="s">
        <v>2630</v>
      </c>
      <c r="M1" s="23" t="s">
        <v>2330</v>
      </c>
      <c r="N1" s="23" t="s">
        <v>2631</v>
      </c>
      <c r="O1" s="23" t="s">
        <v>1105</v>
      </c>
      <c r="P1" s="23" t="s">
        <v>1287</v>
      </c>
      <c r="Q1" s="23" t="s">
        <v>1979</v>
      </c>
    </row>
    <row r="2" spans="1:17" x14ac:dyDescent="0.25">
      <c r="A2" s="3" t="s">
        <v>8</v>
      </c>
      <c r="B2" s="25">
        <v>1</v>
      </c>
      <c r="C2"/>
      <c r="D2"/>
      <c r="E2"/>
      <c r="F2"/>
      <c r="G2"/>
      <c r="H2"/>
      <c r="I2"/>
      <c r="J2"/>
      <c r="K2"/>
      <c r="L2"/>
      <c r="M2"/>
      <c r="N2"/>
      <c r="O2"/>
      <c r="P2"/>
      <c r="Q2"/>
    </row>
    <row r="3" spans="1:17" x14ac:dyDescent="0.25">
      <c r="A3" s="3" t="s">
        <v>16</v>
      </c>
      <c r="B3" s="25">
        <v>1</v>
      </c>
      <c r="C3" s="3" t="s">
        <v>29</v>
      </c>
      <c r="D3" s="3" t="s">
        <v>2391</v>
      </c>
      <c r="E3" s="3" t="s">
        <v>2392</v>
      </c>
      <c r="F3" s="3">
        <v>1234567</v>
      </c>
      <c r="G3" s="4" t="s">
        <v>2393</v>
      </c>
      <c r="H3"/>
      <c r="I3"/>
      <c r="J3" s="3" t="s">
        <v>2355</v>
      </c>
      <c r="K3" s="3" t="s">
        <v>29</v>
      </c>
      <c r="L3" s="3" t="s">
        <v>29</v>
      </c>
      <c r="M3" s="3" t="s">
        <v>29</v>
      </c>
      <c r="N3"/>
      <c r="O3" s="4" t="s">
        <v>2632</v>
      </c>
      <c r="P3" t="s">
        <v>4526</v>
      </c>
      <c r="Q3"/>
    </row>
    <row r="4" spans="1:17" x14ac:dyDescent="0.25">
      <c r="A4" s="3" t="s">
        <v>17</v>
      </c>
      <c r="B4" s="25">
        <v>1</v>
      </c>
      <c r="C4" s="3" t="s">
        <v>29</v>
      </c>
      <c r="D4" s="3" t="s">
        <v>2391</v>
      </c>
      <c r="E4" s="3" t="s">
        <v>2392</v>
      </c>
      <c r="F4" s="3">
        <v>1234567</v>
      </c>
      <c r="G4" s="4" t="s">
        <v>2393</v>
      </c>
      <c r="H4" s="3" t="s">
        <v>29</v>
      </c>
      <c r="I4" s="3" t="s">
        <v>29</v>
      </c>
      <c r="J4"/>
      <c r="K4" s="3" t="s">
        <v>29</v>
      </c>
      <c r="L4" s="3" t="s">
        <v>29</v>
      </c>
      <c r="M4" s="3" t="s">
        <v>29</v>
      </c>
      <c r="N4"/>
      <c r="O4" s="4" t="s">
        <v>2632</v>
      </c>
      <c r="P4" t="s">
        <v>4530</v>
      </c>
      <c r="Q4"/>
    </row>
    <row r="5" spans="1:17" x14ac:dyDescent="0.25">
      <c r="A5" s="3" t="s">
        <v>115</v>
      </c>
      <c r="B5" s="25">
        <v>1</v>
      </c>
      <c r="C5" s="3" t="s">
        <v>29</v>
      </c>
      <c r="D5" s="3" t="s">
        <v>2391</v>
      </c>
      <c r="E5" s="3" t="s">
        <v>2392</v>
      </c>
      <c r="F5" s="3">
        <v>1234567</v>
      </c>
      <c r="G5" s="4" t="s">
        <v>2393</v>
      </c>
      <c r="H5" s="3" t="s">
        <v>29</v>
      </c>
      <c r="I5" s="3" t="s">
        <v>29</v>
      </c>
      <c r="J5"/>
      <c r="K5" s="3" t="s">
        <v>29</v>
      </c>
      <c r="L5" s="3" t="s">
        <v>29</v>
      </c>
      <c r="M5" s="3" t="s">
        <v>29</v>
      </c>
      <c r="N5"/>
      <c r="O5" s="4" t="s">
        <v>2632</v>
      </c>
      <c r="P5" t="s">
        <v>4528</v>
      </c>
      <c r="Q5"/>
    </row>
    <row r="6" spans="1:17" x14ac:dyDescent="0.25">
      <c r="A6" s="3" t="s">
        <v>119</v>
      </c>
      <c r="B6" s="25">
        <v>1</v>
      </c>
      <c r="C6" s="3" t="s">
        <v>29</v>
      </c>
      <c r="D6" s="3" t="s">
        <v>2391</v>
      </c>
      <c r="E6" s="3" t="s">
        <v>2392</v>
      </c>
      <c r="F6" s="3">
        <v>1234567</v>
      </c>
      <c r="G6" s="4" t="s">
        <v>2393</v>
      </c>
      <c r="H6" s="3" t="s">
        <v>29</v>
      </c>
      <c r="I6" s="3" t="s">
        <v>29</v>
      </c>
      <c r="J6"/>
      <c r="K6" s="3" t="s">
        <v>29</v>
      </c>
      <c r="L6" s="3" t="s">
        <v>29</v>
      </c>
      <c r="M6" s="3" t="s">
        <v>29</v>
      </c>
      <c r="N6"/>
      <c r="O6" s="4" t="s">
        <v>2632</v>
      </c>
      <c r="P6" t="s">
        <v>4066</v>
      </c>
      <c r="Q6"/>
    </row>
    <row r="7" spans="1:17" x14ac:dyDescent="0.25">
      <c r="A7" s="3" t="s">
        <v>154</v>
      </c>
      <c r="B7" s="25">
        <v>1</v>
      </c>
      <c r="C7" s="3" t="s">
        <v>29</v>
      </c>
      <c r="D7" s="3" t="s">
        <v>2391</v>
      </c>
      <c r="E7" s="3" t="s">
        <v>2392</v>
      </c>
      <c r="F7" s="3">
        <v>1234567</v>
      </c>
      <c r="G7" s="4" t="s">
        <v>2393</v>
      </c>
      <c r="H7" s="3" t="s">
        <v>29</v>
      </c>
      <c r="I7" s="3" t="s">
        <v>29</v>
      </c>
      <c r="J7"/>
      <c r="K7" s="3" t="s">
        <v>29</v>
      </c>
      <c r="L7" s="3" t="s">
        <v>29</v>
      </c>
      <c r="M7" s="3" t="s">
        <v>29</v>
      </c>
      <c r="N7"/>
      <c r="O7" s="4" t="s">
        <v>2632</v>
      </c>
      <c r="P7" t="s">
        <v>4086</v>
      </c>
      <c r="Q7"/>
    </row>
    <row r="8" spans="1:17" x14ac:dyDescent="0.25">
      <c r="A8" s="3" t="s">
        <v>157</v>
      </c>
      <c r="B8" s="25">
        <v>1</v>
      </c>
      <c r="C8" s="3" t="s">
        <v>29</v>
      </c>
      <c r="D8" s="3" t="s">
        <v>2391</v>
      </c>
      <c r="E8" s="3" t="s">
        <v>2392</v>
      </c>
      <c r="F8" s="3">
        <v>1234567</v>
      </c>
      <c r="G8" s="4" t="s">
        <v>2393</v>
      </c>
      <c r="H8" s="3" t="s">
        <v>29</v>
      </c>
      <c r="I8" s="3" t="s">
        <v>29</v>
      </c>
      <c r="J8"/>
      <c r="K8" s="3" t="s">
        <v>29</v>
      </c>
      <c r="L8" s="3" t="s">
        <v>29</v>
      </c>
      <c r="M8" s="3" t="s">
        <v>29</v>
      </c>
      <c r="N8"/>
      <c r="O8" s="4" t="s">
        <v>2632</v>
      </c>
      <c r="P8" t="s">
        <v>4085</v>
      </c>
      <c r="Q8"/>
    </row>
    <row r="9" spans="1:17" x14ac:dyDescent="0.25">
      <c r="A9" s="3" t="s">
        <v>159</v>
      </c>
      <c r="B9" s="25">
        <v>1</v>
      </c>
      <c r="C9" s="3" t="s">
        <v>29</v>
      </c>
      <c r="D9" s="3" t="s">
        <v>2391</v>
      </c>
      <c r="E9" s="3" t="s">
        <v>2392</v>
      </c>
      <c r="F9" s="3">
        <v>1234567</v>
      </c>
      <c r="G9" s="4" t="s">
        <v>2393</v>
      </c>
      <c r="H9" s="3" t="s">
        <v>29</v>
      </c>
      <c r="I9" s="3" t="s">
        <v>29</v>
      </c>
      <c r="J9"/>
      <c r="K9" s="3" t="s">
        <v>29</v>
      </c>
      <c r="L9" s="3" t="s">
        <v>29</v>
      </c>
      <c r="M9" s="3" t="s">
        <v>29</v>
      </c>
      <c r="N9"/>
      <c r="O9" s="4" t="s">
        <v>2632</v>
      </c>
      <c r="P9" t="s">
        <v>4068</v>
      </c>
      <c r="Q9"/>
    </row>
    <row r="10" spans="1:17" x14ac:dyDescent="0.25">
      <c r="A10" s="3" t="s">
        <v>161</v>
      </c>
      <c r="B10" s="25">
        <v>1</v>
      </c>
      <c r="C10" s="3" t="s">
        <v>29</v>
      </c>
      <c r="D10" s="3" t="s">
        <v>2391</v>
      </c>
      <c r="E10" s="3" t="s">
        <v>2392</v>
      </c>
      <c r="F10" s="3">
        <v>1234567</v>
      </c>
      <c r="G10" s="4" t="s">
        <v>2393</v>
      </c>
      <c r="H10" s="3" t="s">
        <v>29</v>
      </c>
      <c r="I10" s="3" t="s">
        <v>29</v>
      </c>
      <c r="J10"/>
      <c r="K10" s="3" t="s">
        <v>29</v>
      </c>
      <c r="L10" s="3" t="s">
        <v>29</v>
      </c>
      <c r="M10" s="3" t="s">
        <v>29</v>
      </c>
      <c r="N10"/>
      <c r="O10" s="4" t="s">
        <v>2632</v>
      </c>
      <c r="P10" t="s">
        <v>4070</v>
      </c>
      <c r="Q10"/>
    </row>
    <row r="11" spans="1:17" x14ac:dyDescent="0.25">
      <c r="A11" s="3" t="s">
        <v>185</v>
      </c>
      <c r="B11" s="25">
        <v>1</v>
      </c>
      <c r="C11" s="3" t="s">
        <v>29</v>
      </c>
      <c r="D11" s="3" t="s">
        <v>2391</v>
      </c>
      <c r="E11" s="3" t="s">
        <v>2392</v>
      </c>
      <c r="F11" s="3">
        <v>1234567</v>
      </c>
      <c r="G11" s="4" t="s">
        <v>2393</v>
      </c>
      <c r="H11" s="3" t="s">
        <v>29</v>
      </c>
      <c r="I11" s="3" t="s">
        <v>29</v>
      </c>
      <c r="J11"/>
      <c r="K11" s="3" t="s">
        <v>29</v>
      </c>
      <c r="L11" s="3" t="s">
        <v>29</v>
      </c>
      <c r="M11" s="3" t="s">
        <v>29</v>
      </c>
      <c r="N11"/>
      <c r="O11" s="4" t="s">
        <v>2632</v>
      </c>
      <c r="P11" t="s">
        <v>4584</v>
      </c>
      <c r="Q11"/>
    </row>
    <row r="12" spans="1:17" x14ac:dyDescent="0.25">
      <c r="A12" s="3" t="s">
        <v>209</v>
      </c>
      <c r="B12" s="25">
        <v>1</v>
      </c>
      <c r="C12" s="3" t="s">
        <v>29</v>
      </c>
      <c r="D12" s="3" t="s">
        <v>2391</v>
      </c>
      <c r="E12" s="3" t="s">
        <v>2392</v>
      </c>
      <c r="F12" s="3">
        <v>1234567</v>
      </c>
      <c r="G12" s="4" t="s">
        <v>2393</v>
      </c>
      <c r="H12" s="3" t="s">
        <v>29</v>
      </c>
      <c r="I12" s="3" t="s">
        <v>29</v>
      </c>
      <c r="J12"/>
      <c r="K12" s="3" t="s">
        <v>29</v>
      </c>
      <c r="L12" s="3" t="s">
        <v>29</v>
      </c>
      <c r="M12" s="3" t="s">
        <v>29</v>
      </c>
      <c r="N12"/>
      <c r="O12" s="4" t="s">
        <v>2632</v>
      </c>
      <c r="P12" t="s">
        <v>5470</v>
      </c>
      <c r="Q12"/>
    </row>
    <row r="13" spans="1:17" x14ac:dyDescent="0.25">
      <c r="A13" s="3" t="s">
        <v>314</v>
      </c>
      <c r="B13" s="25">
        <v>1</v>
      </c>
      <c r="C13" s="3" t="s">
        <v>29</v>
      </c>
      <c r="D13" s="3" t="s">
        <v>2391</v>
      </c>
      <c r="E13" s="3" t="s">
        <v>2392</v>
      </c>
      <c r="F13" s="3">
        <v>1234567</v>
      </c>
      <c r="G13" s="4" t="s">
        <v>2393</v>
      </c>
      <c r="H13" s="3" t="s">
        <v>29</v>
      </c>
      <c r="I13" s="3" t="s">
        <v>29</v>
      </c>
      <c r="J13"/>
      <c r="K13" s="3" t="s">
        <v>29</v>
      </c>
      <c r="L13" s="3" t="s">
        <v>29</v>
      </c>
      <c r="M13" s="3" t="s">
        <v>29</v>
      </c>
      <c r="N13"/>
      <c r="O13" s="4" t="s">
        <v>2632</v>
      </c>
      <c r="P13"/>
      <c r="Q13"/>
    </row>
    <row r="14" spans="1:17" x14ac:dyDescent="0.25">
      <c r="A14" s="3" t="s">
        <v>353</v>
      </c>
      <c r="B14" s="25">
        <v>1</v>
      </c>
      <c r="C14" s="3" t="s">
        <v>29</v>
      </c>
      <c r="D14" s="3" t="s">
        <v>2391</v>
      </c>
      <c r="E14" s="3" t="s">
        <v>2392</v>
      </c>
      <c r="F14" s="3">
        <v>1234567</v>
      </c>
      <c r="G14" s="4" t="s">
        <v>2393</v>
      </c>
      <c r="H14" s="3" t="s">
        <v>29</v>
      </c>
      <c r="I14" s="3" t="s">
        <v>29</v>
      </c>
      <c r="J14"/>
      <c r="K14" s="3" t="s">
        <v>29</v>
      </c>
      <c r="L14" s="3" t="s">
        <v>29</v>
      </c>
      <c r="M14" s="3" t="s">
        <v>29</v>
      </c>
      <c r="N14" s="3" t="s">
        <v>29</v>
      </c>
      <c r="O14" s="4" t="s">
        <v>2632</v>
      </c>
      <c r="P14" t="s">
        <v>4072</v>
      </c>
      <c r="Q14" t="s">
        <v>4073</v>
      </c>
    </row>
    <row r="15" spans="1:17" x14ac:dyDescent="0.25">
      <c r="A15" s="3" t="s">
        <v>360</v>
      </c>
      <c r="B15" s="25">
        <v>1</v>
      </c>
      <c r="C15" s="3" t="s">
        <v>29</v>
      </c>
      <c r="D15" s="3" t="s">
        <v>2391</v>
      </c>
      <c r="E15" s="3" t="s">
        <v>2392</v>
      </c>
      <c r="F15" s="3">
        <v>1234567</v>
      </c>
      <c r="G15" s="4" t="s">
        <v>2393</v>
      </c>
      <c r="H15" s="3" t="s">
        <v>29</v>
      </c>
      <c r="I15" s="3" t="s">
        <v>29</v>
      </c>
      <c r="J15"/>
      <c r="K15" s="3" t="s">
        <v>29</v>
      </c>
      <c r="L15" s="3" t="s">
        <v>29</v>
      </c>
      <c r="M15" s="3" t="s">
        <v>29</v>
      </c>
      <c r="N15" s="3" t="s">
        <v>29</v>
      </c>
      <c r="O15" s="4" t="s">
        <v>2632</v>
      </c>
      <c r="P15" t="s">
        <v>4075</v>
      </c>
      <c r="Q15" t="s">
        <v>4076</v>
      </c>
    </row>
    <row r="16" spans="1:17" x14ac:dyDescent="0.25">
      <c r="A16" s="3" t="s">
        <v>371</v>
      </c>
      <c r="B16" s="25">
        <v>1</v>
      </c>
      <c r="C16" s="3" t="s">
        <v>29</v>
      </c>
      <c r="D16" s="3" t="s">
        <v>2391</v>
      </c>
      <c r="E16" s="3" t="s">
        <v>2392</v>
      </c>
      <c r="F16" s="3">
        <v>1234567</v>
      </c>
      <c r="G16" s="4" t="s">
        <v>2393</v>
      </c>
      <c r="H16" s="3" t="s">
        <v>29</v>
      </c>
      <c r="I16" s="3" t="s">
        <v>29</v>
      </c>
      <c r="J16"/>
      <c r="K16" s="3" t="s">
        <v>29</v>
      </c>
      <c r="L16" s="3" t="s">
        <v>29</v>
      </c>
      <c r="M16" s="3" t="s">
        <v>29</v>
      </c>
      <c r="N16"/>
      <c r="O16" s="4" t="s">
        <v>2632</v>
      </c>
      <c r="P16" t="s">
        <v>4078</v>
      </c>
      <c r="Q16"/>
    </row>
    <row r="17" spans="1:17" x14ac:dyDescent="0.25">
      <c r="A17" s="3" t="s">
        <v>415</v>
      </c>
      <c r="B17" s="25">
        <v>1</v>
      </c>
      <c r="C17" s="3" t="s">
        <v>29</v>
      </c>
      <c r="D17" s="3" t="s">
        <v>2391</v>
      </c>
      <c r="E17" s="3" t="s">
        <v>2392</v>
      </c>
      <c r="F17" s="3">
        <v>1234567</v>
      </c>
      <c r="G17" s="4" t="s">
        <v>2393</v>
      </c>
      <c r="H17" s="3" t="s">
        <v>29</v>
      </c>
      <c r="I17" s="3" t="s">
        <v>29</v>
      </c>
      <c r="J17"/>
      <c r="K17" s="3" t="s">
        <v>29</v>
      </c>
      <c r="L17" s="3" t="s">
        <v>29</v>
      </c>
      <c r="M17" s="3" t="s">
        <v>29</v>
      </c>
      <c r="N17"/>
      <c r="O17" s="4" t="s">
        <v>2632</v>
      </c>
      <c r="P17" t="s">
        <v>3960</v>
      </c>
      <c r="Q17"/>
    </row>
    <row r="18" spans="1:17" x14ac:dyDescent="0.25">
      <c r="A18" s="3" t="s">
        <v>423</v>
      </c>
      <c r="B18" s="25">
        <v>1</v>
      </c>
      <c r="C18" s="3" t="s">
        <v>29</v>
      </c>
      <c r="D18" s="3" t="s">
        <v>2391</v>
      </c>
      <c r="E18" s="3" t="s">
        <v>2392</v>
      </c>
      <c r="F18" s="3">
        <v>1234567</v>
      </c>
      <c r="G18" s="4" t="s">
        <v>2393</v>
      </c>
      <c r="H18" s="3" t="s">
        <v>29</v>
      </c>
      <c r="I18" s="3" t="s">
        <v>29</v>
      </c>
      <c r="J18"/>
      <c r="K18" s="3" t="s">
        <v>29</v>
      </c>
      <c r="L18" s="3" t="s">
        <v>29</v>
      </c>
      <c r="M18" s="3" t="s">
        <v>29</v>
      </c>
      <c r="N18"/>
      <c r="O18" s="4" t="s">
        <v>2632</v>
      </c>
      <c r="P18" t="s">
        <v>4120</v>
      </c>
      <c r="Q18"/>
    </row>
    <row r="19" spans="1:17" x14ac:dyDescent="0.25">
      <c r="A19" s="3" t="s">
        <v>424</v>
      </c>
      <c r="B19" s="25">
        <v>1</v>
      </c>
      <c r="C19" s="3" t="s">
        <v>29</v>
      </c>
      <c r="D19" s="3" t="s">
        <v>2391</v>
      </c>
      <c r="E19" s="3" t="s">
        <v>2392</v>
      </c>
      <c r="F19" s="3">
        <v>1234567</v>
      </c>
      <c r="G19" s="4" t="s">
        <v>2393</v>
      </c>
      <c r="H19" s="3" t="s">
        <v>29</v>
      </c>
      <c r="I19" s="3" t="s">
        <v>29</v>
      </c>
      <c r="J19"/>
      <c r="K19" s="3" t="s">
        <v>29</v>
      </c>
      <c r="L19" s="3" t="s">
        <v>29</v>
      </c>
      <c r="M19" s="3" t="s">
        <v>29</v>
      </c>
      <c r="N19"/>
      <c r="O19" s="4" t="s">
        <v>2632</v>
      </c>
      <c r="P19" t="s">
        <v>4077</v>
      </c>
      <c r="Q19"/>
    </row>
    <row r="20" spans="1:17" x14ac:dyDescent="0.25">
      <c r="A20" s="3" t="s">
        <v>76</v>
      </c>
      <c r="B20" s="25">
        <v>1</v>
      </c>
      <c r="C20" s="3" t="s">
        <v>29</v>
      </c>
      <c r="D20" s="3" t="s">
        <v>2391</v>
      </c>
      <c r="E20" s="3" t="s">
        <v>2392</v>
      </c>
      <c r="F20" s="3">
        <v>1234567</v>
      </c>
      <c r="G20" s="4" t="s">
        <v>2393</v>
      </c>
      <c r="H20" s="3" t="s">
        <v>29</v>
      </c>
      <c r="I20" s="3" t="s">
        <v>29</v>
      </c>
      <c r="J20"/>
      <c r="K20" s="3" t="s">
        <v>29</v>
      </c>
      <c r="L20" s="3" t="s">
        <v>29</v>
      </c>
      <c r="M20" s="3" t="s">
        <v>29</v>
      </c>
      <c r="N20"/>
      <c r="O20" s="4" t="s">
        <v>2632</v>
      </c>
      <c r="P20" s="4" t="s">
        <v>2633</v>
      </c>
      <c r="Q20"/>
    </row>
    <row r="21" spans="1:17" x14ac:dyDescent="0.25">
      <c r="A21" s="3" t="s">
        <v>439</v>
      </c>
      <c r="B21" s="25">
        <v>1</v>
      </c>
      <c r="C21" s="3" t="s">
        <v>29</v>
      </c>
      <c r="D21" s="3" t="s">
        <v>2391</v>
      </c>
      <c r="E21" s="3" t="s">
        <v>2392</v>
      </c>
      <c r="F21" s="3">
        <v>1234567</v>
      </c>
      <c r="G21" s="4" t="s">
        <v>2393</v>
      </c>
      <c r="H21" s="3" t="s">
        <v>29</v>
      </c>
      <c r="I21" s="3" t="s">
        <v>29</v>
      </c>
      <c r="J21"/>
      <c r="K21" s="3" t="s">
        <v>29</v>
      </c>
      <c r="L21" s="3" t="s">
        <v>29</v>
      </c>
      <c r="M21" s="3" t="s">
        <v>29</v>
      </c>
      <c r="N21"/>
      <c r="O21" s="4" t="s">
        <v>2632</v>
      </c>
      <c r="P21" s="4" t="s">
        <v>2634</v>
      </c>
      <c r="Q21"/>
    </row>
    <row r="22" spans="1:17" x14ac:dyDescent="0.25">
      <c r="A22" s="3" t="s">
        <v>73</v>
      </c>
      <c r="B22" s="25">
        <v>1</v>
      </c>
      <c r="C22" s="3" t="s">
        <v>29</v>
      </c>
      <c r="D22" s="3" t="s">
        <v>2391</v>
      </c>
      <c r="E22" s="3" t="s">
        <v>2392</v>
      </c>
      <c r="F22" s="3">
        <v>1234567</v>
      </c>
      <c r="G22" s="4" t="s">
        <v>2393</v>
      </c>
      <c r="H22" s="3" t="s">
        <v>29</v>
      </c>
      <c r="I22" s="3" t="s">
        <v>29</v>
      </c>
      <c r="J22"/>
      <c r="K22" s="3" t="s">
        <v>29</v>
      </c>
      <c r="L22" s="3" t="s">
        <v>29</v>
      </c>
      <c r="M22" s="3" t="s">
        <v>29</v>
      </c>
      <c r="N22"/>
      <c r="O22" s="4" t="s">
        <v>2632</v>
      </c>
      <c r="P22" s="4" t="s">
        <v>2635</v>
      </c>
      <c r="Q22"/>
    </row>
    <row r="23" spans="1:17" x14ac:dyDescent="0.25">
      <c r="A23" s="3" t="s">
        <v>532</v>
      </c>
      <c r="B23" s="25">
        <v>1</v>
      </c>
      <c r="C23" s="3" t="s">
        <v>29</v>
      </c>
      <c r="D23" s="3" t="s">
        <v>2391</v>
      </c>
      <c r="E23" s="3" t="s">
        <v>2392</v>
      </c>
      <c r="F23" s="3">
        <v>1234567</v>
      </c>
      <c r="G23" s="4" t="s">
        <v>2393</v>
      </c>
      <c r="H23" s="3" t="s">
        <v>29</v>
      </c>
      <c r="I23" s="3" t="s">
        <v>29</v>
      </c>
      <c r="J23"/>
      <c r="K23" s="3" t="s">
        <v>29</v>
      </c>
      <c r="L23" s="3" t="s">
        <v>29</v>
      </c>
      <c r="M23" s="3" t="s">
        <v>29</v>
      </c>
      <c r="N23"/>
      <c r="O23" s="4" t="s">
        <v>2632</v>
      </c>
      <c r="P23" t="s">
        <v>4080</v>
      </c>
      <c r="Q23"/>
    </row>
    <row r="24" spans="1:17" x14ac:dyDescent="0.25">
      <c r="A24" s="3" t="s">
        <v>563</v>
      </c>
      <c r="B24" s="25">
        <v>1</v>
      </c>
      <c r="C24" s="3" t="s">
        <v>29</v>
      </c>
      <c r="D24" s="3" t="s">
        <v>2391</v>
      </c>
      <c r="E24" s="3" t="s">
        <v>2392</v>
      </c>
      <c r="F24" s="3">
        <v>1234567</v>
      </c>
      <c r="G24" s="4" t="s">
        <v>2393</v>
      </c>
      <c r="H24" s="3" t="s">
        <v>29</v>
      </c>
      <c r="I24" s="3" t="s">
        <v>29</v>
      </c>
      <c r="J24"/>
      <c r="K24" s="3" t="s">
        <v>29</v>
      </c>
      <c r="L24" s="3" t="s">
        <v>29</v>
      </c>
      <c r="M24" s="3" t="s">
        <v>29</v>
      </c>
      <c r="N24"/>
      <c r="O24" s="4" t="s">
        <v>2632</v>
      </c>
      <c r="P24" t="s">
        <v>5550</v>
      </c>
      <c r="Q24"/>
    </row>
    <row r="25" spans="1:17" x14ac:dyDescent="0.25">
      <c r="A25" s="3" t="s">
        <v>599</v>
      </c>
      <c r="B25" s="25">
        <v>1</v>
      </c>
      <c r="C25" s="3" t="s">
        <v>29</v>
      </c>
      <c r="D25" s="3" t="s">
        <v>2391</v>
      </c>
      <c r="E25" s="3" t="s">
        <v>2392</v>
      </c>
      <c r="F25" s="3">
        <v>1234567</v>
      </c>
      <c r="G25" s="4" t="s">
        <v>2393</v>
      </c>
      <c r="H25" s="3" t="s">
        <v>29</v>
      </c>
      <c r="I25" s="3" t="s">
        <v>29</v>
      </c>
      <c r="J25"/>
      <c r="K25" s="3" t="s">
        <v>29</v>
      </c>
      <c r="L25" s="3" t="s">
        <v>29</v>
      </c>
      <c r="M25" s="3" t="s">
        <v>29</v>
      </c>
      <c r="N25"/>
      <c r="O25" s="4" t="s">
        <v>2632</v>
      </c>
      <c r="P25" s="4" t="s">
        <v>2636</v>
      </c>
      <c r="Q25"/>
    </row>
    <row r="26" spans="1:17" x14ac:dyDescent="0.25">
      <c r="A26" s="3" t="s">
        <v>686</v>
      </c>
      <c r="B26" s="25">
        <v>1</v>
      </c>
      <c r="C26" s="3" t="s">
        <v>29</v>
      </c>
      <c r="D26" s="3" t="s">
        <v>2391</v>
      </c>
      <c r="E26" s="3" t="s">
        <v>2392</v>
      </c>
      <c r="F26" s="3">
        <v>1234567</v>
      </c>
      <c r="G26" s="4" t="s">
        <v>2393</v>
      </c>
      <c r="H26" s="3" t="s">
        <v>29</v>
      </c>
      <c r="I26" s="3" t="s">
        <v>29</v>
      </c>
      <c r="J26"/>
      <c r="K26" s="3" t="s">
        <v>29</v>
      </c>
      <c r="L26" s="3" t="s">
        <v>29</v>
      </c>
      <c r="M26" s="3" t="s">
        <v>29</v>
      </c>
      <c r="N26"/>
      <c r="O26" s="4" t="s">
        <v>2632</v>
      </c>
      <c r="P26" s="4" t="s">
        <v>2637</v>
      </c>
      <c r="Q26"/>
    </row>
    <row r="27" spans="1:17" x14ac:dyDescent="0.25">
      <c r="A27" s="3" t="s">
        <v>689</v>
      </c>
      <c r="B27" s="25">
        <v>1</v>
      </c>
      <c r="C27" s="3" t="s">
        <v>29</v>
      </c>
      <c r="D27" s="3" t="s">
        <v>2391</v>
      </c>
      <c r="E27" s="3" t="s">
        <v>2392</v>
      </c>
      <c r="F27" s="3">
        <v>1234567</v>
      </c>
      <c r="G27" s="4" t="s">
        <v>2393</v>
      </c>
      <c r="H27" s="3" t="s">
        <v>29</v>
      </c>
      <c r="I27" s="3" t="s">
        <v>29</v>
      </c>
      <c r="J27"/>
      <c r="K27" s="3" t="s">
        <v>29</v>
      </c>
      <c r="L27" s="3" t="s">
        <v>29</v>
      </c>
      <c r="M27" s="3" t="s">
        <v>29</v>
      </c>
      <c r="N27"/>
      <c r="O27" s="4" t="s">
        <v>2632</v>
      </c>
      <c r="P27" s="4" t="s">
        <v>2606</v>
      </c>
      <c r="Q27"/>
    </row>
    <row r="28" spans="1:17" x14ac:dyDescent="0.25">
      <c r="A28" s="3" t="s">
        <v>696</v>
      </c>
      <c r="B28" s="25">
        <v>1</v>
      </c>
      <c r="C28" s="3" t="s">
        <v>29</v>
      </c>
      <c r="D28" s="3" t="s">
        <v>2391</v>
      </c>
      <c r="E28" s="3" t="s">
        <v>2392</v>
      </c>
      <c r="F28" s="3">
        <v>1234567</v>
      </c>
      <c r="G28" s="4" t="s">
        <v>2393</v>
      </c>
      <c r="H28" s="3" t="s">
        <v>29</v>
      </c>
      <c r="I28" s="3" t="s">
        <v>29</v>
      </c>
      <c r="J28"/>
      <c r="K28" s="3" t="s">
        <v>29</v>
      </c>
      <c r="L28" s="3" t="s">
        <v>29</v>
      </c>
      <c r="M28" s="3" t="s">
        <v>29</v>
      </c>
      <c r="N28"/>
      <c r="O28" s="4" t="s">
        <v>2632</v>
      </c>
      <c r="P28" s="4" t="s">
        <v>2606</v>
      </c>
      <c r="Q28"/>
    </row>
    <row r="29" spans="1:17" x14ac:dyDescent="0.25">
      <c r="A29" s="3" t="s">
        <v>720</v>
      </c>
      <c r="B29" s="3">
        <v>1</v>
      </c>
      <c r="C29" s="3" t="s">
        <v>29</v>
      </c>
      <c r="D29" s="3" t="s">
        <v>2391</v>
      </c>
      <c r="E29" s="3" t="s">
        <v>2392</v>
      </c>
      <c r="F29" s="3">
        <v>1234567</v>
      </c>
      <c r="G29" s="4" t="s">
        <v>2393</v>
      </c>
      <c r="H29" s="3" t="s">
        <v>29</v>
      </c>
      <c r="I29" s="3" t="s">
        <v>29</v>
      </c>
      <c r="J29"/>
      <c r="K29" s="3" t="s">
        <v>29</v>
      </c>
      <c r="L29" s="3" t="s">
        <v>29</v>
      </c>
      <c r="M29" s="3" t="s">
        <v>29</v>
      </c>
      <c r="N29"/>
      <c r="O29" s="4" t="s">
        <v>2632</v>
      </c>
      <c r="P29" t="s">
        <v>4630</v>
      </c>
      <c r="Q29"/>
    </row>
    <row r="30" spans="1:17" x14ac:dyDescent="0.25">
      <c r="A30" s="3" t="s">
        <v>723</v>
      </c>
      <c r="B30" s="3">
        <v>1</v>
      </c>
      <c r="C30" s="3" t="s">
        <v>29</v>
      </c>
      <c r="D30" s="3" t="s">
        <v>2391</v>
      </c>
      <c r="E30" s="3" t="s">
        <v>2392</v>
      </c>
      <c r="F30" s="3">
        <v>1234567</v>
      </c>
      <c r="G30" s="4" t="s">
        <v>2393</v>
      </c>
      <c r="H30" s="3" t="s">
        <v>29</v>
      </c>
      <c r="I30" s="3" t="s">
        <v>29</v>
      </c>
      <c r="J30"/>
      <c r="K30" s="3" t="s">
        <v>29</v>
      </c>
      <c r="L30" s="3" t="s">
        <v>29</v>
      </c>
      <c r="M30" s="3" t="s">
        <v>29</v>
      </c>
      <c r="N30"/>
      <c r="O30" s="4" t="s">
        <v>2632</v>
      </c>
      <c r="P30" t="s">
        <v>4631</v>
      </c>
      <c r="Q30"/>
    </row>
    <row r="31" spans="1:17" x14ac:dyDescent="0.25">
      <c r="A31" s="192" t="s">
        <v>3365</v>
      </c>
      <c r="B31" s="195">
        <v>1</v>
      </c>
      <c r="C31" s="192" t="s">
        <v>29</v>
      </c>
      <c r="D31" s="192" t="s">
        <v>2391</v>
      </c>
      <c r="E31" s="192" t="s">
        <v>2392</v>
      </c>
      <c r="F31" s="192">
        <v>1234567</v>
      </c>
      <c r="G31" s="192" t="s">
        <v>2393</v>
      </c>
      <c r="H31" s="192" t="s">
        <v>29</v>
      </c>
      <c r="I31" s="192" t="s">
        <v>29</v>
      </c>
      <c r="J31"/>
      <c r="K31" s="192" t="s">
        <v>29</v>
      </c>
      <c r="L31" s="192" t="s">
        <v>29</v>
      </c>
      <c r="M31" s="192" t="s">
        <v>29</v>
      </c>
      <c r="N31"/>
      <c r="O31" s="192" t="s">
        <v>2632</v>
      </c>
      <c r="P31" t="s">
        <v>5109</v>
      </c>
      <c r="Q31"/>
    </row>
    <row r="32" spans="1:17" x14ac:dyDescent="0.25">
      <c r="A32" s="192" t="s">
        <v>3366</v>
      </c>
      <c r="B32" s="195">
        <v>1</v>
      </c>
      <c r="C32" s="192" t="s">
        <v>29</v>
      </c>
      <c r="D32" s="192" t="s">
        <v>2391</v>
      </c>
      <c r="E32" s="192" t="s">
        <v>2392</v>
      </c>
      <c r="F32" s="192">
        <v>1234567</v>
      </c>
      <c r="G32" s="192" t="s">
        <v>2393</v>
      </c>
      <c r="H32" s="192" t="s">
        <v>29</v>
      </c>
      <c r="I32" s="192" t="s">
        <v>29</v>
      </c>
      <c r="J32"/>
      <c r="K32" s="192" t="s">
        <v>29</v>
      </c>
      <c r="L32" s="192" t="s">
        <v>29</v>
      </c>
      <c r="M32" s="192" t="s">
        <v>29</v>
      </c>
      <c r="N32"/>
      <c r="O32" s="192" t="s">
        <v>2632</v>
      </c>
      <c r="P32" t="s">
        <v>5111</v>
      </c>
      <c r="Q32"/>
    </row>
    <row r="33" spans="1:17" s="640" customFormat="1" x14ac:dyDescent="0.25">
      <c r="A33" s="192" t="s">
        <v>5059</v>
      </c>
      <c r="B33" s="195">
        <v>1</v>
      </c>
      <c r="C33" s="192" t="s">
        <v>29</v>
      </c>
      <c r="D33" s="192" t="s">
        <v>2391</v>
      </c>
      <c r="E33" s="192" t="s">
        <v>2392</v>
      </c>
      <c r="F33" s="192">
        <v>1234567</v>
      </c>
      <c r="G33" s="192" t="s">
        <v>2393</v>
      </c>
      <c r="H33" s="192" t="s">
        <v>29</v>
      </c>
      <c r="I33" s="192" t="s">
        <v>29</v>
      </c>
      <c r="J33" s="490"/>
      <c r="K33" s="192" t="s">
        <v>29</v>
      </c>
      <c r="L33" s="192" t="s">
        <v>29</v>
      </c>
      <c r="M33" s="192" t="s">
        <v>29</v>
      </c>
      <c r="N33" s="490"/>
      <c r="O33" s="192" t="s">
        <v>2632</v>
      </c>
      <c r="P33" s="490" t="s">
        <v>6430</v>
      </c>
      <c r="Q33" s="490"/>
    </row>
    <row r="34" spans="1:17" s="640" customFormat="1" x14ac:dyDescent="0.25">
      <c r="A34" s="192" t="s">
        <v>5061</v>
      </c>
      <c r="B34" s="195">
        <v>1</v>
      </c>
      <c r="C34" s="192" t="s">
        <v>29</v>
      </c>
      <c r="D34" s="192" t="s">
        <v>2391</v>
      </c>
      <c r="E34" s="192" t="s">
        <v>2392</v>
      </c>
      <c r="F34" s="192">
        <v>1234567</v>
      </c>
      <c r="G34" s="192" t="s">
        <v>2393</v>
      </c>
      <c r="H34" s="192" t="s">
        <v>29</v>
      </c>
      <c r="I34" s="192" t="s">
        <v>29</v>
      </c>
      <c r="J34" s="490"/>
      <c r="K34" s="192" t="s">
        <v>29</v>
      </c>
      <c r="L34" s="192" t="s">
        <v>29</v>
      </c>
      <c r="M34" s="192" t="s">
        <v>29</v>
      </c>
      <c r="N34" s="490"/>
      <c r="O34" s="192" t="s">
        <v>2632</v>
      </c>
      <c r="P34" s="490" t="s">
        <v>6431</v>
      </c>
      <c r="Q34" s="490"/>
    </row>
  </sheetData>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BJ6"/>
  <sheetViews>
    <sheetView topLeftCell="AY1" zoomScale="85" zoomScaleNormal="85" workbookViewId="0">
      <selection activeCell="BC5" sqref="BC5"/>
    </sheetView>
  </sheetViews>
  <sheetFormatPr defaultRowHeight="15" x14ac:dyDescent="0.25"/>
  <cols>
    <col min="1" max="1" width="7.7109375" style="5" bestFit="1" customWidth="1" collapsed="1"/>
    <col min="2" max="2" width="8.7109375" style="5" bestFit="1" customWidth="1" collapsed="1"/>
    <col min="3" max="3" width="24.5703125" style="5" bestFit="1" customWidth="1" collapsed="1"/>
    <col min="4" max="4" width="14.7109375" style="5" bestFit="1" customWidth="1" collapsed="1"/>
    <col min="5" max="5" width="12.42578125" style="5" bestFit="1" customWidth="1" collapsed="1"/>
    <col min="6" max="6" width="17.42578125" style="5" bestFit="1" customWidth="1" collapsed="1"/>
    <col min="7" max="7" width="17.42578125" style="5" customWidth="1" collapsed="1"/>
    <col min="8" max="8" width="19.140625" style="5" bestFit="1" customWidth="1" collapsed="1"/>
    <col min="9" max="9" width="20.7109375" style="5" bestFit="1" customWidth="1" collapsed="1"/>
    <col min="10" max="10" width="20.7109375" style="5" customWidth="1" collapsed="1"/>
    <col min="11" max="11" width="28.140625" style="5" bestFit="1" customWidth="1" collapsed="1"/>
    <col min="12" max="12" width="22.42578125" style="5" bestFit="1" customWidth="1" collapsed="1"/>
    <col min="13" max="13" width="8.140625" style="5" customWidth="1" collapsed="1"/>
    <col min="14" max="14" width="15.5703125" style="5" bestFit="1" customWidth="1" collapsed="1"/>
    <col min="15" max="15" width="9.140625" style="5" collapsed="1"/>
    <col min="16" max="16" width="18.7109375" style="5" bestFit="1" customWidth="1" collapsed="1"/>
    <col min="17" max="17" width="28.42578125" style="5" bestFit="1" customWidth="1" collapsed="1"/>
    <col min="18" max="18" width="18.42578125" style="5" bestFit="1" customWidth="1" collapsed="1"/>
    <col min="19" max="23" width="18.42578125" style="5" customWidth="1" collapsed="1"/>
    <col min="24" max="24" width="23.7109375" style="5" bestFit="1" customWidth="1" collapsed="1"/>
    <col min="25" max="32" width="18.42578125" style="5" customWidth="1" collapsed="1"/>
    <col min="33" max="34" width="25.140625" style="5" bestFit="1" customWidth="1" collapsed="1"/>
    <col min="35" max="38" width="18.42578125" style="5" customWidth="1" collapsed="1"/>
    <col min="39" max="39" width="24.140625" style="5" bestFit="1" customWidth="1" collapsed="1"/>
    <col min="40" max="40" width="26.140625" style="5" bestFit="1" customWidth="1" collapsed="1"/>
    <col min="41" max="41" width="21.42578125" style="5" bestFit="1" customWidth="1" collapsed="1"/>
    <col min="42" max="42" width="23.5703125" style="5" bestFit="1" customWidth="1" collapsed="1"/>
    <col min="43" max="43" width="24.140625" style="5" bestFit="1" customWidth="1" collapsed="1"/>
    <col min="44" max="44" width="24.140625" style="5" customWidth="1" collapsed="1"/>
    <col min="45" max="52" width="23.5703125" style="5" customWidth="1" collapsed="1"/>
    <col min="53" max="53" width="25.140625" style="5" bestFit="1" customWidth="1" collapsed="1"/>
    <col min="54" max="54" width="25.140625" style="5" customWidth="1" collapsed="1"/>
    <col min="55" max="55" width="37.42578125" style="5" bestFit="1" customWidth="1" collapsed="1"/>
    <col min="56" max="56" width="19.140625" style="5" bestFit="1" customWidth="1" collapsed="1"/>
    <col min="57" max="58" width="19.140625" style="5" customWidth="1" collapsed="1"/>
    <col min="59" max="59" width="23.42578125" style="5" bestFit="1" customWidth="1" collapsed="1"/>
    <col min="60" max="60" width="27.7109375" style="5" bestFit="1" customWidth="1" collapsed="1"/>
    <col min="61" max="61" width="21.85546875" style="5" bestFit="1" customWidth="1" collapsed="1"/>
    <col min="62" max="16384" width="9.140625" style="5" collapsed="1"/>
  </cols>
  <sheetData>
    <row r="1" spans="1:62" x14ac:dyDescent="0.25">
      <c r="A1" s="1" t="s">
        <v>0</v>
      </c>
      <c r="B1" s="23" t="s">
        <v>95</v>
      </c>
      <c r="C1" s="26" t="s">
        <v>2638</v>
      </c>
      <c r="D1" s="26" t="s">
        <v>2639</v>
      </c>
      <c r="E1" s="26" t="s">
        <v>2640</v>
      </c>
      <c r="F1" s="26" t="s">
        <v>1629</v>
      </c>
      <c r="G1" s="230" t="s">
        <v>2705</v>
      </c>
      <c r="H1" s="26" t="s">
        <v>1630</v>
      </c>
      <c r="I1" s="26" t="s">
        <v>2641</v>
      </c>
      <c r="J1" s="26" t="s">
        <v>2642</v>
      </c>
      <c r="K1" s="26" t="s">
        <v>2643</v>
      </c>
      <c r="L1" s="26" t="s">
        <v>2644</v>
      </c>
      <c r="M1" s="26" t="s">
        <v>2645</v>
      </c>
      <c r="N1" s="26" t="s">
        <v>2646</v>
      </c>
      <c r="O1" s="26" t="s">
        <v>2647</v>
      </c>
      <c r="P1" s="26" t="s">
        <v>2648</v>
      </c>
      <c r="Q1" s="26" t="s">
        <v>2649</v>
      </c>
      <c r="R1" s="26" t="s">
        <v>2650</v>
      </c>
      <c r="S1" s="26" t="s">
        <v>2651</v>
      </c>
      <c r="T1" s="26" t="s">
        <v>2652</v>
      </c>
      <c r="U1" s="26" t="s">
        <v>2653</v>
      </c>
      <c r="V1" s="26" t="s">
        <v>2654</v>
      </c>
      <c r="W1" s="26" t="s">
        <v>2655</v>
      </c>
      <c r="X1" s="26" t="s">
        <v>2656</v>
      </c>
      <c r="Y1" s="26" t="s">
        <v>2657</v>
      </c>
      <c r="Z1" s="26" t="s">
        <v>1815</v>
      </c>
      <c r="AA1" s="26" t="s">
        <v>1816</v>
      </c>
      <c r="AB1" s="26" t="s">
        <v>1817</v>
      </c>
      <c r="AC1" s="26" t="s">
        <v>2658</v>
      </c>
      <c r="AD1" s="26" t="s">
        <v>2659</v>
      </c>
      <c r="AE1" s="26" t="s">
        <v>2660</v>
      </c>
      <c r="AF1" s="26" t="s">
        <v>2661</v>
      </c>
      <c r="AG1" s="26" t="s">
        <v>2662</v>
      </c>
      <c r="AH1" s="26" t="s">
        <v>2662</v>
      </c>
      <c r="AI1" s="26" t="s">
        <v>2663</v>
      </c>
      <c r="AJ1" s="26" t="s">
        <v>2664</v>
      </c>
      <c r="AK1" s="26" t="s">
        <v>2665</v>
      </c>
      <c r="AL1" s="26" t="s">
        <v>2666</v>
      </c>
      <c r="AM1" s="26" t="s">
        <v>2667</v>
      </c>
      <c r="AN1" s="26" t="s">
        <v>2668</v>
      </c>
      <c r="AO1" s="26" t="s">
        <v>2669</v>
      </c>
      <c r="AP1" s="26" t="s">
        <v>2670</v>
      </c>
      <c r="AQ1" s="26" t="s">
        <v>2667</v>
      </c>
      <c r="AR1" s="26" t="s">
        <v>2671</v>
      </c>
      <c r="AS1" s="26" t="s">
        <v>2672</v>
      </c>
      <c r="AT1" s="26" t="s">
        <v>2673</v>
      </c>
      <c r="AU1" s="26" t="s">
        <v>2674</v>
      </c>
      <c r="AV1" s="26" t="s">
        <v>2675</v>
      </c>
      <c r="AW1" s="230" t="s">
        <v>4241</v>
      </c>
      <c r="AX1" s="230" t="s">
        <v>4242</v>
      </c>
      <c r="AY1" s="230" t="s">
        <v>1257</v>
      </c>
      <c r="AZ1" s="230" t="s">
        <v>1322</v>
      </c>
      <c r="BA1" s="26" t="s">
        <v>2662</v>
      </c>
      <c r="BB1" s="26" t="s">
        <v>2662</v>
      </c>
      <c r="BC1" s="230" t="s">
        <v>1275</v>
      </c>
      <c r="BD1" s="26" t="s">
        <v>2676</v>
      </c>
      <c r="BE1" s="26" t="s">
        <v>2677</v>
      </c>
      <c r="BF1" s="26" t="s">
        <v>2678</v>
      </c>
      <c r="BG1" s="26" t="s">
        <v>2679</v>
      </c>
      <c r="BH1" s="26" t="s">
        <v>2680</v>
      </c>
      <c r="BI1" s="26" t="s">
        <v>2681</v>
      </c>
      <c r="BJ1" s="26" t="s">
        <v>2682</v>
      </c>
    </row>
    <row r="2" spans="1:62" x14ac:dyDescent="0.25">
      <c r="A2" s="3" t="s">
        <v>28</v>
      </c>
      <c r="B2" s="25">
        <v>1</v>
      </c>
      <c r="C2" s="4"/>
      <c r="D2" s="4"/>
      <c r="E2" s="4"/>
      <c r="F2" s="3" t="s">
        <v>1664</v>
      </c>
      <c r="G2" s="3"/>
      <c r="H2" s="3" t="s">
        <v>1664</v>
      </c>
      <c r="I2" s="3" t="s">
        <v>1664</v>
      </c>
      <c r="J2" s="4"/>
      <c r="K2" s="3" t="s">
        <v>2683</v>
      </c>
      <c r="L2" s="3" t="s">
        <v>2684</v>
      </c>
      <c r="M2" s="6" t="s">
        <v>2685</v>
      </c>
      <c r="N2" s="3" t="s">
        <v>2312</v>
      </c>
      <c r="O2" s="3" t="s">
        <v>2686</v>
      </c>
      <c r="P2" s="3" t="s">
        <v>1664</v>
      </c>
      <c r="Q2" s="3" t="s">
        <v>2687</v>
      </c>
      <c r="R2" s="3" t="s">
        <v>1664</v>
      </c>
      <c r="S2" s="3" t="s">
        <v>1664</v>
      </c>
      <c r="T2" s="4"/>
      <c r="U2" s="4"/>
      <c r="V2" s="4"/>
      <c r="W2" s="4"/>
      <c r="X2" s="4"/>
      <c r="Y2" s="4"/>
      <c r="Z2" s="4"/>
      <c r="AA2" s="4"/>
      <c r="AB2" s="4"/>
      <c r="AC2" s="4"/>
      <c r="AD2" s="4"/>
      <c r="AE2" s="4"/>
      <c r="AF2" s="4"/>
      <c r="AG2" s="25" t="s">
        <v>2688</v>
      </c>
      <c r="AH2" s="25" t="s">
        <v>2689</v>
      </c>
      <c r="AI2" s="3" t="s">
        <v>1664</v>
      </c>
      <c r="AJ2" s="3" t="s">
        <v>1664</v>
      </c>
      <c r="AK2" s="3" t="s">
        <v>2690</v>
      </c>
      <c r="AL2" s="3" t="s">
        <v>1664</v>
      </c>
      <c r="AM2" s="4"/>
      <c r="AN2" s="4"/>
      <c r="AO2" s="3" t="s">
        <v>2691</v>
      </c>
      <c r="AP2" s="3" t="s">
        <v>1664</v>
      </c>
      <c r="AQ2" s="4"/>
      <c r="AR2" s="4"/>
      <c r="AS2" s="3" t="s">
        <v>1664</v>
      </c>
      <c r="AT2" s="25" t="s">
        <v>1201</v>
      </c>
      <c r="AU2" s="25" t="s">
        <v>29</v>
      </c>
      <c r="AV2" s="25" t="s">
        <v>29</v>
      </c>
      <c r="AW2" s="25"/>
      <c r="AX2" s="25"/>
      <c r="AY2" s="25"/>
      <c r="AZ2" s="25"/>
      <c r="BA2" s="25" t="s">
        <v>2692</v>
      </c>
      <c r="BB2" s="25" t="s">
        <v>2693</v>
      </c>
      <c r="BC2" s="25"/>
      <c r="BD2" s="3" t="s">
        <v>1664</v>
      </c>
      <c r="BE2" s="4"/>
      <c r="BF2" s="4"/>
      <c r="BG2" s="4"/>
      <c r="BH2" s="4"/>
      <c r="BI2" s="4"/>
      <c r="BJ2" s="4"/>
    </row>
    <row r="3" spans="1:62" x14ac:dyDescent="0.25">
      <c r="A3" s="3" t="s">
        <v>584</v>
      </c>
      <c r="B3" s="25">
        <v>1</v>
      </c>
      <c r="C3" s="4" t="s">
        <v>4170</v>
      </c>
      <c r="D3" s="4" t="s">
        <v>4172</v>
      </c>
      <c r="E3" s="4" t="s">
        <v>4173</v>
      </c>
      <c r="F3" s="3" t="s">
        <v>1664</v>
      </c>
      <c r="G3" s="3"/>
      <c r="H3" s="3" t="s">
        <v>1664</v>
      </c>
      <c r="I3" s="3" t="s">
        <v>1664</v>
      </c>
      <c r="J3" s="4"/>
      <c r="K3" s="4" t="s">
        <v>4169</v>
      </c>
      <c r="L3" s="4" t="s">
        <v>4171</v>
      </c>
      <c r="M3" s="4" t="s">
        <v>4173</v>
      </c>
      <c r="N3" s="3" t="s">
        <v>2312</v>
      </c>
      <c r="O3" s="3" t="s">
        <v>2686</v>
      </c>
      <c r="P3" s="3" t="s">
        <v>1664</v>
      </c>
      <c r="Q3" s="3" t="s">
        <v>2687</v>
      </c>
      <c r="R3" s="3" t="s">
        <v>1664</v>
      </c>
      <c r="S3" s="3" t="s">
        <v>1664</v>
      </c>
      <c r="T3" s="3" t="s">
        <v>2694</v>
      </c>
      <c r="U3" s="4"/>
      <c r="V3" s="3" t="s">
        <v>2695</v>
      </c>
      <c r="W3" s="3" t="s">
        <v>2696</v>
      </c>
      <c r="X3" s="48" t="s">
        <v>2697</v>
      </c>
      <c r="Y3" s="3" t="s">
        <v>29</v>
      </c>
      <c r="Z3" s="3" t="s">
        <v>1727</v>
      </c>
      <c r="AA3" s="3" t="s">
        <v>29</v>
      </c>
      <c r="AB3" s="3" t="s">
        <v>29</v>
      </c>
      <c r="AC3" s="4"/>
      <c r="AD3" s="4"/>
      <c r="AE3" s="4"/>
      <c r="AF3" s="4"/>
      <c r="AG3" s="25" t="s">
        <v>2688</v>
      </c>
      <c r="AH3" s="25" t="s">
        <v>2689</v>
      </c>
      <c r="AI3" s="3" t="s">
        <v>1664</v>
      </c>
      <c r="AJ3" s="3" t="s">
        <v>1664</v>
      </c>
      <c r="AK3" s="3" t="s">
        <v>2690</v>
      </c>
      <c r="AL3" s="3" t="s">
        <v>1664</v>
      </c>
      <c r="AM3" s="4"/>
      <c r="AN3" s="4"/>
      <c r="AO3" s="3" t="s">
        <v>2691</v>
      </c>
      <c r="AP3" s="3" t="s">
        <v>1664</v>
      </c>
      <c r="AQ3" s="4"/>
      <c r="AR3" s="4"/>
      <c r="AS3" s="3" t="s">
        <v>1664</v>
      </c>
      <c r="AT3" s="25" t="s">
        <v>1201</v>
      </c>
      <c r="AU3" s="25" t="s">
        <v>29</v>
      </c>
      <c r="AV3" s="25" t="s">
        <v>29</v>
      </c>
      <c r="AW3" s="25"/>
      <c r="AX3" s="25"/>
      <c r="AY3" s="25"/>
      <c r="AZ3" s="25"/>
      <c r="BA3" s="25" t="s">
        <v>2692</v>
      </c>
      <c r="BB3" s="25" t="s">
        <v>2693</v>
      </c>
      <c r="BC3" s="25"/>
      <c r="BD3" s="3" t="s">
        <v>1664</v>
      </c>
      <c r="BE3" s="4"/>
      <c r="BF3" s="4"/>
      <c r="BG3" s="4"/>
      <c r="BH3" s="3" t="str">
        <f>K3</f>
        <v>TestAutomationCommPC_14</v>
      </c>
      <c r="BI3" s="3" t="str">
        <f>L3</f>
        <v>TestAutomationGrpPC_13</v>
      </c>
      <c r="BJ3" s="3" t="str">
        <f>M3</f>
        <v>Y138</v>
      </c>
    </row>
    <row r="4" spans="1:62" x14ac:dyDescent="0.25">
      <c r="A4" s="3" t="s">
        <v>593</v>
      </c>
      <c r="B4" s="25">
        <v>1</v>
      </c>
      <c r="C4" s="4"/>
      <c r="D4" s="4"/>
      <c r="E4" s="4"/>
      <c r="F4" s="4"/>
      <c r="G4" s="4"/>
      <c r="H4" s="4"/>
      <c r="I4" s="4"/>
      <c r="J4" s="3" t="s">
        <v>1664</v>
      </c>
      <c r="K4" s="3" t="str">
        <f>C3</f>
        <v>TestAutomationCommPC_13_upd</v>
      </c>
      <c r="L4" s="3" t="str">
        <f>D3</f>
        <v>TestAutomationGrpPC_12_upd</v>
      </c>
      <c r="M4" s="6" t="str">
        <f>E3</f>
        <v>Y138</v>
      </c>
      <c r="N4" s="3" t="s">
        <v>2311</v>
      </c>
      <c r="O4" s="4"/>
      <c r="P4" s="4"/>
      <c r="Q4" s="4"/>
      <c r="R4" s="4"/>
      <c r="S4" s="4"/>
      <c r="T4" s="4"/>
      <c r="U4" s="4"/>
      <c r="V4" s="4"/>
      <c r="W4" s="4"/>
      <c r="X4" s="4"/>
      <c r="Y4" s="4"/>
      <c r="Z4" s="4"/>
      <c r="AA4" s="4"/>
      <c r="AB4" s="4"/>
      <c r="AC4" s="4"/>
      <c r="AD4" s="4"/>
      <c r="AE4" s="4"/>
      <c r="AF4" s="4"/>
      <c r="AG4" s="4"/>
      <c r="AH4" s="4"/>
      <c r="AI4" s="3" t="s">
        <v>1664</v>
      </c>
      <c r="AJ4" s="4"/>
      <c r="AK4" s="3" t="s">
        <v>2698</v>
      </c>
      <c r="AL4" s="3" t="s">
        <v>1664</v>
      </c>
      <c r="AM4" s="3" t="s">
        <v>2699</v>
      </c>
      <c r="AN4" s="3" t="s">
        <v>1664</v>
      </c>
      <c r="AO4" s="3" t="s">
        <v>2700</v>
      </c>
      <c r="AP4" s="3" t="s">
        <v>1664</v>
      </c>
      <c r="AQ4" s="6" t="s">
        <v>2701</v>
      </c>
      <c r="AR4" s="6" t="s">
        <v>1664</v>
      </c>
      <c r="AS4" s="3" t="s">
        <v>1664</v>
      </c>
      <c r="AT4" s="25" t="s">
        <v>2702</v>
      </c>
      <c r="AU4" s="25" t="s">
        <v>1664</v>
      </c>
      <c r="AV4" s="25" t="s">
        <v>29</v>
      </c>
      <c r="AW4" s="25"/>
      <c r="AX4" s="25"/>
      <c r="AY4" s="25"/>
      <c r="AZ4" s="25"/>
      <c r="BA4" s="25" t="s">
        <v>2692</v>
      </c>
      <c r="BB4" s="25" t="s">
        <v>2693</v>
      </c>
      <c r="BC4" s="25"/>
      <c r="BD4" s="4"/>
      <c r="BE4" s="4" t="s">
        <v>1664</v>
      </c>
      <c r="BF4" s="4" t="s">
        <v>1664</v>
      </c>
      <c r="BG4" s="4" t="str">
        <f>BH3</f>
        <v>TestAutomationCommPC_14</v>
      </c>
      <c r="BH4" s="4"/>
      <c r="BI4" s="4"/>
      <c r="BJ4" s="4"/>
    </row>
    <row r="5" spans="1:62" x14ac:dyDescent="0.25">
      <c r="A5" s="164" t="s">
        <v>4237</v>
      </c>
      <c r="B5" s="201">
        <v>1</v>
      </c>
      <c r="C5" s="164"/>
      <c r="D5" s="164"/>
      <c r="E5" s="164"/>
      <c r="F5" s="164" t="s">
        <v>1664</v>
      </c>
      <c r="G5" s="164" t="s">
        <v>1664</v>
      </c>
      <c r="H5" s="164" t="s">
        <v>1664</v>
      </c>
      <c r="I5" s="164" t="s">
        <v>1664</v>
      </c>
      <c r="J5" s="164"/>
      <c r="K5" s="164" t="s">
        <v>4243</v>
      </c>
      <c r="L5" s="164" t="s">
        <v>4244</v>
      </c>
      <c r="M5" s="225" t="s">
        <v>4245</v>
      </c>
      <c r="N5" s="164" t="s">
        <v>2312</v>
      </c>
      <c r="O5" s="164" t="s">
        <v>4246</v>
      </c>
      <c r="P5" s="164" t="s">
        <v>1664</v>
      </c>
      <c r="Q5" s="164" t="s">
        <v>2687</v>
      </c>
      <c r="R5" s="164" t="s">
        <v>1664</v>
      </c>
      <c r="S5" s="164" t="s">
        <v>1664</v>
      </c>
      <c r="T5" s="164"/>
      <c r="U5" s="164"/>
      <c r="V5" s="164"/>
      <c r="W5" s="164"/>
      <c r="X5" s="164"/>
      <c r="Y5" s="164" t="s">
        <v>29</v>
      </c>
      <c r="Z5" s="164" t="s">
        <v>4247</v>
      </c>
      <c r="AA5" s="164" t="s">
        <v>29</v>
      </c>
      <c r="AB5" s="164" t="s">
        <v>29</v>
      </c>
      <c r="AC5" s="164"/>
      <c r="AD5" s="164"/>
      <c r="AE5" s="164"/>
      <c r="AF5" s="164"/>
      <c r="AG5" s="164"/>
      <c r="AH5" s="164"/>
      <c r="AI5" s="164"/>
      <c r="AJ5" s="164"/>
      <c r="AK5" s="164"/>
      <c r="AL5" s="164"/>
      <c r="AM5" s="164"/>
      <c r="AN5" s="164"/>
      <c r="AO5" s="164"/>
      <c r="AP5" s="164"/>
      <c r="AQ5" s="164"/>
      <c r="AR5" s="164"/>
      <c r="AS5" s="164"/>
      <c r="AT5" s="164"/>
      <c r="AU5" s="164"/>
      <c r="AV5" s="164"/>
      <c r="AW5" s="164" t="s">
        <v>29</v>
      </c>
      <c r="AX5" s="164" t="s">
        <v>4248</v>
      </c>
      <c r="AY5" s="164" t="s">
        <v>29</v>
      </c>
      <c r="AZ5" s="164" t="s">
        <v>29</v>
      </c>
      <c r="BA5" s="164"/>
      <c r="BB5" s="164"/>
      <c r="BC5" s="164" t="s">
        <v>4249</v>
      </c>
      <c r="BD5" s="164" t="s">
        <v>1664</v>
      </c>
      <c r="BE5" s="164"/>
      <c r="BF5" s="164"/>
      <c r="BG5" s="164"/>
      <c r="BH5" s="164"/>
      <c r="BI5" s="164"/>
      <c r="BJ5" s="164"/>
    </row>
    <row r="6" spans="1:62" x14ac:dyDescent="0.25">
      <c r="A6" s="164" t="s">
        <v>4237</v>
      </c>
      <c r="B6" s="164">
        <v>2</v>
      </c>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t="s">
        <v>4250</v>
      </c>
      <c r="BD6" s="164"/>
      <c r="BE6" s="164"/>
      <c r="BF6" s="164"/>
      <c r="BG6" s="164"/>
      <c r="BH6" s="164"/>
      <c r="BI6" s="164"/>
      <c r="BJ6" s="164"/>
    </row>
  </sheetData>
  <hyperlinks>
    <hyperlink ref="X3" r:id="rId1"/>
  </hyperlink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K4"/>
  <sheetViews>
    <sheetView zoomScale="85" zoomScaleNormal="85" workbookViewId="0">
      <selection sqref="A1:K4"/>
    </sheetView>
  </sheetViews>
  <sheetFormatPr defaultRowHeight="15" x14ac:dyDescent="0.25"/>
  <cols>
    <col min="1" max="1" width="7.140625" style="5" bestFit="1" customWidth="1" collapsed="1"/>
    <col min="2" max="2" width="8.7109375" style="5" bestFit="1" customWidth="1" collapsed="1"/>
    <col min="3" max="3" width="27.42578125" style="5" bestFit="1" customWidth="1" collapsed="1"/>
    <col min="4" max="4" width="17.42578125" style="5" bestFit="1" customWidth="1" collapsed="1"/>
    <col min="5" max="5" width="25" style="5" bestFit="1" customWidth="1" collapsed="1"/>
    <col min="6" max="6" width="25.7109375" style="5" bestFit="1" customWidth="1" collapsed="1"/>
    <col min="7" max="7" width="30.5703125" style="5" bestFit="1" customWidth="1" collapsed="1"/>
    <col min="8" max="9" width="27.7109375" style="5" customWidth="1" collapsed="1"/>
    <col min="10" max="10" width="29.28515625" style="5" bestFit="1" customWidth="1" collapsed="1"/>
    <col min="11" max="11" width="14.7109375" style="5" bestFit="1" customWidth="1" collapsed="1"/>
    <col min="12" max="16384" width="9.140625" style="5" collapsed="1"/>
  </cols>
  <sheetData>
    <row r="1" spans="1:11" x14ac:dyDescent="0.25">
      <c r="A1" s="1" t="s">
        <v>0</v>
      </c>
      <c r="B1" s="23" t="s">
        <v>95</v>
      </c>
      <c r="C1" s="26" t="s">
        <v>2703</v>
      </c>
      <c r="D1" s="26" t="s">
        <v>1629</v>
      </c>
      <c r="E1" s="26" t="s">
        <v>2704</v>
      </c>
      <c r="F1" s="26" t="s">
        <v>2705</v>
      </c>
      <c r="G1" s="26" t="s">
        <v>2706</v>
      </c>
      <c r="H1" s="26" t="s">
        <v>2707</v>
      </c>
      <c r="I1" s="26" t="s">
        <v>2708</v>
      </c>
      <c r="J1" s="26" t="s">
        <v>2709</v>
      </c>
      <c r="K1" s="26" t="s">
        <v>1692</v>
      </c>
    </row>
    <row r="2" spans="1:11" x14ac:dyDescent="0.25">
      <c r="A2" s="7" t="s">
        <v>134</v>
      </c>
      <c r="B2" s="25">
        <v>1</v>
      </c>
      <c r="C2"/>
      <c r="D2" s="3" t="s">
        <v>1664</v>
      </c>
      <c r="E2" s="3" t="s">
        <v>1664</v>
      </c>
      <c r="F2" s="3" t="s">
        <v>1664</v>
      </c>
      <c r="G2" s="3" t="s">
        <v>2683</v>
      </c>
      <c r="H2" s="3" t="s">
        <v>1664</v>
      </c>
      <c r="I2" s="3" t="s">
        <v>1664</v>
      </c>
      <c r="J2"/>
      <c r="K2"/>
    </row>
    <row r="3" spans="1:11" x14ac:dyDescent="0.25">
      <c r="A3" s="3" t="s">
        <v>589</v>
      </c>
      <c r="B3" s="25">
        <v>1</v>
      </c>
      <c r="C3" t="s">
        <v>4082</v>
      </c>
      <c r="D3" s="3" t="s">
        <v>1664</v>
      </c>
      <c r="E3" s="3" t="s">
        <v>1664</v>
      </c>
      <c r="F3" s="3" t="s">
        <v>1664</v>
      </c>
      <c r="G3" s="3" t="str">
        <f>C3</f>
        <v>TestAutomationCommPC_13</v>
      </c>
      <c r="H3" s="3" t="s">
        <v>1664</v>
      </c>
      <c r="I3"/>
      <c r="J3" s="3" t="s">
        <v>29</v>
      </c>
      <c r="K3" s="3" t="s">
        <v>29</v>
      </c>
    </row>
    <row r="4" spans="1:11" x14ac:dyDescent="0.25">
      <c r="A4" s="3" t="s">
        <v>593</v>
      </c>
      <c r="B4" s="25">
        <v>1</v>
      </c>
      <c r="C4"/>
      <c r="D4" s="3" t="s">
        <v>1664</v>
      </c>
      <c r="E4" s="3" t="s">
        <v>1664</v>
      </c>
      <c r="F4" s="3" t="s">
        <v>1664</v>
      </c>
      <c r="G4" s="3" t="str">
        <f>C3</f>
        <v>TestAutomationCommPC_13</v>
      </c>
      <c r="H4" s="3" t="s">
        <v>1664</v>
      </c>
      <c r="I4" s="3" t="s">
        <v>1664</v>
      </c>
      <c r="J4"/>
      <c r="K4"/>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G7"/>
  <sheetViews>
    <sheetView zoomScale="85" zoomScaleNormal="85" workbookViewId="0">
      <selection activeCell="D17" sqref="D17"/>
    </sheetView>
  </sheetViews>
  <sheetFormatPr defaultRowHeight="15" x14ac:dyDescent="0.25"/>
  <cols>
    <col min="1" max="1" width="7.140625" style="5" bestFit="1" customWidth="1" collapsed="1"/>
    <col min="2" max="2" width="8.7109375" style="5" bestFit="1" customWidth="1" collapsed="1"/>
    <col min="3" max="3" width="44.5703125" style="5" bestFit="1" customWidth="1" collapsed="1"/>
    <col min="4" max="4" width="20.42578125" style="5" bestFit="1" customWidth="1" collapsed="1"/>
    <col min="5" max="5" width="14.7109375" style="5" bestFit="1" customWidth="1" collapsed="1"/>
    <col min="6" max="6" width="15.5703125" style="5" bestFit="1" customWidth="1" collapsed="1"/>
    <col min="7" max="7" width="28.85546875" style="5" customWidth="1" collapsed="1"/>
    <col min="8" max="16384" width="9.140625" style="5" collapsed="1"/>
  </cols>
  <sheetData>
    <row r="1" spans="1:7" x14ac:dyDescent="0.25">
      <c r="A1" s="7" t="s">
        <v>0</v>
      </c>
      <c r="B1" s="23" t="s">
        <v>95</v>
      </c>
      <c r="C1" s="23" t="s">
        <v>1290</v>
      </c>
      <c r="D1" s="23" t="s">
        <v>2710</v>
      </c>
      <c r="E1" s="23" t="s">
        <v>2711</v>
      </c>
      <c r="F1" s="23" t="s">
        <v>1167</v>
      </c>
      <c r="G1" s="23" t="s">
        <v>1287</v>
      </c>
    </row>
    <row r="2" spans="1:7" x14ac:dyDescent="0.25">
      <c r="A2" s="7" t="s">
        <v>209</v>
      </c>
      <c r="B2" s="25">
        <v>1</v>
      </c>
      <c r="C2" s="49" t="s">
        <v>2712</v>
      </c>
      <c r="D2" s="4"/>
      <c r="E2" s="4"/>
      <c r="F2" t="s">
        <v>5469</v>
      </c>
      <c r="G2" t="s">
        <v>5470</v>
      </c>
    </row>
    <row r="3" spans="1:7" x14ac:dyDescent="0.25">
      <c r="A3" s="3" t="s">
        <v>232</v>
      </c>
      <c r="B3" s="25">
        <v>1</v>
      </c>
      <c r="C3" s="4"/>
      <c r="D3" s="3" t="s">
        <v>29</v>
      </c>
      <c r="E3" s="3" t="str">
        <f>G2</f>
        <v>46WECAA5GJ8</v>
      </c>
      <c r="F3" s="4"/>
      <c r="G3" s="4"/>
    </row>
    <row r="4" spans="1:7" x14ac:dyDescent="0.25">
      <c r="A4" s="3" t="s">
        <v>228</v>
      </c>
      <c r="B4" s="25">
        <v>1</v>
      </c>
      <c r="C4" s="4"/>
      <c r="D4" s="3" t="s">
        <v>29</v>
      </c>
      <c r="E4" s="3" t="str">
        <f>G2</f>
        <v>46WECAA5GJ8</v>
      </c>
      <c r="F4" s="4"/>
      <c r="G4" s="4"/>
    </row>
    <row r="5" spans="1:7" x14ac:dyDescent="0.25">
      <c r="A5" s="3" t="s">
        <v>243</v>
      </c>
      <c r="B5" s="25">
        <v>1</v>
      </c>
      <c r="C5" s="4"/>
      <c r="D5" s="3" t="s">
        <v>29</v>
      </c>
      <c r="E5" s="3" t="str">
        <f>G2</f>
        <v>46WECAA5GJ8</v>
      </c>
      <c r="F5" s="4"/>
      <c r="G5" s="4"/>
    </row>
    <row r="6" spans="1:7" x14ac:dyDescent="0.25">
      <c r="A6" s="3" t="s">
        <v>236</v>
      </c>
      <c r="B6" s="25">
        <v>1</v>
      </c>
      <c r="C6" s="4"/>
      <c r="D6" s="3" t="s">
        <v>29</v>
      </c>
      <c r="E6" s="3" t="str">
        <f>G2</f>
        <v>46WECAA5GJ8</v>
      </c>
      <c r="F6" s="4"/>
      <c r="G6" s="4"/>
    </row>
    <row r="7" spans="1:7" x14ac:dyDescent="0.25">
      <c r="A7" s="3" t="s">
        <v>240</v>
      </c>
      <c r="B7" s="25">
        <v>1</v>
      </c>
      <c r="C7" s="4"/>
      <c r="D7" s="3" t="s">
        <v>29</v>
      </c>
      <c r="E7" s="3" t="str">
        <f>G2</f>
        <v>46WECAA5GJ8</v>
      </c>
      <c r="F7" s="4"/>
      <c r="G7" s="4"/>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S9"/>
  <sheetViews>
    <sheetView zoomScale="85" zoomScaleNormal="85" workbookViewId="0">
      <selection sqref="A1:S9"/>
    </sheetView>
  </sheetViews>
  <sheetFormatPr defaultRowHeight="15" x14ac:dyDescent="0.25"/>
  <cols>
    <col min="1" max="1" width="7.140625" style="5" bestFit="1" customWidth="1" collapsed="1"/>
    <col min="2" max="2" width="8.7109375" style="5" bestFit="1" customWidth="1" collapsed="1"/>
    <col min="3" max="3" width="22.28515625" style="5" bestFit="1" customWidth="1" collapsed="1"/>
    <col min="4" max="4" width="55.28515625" style="5" bestFit="1" customWidth="1" collapsed="1"/>
    <col min="5" max="5" width="22.28515625" style="5" customWidth="1" collapsed="1"/>
    <col min="6" max="6" width="12.140625" style="5" bestFit="1" customWidth="1" collapsed="1"/>
    <col min="7" max="7" width="20.7109375" style="5" bestFit="1" customWidth="1" collapsed="1"/>
    <col min="8" max="8" width="19.7109375" style="5" bestFit="1" customWidth="1" collapsed="1"/>
    <col min="9" max="9" width="19.7109375" style="5" customWidth="1" collapsed="1"/>
    <col min="10" max="10" width="21.5703125" style="5" bestFit="1" customWidth="1" collapsed="1"/>
    <col min="11" max="11" width="23.85546875" style="5" bestFit="1" customWidth="1" collapsed="1"/>
    <col min="12" max="12" width="22.42578125" style="5" bestFit="1" customWidth="1" collapsed="1"/>
    <col min="13" max="14" width="22.42578125" style="5" customWidth="1" collapsed="1"/>
    <col min="15" max="15" width="24" style="5" bestFit="1" customWidth="1" collapsed="1"/>
    <col min="16" max="16" width="26.5703125" style="5" bestFit="1" customWidth="1" collapsed="1"/>
    <col min="17" max="17" width="26.85546875" style="5" bestFit="1" customWidth="1" collapsed="1"/>
    <col min="18" max="18" width="22.5703125" style="5" bestFit="1" customWidth="1" collapsed="1"/>
    <col min="19" max="19" width="44.85546875" style="5" bestFit="1" customWidth="1" collapsed="1"/>
    <col min="20" max="16384" width="9.140625" style="5" collapsed="1"/>
  </cols>
  <sheetData>
    <row r="1" spans="1:19" x14ac:dyDescent="0.25">
      <c r="A1" s="7" t="s">
        <v>0</v>
      </c>
      <c r="B1" s="23" t="s">
        <v>95</v>
      </c>
      <c r="C1" s="23" t="s">
        <v>2713</v>
      </c>
      <c r="D1" s="23" t="s">
        <v>1290</v>
      </c>
      <c r="E1" s="23" t="s">
        <v>1167</v>
      </c>
      <c r="F1" s="23" t="s">
        <v>2714</v>
      </c>
      <c r="G1" s="23" t="s">
        <v>2715</v>
      </c>
      <c r="H1" s="23" t="s">
        <v>2716</v>
      </c>
      <c r="I1" s="23" t="s">
        <v>2717</v>
      </c>
      <c r="J1" s="26" t="s">
        <v>2718</v>
      </c>
      <c r="K1" s="26" t="s">
        <v>2719</v>
      </c>
      <c r="L1" s="26" t="s">
        <v>2720</v>
      </c>
      <c r="M1" s="26" t="s">
        <v>2721</v>
      </c>
      <c r="N1" s="26" t="s">
        <v>2722</v>
      </c>
      <c r="O1" s="26" t="s">
        <v>2723</v>
      </c>
      <c r="P1" s="26" t="s">
        <v>2724</v>
      </c>
      <c r="Q1" s="26" t="s">
        <v>2725</v>
      </c>
      <c r="R1" s="26" t="s">
        <v>2726</v>
      </c>
      <c r="S1" s="26" t="s">
        <v>2727</v>
      </c>
    </row>
    <row r="2" spans="1:19" x14ac:dyDescent="0.25">
      <c r="A2" s="3" t="s">
        <v>209</v>
      </c>
      <c r="B2" s="25">
        <v>1</v>
      </c>
      <c r="C2" s="49" t="s">
        <v>2728</v>
      </c>
      <c r="D2" s="49" t="s">
        <v>2729</v>
      </c>
      <c r="E2" t="s">
        <v>5469</v>
      </c>
      <c r="F2"/>
      <c r="G2"/>
      <c r="H2"/>
      <c r="I2"/>
      <c r="J2"/>
      <c r="K2"/>
      <c r="L2"/>
      <c r="M2"/>
      <c r="N2"/>
      <c r="O2"/>
      <c r="P2"/>
      <c r="Q2"/>
      <c r="R2"/>
      <c r="S2"/>
    </row>
    <row r="3" spans="1:19" x14ac:dyDescent="0.25">
      <c r="A3" s="3" t="s">
        <v>217</v>
      </c>
      <c r="B3" s="25">
        <v>1</v>
      </c>
      <c r="C3" s="25" t="s">
        <v>2730</v>
      </c>
      <c r="D3"/>
      <c r="E3"/>
      <c r="F3" s="25" t="s">
        <v>29</v>
      </c>
      <c r="G3" s="25" t="s">
        <v>29</v>
      </c>
      <c r="H3" s="25" t="s">
        <v>29</v>
      </c>
      <c r="I3"/>
      <c r="J3" s="3" t="s">
        <v>2731</v>
      </c>
      <c r="K3"/>
      <c r="L3"/>
      <c r="M3"/>
      <c r="N3"/>
      <c r="O3"/>
      <c r="P3"/>
      <c r="Q3"/>
      <c r="R3" s="3" t="s">
        <v>29</v>
      </c>
      <c r="S3" s="3" t="s">
        <v>2732</v>
      </c>
    </row>
    <row r="4" spans="1:19" x14ac:dyDescent="0.25">
      <c r="A4" s="3" t="s">
        <v>217</v>
      </c>
      <c r="B4" s="25">
        <v>1</v>
      </c>
      <c r="C4" s="25" t="s">
        <v>2733</v>
      </c>
      <c r="D4"/>
      <c r="E4"/>
      <c r="F4" s="25" t="s">
        <v>29</v>
      </c>
      <c r="G4" s="25" t="s">
        <v>29</v>
      </c>
      <c r="H4" s="25" t="s">
        <v>29</v>
      </c>
      <c r="I4"/>
      <c r="J4"/>
      <c r="K4" s="3" t="s">
        <v>2734</v>
      </c>
      <c r="L4"/>
      <c r="M4"/>
      <c r="N4"/>
      <c r="O4"/>
      <c r="P4"/>
      <c r="Q4"/>
      <c r="R4" s="3" t="s">
        <v>29</v>
      </c>
      <c r="S4" s="3" t="s">
        <v>2732</v>
      </c>
    </row>
    <row r="5" spans="1:19" x14ac:dyDescent="0.25">
      <c r="A5" s="3" t="s">
        <v>217</v>
      </c>
      <c r="B5" s="25">
        <v>1</v>
      </c>
      <c r="C5" s="25" t="s">
        <v>2735</v>
      </c>
      <c r="D5"/>
      <c r="E5"/>
      <c r="F5" s="25" t="s">
        <v>29</v>
      </c>
      <c r="G5" s="25" t="s">
        <v>29</v>
      </c>
      <c r="H5" s="25" t="s">
        <v>29</v>
      </c>
      <c r="I5"/>
      <c r="J5"/>
      <c r="K5"/>
      <c r="L5" s="3" t="s">
        <v>2195</v>
      </c>
      <c r="M5"/>
      <c r="N5"/>
      <c r="O5"/>
      <c r="P5"/>
      <c r="Q5"/>
      <c r="R5" s="3" t="s">
        <v>29</v>
      </c>
      <c r="S5" s="3" t="s">
        <v>2732</v>
      </c>
    </row>
    <row r="6" spans="1:19" x14ac:dyDescent="0.25">
      <c r="A6" s="3" t="s">
        <v>217</v>
      </c>
      <c r="B6" s="25">
        <v>1</v>
      </c>
      <c r="C6" s="25" t="s">
        <v>2736</v>
      </c>
      <c r="D6"/>
      <c r="E6"/>
      <c r="F6" s="25" t="s">
        <v>29</v>
      </c>
      <c r="G6" s="25" t="s">
        <v>29</v>
      </c>
      <c r="H6" s="25" t="s">
        <v>29</v>
      </c>
      <c r="I6"/>
      <c r="J6"/>
      <c r="K6"/>
      <c r="L6"/>
      <c r="M6" s="3" t="s">
        <v>29</v>
      </c>
      <c r="N6" s="3" t="s">
        <v>29</v>
      </c>
      <c r="O6"/>
      <c r="P6"/>
      <c r="Q6"/>
      <c r="R6" s="3" t="s">
        <v>29</v>
      </c>
      <c r="S6" s="3" t="s">
        <v>2732</v>
      </c>
    </row>
    <row r="7" spans="1:19" x14ac:dyDescent="0.25">
      <c r="A7" s="3" t="s">
        <v>217</v>
      </c>
      <c r="B7" s="25">
        <v>1</v>
      </c>
      <c r="C7" s="25" t="s">
        <v>2737</v>
      </c>
      <c r="D7"/>
      <c r="E7"/>
      <c r="F7" s="25" t="s">
        <v>29</v>
      </c>
      <c r="G7" s="25" t="s">
        <v>29</v>
      </c>
      <c r="H7" s="25" t="s">
        <v>29</v>
      </c>
      <c r="I7"/>
      <c r="J7"/>
      <c r="K7"/>
      <c r="L7"/>
      <c r="M7"/>
      <c r="N7"/>
      <c r="O7"/>
      <c r="P7"/>
      <c r="Q7" s="6" t="str">
        <f>("Account : "&amp;E2)</f>
        <v>Account : 149268254969135</v>
      </c>
      <c r="R7" s="3" t="s">
        <v>29</v>
      </c>
      <c r="S7" s="3" t="s">
        <v>2732</v>
      </c>
    </row>
    <row r="8" spans="1:19" x14ac:dyDescent="0.25">
      <c r="A8" s="3" t="s">
        <v>217</v>
      </c>
      <c r="B8" s="25">
        <v>1</v>
      </c>
      <c r="C8" s="25" t="s">
        <v>2738</v>
      </c>
      <c r="D8"/>
      <c r="E8"/>
      <c r="F8" s="25" t="s">
        <v>29</v>
      </c>
      <c r="G8" s="25" t="s">
        <v>29</v>
      </c>
      <c r="H8" s="25" t="s">
        <v>29</v>
      </c>
      <c r="I8"/>
      <c r="J8"/>
      <c r="K8"/>
      <c r="L8" s="3" t="s">
        <v>2195</v>
      </c>
      <c r="M8"/>
      <c r="N8"/>
      <c r="O8"/>
      <c r="P8"/>
      <c r="Q8"/>
      <c r="R8" s="3" t="s">
        <v>29</v>
      </c>
      <c r="S8" s="3" t="s">
        <v>2732</v>
      </c>
    </row>
    <row r="9" spans="1:19" x14ac:dyDescent="0.25">
      <c r="A9" s="3" t="s">
        <v>217</v>
      </c>
      <c r="B9" s="25">
        <v>1</v>
      </c>
      <c r="C9" s="25" t="s">
        <v>2739</v>
      </c>
      <c r="D9"/>
      <c r="E9"/>
      <c r="F9" s="25" t="s">
        <v>29</v>
      </c>
      <c r="G9" s="25" t="s">
        <v>29</v>
      </c>
      <c r="H9"/>
      <c r="I9" s="25" t="s">
        <v>29</v>
      </c>
      <c r="J9"/>
      <c r="K9"/>
      <c r="L9" s="3" t="s">
        <v>2195</v>
      </c>
      <c r="M9"/>
      <c r="N9"/>
      <c r="O9"/>
      <c r="P9"/>
      <c r="Q9"/>
      <c r="R9" s="3" t="s">
        <v>29</v>
      </c>
      <c r="S9" s="3" t="s">
        <v>2732</v>
      </c>
    </row>
  </sheetData>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2"/>
  <sheetViews>
    <sheetView topLeftCell="E1" zoomScale="85" zoomScaleNormal="85" workbookViewId="0">
      <selection sqref="A1:I2"/>
    </sheetView>
  </sheetViews>
  <sheetFormatPr defaultRowHeight="15" x14ac:dyDescent="0.25"/>
  <cols>
    <col min="1" max="1" width="4.140625" style="5" bestFit="1" customWidth="1" collapsed="1"/>
    <col min="2" max="2" width="8.7109375" style="5" bestFit="1" customWidth="1" collapsed="1"/>
    <col min="3" max="3" width="16.85546875" style="5" bestFit="1" customWidth="1" collapsed="1"/>
    <col min="4" max="4" width="12.42578125" style="5" bestFit="1" customWidth="1" collapsed="1"/>
    <col min="5" max="5" width="8" style="5" bestFit="1" customWidth="1" collapsed="1"/>
    <col min="6" max="6" width="14.5703125" style="5" bestFit="1" customWidth="1" collapsed="1"/>
    <col min="7" max="7" width="7.85546875" style="5" bestFit="1" customWidth="1" collapsed="1"/>
    <col min="8" max="8" width="21.85546875" style="5" bestFit="1" customWidth="1" collapsed="1"/>
    <col min="9" max="9" width="19.42578125" style="5" bestFit="1" customWidth="1" collapsed="1"/>
    <col min="10" max="16384" width="9.140625" style="5" collapsed="1"/>
  </cols>
  <sheetData>
    <row r="1" spans="1:9" x14ac:dyDescent="0.25">
      <c r="A1" s="7" t="s">
        <v>0</v>
      </c>
      <c r="B1" s="23" t="s">
        <v>95</v>
      </c>
      <c r="C1" s="23" t="s">
        <v>2740</v>
      </c>
      <c r="D1" s="26" t="s">
        <v>2741</v>
      </c>
      <c r="E1" s="26" t="s">
        <v>2742</v>
      </c>
      <c r="F1" s="26" t="s">
        <v>2743</v>
      </c>
      <c r="G1" s="26" t="s">
        <v>2744</v>
      </c>
      <c r="H1" s="3" t="s">
        <v>2745</v>
      </c>
      <c r="I1" s="3" t="s">
        <v>2746</v>
      </c>
    </row>
    <row r="2" spans="1:9" x14ac:dyDescent="0.25">
      <c r="A2" s="3" t="s">
        <v>213</v>
      </c>
      <c r="B2" s="25">
        <v>1</v>
      </c>
      <c r="C2" s="25" t="s">
        <v>29</v>
      </c>
      <c r="D2" s="3" t="s">
        <v>29</v>
      </c>
      <c r="E2" s="3" t="s">
        <v>2195</v>
      </c>
      <c r="F2" s="3" t="s">
        <v>2731</v>
      </c>
      <c r="G2" s="3" t="s">
        <v>2731</v>
      </c>
      <c r="H2" s="3" t="s">
        <v>29</v>
      </c>
      <c r="I2" s="3" t="s">
        <v>29</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H2"/>
  <sheetViews>
    <sheetView zoomScale="85" zoomScaleNormal="85" workbookViewId="0">
      <selection sqref="A1:H2"/>
    </sheetView>
  </sheetViews>
  <sheetFormatPr defaultRowHeight="15" x14ac:dyDescent="0.25"/>
  <cols>
    <col min="1" max="1" width="5.140625" style="5" bestFit="1" customWidth="1" collapsed="1"/>
    <col min="2" max="2" width="8.7109375" style="5" bestFit="1" customWidth="1" collapsed="1"/>
    <col min="3" max="3" width="14.7109375" style="5" bestFit="1" customWidth="1" collapsed="1"/>
    <col min="4" max="4" width="13.85546875" style="5" bestFit="1" customWidth="1" collapsed="1"/>
    <col min="5" max="5" width="22.5703125" style="5" bestFit="1" customWidth="1" collapsed="1"/>
    <col min="6" max="6" width="39.42578125" style="5" bestFit="1" customWidth="1" collapsed="1"/>
    <col min="7" max="7" width="9.85546875" style="5" bestFit="1" customWidth="1" collapsed="1"/>
    <col min="8" max="8" width="24.42578125" style="5" bestFit="1" customWidth="1" collapsed="1"/>
    <col min="9" max="16384" width="9.140625" style="5" collapsed="1"/>
  </cols>
  <sheetData>
    <row r="1" spans="1:8" x14ac:dyDescent="0.25">
      <c r="A1" s="7" t="s">
        <v>0</v>
      </c>
      <c r="B1" s="23" t="s">
        <v>95</v>
      </c>
      <c r="C1" s="23" t="s">
        <v>2714</v>
      </c>
      <c r="D1" s="26" t="s">
        <v>2718</v>
      </c>
      <c r="E1" s="26" t="s">
        <v>2726</v>
      </c>
      <c r="F1" s="26" t="s">
        <v>2727</v>
      </c>
      <c r="G1" s="1" t="s">
        <v>2747</v>
      </c>
      <c r="H1" s="1" t="s">
        <v>2748</v>
      </c>
    </row>
    <row r="2" spans="1:8" x14ac:dyDescent="0.25">
      <c r="A2" s="3" t="s">
        <v>224</v>
      </c>
      <c r="B2" s="25">
        <v>1</v>
      </c>
      <c r="C2" s="25" t="s">
        <v>29</v>
      </c>
      <c r="D2" s="3" t="s">
        <v>2749</v>
      </c>
      <c r="E2" s="3" t="s">
        <v>29</v>
      </c>
      <c r="F2" s="3" t="s">
        <v>2750</v>
      </c>
      <c r="G2" s="3" t="s">
        <v>29</v>
      </c>
      <c r="H2" s="3"/>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2"/>
  <sheetViews>
    <sheetView topLeftCell="D1" zoomScale="85" zoomScaleNormal="85" workbookViewId="0">
      <selection sqref="A1:K2"/>
    </sheetView>
  </sheetViews>
  <sheetFormatPr defaultRowHeight="15" x14ac:dyDescent="0.25"/>
  <cols>
    <col min="1" max="1" width="5.140625" style="5" bestFit="1" customWidth="1" collapsed="1"/>
    <col min="2" max="2" width="8.7109375" style="5" bestFit="1" customWidth="1" collapsed="1"/>
    <col min="3" max="3" width="12.140625" style="5" bestFit="1" customWidth="1" collapsed="1"/>
    <col min="4" max="4" width="21.5703125" style="5" bestFit="1" customWidth="1" collapsed="1"/>
    <col min="5" max="5" width="22.5703125" style="5" bestFit="1" customWidth="1" collapsed="1"/>
    <col min="6" max="6" width="39.42578125" style="5" bestFit="1" customWidth="1" collapsed="1"/>
    <col min="7" max="7" width="19.140625" style="5" bestFit="1" customWidth="1" collapsed="1"/>
    <col min="8" max="8" width="21.85546875" style="5" bestFit="1" customWidth="1" collapsed="1"/>
    <col min="9" max="9" width="19" style="5" bestFit="1" customWidth="1" collapsed="1"/>
    <col min="10" max="10" width="21.7109375" style="5" bestFit="1" customWidth="1" collapsed="1"/>
    <col min="11" max="11" width="39.42578125" style="5" bestFit="1" customWidth="1" collapsed="1"/>
    <col min="12" max="16384" width="9.140625" style="5" collapsed="1"/>
  </cols>
  <sheetData>
    <row r="1" spans="1:11" x14ac:dyDescent="0.25">
      <c r="A1" s="1" t="s">
        <v>0</v>
      </c>
      <c r="B1" s="23" t="s">
        <v>95</v>
      </c>
      <c r="C1" s="23" t="s">
        <v>2714</v>
      </c>
      <c r="D1" s="26" t="s">
        <v>2718</v>
      </c>
      <c r="E1" s="26" t="s">
        <v>2726</v>
      </c>
      <c r="F1" s="26" t="s">
        <v>2751</v>
      </c>
      <c r="G1" s="1" t="s">
        <v>2752</v>
      </c>
      <c r="H1" s="1" t="s">
        <v>2753</v>
      </c>
      <c r="I1" s="1" t="s">
        <v>2754</v>
      </c>
      <c r="J1" s="1" t="s">
        <v>2755</v>
      </c>
      <c r="K1" s="26" t="s">
        <v>2727</v>
      </c>
    </row>
    <row r="2" spans="1:11" x14ac:dyDescent="0.25">
      <c r="A2" s="3" t="s">
        <v>220</v>
      </c>
      <c r="B2" s="25">
        <v>1</v>
      </c>
      <c r="C2" s="25" t="s">
        <v>29</v>
      </c>
      <c r="D2" s="3" t="s">
        <v>2731</v>
      </c>
      <c r="E2" s="3" t="s">
        <v>29</v>
      </c>
      <c r="F2" s="3"/>
      <c r="G2" s="3" t="s">
        <v>29</v>
      </c>
      <c r="H2" s="3" t="s">
        <v>2749</v>
      </c>
      <c r="I2" s="3"/>
      <c r="J2" s="3" t="s">
        <v>29</v>
      </c>
      <c r="K2" s="3" t="s">
        <v>2750</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F2"/>
  <sheetViews>
    <sheetView zoomScale="85" zoomScaleNormal="85" workbookViewId="0">
      <selection sqref="A1:F2"/>
    </sheetView>
  </sheetViews>
  <sheetFormatPr defaultRowHeight="15" x14ac:dyDescent="0.25"/>
  <cols>
    <col min="1" max="1" width="5.140625" style="5" bestFit="1" customWidth="1" collapsed="1"/>
    <col min="2" max="2" width="8.7109375" style="5" bestFit="1" customWidth="1" collapsed="1"/>
    <col min="3" max="3" width="14.7109375" style="5" bestFit="1" customWidth="1" collapsed="1"/>
    <col min="4" max="4" width="19.28515625" style="5" bestFit="1" customWidth="1" collapsed="1"/>
    <col min="5" max="5" width="20.5703125" style="5" bestFit="1" customWidth="1" collapsed="1"/>
    <col min="6" max="6" width="43" style="5" bestFit="1" customWidth="1" collapsed="1"/>
    <col min="7" max="16384" width="9.140625" style="5" collapsed="1"/>
  </cols>
  <sheetData>
    <row r="1" spans="1:6" x14ac:dyDescent="0.25">
      <c r="A1" s="7" t="s">
        <v>0</v>
      </c>
      <c r="B1" s="23" t="s">
        <v>95</v>
      </c>
      <c r="C1" s="23" t="s">
        <v>2756</v>
      </c>
      <c r="D1" s="26" t="s">
        <v>2757</v>
      </c>
      <c r="E1" s="26" t="s">
        <v>2758</v>
      </c>
      <c r="F1" s="26" t="s">
        <v>2727</v>
      </c>
    </row>
    <row r="2" spans="1:6" x14ac:dyDescent="0.25">
      <c r="A2" s="3" t="s">
        <v>232</v>
      </c>
      <c r="B2" s="25">
        <v>1</v>
      </c>
      <c r="C2" s="25" t="s">
        <v>29</v>
      </c>
      <c r="D2" s="3" t="s">
        <v>2759</v>
      </c>
      <c r="E2" s="3" t="s">
        <v>29</v>
      </c>
      <c r="F2" s="3" t="s">
        <v>2760</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J2"/>
  <sheetViews>
    <sheetView zoomScale="85" zoomScaleNormal="85" workbookViewId="0">
      <selection sqref="A1:J2"/>
    </sheetView>
  </sheetViews>
  <sheetFormatPr defaultRowHeight="15" x14ac:dyDescent="0.25"/>
  <cols>
    <col min="1" max="1" width="5.140625" style="5" bestFit="1" customWidth="1" collapsed="1"/>
    <col min="2" max="2" width="8.7109375" style="5" bestFit="1" customWidth="1" collapsed="1"/>
    <col min="3" max="3" width="15" style="5" bestFit="1" customWidth="1" collapsed="1"/>
    <col min="4" max="4" width="18" style="5" bestFit="1" customWidth="1" collapsed="1"/>
    <col min="5" max="5" width="18.7109375" style="5" bestFit="1" customWidth="1" collapsed="1"/>
    <col min="6" max="6" width="25.5703125" style="5" bestFit="1" customWidth="1" collapsed="1"/>
    <col min="7" max="7" width="34.7109375" style="5" bestFit="1" customWidth="1" collapsed="1"/>
    <col min="8" max="8" width="18.7109375" style="5" bestFit="1" customWidth="1" collapsed="1"/>
    <col min="9" max="9" width="26.7109375" style="5" bestFit="1" customWidth="1" collapsed="1"/>
    <col min="10" max="10" width="27.28515625" style="5" bestFit="1" customWidth="1" collapsed="1"/>
    <col min="11" max="16384" width="9.140625" style="5" collapsed="1"/>
  </cols>
  <sheetData>
    <row r="1" spans="1:10" x14ac:dyDescent="0.25">
      <c r="A1" s="7" t="s">
        <v>0</v>
      </c>
      <c r="B1" s="23" t="s">
        <v>95</v>
      </c>
      <c r="C1" s="23" t="s">
        <v>2761</v>
      </c>
      <c r="D1" s="26" t="s">
        <v>2762</v>
      </c>
      <c r="E1" s="26" t="s">
        <v>2763</v>
      </c>
      <c r="F1" s="26" t="s">
        <v>2764</v>
      </c>
      <c r="G1" s="26" t="s">
        <v>2765</v>
      </c>
      <c r="H1" s="26" t="s">
        <v>2766</v>
      </c>
      <c r="I1" s="3" t="s">
        <v>2767</v>
      </c>
      <c r="J1" s="3" t="s">
        <v>2768</v>
      </c>
    </row>
    <row r="2" spans="1:10" x14ac:dyDescent="0.25">
      <c r="A2" s="3" t="s">
        <v>228</v>
      </c>
      <c r="B2" s="25">
        <v>1</v>
      </c>
      <c r="C2" s="25" t="s">
        <v>29</v>
      </c>
      <c r="D2" s="3" t="s">
        <v>29</v>
      </c>
      <c r="E2" s="3" t="s">
        <v>2195</v>
      </c>
      <c r="F2" s="3" t="s">
        <v>2769</v>
      </c>
      <c r="G2" s="3"/>
      <c r="H2" s="3" t="s">
        <v>2759</v>
      </c>
      <c r="I2" s="3" t="s">
        <v>29</v>
      </c>
      <c r="J2" s="3" t="s">
        <v>29</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K3"/>
  <sheetViews>
    <sheetView zoomScale="85" zoomScaleNormal="85" workbookViewId="0">
      <selection sqref="A1:K3"/>
    </sheetView>
  </sheetViews>
  <sheetFormatPr defaultRowHeight="15" x14ac:dyDescent="0.25"/>
  <cols>
    <col min="1" max="1" width="5.140625" style="5" bestFit="1" customWidth="1" collapsed="1"/>
    <col min="2" max="2" width="8.7109375" style="5" bestFit="1" customWidth="1" collapsed="1"/>
    <col min="3" max="3" width="19" style="5" bestFit="1" customWidth="1" collapsed="1"/>
    <col min="4" max="4" width="14.5703125" style="5" bestFit="1" customWidth="1" collapsed="1"/>
    <col min="5" max="5" width="19.28515625" style="5" bestFit="1" customWidth="1" collapsed="1"/>
    <col min="6" max="6" width="20.5703125" style="5" bestFit="1" customWidth="1" collapsed="1"/>
    <col min="7" max="7" width="43" style="5" bestFit="1" customWidth="1" collapsed="1"/>
    <col min="8" max="8" width="14.7109375" style="5" bestFit="1" customWidth="1" collapsed="1"/>
    <col min="9" max="9" width="24.85546875" style="5" bestFit="1" customWidth="1" collapsed="1"/>
    <col min="10" max="10" width="22.140625" style="5" bestFit="1" customWidth="1" collapsed="1"/>
    <col min="11" max="11" width="22.5703125" style="5" bestFit="1" customWidth="1" collapsed="1"/>
    <col min="12" max="16384" width="9.140625" style="5" collapsed="1"/>
  </cols>
  <sheetData>
    <row r="1" spans="1:11" x14ac:dyDescent="0.25">
      <c r="A1" s="1" t="s">
        <v>0</v>
      </c>
      <c r="B1" s="23" t="s">
        <v>95</v>
      </c>
      <c r="C1" s="23" t="s">
        <v>2713</v>
      </c>
      <c r="D1" s="23" t="s">
        <v>2756</v>
      </c>
      <c r="E1" s="80" t="s">
        <v>2757</v>
      </c>
      <c r="F1" s="80" t="s">
        <v>2758</v>
      </c>
      <c r="G1" s="80" t="s">
        <v>2727</v>
      </c>
      <c r="H1" s="1" t="s">
        <v>2770</v>
      </c>
      <c r="I1" s="1" t="s">
        <v>2771</v>
      </c>
      <c r="J1" s="1" t="s">
        <v>2772</v>
      </c>
      <c r="K1" s="1" t="s">
        <v>2773</v>
      </c>
    </row>
    <row r="2" spans="1:11" x14ac:dyDescent="0.25">
      <c r="A2" s="3" t="s">
        <v>236</v>
      </c>
      <c r="B2" s="25">
        <v>1</v>
      </c>
      <c r="C2" s="25" t="s">
        <v>2774</v>
      </c>
      <c r="D2" s="25" t="s">
        <v>29</v>
      </c>
      <c r="E2" s="3" t="s">
        <v>2759</v>
      </c>
      <c r="F2" s="3" t="s">
        <v>29</v>
      </c>
      <c r="G2" s="3" t="s">
        <v>2760</v>
      </c>
      <c r="H2" s="3" t="s">
        <v>29</v>
      </c>
      <c r="I2" s="3"/>
      <c r="J2" s="3"/>
      <c r="K2" s="3" t="s">
        <v>29</v>
      </c>
    </row>
    <row r="3" spans="1:11" x14ac:dyDescent="0.25">
      <c r="A3" s="3" t="s">
        <v>240</v>
      </c>
      <c r="B3" s="25">
        <v>1</v>
      </c>
      <c r="C3" s="25" t="s">
        <v>2774</v>
      </c>
      <c r="D3" s="25" t="s">
        <v>29</v>
      </c>
      <c r="E3" s="3" t="s">
        <v>2759</v>
      </c>
      <c r="F3" s="3" t="s">
        <v>29</v>
      </c>
      <c r="G3" s="3" t="s">
        <v>2760</v>
      </c>
      <c r="H3" s="3" t="s">
        <v>29</v>
      </c>
      <c r="I3" s="3" t="s">
        <v>2759</v>
      </c>
      <c r="J3" s="3" t="s">
        <v>2759</v>
      </c>
      <c r="K3" s="3" t="s">
        <v>29</v>
      </c>
    </row>
  </sheetData>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
  <sheetViews>
    <sheetView zoomScale="85" zoomScaleNormal="85" workbookViewId="0">
      <selection sqref="A1:H2"/>
    </sheetView>
  </sheetViews>
  <sheetFormatPr defaultRowHeight="15" x14ac:dyDescent="0.25"/>
  <cols>
    <col min="1" max="1" width="5.140625" style="5" bestFit="1" customWidth="1" collapsed="1"/>
    <col min="2" max="2" width="8.7109375" style="5" bestFit="1" customWidth="1" collapsed="1"/>
    <col min="3" max="3" width="14.5703125" style="5" bestFit="1" customWidth="1" collapsed="1"/>
    <col min="4" max="4" width="19.28515625" style="5" bestFit="1" customWidth="1" collapsed="1"/>
    <col min="5" max="5" width="20.5703125" style="5" bestFit="1" customWidth="1" collapsed="1"/>
    <col min="6" max="6" width="44.85546875" style="5" bestFit="1" customWidth="1" collapsed="1"/>
    <col min="7" max="7" width="19.85546875" style="5" bestFit="1" customWidth="1" collapsed="1"/>
    <col min="8" max="8" width="22.5703125" style="5" bestFit="1" customWidth="1" collapsed="1"/>
    <col min="9" max="16384" width="9.140625" style="5" collapsed="1"/>
  </cols>
  <sheetData>
    <row r="1" spans="1:8" x14ac:dyDescent="0.25">
      <c r="A1" s="7" t="s">
        <v>0</v>
      </c>
      <c r="B1" s="23" t="s">
        <v>95</v>
      </c>
      <c r="C1" s="23" t="s">
        <v>2756</v>
      </c>
      <c r="D1" s="26" t="s">
        <v>2757</v>
      </c>
      <c r="E1" s="26" t="s">
        <v>2758</v>
      </c>
      <c r="F1" s="26" t="s">
        <v>2727</v>
      </c>
      <c r="G1" s="26" t="s">
        <v>2775</v>
      </c>
      <c r="H1" s="3" t="s">
        <v>2776</v>
      </c>
    </row>
    <row r="2" spans="1:8" x14ac:dyDescent="0.25">
      <c r="A2" s="3" t="s">
        <v>243</v>
      </c>
      <c r="B2" s="25">
        <v>1</v>
      </c>
      <c r="C2" s="25" t="s">
        <v>29</v>
      </c>
      <c r="D2" s="3" t="s">
        <v>2759</v>
      </c>
      <c r="E2" s="3" t="s">
        <v>29</v>
      </c>
      <c r="F2" s="3" t="s">
        <v>2760</v>
      </c>
      <c r="G2" s="3" t="s">
        <v>29</v>
      </c>
      <c r="H2" s="3"/>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K7"/>
  <sheetViews>
    <sheetView zoomScale="85" zoomScaleNormal="85" workbookViewId="0">
      <selection activeCell="A7" sqref="A7:XFD7"/>
    </sheetView>
  </sheetViews>
  <sheetFormatPr defaultRowHeight="15" x14ac:dyDescent="0.25"/>
  <cols>
    <col min="1" max="1" width="5.140625" style="5" bestFit="1" customWidth="1" collapsed="1"/>
    <col min="2" max="2" width="8.7109375" style="5" bestFit="1" customWidth="1" collapsed="1"/>
    <col min="3" max="3" width="27.140625" style="5" customWidth="1" collapsed="1"/>
    <col min="4" max="4" width="16.140625" style="5" customWidth="1" collapsed="1"/>
    <col min="5" max="5" width="19.85546875" style="5" customWidth="1" collapsed="1"/>
    <col min="6" max="6" width="21.140625" style="5" customWidth="1" collapsed="1"/>
    <col min="7" max="7" width="25.5703125" style="5" bestFit="1" customWidth="1" collapsed="1"/>
    <col min="8" max="8" width="27.7109375" style="5" bestFit="1" customWidth="1" collapsed="1"/>
    <col min="9" max="9" width="24.140625" style="5" bestFit="1" customWidth="1" collapsed="1"/>
    <col min="10" max="10" width="32.85546875" style="5" bestFit="1" customWidth="1" collapsed="1"/>
    <col min="11" max="11" width="43" style="5" bestFit="1" customWidth="1" collapsed="1"/>
    <col min="12" max="16384" width="9.140625" style="5" collapsed="1"/>
  </cols>
  <sheetData>
    <row r="1" spans="1:11" x14ac:dyDescent="0.25">
      <c r="A1" s="7" t="s">
        <v>0</v>
      </c>
      <c r="B1" s="23" t="s">
        <v>95</v>
      </c>
      <c r="C1" s="23" t="s">
        <v>1572</v>
      </c>
      <c r="D1" s="23" t="s">
        <v>1344</v>
      </c>
      <c r="E1" s="26" t="s">
        <v>2777</v>
      </c>
      <c r="F1" s="26" t="s">
        <v>2778</v>
      </c>
      <c r="G1" s="26" t="s">
        <v>2779</v>
      </c>
      <c r="H1" s="26" t="s">
        <v>2780</v>
      </c>
      <c r="I1" s="26" t="s">
        <v>2781</v>
      </c>
      <c r="J1" s="3" t="s">
        <v>2782</v>
      </c>
      <c r="K1" s="3" t="s">
        <v>2783</v>
      </c>
    </row>
    <row r="2" spans="1:11" x14ac:dyDescent="0.25">
      <c r="A2" s="3" t="s">
        <v>3130</v>
      </c>
      <c r="B2" s="25">
        <v>1</v>
      </c>
      <c r="C2" s="25" t="s">
        <v>1664</v>
      </c>
      <c r="D2" s="25" t="s">
        <v>29</v>
      </c>
      <c r="E2" s="3" t="s">
        <v>29</v>
      </c>
      <c r="F2" s="3" t="s">
        <v>2195</v>
      </c>
      <c r="G2" s="3" t="s">
        <v>2786</v>
      </c>
      <c r="H2" s="3"/>
      <c r="I2" s="3" t="s">
        <v>2787</v>
      </c>
      <c r="J2" s="3" t="s">
        <v>29</v>
      </c>
      <c r="K2" s="3"/>
    </row>
    <row r="3" spans="1:11" x14ac:dyDescent="0.25">
      <c r="A3" s="3" t="s">
        <v>314</v>
      </c>
      <c r="B3" s="25">
        <v>1</v>
      </c>
      <c r="C3" s="25" t="s">
        <v>1664</v>
      </c>
      <c r="D3" s="25" t="s">
        <v>29</v>
      </c>
      <c r="E3" s="3" t="s">
        <v>29</v>
      </c>
      <c r="F3" s="3"/>
      <c r="G3" s="3"/>
      <c r="H3" s="3"/>
      <c r="I3" s="3"/>
      <c r="J3" s="3" t="s">
        <v>29</v>
      </c>
      <c r="K3" s="3" t="s">
        <v>2784</v>
      </c>
    </row>
    <row r="4" spans="1:11" x14ac:dyDescent="0.25">
      <c r="A4" s="3" t="s">
        <v>314</v>
      </c>
      <c r="B4" s="25">
        <v>2</v>
      </c>
      <c r="C4" s="25"/>
      <c r="D4" s="25"/>
      <c r="E4" s="3"/>
      <c r="F4" s="3"/>
      <c r="G4" s="3"/>
      <c r="H4" s="3"/>
      <c r="I4" s="3"/>
      <c r="J4" s="3"/>
      <c r="K4" s="3" t="s">
        <v>2785</v>
      </c>
    </row>
    <row r="5" spans="1:11" x14ac:dyDescent="0.25">
      <c r="A5" s="3" t="s">
        <v>314</v>
      </c>
      <c r="B5" s="25">
        <v>3</v>
      </c>
      <c r="C5" s="25"/>
      <c r="D5" s="25"/>
      <c r="E5" s="3"/>
      <c r="F5" s="3" t="s">
        <v>2195</v>
      </c>
      <c r="G5" s="3" t="s">
        <v>2786</v>
      </c>
      <c r="H5" s="3"/>
      <c r="I5" s="3" t="s">
        <v>2787</v>
      </c>
      <c r="J5" s="3" t="s">
        <v>29</v>
      </c>
      <c r="K5" s="3"/>
    </row>
    <row r="6" spans="1:11" x14ac:dyDescent="0.25">
      <c r="A6" s="3" t="s">
        <v>322</v>
      </c>
      <c r="B6" s="25">
        <v>1</v>
      </c>
      <c r="C6" s="25" t="s">
        <v>1664</v>
      </c>
      <c r="D6" s="25" t="s">
        <v>29</v>
      </c>
      <c r="E6" s="3" t="s">
        <v>29</v>
      </c>
      <c r="F6" s="3" t="s">
        <v>2195</v>
      </c>
      <c r="G6" s="3" t="s">
        <v>2786</v>
      </c>
      <c r="H6" s="3"/>
      <c r="I6" s="3" t="s">
        <v>2787</v>
      </c>
      <c r="J6" s="3" t="s">
        <v>29</v>
      </c>
      <c r="K6" s="3"/>
    </row>
    <row r="7" spans="1:11" s="466" customFormat="1" x14ac:dyDescent="0.25">
      <c r="A7" s="541" t="s">
        <v>3916</v>
      </c>
      <c r="B7" s="531">
        <v>1</v>
      </c>
      <c r="C7" s="531" t="s">
        <v>1664</v>
      </c>
      <c r="D7" s="531" t="s">
        <v>29</v>
      </c>
      <c r="E7" s="541" t="s">
        <v>29</v>
      </c>
      <c r="F7" s="541" t="s">
        <v>2195</v>
      </c>
      <c r="G7" s="541" t="s">
        <v>2786</v>
      </c>
      <c r="H7" s="541"/>
      <c r="I7" s="541" t="s">
        <v>2787</v>
      </c>
      <c r="J7" s="541" t="s">
        <v>29</v>
      </c>
      <c r="K7" s="541"/>
    </row>
  </sheetData>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N3"/>
  <sheetViews>
    <sheetView zoomScale="85" zoomScaleNormal="85" workbookViewId="0">
      <selection activeCell="G1" sqref="G1"/>
    </sheetView>
  </sheetViews>
  <sheetFormatPr defaultRowHeight="15" x14ac:dyDescent="0.25"/>
  <cols>
    <col min="1" max="1" width="5.140625" style="5" bestFit="1" customWidth="1" collapsed="1"/>
    <col min="2" max="2" width="8.7109375" style="5" bestFit="1" customWidth="1" collapsed="1"/>
    <col min="3" max="3" width="19.28515625" style="5" bestFit="1" customWidth="1" collapsed="1"/>
    <col min="4" max="4" width="17.28515625" style="5" customWidth="1" collapsed="1"/>
    <col min="5" max="5" width="23" style="5" customWidth="1" collapsed="1"/>
    <col min="6" max="6" width="20.140625" style="5" customWidth="1" collapsed="1"/>
    <col min="7" max="7" width="22.85546875" style="5" bestFit="1" customWidth="1" collapsed="1"/>
    <col min="8" max="8" width="43" style="5" bestFit="1" customWidth="1" collapsed="1"/>
    <col min="9" max="9" width="19.28515625" style="5" bestFit="1" customWidth="1" collapsed="1"/>
    <col min="10" max="10" width="24.85546875" style="5" bestFit="1" customWidth="1" collapsed="1"/>
    <col min="11" max="11" width="22.140625" style="5" bestFit="1" customWidth="1" collapsed="1"/>
    <col min="12" max="12" width="24" style="5" customWidth="1" collapsed="1"/>
    <col min="13" max="13" width="22.85546875" style="5" bestFit="1" customWidth="1" collapsed="1"/>
    <col min="14" max="14" width="38.85546875" style="5" bestFit="1" customWidth="1" collapsed="1"/>
    <col min="15" max="16384" width="9.140625" style="5" collapsed="1"/>
  </cols>
  <sheetData>
    <row r="1" spans="1:14" x14ac:dyDescent="0.25">
      <c r="A1" s="1" t="s">
        <v>0</v>
      </c>
      <c r="B1" s="23" t="s">
        <v>95</v>
      </c>
      <c r="C1" s="23" t="s">
        <v>2713</v>
      </c>
      <c r="D1" s="23" t="s">
        <v>2788</v>
      </c>
      <c r="E1" s="26" t="s">
        <v>2789</v>
      </c>
      <c r="F1" s="26" t="s">
        <v>2790</v>
      </c>
      <c r="G1" s="26" t="s">
        <v>2791</v>
      </c>
      <c r="H1" s="26" t="s">
        <v>2727</v>
      </c>
      <c r="I1" s="1" t="s">
        <v>2792</v>
      </c>
      <c r="J1" s="1" t="s">
        <v>2793</v>
      </c>
      <c r="K1" s="1" t="s">
        <v>2794</v>
      </c>
      <c r="L1" s="1" t="s">
        <v>2795</v>
      </c>
      <c r="M1" s="3" t="s">
        <v>2796</v>
      </c>
      <c r="N1" s="26" t="s">
        <v>2727</v>
      </c>
    </row>
    <row r="2" spans="1:14" x14ac:dyDescent="0.25">
      <c r="A2" s="3" t="s">
        <v>314</v>
      </c>
      <c r="B2" s="25">
        <v>1</v>
      </c>
      <c r="C2" s="25" t="s">
        <v>2774</v>
      </c>
      <c r="D2" s="25" t="s">
        <v>29</v>
      </c>
      <c r="E2" s="3" t="s">
        <v>2786</v>
      </c>
      <c r="F2" s="3" t="s">
        <v>2797</v>
      </c>
      <c r="G2" s="3" t="s">
        <v>29</v>
      </c>
      <c r="H2" s="3" t="s">
        <v>2798</v>
      </c>
      <c r="I2" s="3" t="s">
        <v>29</v>
      </c>
      <c r="J2" s="3" t="s">
        <v>2799</v>
      </c>
      <c r="K2" s="3"/>
      <c r="L2" s="3" t="s">
        <v>29</v>
      </c>
      <c r="M2" s="3"/>
      <c r="N2" s="3"/>
    </row>
    <row r="3" spans="1:14" x14ac:dyDescent="0.25">
      <c r="A3" s="3" t="s">
        <v>314</v>
      </c>
      <c r="B3" s="25">
        <v>2</v>
      </c>
      <c r="C3" s="25" t="s">
        <v>2774</v>
      </c>
      <c r="D3" s="25"/>
      <c r="E3" s="3" t="s">
        <v>2799</v>
      </c>
      <c r="F3" s="3"/>
      <c r="G3" s="3" t="s">
        <v>29</v>
      </c>
      <c r="H3" s="3" t="s">
        <v>2800</v>
      </c>
      <c r="I3" s="3"/>
      <c r="J3" s="3"/>
      <c r="K3" s="3"/>
      <c r="L3" s="3"/>
      <c r="M3" s="3" t="s">
        <v>1664</v>
      </c>
      <c r="N3" s="3"/>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H2"/>
  <sheetViews>
    <sheetView zoomScale="85" zoomScaleNormal="85" workbookViewId="0">
      <selection sqref="A1:H2"/>
    </sheetView>
  </sheetViews>
  <sheetFormatPr defaultRowHeight="15" x14ac:dyDescent="0.25"/>
  <cols>
    <col min="1" max="1" width="5.140625" style="5" bestFit="1" customWidth="1" collapsed="1"/>
    <col min="2" max="2" width="8.7109375" style="5" bestFit="1" customWidth="1" collapsed="1"/>
    <col min="3" max="3" width="17.42578125" style="5" customWidth="1" collapsed="1"/>
    <col min="4" max="4" width="19.28515625" style="5" bestFit="1" customWidth="1" collapsed="1"/>
    <col min="5" max="5" width="21.140625" style="5" customWidth="1" collapsed="1"/>
    <col min="6" max="6" width="20.5703125" style="5" bestFit="1" customWidth="1" collapsed="1"/>
    <col min="7" max="7" width="39.5703125" style="5" bestFit="1" customWidth="1" collapsed="1"/>
    <col min="8" max="8" width="24.42578125" style="5" bestFit="1" customWidth="1" collapsed="1"/>
    <col min="9" max="16384" width="9.140625" style="5" collapsed="1"/>
  </cols>
  <sheetData>
    <row r="1" spans="1:8" x14ac:dyDescent="0.25">
      <c r="A1" s="7" t="s">
        <v>0</v>
      </c>
      <c r="B1" s="23" t="s">
        <v>95</v>
      </c>
      <c r="C1" s="23" t="s">
        <v>2788</v>
      </c>
      <c r="D1" s="26" t="s">
        <v>2789</v>
      </c>
      <c r="E1" s="26" t="s">
        <v>2790</v>
      </c>
      <c r="F1" s="26" t="s">
        <v>2791</v>
      </c>
      <c r="G1" s="26" t="s">
        <v>2727</v>
      </c>
      <c r="H1" s="26" t="s">
        <v>2801</v>
      </c>
    </row>
    <row r="2" spans="1:8" x14ac:dyDescent="0.25">
      <c r="A2" s="3" t="s">
        <v>314</v>
      </c>
      <c r="B2" s="25">
        <v>1</v>
      </c>
      <c r="C2" s="25"/>
      <c r="D2" s="3" t="s">
        <v>2799</v>
      </c>
      <c r="E2" s="3"/>
      <c r="F2" s="3" t="s">
        <v>29</v>
      </c>
      <c r="G2" s="3" t="s">
        <v>2800</v>
      </c>
      <c r="H2" s="3" t="s">
        <v>29</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I7"/>
  <sheetViews>
    <sheetView zoomScale="85" zoomScaleNormal="85" workbookViewId="0">
      <selection activeCell="G6" sqref="G6"/>
    </sheetView>
  </sheetViews>
  <sheetFormatPr defaultRowHeight="15" x14ac:dyDescent="0.25"/>
  <cols>
    <col min="1" max="1" width="5.140625" style="5" bestFit="1" customWidth="1" collapsed="1"/>
    <col min="2" max="2" width="8.7109375" style="5" bestFit="1" customWidth="1" collapsed="1"/>
    <col min="3" max="3" width="27.140625" style="5" customWidth="1" collapsed="1"/>
    <col min="4" max="4" width="17.28515625" style="5" customWidth="1" collapsed="1"/>
    <col min="5" max="6" width="23" style="5" customWidth="1" collapsed="1"/>
    <col min="7" max="7" width="22.85546875" style="5" bestFit="1" customWidth="1" collapsed="1"/>
    <col min="8" max="8" width="44.140625" style="5" customWidth="1" collapsed="1"/>
    <col min="9" max="9" width="22" style="5" bestFit="1" customWidth="1" collapsed="1"/>
    <col min="10" max="16384" width="9.140625" style="5" collapsed="1"/>
  </cols>
  <sheetData>
    <row r="1" spans="1:9" x14ac:dyDescent="0.25">
      <c r="A1" s="7" t="s">
        <v>0</v>
      </c>
      <c r="B1" s="23" t="s">
        <v>95</v>
      </c>
      <c r="C1" s="23" t="s">
        <v>1572</v>
      </c>
      <c r="D1" s="23" t="s">
        <v>2788</v>
      </c>
      <c r="E1" s="26" t="s">
        <v>2790</v>
      </c>
      <c r="F1" s="241" t="s">
        <v>4951</v>
      </c>
      <c r="G1" s="26" t="s">
        <v>2791</v>
      </c>
      <c r="H1" s="26" t="s">
        <v>2727</v>
      </c>
      <c r="I1" s="26" t="s">
        <v>2796</v>
      </c>
    </row>
    <row r="2" spans="1:9" x14ac:dyDescent="0.25">
      <c r="A2" s="3" t="s">
        <v>322</v>
      </c>
      <c r="B2" s="25">
        <v>1</v>
      </c>
      <c r="C2" s="25" t="s">
        <v>1664</v>
      </c>
      <c r="D2" s="25" t="s">
        <v>29</v>
      </c>
      <c r="E2" s="3" t="s">
        <v>2802</v>
      </c>
      <c r="F2" s="3"/>
      <c r="G2" s="3" t="s">
        <v>29</v>
      </c>
      <c r="H2" s="3" t="s">
        <v>2798</v>
      </c>
      <c r="I2" s="3"/>
    </row>
    <row r="3" spans="1:9" x14ac:dyDescent="0.25">
      <c r="A3" s="3" t="s">
        <v>322</v>
      </c>
      <c r="B3" s="25">
        <v>2</v>
      </c>
      <c r="C3" s="25"/>
      <c r="D3" s="25"/>
      <c r="E3" s="3"/>
      <c r="F3" s="3"/>
      <c r="G3" s="3"/>
      <c r="H3" s="3"/>
      <c r="I3" s="3" t="s">
        <v>29</v>
      </c>
    </row>
    <row r="4" spans="1:9" x14ac:dyDescent="0.25">
      <c r="A4" s="240" t="s">
        <v>4193</v>
      </c>
      <c r="B4" s="240">
        <v>1</v>
      </c>
      <c r="C4" s="240" t="s">
        <v>1664</v>
      </c>
      <c r="D4" s="240" t="s">
        <v>1664</v>
      </c>
      <c r="E4" s="240"/>
      <c r="F4" s="240" t="s">
        <v>2195</v>
      </c>
      <c r="G4" s="240" t="s">
        <v>29</v>
      </c>
      <c r="H4" s="3" t="s">
        <v>4952</v>
      </c>
      <c r="I4" s="240"/>
    </row>
    <row r="5" spans="1:9" x14ac:dyDescent="0.25">
      <c r="A5" s="240" t="s">
        <v>4400</v>
      </c>
      <c r="B5" s="240">
        <v>1</v>
      </c>
      <c r="C5" s="240" t="s">
        <v>1664</v>
      </c>
      <c r="D5" s="240" t="s">
        <v>1664</v>
      </c>
      <c r="E5" s="240"/>
      <c r="F5" s="240" t="s">
        <v>2195</v>
      </c>
      <c r="G5" s="240" t="s">
        <v>29</v>
      </c>
      <c r="H5" s="3" t="s">
        <v>4952</v>
      </c>
      <c r="I5" s="240"/>
    </row>
    <row r="6" spans="1:9" x14ac:dyDescent="0.25">
      <c r="A6" s="240" t="s">
        <v>4189</v>
      </c>
      <c r="B6" s="240">
        <v>1</v>
      </c>
      <c r="C6" s="240" t="s">
        <v>1664</v>
      </c>
      <c r="D6" s="240" t="s">
        <v>1664</v>
      </c>
      <c r="E6" s="240" t="s">
        <v>2500</v>
      </c>
      <c r="F6" s="240" t="s">
        <v>2195</v>
      </c>
      <c r="G6" s="240" t="s">
        <v>29</v>
      </c>
      <c r="H6" s="3" t="s">
        <v>4952</v>
      </c>
      <c r="I6" s="240"/>
    </row>
    <row r="7" spans="1:9" x14ac:dyDescent="0.25">
      <c r="A7" s="240" t="s">
        <v>4344</v>
      </c>
      <c r="B7" s="240">
        <v>1</v>
      </c>
      <c r="C7" s="240" t="s">
        <v>1664</v>
      </c>
      <c r="D7" s="240" t="s">
        <v>1664</v>
      </c>
      <c r="E7" s="240"/>
      <c r="F7" s="240"/>
      <c r="G7" s="240"/>
      <c r="H7" s="3" t="s">
        <v>4952</v>
      </c>
      <c r="I7" s="240"/>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R13"/>
  <sheetViews>
    <sheetView topLeftCell="G1" zoomScale="85" zoomScaleNormal="85" workbookViewId="0">
      <selection sqref="A1:R13"/>
    </sheetView>
  </sheetViews>
  <sheetFormatPr defaultRowHeight="15" x14ac:dyDescent="0.25"/>
  <cols>
    <col min="1" max="1" width="6.140625" style="41" bestFit="1" customWidth="1" collapsed="1"/>
    <col min="2" max="2" width="8.7109375" style="41" bestFit="1" customWidth="1" collapsed="1"/>
    <col min="3" max="3" width="11.28515625" style="41" bestFit="1" customWidth="1" collapsed="1"/>
    <col min="4" max="4" width="19.28515625" style="41" bestFit="1" customWidth="1" collapsed="1"/>
    <col min="5" max="5" width="22.28515625" style="41" bestFit="1" customWidth="1" collapsed="1"/>
    <col min="6" max="6" width="16.140625" style="41" bestFit="1" customWidth="1" collapsed="1"/>
    <col min="7" max="7" width="16.85546875" style="41" bestFit="1" customWidth="1" collapsed="1"/>
    <col min="8" max="8" width="19.85546875" style="41" bestFit="1" customWidth="1" collapsed="1"/>
    <col min="9" max="9" width="14.85546875" style="41" bestFit="1" customWidth="1" collapsed="1"/>
    <col min="10" max="10" width="14.140625" style="41" bestFit="1" customWidth="1" collapsed="1"/>
    <col min="11" max="11" width="18" style="41" bestFit="1" customWidth="1" collapsed="1"/>
    <col min="12" max="12" width="16.140625" style="41" bestFit="1" customWidth="1" collapsed="1"/>
    <col min="13" max="13" width="19" style="41" bestFit="1" customWidth="1" collapsed="1"/>
    <col min="14" max="14" width="10.42578125" style="41" bestFit="1" customWidth="1" collapsed="1"/>
    <col min="15" max="15" width="24.7109375" style="41" bestFit="1" customWidth="1" collapsed="1"/>
    <col min="16" max="16" width="29.42578125" style="41" bestFit="1" customWidth="1" collapsed="1"/>
    <col min="17" max="17" width="23.5703125" style="41" bestFit="1" customWidth="1" collapsed="1"/>
    <col min="18" max="18" width="19.7109375" style="41" bestFit="1" customWidth="1" collapsed="1"/>
    <col min="19" max="16384" width="9.140625" style="41" collapsed="1"/>
  </cols>
  <sheetData>
    <row r="1" spans="1:18" x14ac:dyDescent="0.25">
      <c r="A1" s="1" t="s">
        <v>0</v>
      </c>
      <c r="B1" s="1" t="s">
        <v>95</v>
      </c>
      <c r="C1" s="1" t="s">
        <v>2803</v>
      </c>
      <c r="D1" s="1" t="s">
        <v>2804</v>
      </c>
      <c r="E1" s="1" t="s">
        <v>2805</v>
      </c>
      <c r="F1" s="1" t="s">
        <v>2806</v>
      </c>
      <c r="G1" s="1" t="s">
        <v>2807</v>
      </c>
      <c r="H1" s="1" t="s">
        <v>2808</v>
      </c>
      <c r="I1" s="1" t="s">
        <v>2809</v>
      </c>
      <c r="J1" s="1" t="s">
        <v>2810</v>
      </c>
      <c r="K1" s="1" t="s">
        <v>2811</v>
      </c>
      <c r="L1" s="1" t="s">
        <v>2812</v>
      </c>
      <c r="M1" s="1" t="s">
        <v>2813</v>
      </c>
      <c r="N1" s="1" t="s">
        <v>2814</v>
      </c>
      <c r="O1" s="1" t="s">
        <v>2815</v>
      </c>
      <c r="P1" s="1" t="s">
        <v>2816</v>
      </c>
      <c r="Q1" s="1" t="s">
        <v>2817</v>
      </c>
      <c r="R1" s="1" t="s">
        <v>2818</v>
      </c>
    </row>
    <row r="2" spans="1:18" x14ac:dyDescent="0.25">
      <c r="A2" s="3" t="s">
        <v>498</v>
      </c>
      <c r="B2" s="89" t="s">
        <v>2819</v>
      </c>
      <c r="C2" s="45" t="s">
        <v>29</v>
      </c>
      <c r="D2" s="45" t="s">
        <v>29</v>
      </c>
      <c r="E2" s="45" t="s">
        <v>29</v>
      </c>
      <c r="F2" s="3" t="s">
        <v>2820</v>
      </c>
      <c r="G2" s="3" t="s">
        <v>2821</v>
      </c>
      <c r="H2" s="3"/>
      <c r="I2" s="3" t="s">
        <v>29</v>
      </c>
      <c r="J2" s="3" t="s">
        <v>2822</v>
      </c>
      <c r="K2" s="3"/>
      <c r="L2" s="3"/>
      <c r="M2" s="3"/>
      <c r="N2" s="3" t="s">
        <v>29</v>
      </c>
      <c r="O2" s="3"/>
      <c r="P2" s="3"/>
      <c r="Q2" s="3"/>
      <c r="R2" s="3"/>
    </row>
    <row r="3" spans="1:18" x14ac:dyDescent="0.25">
      <c r="A3" s="3" t="s">
        <v>498</v>
      </c>
      <c r="B3" s="89">
        <v>2</v>
      </c>
      <c r="C3" s="45"/>
      <c r="D3" s="45" t="s">
        <v>29</v>
      </c>
      <c r="E3" s="45" t="s">
        <v>29</v>
      </c>
      <c r="F3" s="3" t="s">
        <v>2823</v>
      </c>
      <c r="G3" s="3" t="s">
        <v>2109</v>
      </c>
      <c r="H3" s="3"/>
      <c r="I3" s="3" t="s">
        <v>29</v>
      </c>
      <c r="J3" s="3" t="s">
        <v>2822</v>
      </c>
      <c r="K3" s="3"/>
      <c r="L3" s="3"/>
      <c r="M3" s="3"/>
      <c r="N3" s="3" t="s">
        <v>29</v>
      </c>
      <c r="O3" s="3"/>
      <c r="P3" s="3"/>
      <c r="Q3" s="3"/>
      <c r="R3" s="3"/>
    </row>
    <row r="4" spans="1:18" x14ac:dyDescent="0.25">
      <c r="A4" s="3" t="s">
        <v>498</v>
      </c>
      <c r="B4" s="89">
        <v>3</v>
      </c>
      <c r="C4" s="45"/>
      <c r="D4" s="45" t="s">
        <v>29</v>
      </c>
      <c r="E4" s="45" t="s">
        <v>29</v>
      </c>
      <c r="F4" s="3" t="s">
        <v>2824</v>
      </c>
      <c r="G4" s="3" t="s">
        <v>2825</v>
      </c>
      <c r="H4" s="3"/>
      <c r="I4" s="3" t="s">
        <v>29</v>
      </c>
      <c r="J4" s="3" t="s">
        <v>2822</v>
      </c>
      <c r="K4" s="3"/>
      <c r="L4" s="3"/>
      <c r="M4" s="3"/>
      <c r="N4" s="3" t="s">
        <v>29</v>
      </c>
      <c r="O4" s="3"/>
      <c r="P4" s="3"/>
      <c r="Q4" s="3"/>
      <c r="R4" s="3"/>
    </row>
    <row r="5" spans="1:18" x14ac:dyDescent="0.25">
      <c r="A5" s="3" t="s">
        <v>498</v>
      </c>
      <c r="B5" s="89">
        <v>4</v>
      </c>
      <c r="C5" s="45"/>
      <c r="D5" s="45" t="s">
        <v>29</v>
      </c>
      <c r="E5" s="45" t="s">
        <v>29</v>
      </c>
      <c r="F5" s="3" t="s">
        <v>2826</v>
      </c>
      <c r="G5" s="3" t="s">
        <v>2827</v>
      </c>
      <c r="H5" s="3"/>
      <c r="I5" s="3" t="s">
        <v>29</v>
      </c>
      <c r="J5" s="3" t="s">
        <v>2822</v>
      </c>
      <c r="K5" s="3"/>
      <c r="L5" s="3"/>
      <c r="M5" s="3"/>
      <c r="N5" s="3" t="s">
        <v>29</v>
      </c>
      <c r="O5" s="3"/>
      <c r="P5" s="3"/>
      <c r="Q5" s="3"/>
      <c r="R5" s="3"/>
    </row>
    <row r="6" spans="1:18" x14ac:dyDescent="0.25">
      <c r="A6" s="3" t="s">
        <v>498</v>
      </c>
      <c r="B6" s="45">
        <v>5</v>
      </c>
      <c r="C6" s="3"/>
      <c r="D6" s="45" t="s">
        <v>29</v>
      </c>
      <c r="E6" s="45" t="s">
        <v>29</v>
      </c>
      <c r="F6" s="3" t="s">
        <v>2828</v>
      </c>
      <c r="G6" s="3" t="s">
        <v>2829</v>
      </c>
      <c r="H6" s="3"/>
      <c r="I6" s="3" t="s">
        <v>29</v>
      </c>
      <c r="J6" s="3" t="s">
        <v>2822</v>
      </c>
      <c r="K6" s="3"/>
      <c r="L6" s="3"/>
      <c r="M6" s="3"/>
      <c r="N6" s="3" t="s">
        <v>29</v>
      </c>
      <c r="O6" s="3"/>
      <c r="P6" s="3"/>
      <c r="Q6" s="3"/>
      <c r="R6" s="3"/>
    </row>
    <row r="7" spans="1:18" x14ac:dyDescent="0.25">
      <c r="A7" s="3" t="s">
        <v>498</v>
      </c>
      <c r="B7" s="45">
        <v>6</v>
      </c>
      <c r="C7" s="3"/>
      <c r="D7" s="3"/>
      <c r="E7" s="3"/>
      <c r="F7" s="3"/>
      <c r="G7" s="3"/>
      <c r="H7" s="3"/>
      <c r="I7" s="3"/>
      <c r="J7" s="3"/>
      <c r="K7" s="3"/>
      <c r="L7" s="3"/>
      <c r="M7" s="3"/>
      <c r="N7" s="3"/>
      <c r="O7" s="3" t="s">
        <v>2109</v>
      </c>
      <c r="P7" s="3"/>
      <c r="Q7" s="3"/>
      <c r="R7" s="3"/>
    </row>
    <row r="8" spans="1:18" x14ac:dyDescent="0.25">
      <c r="A8" s="3" t="s">
        <v>498</v>
      </c>
      <c r="B8" s="45">
        <v>7</v>
      </c>
      <c r="C8" s="3"/>
      <c r="D8" s="3"/>
      <c r="E8" s="3"/>
      <c r="F8" s="3"/>
      <c r="G8" s="3"/>
      <c r="H8" s="3"/>
      <c r="I8" s="3"/>
      <c r="J8" s="3"/>
      <c r="K8" s="3"/>
      <c r="L8" s="3"/>
      <c r="M8" s="3"/>
      <c r="N8" s="3"/>
      <c r="O8" s="3" t="s">
        <v>2825</v>
      </c>
      <c r="P8" s="3"/>
      <c r="Q8" s="3"/>
      <c r="R8" s="3"/>
    </row>
    <row r="9" spans="1:18" x14ac:dyDescent="0.25">
      <c r="A9" s="3" t="s">
        <v>498</v>
      </c>
      <c r="B9" s="45">
        <v>8</v>
      </c>
      <c r="C9" s="3"/>
      <c r="D9" s="3"/>
      <c r="E9" s="3"/>
      <c r="F9" s="3"/>
      <c r="G9" s="3"/>
      <c r="H9" s="3"/>
      <c r="I9" s="3"/>
      <c r="J9" s="3"/>
      <c r="K9" s="3"/>
      <c r="L9" s="3"/>
      <c r="M9" s="3"/>
      <c r="N9" s="3"/>
      <c r="O9" s="3"/>
      <c r="P9" s="3" t="s">
        <v>29</v>
      </c>
      <c r="Q9" s="3"/>
      <c r="R9" s="3"/>
    </row>
    <row r="10" spans="1:18" x14ac:dyDescent="0.25">
      <c r="A10" s="3" t="s">
        <v>498</v>
      </c>
      <c r="B10" s="45">
        <v>9</v>
      </c>
      <c r="C10" s="3"/>
      <c r="D10" s="3"/>
      <c r="E10" s="3"/>
      <c r="F10" s="3"/>
      <c r="G10" s="3"/>
      <c r="H10" s="3"/>
      <c r="I10" s="3"/>
      <c r="J10" s="3"/>
      <c r="K10" s="3"/>
      <c r="L10" s="3"/>
      <c r="M10" s="3"/>
      <c r="N10" s="3"/>
      <c r="O10" s="3" t="s">
        <v>2827</v>
      </c>
      <c r="P10" s="3"/>
      <c r="Q10" s="3"/>
      <c r="R10" s="3"/>
    </row>
    <row r="11" spans="1:18" x14ac:dyDescent="0.25">
      <c r="A11" s="3" t="s">
        <v>498</v>
      </c>
      <c r="B11" s="45">
        <v>10</v>
      </c>
      <c r="C11" s="3"/>
      <c r="D11" s="3"/>
      <c r="E11" s="3"/>
      <c r="F11" s="3"/>
      <c r="G11" s="3"/>
      <c r="H11" s="3"/>
      <c r="I11" s="3"/>
      <c r="J11" s="3"/>
      <c r="K11" s="3"/>
      <c r="L11" s="3"/>
      <c r="M11" s="3"/>
      <c r="N11" s="3"/>
      <c r="O11" s="3"/>
      <c r="P11" s="3"/>
      <c r="Q11" s="3" t="s">
        <v>29</v>
      </c>
      <c r="R11" s="3"/>
    </row>
    <row r="12" spans="1:18" x14ac:dyDescent="0.25">
      <c r="A12" s="3" t="s">
        <v>498</v>
      </c>
      <c r="B12" s="45">
        <v>11</v>
      </c>
      <c r="C12" s="3"/>
      <c r="D12" s="3"/>
      <c r="E12" s="3"/>
      <c r="F12" s="3"/>
      <c r="G12" s="3"/>
      <c r="H12" s="3"/>
      <c r="I12" s="3"/>
      <c r="J12" s="3"/>
      <c r="K12" s="3"/>
      <c r="L12" s="3"/>
      <c r="M12" s="3"/>
      <c r="N12" s="3"/>
      <c r="O12" s="3" t="s">
        <v>2829</v>
      </c>
      <c r="P12" s="3"/>
      <c r="Q12" s="3"/>
      <c r="R12" s="3"/>
    </row>
    <row r="13" spans="1:18" x14ac:dyDescent="0.25">
      <c r="A13" s="3" t="s">
        <v>498</v>
      </c>
      <c r="B13" s="45">
        <v>12</v>
      </c>
      <c r="C13" s="3"/>
      <c r="D13" s="3"/>
      <c r="E13" s="3"/>
      <c r="F13" s="3"/>
      <c r="G13" s="3"/>
      <c r="H13" s="3"/>
      <c r="I13" s="3"/>
      <c r="J13" s="3"/>
      <c r="K13" s="3"/>
      <c r="L13" s="3"/>
      <c r="M13" s="3"/>
      <c r="N13" s="3"/>
      <c r="O13" s="3"/>
      <c r="P13" s="3"/>
      <c r="Q13" s="3"/>
      <c r="R13" s="3" t="s">
        <v>29</v>
      </c>
    </row>
  </sheetData>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H2"/>
  <sheetViews>
    <sheetView zoomScale="85" zoomScaleNormal="85" workbookViewId="0">
      <selection sqref="A1:H2"/>
    </sheetView>
  </sheetViews>
  <sheetFormatPr defaultRowHeight="15" x14ac:dyDescent="0.25"/>
  <cols>
    <col min="1" max="1" width="7.140625" style="5" bestFit="1" customWidth="1" collapsed="1"/>
    <col min="2" max="2" width="8.7109375" style="5" bestFit="1" customWidth="1" collapsed="1"/>
    <col min="3" max="3" width="19.85546875" style="5" bestFit="1" customWidth="1" collapsed="1"/>
    <col min="4" max="4" width="20" style="5" customWidth="1" collapsed="1"/>
    <col min="5" max="5" width="11.5703125" style="5" bestFit="1" customWidth="1" collapsed="1"/>
    <col min="6" max="6" width="19.5703125" style="5" bestFit="1" customWidth="1" collapsed="1"/>
    <col min="7" max="7" width="14" style="5" bestFit="1" customWidth="1" collapsed="1"/>
    <col min="8" max="8" width="19.85546875" style="5" bestFit="1" customWidth="1" collapsed="1"/>
    <col min="9" max="16384" width="9.140625" style="5" collapsed="1"/>
  </cols>
  <sheetData>
    <row r="1" spans="1:8" x14ac:dyDescent="0.25">
      <c r="A1" s="7" t="s">
        <v>0</v>
      </c>
      <c r="B1" s="23" t="s">
        <v>95</v>
      </c>
      <c r="C1" s="23" t="s">
        <v>1452</v>
      </c>
      <c r="D1" s="23" t="s">
        <v>2830</v>
      </c>
      <c r="E1" s="23" t="s">
        <v>1078</v>
      </c>
      <c r="F1" s="26" t="s">
        <v>2831</v>
      </c>
      <c r="G1" s="26" t="s">
        <v>1079</v>
      </c>
      <c r="H1" s="26" t="s">
        <v>2832</v>
      </c>
    </row>
    <row r="2" spans="1:8" x14ac:dyDescent="0.25">
      <c r="A2" s="3" t="s">
        <v>517</v>
      </c>
      <c r="B2" s="3">
        <v>1</v>
      </c>
      <c r="C2" s="25" t="s">
        <v>1366</v>
      </c>
      <c r="D2" s="25"/>
      <c r="E2" s="25" t="s">
        <v>29</v>
      </c>
      <c r="F2" s="6" t="s">
        <v>2833</v>
      </c>
      <c r="G2" s="6" t="s">
        <v>29</v>
      </c>
      <c r="H2" s="3" t="s">
        <v>29</v>
      </c>
    </row>
  </sheetData>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AE8"/>
  <sheetViews>
    <sheetView zoomScale="85" zoomScaleNormal="85" workbookViewId="0">
      <selection activeCell="F1" sqref="F1"/>
    </sheetView>
  </sheetViews>
  <sheetFormatPr defaultRowHeight="15" x14ac:dyDescent="0.25"/>
  <cols>
    <col min="1" max="1" width="7.28515625" style="41" bestFit="1" customWidth="1" collapsed="1"/>
    <col min="2" max="2" width="11.140625" style="41" bestFit="1" customWidth="1" collapsed="1"/>
    <col min="3" max="3" width="27.85546875" style="41" bestFit="1" customWidth="1" collapsed="1"/>
    <col min="4" max="4" width="22.5703125" style="41" bestFit="1" customWidth="1" collapsed="1"/>
    <col min="5" max="5" width="20.42578125" style="41" bestFit="1" customWidth="1" collapsed="1"/>
    <col min="6" max="6" width="16" style="41" bestFit="1" customWidth="1" collapsed="1"/>
    <col min="7" max="7" width="17.85546875" style="41" bestFit="1" customWidth="1" collapsed="1"/>
    <col min="8" max="8" width="38.5703125" style="41" bestFit="1" customWidth="1" collapsed="1"/>
    <col min="9" max="9" width="40.140625" style="41" bestFit="1" customWidth="1" collapsed="1"/>
    <col min="10" max="10" width="28.85546875" style="41" bestFit="1" customWidth="1" collapsed="1"/>
    <col min="11" max="11" width="21.7109375" style="41" bestFit="1" customWidth="1" collapsed="1"/>
    <col min="12" max="12" width="22.42578125" style="41" bestFit="1" customWidth="1" collapsed="1"/>
    <col min="13" max="13" width="29.28515625" style="41" bestFit="1" customWidth="1" collapsed="1"/>
    <col min="14" max="14" width="61.7109375" style="41" bestFit="1" customWidth="1" collapsed="1"/>
    <col min="15" max="15" width="25.85546875" style="41" bestFit="1" customWidth="1" collapsed="1"/>
    <col min="16" max="16" width="18.5703125" style="41" bestFit="1" customWidth="1" collapsed="1"/>
    <col min="17" max="17" width="18.140625" style="41" bestFit="1" customWidth="1" collapsed="1"/>
    <col min="18" max="18" width="16" style="41" bestFit="1" customWidth="1" collapsed="1"/>
    <col min="19" max="19" width="29.28515625" style="41" bestFit="1" customWidth="1" collapsed="1"/>
    <col min="20" max="20" width="21.5703125" style="41" bestFit="1" customWidth="1" collapsed="1"/>
    <col min="21" max="21" width="19.5703125" style="41" bestFit="1" customWidth="1" collapsed="1"/>
    <col min="22" max="22" width="23.5703125" style="41" bestFit="1" customWidth="1" collapsed="1"/>
    <col min="23" max="23" width="21.7109375" style="41" bestFit="1" customWidth="1" collapsed="1"/>
    <col min="24" max="24" width="22.42578125" style="41" bestFit="1" customWidth="1" collapsed="1"/>
    <col min="25" max="25" width="29.28515625" style="41" bestFit="1" customWidth="1" collapsed="1"/>
    <col min="26" max="26" width="40.7109375" style="41" bestFit="1" customWidth="1" collapsed="1"/>
    <col min="27" max="27" width="32" style="41" bestFit="1" customWidth="1" collapsed="1"/>
    <col min="28" max="28" width="22.140625" style="41" bestFit="1" customWidth="1" collapsed="1"/>
    <col min="29" max="29" width="24.85546875" style="41" bestFit="1" customWidth="1" collapsed="1"/>
    <col min="30" max="30" width="19.28515625" style="41" bestFit="1" customWidth="1" collapsed="1"/>
    <col min="31" max="31" width="46.42578125" style="41" bestFit="1" customWidth="1" collapsed="1"/>
    <col min="32" max="16384" width="9.140625" style="41" collapsed="1"/>
  </cols>
  <sheetData>
    <row r="1" spans="1:31" s="5" customFormat="1" x14ac:dyDescent="0.25">
      <c r="A1" s="1" t="s">
        <v>0</v>
      </c>
      <c r="B1" s="23" t="s">
        <v>95</v>
      </c>
      <c r="C1" s="23" t="s">
        <v>2862</v>
      </c>
      <c r="D1" s="23" t="s">
        <v>2740</v>
      </c>
      <c r="E1" s="23" t="s">
        <v>2863</v>
      </c>
      <c r="F1" s="90" t="s">
        <v>2864</v>
      </c>
      <c r="G1" s="90" t="s">
        <v>2865</v>
      </c>
      <c r="H1" s="90" t="s">
        <v>2866</v>
      </c>
      <c r="I1" s="23" t="s">
        <v>2867</v>
      </c>
      <c r="J1" s="23" t="s">
        <v>1992</v>
      </c>
      <c r="K1" s="26" t="s">
        <v>2868</v>
      </c>
      <c r="L1" s="26" t="s">
        <v>2869</v>
      </c>
      <c r="M1" s="26" t="s">
        <v>2870</v>
      </c>
      <c r="N1" s="1" t="s">
        <v>2871</v>
      </c>
      <c r="O1" s="1" t="s">
        <v>2872</v>
      </c>
      <c r="P1" s="1" t="s">
        <v>2873</v>
      </c>
      <c r="Q1" s="1" t="s">
        <v>2874</v>
      </c>
      <c r="R1" s="1" t="s">
        <v>2875</v>
      </c>
      <c r="S1" s="1" t="s">
        <v>2876</v>
      </c>
      <c r="T1" s="1" t="s">
        <v>2877</v>
      </c>
      <c r="U1" s="1" t="s">
        <v>2878</v>
      </c>
      <c r="V1" s="1" t="s">
        <v>2879</v>
      </c>
      <c r="W1" s="26" t="s">
        <v>2868</v>
      </c>
      <c r="X1" s="26" t="s">
        <v>2869</v>
      </c>
      <c r="Y1" s="26" t="s">
        <v>2870</v>
      </c>
      <c r="Z1" s="1" t="s">
        <v>2871</v>
      </c>
      <c r="AA1" s="1" t="s">
        <v>2880</v>
      </c>
      <c r="AB1" s="1" t="s">
        <v>2881</v>
      </c>
      <c r="AC1" s="1" t="s">
        <v>2882</v>
      </c>
      <c r="AD1" s="1" t="s">
        <v>2883</v>
      </c>
      <c r="AE1" s="1" t="s">
        <v>1275</v>
      </c>
    </row>
    <row r="2" spans="1:31" s="5" customFormat="1" x14ac:dyDescent="0.25">
      <c r="A2" s="3" t="s">
        <v>55</v>
      </c>
      <c r="B2" s="25">
        <v>1</v>
      </c>
      <c r="C2" s="25"/>
      <c r="D2" s="25" t="s">
        <v>29</v>
      </c>
      <c r="E2" s="25" t="s">
        <v>29</v>
      </c>
      <c r="F2" s="3"/>
      <c r="G2" s="3"/>
      <c r="H2" s="3" t="s">
        <v>29</v>
      </c>
      <c r="I2" s="3" t="s">
        <v>29</v>
      </c>
      <c r="J2" s="3"/>
      <c r="K2" s="3" t="s">
        <v>2884</v>
      </c>
      <c r="L2" s="3" t="s">
        <v>1198</v>
      </c>
      <c r="M2" s="3" t="s">
        <v>29</v>
      </c>
      <c r="N2" s="3" t="s">
        <v>2885</v>
      </c>
      <c r="O2" s="3"/>
      <c r="P2" s="3"/>
      <c r="Q2" s="3"/>
      <c r="R2" s="3"/>
      <c r="S2" s="3"/>
      <c r="T2" s="3"/>
      <c r="U2" s="3"/>
      <c r="V2" s="3"/>
      <c r="W2" s="3"/>
      <c r="X2" s="3"/>
      <c r="Y2" s="3"/>
      <c r="Z2" s="3"/>
      <c r="AA2" s="3" t="s">
        <v>29</v>
      </c>
      <c r="AB2" s="3"/>
      <c r="AC2" s="3"/>
      <c r="AD2" s="3"/>
      <c r="AE2" s="3"/>
    </row>
    <row r="3" spans="1:31" s="5" customFormat="1" x14ac:dyDescent="0.25">
      <c r="A3" s="3" t="s">
        <v>59</v>
      </c>
      <c r="B3" s="25">
        <v>1</v>
      </c>
      <c r="C3" s="25"/>
      <c r="D3" s="25" t="s">
        <v>29</v>
      </c>
      <c r="E3" s="25" t="s">
        <v>29</v>
      </c>
      <c r="F3" s="3"/>
      <c r="G3" s="3" t="s">
        <v>29</v>
      </c>
      <c r="H3" s="3"/>
      <c r="I3" s="3"/>
      <c r="J3" s="3" t="s">
        <v>2886</v>
      </c>
      <c r="K3" s="3"/>
      <c r="L3" s="3"/>
      <c r="M3" s="3"/>
      <c r="N3" s="3"/>
      <c r="O3" s="3"/>
      <c r="P3" s="3"/>
      <c r="Q3" s="3"/>
      <c r="R3" s="3"/>
      <c r="S3" s="3"/>
      <c r="T3" s="3"/>
      <c r="U3" s="3"/>
      <c r="V3" s="3"/>
      <c r="W3" s="3"/>
      <c r="X3" s="3"/>
      <c r="Y3" s="3"/>
      <c r="Z3" s="3"/>
      <c r="AA3" s="3"/>
      <c r="AB3" s="3"/>
      <c r="AC3" s="3"/>
      <c r="AD3" s="3"/>
      <c r="AE3" s="3"/>
    </row>
    <row r="4" spans="1:31" x14ac:dyDescent="0.25">
      <c r="A4" s="3" t="s">
        <v>522</v>
      </c>
      <c r="B4" s="3">
        <v>1</v>
      </c>
      <c r="C4" s="3"/>
      <c r="D4" s="3" t="s">
        <v>29</v>
      </c>
      <c r="E4" s="3" t="s">
        <v>29</v>
      </c>
      <c r="F4" s="3"/>
      <c r="G4" s="3"/>
      <c r="H4" s="3" t="s">
        <v>29</v>
      </c>
      <c r="I4" s="3" t="s">
        <v>29</v>
      </c>
      <c r="J4" s="3"/>
      <c r="K4" s="3" t="s">
        <v>2887</v>
      </c>
      <c r="L4" s="3" t="s">
        <v>2058</v>
      </c>
      <c r="M4" s="3" t="s">
        <v>29</v>
      </c>
      <c r="N4" s="3" t="s">
        <v>2888</v>
      </c>
      <c r="O4" s="3" t="s">
        <v>1609</v>
      </c>
      <c r="P4" s="3" t="s">
        <v>2889</v>
      </c>
      <c r="Q4" s="3"/>
      <c r="R4" s="3"/>
      <c r="S4" s="3"/>
      <c r="T4" s="3"/>
      <c r="U4" s="3"/>
      <c r="V4" s="3"/>
      <c r="W4" s="3"/>
      <c r="X4" s="3"/>
      <c r="Y4" s="3"/>
      <c r="Z4" s="3"/>
      <c r="AA4" s="3" t="s">
        <v>29</v>
      </c>
      <c r="AB4" s="3"/>
      <c r="AC4" s="3" t="s">
        <v>29</v>
      </c>
      <c r="AD4" s="3"/>
      <c r="AE4" s="3"/>
    </row>
    <row r="5" spans="1:31" x14ac:dyDescent="0.25">
      <c r="A5" s="3" t="s">
        <v>525</v>
      </c>
      <c r="B5" s="3">
        <v>1</v>
      </c>
      <c r="C5" s="3" t="s">
        <v>29</v>
      </c>
      <c r="D5" s="3"/>
      <c r="E5" s="3"/>
      <c r="F5" s="3"/>
      <c r="G5" s="3"/>
      <c r="H5" s="3"/>
      <c r="I5" s="3"/>
      <c r="J5" s="3"/>
      <c r="K5" s="3"/>
      <c r="L5" s="3"/>
      <c r="M5" s="3"/>
      <c r="N5" s="3" t="s">
        <v>2890</v>
      </c>
      <c r="O5" s="3"/>
      <c r="P5" s="3"/>
      <c r="Q5" s="3"/>
      <c r="R5" s="3"/>
      <c r="S5" s="3"/>
      <c r="T5" s="3"/>
      <c r="U5" s="3"/>
      <c r="V5" s="3"/>
      <c r="W5" s="3"/>
      <c r="X5" s="3"/>
      <c r="Y5" s="3"/>
      <c r="Z5" s="3"/>
      <c r="AA5" s="3"/>
      <c r="AB5" s="3"/>
      <c r="AC5" s="3"/>
      <c r="AD5" s="3" t="s">
        <v>29</v>
      </c>
      <c r="AE5" s="3"/>
    </row>
    <row r="6" spans="1:31" x14ac:dyDescent="0.25">
      <c r="A6" s="3" t="s">
        <v>62</v>
      </c>
      <c r="B6" s="3">
        <v>1</v>
      </c>
      <c r="C6" s="3"/>
      <c r="D6" s="3" t="s">
        <v>29</v>
      </c>
      <c r="E6" s="3" t="s">
        <v>29</v>
      </c>
      <c r="F6" s="3"/>
      <c r="G6" s="3"/>
      <c r="H6" s="3" t="s">
        <v>29</v>
      </c>
      <c r="I6" s="3" t="s">
        <v>29</v>
      </c>
      <c r="J6" s="3"/>
      <c r="K6" s="3" t="s">
        <v>2887</v>
      </c>
      <c r="L6" s="3" t="s">
        <v>2891</v>
      </c>
      <c r="M6" s="3" t="s">
        <v>29</v>
      </c>
      <c r="N6" s="3" t="s">
        <v>2892</v>
      </c>
      <c r="O6" s="3" t="s">
        <v>1428</v>
      </c>
      <c r="P6" s="3"/>
      <c r="Q6" s="48" t="s">
        <v>2893</v>
      </c>
      <c r="R6" s="3"/>
      <c r="S6" s="3"/>
      <c r="T6" s="48" t="s">
        <v>2894</v>
      </c>
      <c r="U6" s="3"/>
      <c r="V6" s="3"/>
      <c r="W6" s="3"/>
      <c r="X6" s="3"/>
      <c r="Y6" s="3"/>
      <c r="Z6" s="3"/>
      <c r="AA6" s="3"/>
      <c r="AB6" s="3"/>
      <c r="AC6" s="3"/>
      <c r="AD6" s="3"/>
      <c r="AE6" s="3" t="s">
        <v>2895</v>
      </c>
    </row>
    <row r="7" spans="1:31" x14ac:dyDescent="0.25">
      <c r="A7" s="3" t="s">
        <v>62</v>
      </c>
      <c r="B7" s="3">
        <v>2</v>
      </c>
      <c r="C7" s="3"/>
      <c r="D7" s="3"/>
      <c r="E7" s="3"/>
      <c r="F7" s="3"/>
      <c r="G7" s="3"/>
      <c r="H7" s="3"/>
      <c r="I7" s="3"/>
      <c r="J7" s="3"/>
      <c r="K7" s="3"/>
      <c r="L7" s="3"/>
      <c r="M7" s="3"/>
      <c r="N7" s="3"/>
      <c r="O7" s="3"/>
      <c r="P7" s="3"/>
      <c r="Q7" s="3"/>
      <c r="R7" s="3">
        <v>1223458</v>
      </c>
      <c r="S7" s="3" t="s">
        <v>1305</v>
      </c>
      <c r="T7" s="3"/>
      <c r="U7" s="3">
        <v>445789</v>
      </c>
      <c r="V7" s="3"/>
      <c r="W7" s="3"/>
      <c r="X7" s="3"/>
      <c r="Y7" s="3"/>
      <c r="Z7" s="3"/>
      <c r="AA7" s="3"/>
      <c r="AB7" s="3"/>
      <c r="AC7" s="3"/>
      <c r="AD7" s="3"/>
      <c r="AE7" s="3" t="s">
        <v>2896</v>
      </c>
    </row>
    <row r="8" spans="1:31" x14ac:dyDescent="0.25">
      <c r="A8" s="3" t="s">
        <v>66</v>
      </c>
      <c r="B8" s="3">
        <v>1</v>
      </c>
      <c r="C8" s="3"/>
      <c r="D8" s="3" t="s">
        <v>29</v>
      </c>
      <c r="E8" s="3" t="s">
        <v>29</v>
      </c>
      <c r="F8" s="3"/>
      <c r="G8" s="3"/>
      <c r="H8" s="3" t="s">
        <v>29</v>
      </c>
      <c r="I8" s="3" t="s">
        <v>29</v>
      </c>
      <c r="J8" s="3"/>
      <c r="K8" s="3" t="s">
        <v>2887</v>
      </c>
      <c r="L8" s="3" t="s">
        <v>2891</v>
      </c>
      <c r="M8" s="3" t="s">
        <v>29</v>
      </c>
      <c r="N8" s="3" t="s">
        <v>2888</v>
      </c>
      <c r="O8" s="3" t="s">
        <v>1428</v>
      </c>
      <c r="P8" s="3" t="s">
        <v>2897</v>
      </c>
      <c r="Q8" s="48" t="s">
        <v>2898</v>
      </c>
      <c r="R8" s="3"/>
      <c r="S8" s="3"/>
      <c r="T8" s="3"/>
      <c r="U8" s="3"/>
      <c r="V8" s="3" t="s">
        <v>29</v>
      </c>
      <c r="W8" s="3" t="s">
        <v>2887</v>
      </c>
      <c r="X8" s="3" t="s">
        <v>2891</v>
      </c>
      <c r="Y8" s="3" t="s">
        <v>29</v>
      </c>
      <c r="Z8" s="3" t="s">
        <v>2892</v>
      </c>
      <c r="AA8" s="3"/>
      <c r="AB8" s="3"/>
      <c r="AC8" s="3"/>
      <c r="AD8" s="3"/>
      <c r="AE8" s="3" t="s">
        <v>2899</v>
      </c>
    </row>
  </sheetData>
  <hyperlinks>
    <hyperlink ref="Q6" r:id="rId1"/>
    <hyperlink ref="T6" r:id="rId2"/>
    <hyperlink ref="Q8" r:id="rId3"/>
  </hyperlinks>
  <pageMargins left="0.7" right="0.7" top="0.75" bottom="0.75" header="0.3" footer="0.3"/>
  <pageSetup orientation="portrait" r:id="rId4"/>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V15"/>
  <sheetViews>
    <sheetView zoomScale="85" zoomScaleNormal="85" workbookViewId="0">
      <selection sqref="A1:V15"/>
    </sheetView>
  </sheetViews>
  <sheetFormatPr defaultRowHeight="15" x14ac:dyDescent="0.25"/>
  <cols>
    <col min="1" max="1" width="8.140625" style="5" customWidth="1" collapsed="1"/>
    <col min="2" max="2" width="8.7109375" style="5" bestFit="1" customWidth="1" collapsed="1"/>
    <col min="3" max="3" width="31.85546875" style="5" bestFit="1" customWidth="1" collapsed="1"/>
    <col min="4" max="4" width="16.140625" style="5" bestFit="1" customWidth="1" collapsed="1"/>
    <col min="5" max="5" width="22.5703125" style="5" bestFit="1" customWidth="1" collapsed="1"/>
    <col min="6" max="6" width="22" style="5" bestFit="1" customWidth="1" collapsed="1"/>
    <col min="7" max="7" width="15.85546875" style="5" bestFit="1" customWidth="1" collapsed="1"/>
    <col min="8" max="8" width="22.5703125" style="5" bestFit="1" customWidth="1" collapsed="1"/>
    <col min="9" max="9" width="23.5703125" style="5" bestFit="1" customWidth="1" collapsed="1"/>
    <col min="10" max="10" width="23.140625" style="5" bestFit="1" customWidth="1" collapsed="1"/>
    <col min="11" max="11" width="15.85546875" style="5" bestFit="1" customWidth="1" collapsed="1"/>
    <col min="12" max="12" width="22.5703125" style="5" bestFit="1" customWidth="1" collapsed="1"/>
    <col min="13" max="13" width="21.28515625" style="5" bestFit="1" customWidth="1" collapsed="1"/>
    <col min="14" max="14" width="22.5703125" style="5" bestFit="1" customWidth="1" collapsed="1"/>
    <col min="15" max="15" width="21.42578125" style="5" bestFit="1" customWidth="1" collapsed="1"/>
    <col min="16" max="16" width="22.5703125" style="5" bestFit="1" customWidth="1" collapsed="1"/>
    <col min="17" max="17" width="21.42578125" style="5" bestFit="1" customWidth="1" collapsed="1"/>
    <col min="18" max="18" width="15.85546875" style="5" bestFit="1" customWidth="1" collapsed="1"/>
    <col min="19" max="20" width="15.85546875" style="5" customWidth="1" collapsed="1"/>
    <col min="21" max="21" width="35.140625" style="5" bestFit="1" customWidth="1" collapsed="1"/>
    <col min="22" max="22" width="32.5703125" style="5" bestFit="1" customWidth="1" collapsed="1"/>
    <col min="23" max="16384" width="9.140625" style="5" collapsed="1"/>
  </cols>
  <sheetData>
    <row r="1" spans="1:22" x14ac:dyDescent="0.25">
      <c r="A1" s="1" t="s">
        <v>0</v>
      </c>
      <c r="B1" s="23" t="s">
        <v>95</v>
      </c>
      <c r="C1" s="23" t="s">
        <v>2900</v>
      </c>
      <c r="D1" s="23" t="s">
        <v>2901</v>
      </c>
      <c r="E1" s="23" t="s">
        <v>1101</v>
      </c>
      <c r="F1" s="23" t="s">
        <v>2902</v>
      </c>
      <c r="G1" s="23" t="s">
        <v>2901</v>
      </c>
      <c r="H1" s="23" t="s">
        <v>1101</v>
      </c>
      <c r="I1" s="1" t="s">
        <v>2903</v>
      </c>
      <c r="J1" s="1" t="s">
        <v>2904</v>
      </c>
      <c r="K1" s="23" t="s">
        <v>2901</v>
      </c>
      <c r="L1" s="23" t="s">
        <v>1101</v>
      </c>
      <c r="M1" s="23" t="s">
        <v>2905</v>
      </c>
      <c r="N1" s="23" t="s">
        <v>1101</v>
      </c>
      <c r="O1" s="23" t="s">
        <v>2905</v>
      </c>
      <c r="P1" s="23" t="s">
        <v>1101</v>
      </c>
      <c r="Q1" s="23" t="s">
        <v>2905</v>
      </c>
      <c r="R1" s="23" t="s">
        <v>2901</v>
      </c>
      <c r="S1" s="23" t="s">
        <v>2906</v>
      </c>
      <c r="T1" s="1" t="s">
        <v>1105</v>
      </c>
      <c r="U1" s="23" t="s">
        <v>1192</v>
      </c>
      <c r="V1" s="23" t="s">
        <v>1192</v>
      </c>
    </row>
    <row r="2" spans="1:22" x14ac:dyDescent="0.25">
      <c r="A2" s="3" t="s">
        <v>743</v>
      </c>
      <c r="B2" s="25">
        <v>1</v>
      </c>
      <c r="C2" s="25" t="s">
        <v>1664</v>
      </c>
      <c r="D2" s="3" t="s">
        <v>1664</v>
      </c>
      <c r="E2" s="3" t="s">
        <v>2907</v>
      </c>
      <c r="F2" s="3" t="s">
        <v>1593</v>
      </c>
      <c r="G2" s="3" t="s">
        <v>1664</v>
      </c>
      <c r="H2" s="3" t="s">
        <v>2908</v>
      </c>
      <c r="I2" s="3" t="s">
        <v>1664</v>
      </c>
      <c r="J2" s="3"/>
      <c r="K2" s="3" t="s">
        <v>1664</v>
      </c>
      <c r="L2" s="3" t="s">
        <v>2909</v>
      </c>
      <c r="M2" s="3" t="s">
        <v>1428</v>
      </c>
      <c r="N2" s="3" t="s">
        <v>2910</v>
      </c>
      <c r="O2" s="3" t="s">
        <v>1305</v>
      </c>
      <c r="P2" s="3" t="s">
        <v>2911</v>
      </c>
      <c r="Q2" s="3" t="s">
        <v>1609</v>
      </c>
      <c r="R2" s="3" t="s">
        <v>1664</v>
      </c>
      <c r="S2" s="3"/>
      <c r="T2" s="3"/>
      <c r="U2" s="52" t="s">
        <v>2912</v>
      </c>
      <c r="V2" s="3"/>
    </row>
    <row r="3" spans="1:22" x14ac:dyDescent="0.25">
      <c r="A3" s="3" t="s">
        <v>743</v>
      </c>
      <c r="B3" s="25">
        <v>2</v>
      </c>
      <c r="C3" s="25" t="s">
        <v>1664</v>
      </c>
      <c r="D3" s="3"/>
      <c r="E3" s="3"/>
      <c r="F3" s="3" t="s">
        <v>1593</v>
      </c>
      <c r="G3" s="3"/>
      <c r="H3" s="3"/>
      <c r="I3" s="3"/>
      <c r="J3" s="3" t="s">
        <v>1664</v>
      </c>
      <c r="K3" s="3" t="s">
        <v>1664</v>
      </c>
      <c r="L3" s="3"/>
      <c r="M3" s="3"/>
      <c r="N3" s="3"/>
      <c r="O3" s="3"/>
      <c r="P3" s="3"/>
      <c r="Q3" s="3"/>
      <c r="R3" s="3"/>
      <c r="S3" s="3"/>
      <c r="T3" s="3"/>
      <c r="U3" s="52" t="s">
        <v>2913</v>
      </c>
      <c r="V3" s="91" t="s">
        <v>2914</v>
      </c>
    </row>
    <row r="4" spans="1:22" x14ac:dyDescent="0.25">
      <c r="A4" s="3" t="s">
        <v>747</v>
      </c>
      <c r="B4" s="25">
        <v>1</v>
      </c>
      <c r="C4" s="25" t="s">
        <v>1664</v>
      </c>
      <c r="D4" s="3"/>
      <c r="E4" s="3"/>
      <c r="F4" s="3" t="s">
        <v>1593</v>
      </c>
      <c r="G4" s="3"/>
      <c r="H4" s="3"/>
      <c r="I4" s="3"/>
      <c r="J4" s="3" t="s">
        <v>1664</v>
      </c>
      <c r="K4" s="3" t="s">
        <v>1664</v>
      </c>
      <c r="L4" s="3"/>
      <c r="M4" s="3"/>
      <c r="N4" s="3"/>
      <c r="O4" s="3"/>
      <c r="P4" s="3"/>
      <c r="Q4" s="3"/>
      <c r="R4" s="3" t="s">
        <v>1664</v>
      </c>
      <c r="S4" s="3" t="s">
        <v>1664</v>
      </c>
      <c r="T4" s="3" t="s">
        <v>2915</v>
      </c>
      <c r="U4" s="52"/>
      <c r="V4" s="91"/>
    </row>
    <row r="9" spans="1:22" x14ac:dyDescent="0.25">
      <c r="A9"/>
      <c r="B9"/>
      <c r="C9"/>
    </row>
    <row r="15" spans="1:22" ht="13.5" customHeight="1" x14ac:dyDescent="0.25">
      <c r="A15"/>
      <c r="B15"/>
      <c r="C15"/>
    </row>
  </sheetData>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E16"/>
  <sheetViews>
    <sheetView zoomScale="85" zoomScaleNormal="85" workbookViewId="0">
      <selection activeCell="C22" sqref="C22"/>
    </sheetView>
  </sheetViews>
  <sheetFormatPr defaultRowHeight="15" x14ac:dyDescent="0.25"/>
  <cols>
    <col min="1" max="1" width="6.140625" style="41" bestFit="1" customWidth="1" collapsed="1"/>
    <col min="2" max="2" width="8.7109375" style="41" bestFit="1" customWidth="1" collapsed="1"/>
    <col min="3" max="3" width="13.140625" style="41" bestFit="1" customWidth="1" collapsed="1"/>
    <col min="4" max="4" width="15.140625" style="41" bestFit="1" customWidth="1" collapsed="1"/>
    <col min="5" max="5" width="19.7109375" style="41" bestFit="1" customWidth="1" collapsed="1"/>
    <col min="6" max="16384" width="9.140625" style="41" collapsed="1"/>
  </cols>
  <sheetData>
    <row r="1" spans="1:5" x14ac:dyDescent="0.25">
      <c r="A1" s="7" t="s">
        <v>0</v>
      </c>
      <c r="B1" s="26" t="s">
        <v>95</v>
      </c>
      <c r="C1" s="23" t="s">
        <v>2918</v>
      </c>
      <c r="D1" s="23" t="s">
        <v>2919</v>
      </c>
      <c r="E1" s="23" t="s">
        <v>2920</v>
      </c>
    </row>
    <row r="2" spans="1:5" x14ac:dyDescent="0.25">
      <c r="A2" s="3" t="s">
        <v>8</v>
      </c>
      <c r="B2" s="3">
        <v>1</v>
      </c>
      <c r="C2" s="3"/>
      <c r="D2" s="3"/>
      <c r="E2" s="3"/>
    </row>
    <row r="3" spans="1:5" x14ac:dyDescent="0.25">
      <c r="A3" s="3" t="s">
        <v>16</v>
      </c>
      <c r="B3" s="3">
        <v>1</v>
      </c>
      <c r="C3" s="3" t="s">
        <v>29</v>
      </c>
      <c r="D3" s="3" t="s">
        <v>29</v>
      </c>
      <c r="E3" s="3" t="s">
        <v>29</v>
      </c>
    </row>
    <row r="4" spans="1:5" x14ac:dyDescent="0.25">
      <c r="A4" s="3" t="s">
        <v>17</v>
      </c>
      <c r="B4" s="3">
        <v>1</v>
      </c>
      <c r="C4" s="3"/>
      <c r="D4" s="3"/>
      <c r="E4" s="3"/>
    </row>
    <row r="5" spans="1:5" x14ac:dyDescent="0.25">
      <c r="A5" s="3" t="s">
        <v>115</v>
      </c>
      <c r="B5" s="3">
        <v>1</v>
      </c>
      <c r="C5" s="3"/>
      <c r="D5" s="3"/>
      <c r="E5" s="3"/>
    </row>
    <row r="16" spans="1:5" x14ac:dyDescent="0.25">
      <c r="E16" s="5" t="s">
        <v>2921</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F3"/>
  <sheetViews>
    <sheetView zoomScale="85" zoomScaleNormal="85" workbookViewId="0">
      <selection activeCell="E3" sqref="E3"/>
    </sheetView>
  </sheetViews>
  <sheetFormatPr defaultRowHeight="15" x14ac:dyDescent="0.25"/>
  <cols>
    <col min="1" max="1" width="8.140625" style="5" bestFit="1" customWidth="1" collapsed="1"/>
    <col min="2" max="2" width="8.7109375" style="5" bestFit="1" customWidth="1" collapsed="1"/>
    <col min="3" max="3" width="20" style="5" bestFit="1" customWidth="1" collapsed="1"/>
    <col min="4" max="4" width="16.28515625" style="5" customWidth="1" collapsed="1"/>
    <col min="5" max="5" width="30.140625" style="5" bestFit="1" customWidth="1" collapsed="1"/>
    <col min="6" max="6" width="22.42578125" style="5" bestFit="1" customWidth="1" collapsed="1"/>
    <col min="7" max="16384" width="9.140625" style="5" collapsed="1"/>
  </cols>
  <sheetData>
    <row r="1" spans="1:6" x14ac:dyDescent="0.25">
      <c r="A1" s="1" t="s">
        <v>0</v>
      </c>
      <c r="B1" s="23" t="s">
        <v>95</v>
      </c>
      <c r="C1" s="23" t="s">
        <v>1105</v>
      </c>
      <c r="D1" s="23" t="s">
        <v>2926</v>
      </c>
      <c r="E1" s="26" t="s">
        <v>2927</v>
      </c>
      <c r="F1" s="26" t="s">
        <v>2928</v>
      </c>
    </row>
    <row r="2" spans="1:6" x14ac:dyDescent="0.25">
      <c r="A2" s="3" t="s">
        <v>513</v>
      </c>
      <c r="B2" s="25">
        <v>1</v>
      </c>
      <c r="C2" s="25" t="s">
        <v>1366</v>
      </c>
      <c r="D2" s="4" t="s">
        <v>29</v>
      </c>
      <c r="E2" s="3" t="s">
        <v>29</v>
      </c>
      <c r="F2" s="4"/>
    </row>
    <row r="3" spans="1:6" x14ac:dyDescent="0.25">
      <c r="A3" s="3" t="s">
        <v>513</v>
      </c>
      <c r="B3" s="25">
        <v>2</v>
      </c>
      <c r="C3" s="25"/>
      <c r="D3" s="4"/>
      <c r="E3" s="3"/>
      <c r="F3" s="4" t="s">
        <v>29</v>
      </c>
    </row>
  </sheetData>
  <pageMargins left="0.7" right="0.7" top="0.75" bottom="0.75" header="0.3" footer="0.3"/>
  <pageSetup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R2"/>
  <sheetViews>
    <sheetView zoomScale="70" zoomScaleNormal="70" workbookViewId="0">
      <selection activeCell="D7" sqref="D7"/>
    </sheetView>
  </sheetViews>
  <sheetFormatPr defaultRowHeight="15" x14ac:dyDescent="0.25"/>
  <cols>
    <col min="1" max="1" width="7.28515625" style="5" bestFit="1" customWidth="1" collapsed="1"/>
    <col min="2" max="2" width="11.140625" style="5" bestFit="1" customWidth="1" collapsed="1"/>
    <col min="3" max="3" width="17.7109375" style="5" bestFit="1" customWidth="1" collapsed="1"/>
    <col min="4" max="4" width="30" style="5" bestFit="1" customWidth="1" collapsed="1"/>
    <col min="5" max="5" width="15.85546875" style="5" bestFit="1" customWidth="1" collapsed="1"/>
    <col min="6" max="6" width="37.42578125" style="5" bestFit="1" customWidth="1" collapsed="1"/>
    <col min="7" max="7" width="14.28515625" style="5" bestFit="1" customWidth="1" collapsed="1"/>
    <col min="8" max="8" width="22.140625" style="5" bestFit="1" customWidth="1" collapsed="1"/>
    <col min="9" max="9" width="15.85546875" style="5" bestFit="1" customWidth="1" collapsed="1"/>
    <col min="10" max="10" width="37.42578125" style="5" bestFit="1" customWidth="1" collapsed="1"/>
    <col min="11" max="11" width="14.28515625" style="5" bestFit="1" customWidth="1" collapsed="1"/>
    <col min="12" max="12" width="26" style="5" bestFit="1" customWidth="1" collapsed="1"/>
    <col min="13" max="13" width="15.85546875" style="5" bestFit="1" customWidth="1" collapsed="1"/>
    <col min="14" max="14" width="37.42578125" style="5" bestFit="1" customWidth="1" collapsed="1"/>
    <col min="15" max="15" width="33.140625" style="5" bestFit="1" customWidth="1" collapsed="1"/>
    <col min="16" max="16" width="21.42578125" style="5" bestFit="1" customWidth="1" collapsed="1"/>
    <col min="17" max="17" width="47.140625" style="5" bestFit="1" customWidth="1" collapsed="1"/>
    <col min="18" max="18" width="31" style="5" bestFit="1" customWidth="1" collapsed="1"/>
    <col min="19" max="16384" width="9.140625" style="5" collapsed="1"/>
  </cols>
  <sheetData>
    <row r="1" spans="1:18" s="46" customFormat="1" x14ac:dyDescent="0.25">
      <c r="A1" s="528" t="s">
        <v>0</v>
      </c>
      <c r="B1" s="535" t="s">
        <v>95</v>
      </c>
      <c r="C1" s="532" t="s">
        <v>1178</v>
      </c>
      <c r="D1" s="532" t="s">
        <v>2956</v>
      </c>
      <c r="E1" s="532" t="s">
        <v>6166</v>
      </c>
      <c r="F1" s="532" t="s">
        <v>1192</v>
      </c>
      <c r="G1" s="532" t="s">
        <v>6167</v>
      </c>
      <c r="H1" s="532" t="s">
        <v>2957</v>
      </c>
      <c r="I1" s="532" t="s">
        <v>6166</v>
      </c>
      <c r="J1" s="532" t="s">
        <v>1192</v>
      </c>
      <c r="K1" s="532" t="s">
        <v>6167</v>
      </c>
      <c r="L1" s="532" t="s">
        <v>2958</v>
      </c>
      <c r="M1" s="532" t="s">
        <v>6166</v>
      </c>
      <c r="N1" s="532" t="s">
        <v>1192</v>
      </c>
      <c r="O1" s="532" t="s">
        <v>2959</v>
      </c>
      <c r="P1" s="532" t="s">
        <v>1105</v>
      </c>
      <c r="Q1" s="532" t="s">
        <v>2960</v>
      </c>
      <c r="R1" s="532" t="s">
        <v>2961</v>
      </c>
    </row>
    <row r="2" spans="1:18" x14ac:dyDescent="0.25">
      <c r="A2" s="529" t="s">
        <v>839</v>
      </c>
      <c r="B2" s="531">
        <v>1</v>
      </c>
      <c r="C2" s="531" t="s">
        <v>29</v>
      </c>
      <c r="D2" s="533" t="s">
        <v>6168</v>
      </c>
      <c r="E2" s="531" t="s">
        <v>29</v>
      </c>
      <c r="F2" s="530" t="s">
        <v>2962</v>
      </c>
      <c r="G2" s="530" t="s">
        <v>29</v>
      </c>
      <c r="H2" s="534" t="s">
        <v>1722</v>
      </c>
      <c r="I2" s="531" t="s">
        <v>29</v>
      </c>
      <c r="J2" s="530" t="s">
        <v>2962</v>
      </c>
      <c r="K2" s="530" t="s">
        <v>29</v>
      </c>
      <c r="L2" s="530" t="s">
        <v>1201</v>
      </c>
      <c r="M2" s="531" t="s">
        <v>29</v>
      </c>
      <c r="N2" s="530" t="s">
        <v>2962</v>
      </c>
      <c r="O2" s="531" t="s">
        <v>29</v>
      </c>
      <c r="P2" s="531" t="s">
        <v>1107</v>
      </c>
      <c r="Q2" s="530" t="s">
        <v>2963</v>
      </c>
      <c r="R2" s="530" t="s">
        <v>2964</v>
      </c>
    </row>
  </sheetData>
  <pageMargins left="0.7" right="0.7" top="0.75" bottom="0.75" header="0.3" footer="0.3"/>
  <pageSetup orientation="portrait" verticalDpi="599"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N69"/>
  <sheetViews>
    <sheetView zoomScale="85" zoomScaleNormal="85" workbookViewId="0">
      <pane xSplit="7" topLeftCell="H1" activePane="topRight" state="frozenSplit"/>
      <selection pane="topRight" activeCell="K9" sqref="K9"/>
    </sheetView>
  </sheetViews>
  <sheetFormatPr defaultRowHeight="15" x14ac:dyDescent="0.25"/>
  <cols>
    <col min="1" max="1" width="10.5703125" style="41" customWidth="1" collapsed="1"/>
    <col min="2" max="2" width="8.7109375" style="41" bestFit="1" customWidth="1" collapsed="1"/>
    <col min="3" max="3" width="10.42578125" style="41" bestFit="1" customWidth="1" collapsed="1"/>
    <col min="4" max="4" width="22" style="41" bestFit="1" customWidth="1" collapsed="1"/>
    <col min="5" max="5" width="22" style="41" customWidth="1" collapsed="1"/>
    <col min="6" max="6" width="29.42578125" style="548" bestFit="1" customWidth="1" collapsed="1"/>
    <col min="7" max="7" width="35.7109375" style="41" bestFit="1" customWidth="1" collapsed="1"/>
    <col min="8" max="8" width="22.28515625" style="41" bestFit="1" customWidth="1" collapsed="1"/>
    <col min="9" max="9" width="22.28515625" style="41" customWidth="1" collapsed="1"/>
    <col min="10" max="10" width="22.28515625" style="423" customWidth="1" collapsed="1"/>
    <col min="11" max="11" width="16.5703125" style="41" bestFit="1" customWidth="1" collapsed="1"/>
    <col min="12" max="12" width="18.85546875" style="41" bestFit="1" customWidth="1" collapsed="1"/>
    <col min="13" max="13" width="15.5703125" style="41" bestFit="1" customWidth="1" collapsed="1"/>
    <col min="14" max="14" width="13.7109375" style="41" bestFit="1" customWidth="1" collapsed="1"/>
    <col min="15" max="16384" width="9.140625" style="41" collapsed="1"/>
  </cols>
  <sheetData>
    <row r="1" spans="1:14" x14ac:dyDescent="0.25">
      <c r="A1" s="1" t="s">
        <v>0</v>
      </c>
      <c r="B1" s="43" t="s">
        <v>95</v>
      </c>
      <c r="C1" s="23" t="s">
        <v>1276</v>
      </c>
      <c r="D1" s="23" t="s">
        <v>1351</v>
      </c>
      <c r="E1" s="265" t="s">
        <v>5856</v>
      </c>
      <c r="F1" s="265" t="s">
        <v>6372</v>
      </c>
      <c r="G1" s="23" t="s">
        <v>1275</v>
      </c>
      <c r="H1" s="1" t="s">
        <v>1461</v>
      </c>
      <c r="I1" s="362" t="s">
        <v>4463</v>
      </c>
      <c r="J1" s="445" t="s">
        <v>6101</v>
      </c>
      <c r="K1" s="1" t="s">
        <v>2390</v>
      </c>
      <c r="L1" s="163" t="s">
        <v>1105</v>
      </c>
      <c r="M1" s="396" t="s">
        <v>1167</v>
      </c>
      <c r="N1" s="396" t="s">
        <v>1287</v>
      </c>
    </row>
    <row r="2" spans="1:14" x14ac:dyDescent="0.25">
      <c r="A2" s="3" t="s">
        <v>920</v>
      </c>
      <c r="B2" s="3">
        <v>1</v>
      </c>
      <c r="C2" s="23"/>
      <c r="D2" s="23"/>
      <c r="E2" s="23"/>
      <c r="F2" s="547"/>
      <c r="G2" s="3" t="s">
        <v>3039</v>
      </c>
      <c r="H2" s="3" t="s">
        <v>3040</v>
      </c>
      <c r="I2" s="3"/>
      <c r="J2" s="431"/>
      <c r="K2" s="3" t="s">
        <v>29</v>
      </c>
    </row>
    <row r="3" spans="1:14" x14ac:dyDescent="0.25">
      <c r="A3" s="3" t="s">
        <v>928</v>
      </c>
      <c r="B3" s="3">
        <v>1</v>
      </c>
      <c r="C3" s="23"/>
      <c r="D3" s="23"/>
      <c r="E3" s="23"/>
      <c r="F3" s="547"/>
      <c r="G3" s="3" t="s">
        <v>3039</v>
      </c>
      <c r="H3" s="3" t="s">
        <v>3040</v>
      </c>
      <c r="I3" s="3"/>
      <c r="J3" s="431"/>
      <c r="K3" s="3" t="s">
        <v>29</v>
      </c>
    </row>
    <row r="4" spans="1:14" x14ac:dyDescent="0.25">
      <c r="A4" s="3" t="s">
        <v>928</v>
      </c>
      <c r="B4" s="3">
        <v>2</v>
      </c>
      <c r="C4" s="23"/>
      <c r="D4" s="23"/>
      <c r="E4" s="23"/>
      <c r="F4" s="547"/>
      <c r="G4" s="3" t="s">
        <v>3041</v>
      </c>
      <c r="H4" s="3"/>
      <c r="I4" s="3"/>
      <c r="J4" s="431"/>
      <c r="K4" s="3"/>
    </row>
    <row r="5" spans="1:14" x14ac:dyDescent="0.25">
      <c r="A5" s="3" t="s">
        <v>6259</v>
      </c>
      <c r="B5" s="3">
        <v>1</v>
      </c>
      <c r="C5" s="3"/>
      <c r="D5" s="3"/>
      <c r="E5" s="3"/>
      <c r="F5" s="551"/>
      <c r="G5" s="3"/>
      <c r="H5" s="3" t="s">
        <v>3389</v>
      </c>
      <c r="I5" s="3"/>
      <c r="J5" s="431"/>
      <c r="K5" s="3" t="s">
        <v>29</v>
      </c>
    </row>
    <row r="6" spans="1:14" x14ac:dyDescent="0.25">
      <c r="A6" s="3" t="s">
        <v>3920</v>
      </c>
      <c r="B6" s="3">
        <v>1</v>
      </c>
      <c r="C6" s="3"/>
      <c r="D6" s="3"/>
      <c r="E6" s="3"/>
      <c r="F6" s="551"/>
      <c r="G6" s="3"/>
      <c r="H6" s="3" t="s">
        <v>3928</v>
      </c>
      <c r="I6" s="3"/>
      <c r="J6" s="431"/>
      <c r="K6" s="3" t="s">
        <v>29</v>
      </c>
    </row>
    <row r="7" spans="1:14" x14ac:dyDescent="0.25">
      <c r="A7" s="3" t="s">
        <v>3916</v>
      </c>
      <c r="B7" s="3">
        <v>1</v>
      </c>
      <c r="C7" s="3"/>
      <c r="D7" s="3"/>
      <c r="E7" s="3"/>
      <c r="F7" s="551"/>
      <c r="G7" s="3"/>
      <c r="H7" s="3" t="s">
        <v>3389</v>
      </c>
      <c r="I7" s="3"/>
      <c r="J7" s="431"/>
      <c r="K7" s="3"/>
    </row>
    <row r="8" spans="1:14" x14ac:dyDescent="0.25">
      <c r="A8" s="3" t="s">
        <v>3384</v>
      </c>
      <c r="B8" s="3">
        <v>1</v>
      </c>
      <c r="C8" s="3"/>
      <c r="D8" s="3"/>
      <c r="E8" s="3"/>
      <c r="F8" s="551"/>
      <c r="G8" s="3"/>
      <c r="H8" s="3"/>
      <c r="I8" s="3"/>
      <c r="J8" s="431"/>
      <c r="K8" s="3" t="s">
        <v>29</v>
      </c>
    </row>
    <row r="9" spans="1:14" s="633" customFormat="1" ht="15.95" customHeight="1" x14ac:dyDescent="0.25">
      <c r="A9" s="641" t="s">
        <v>5005</v>
      </c>
      <c r="B9" s="641">
        <v>1</v>
      </c>
      <c r="C9" s="641"/>
      <c r="D9" s="641" t="s">
        <v>29</v>
      </c>
      <c r="E9" s="641"/>
      <c r="F9" s="641"/>
      <c r="G9" s="678" t="s">
        <v>6474</v>
      </c>
      <c r="H9" s="641"/>
      <c r="I9" s="641"/>
      <c r="J9" s="641"/>
      <c r="K9" s="641"/>
      <c r="L9" s="641"/>
    </row>
    <row r="10" spans="1:14" s="633" customFormat="1" ht="15.95" customHeight="1" x14ac:dyDescent="0.25">
      <c r="A10" s="641" t="s">
        <v>5005</v>
      </c>
      <c r="B10" s="641">
        <v>2</v>
      </c>
      <c r="C10" s="641"/>
      <c r="D10" s="641"/>
      <c r="E10" s="641"/>
      <c r="F10" s="641"/>
      <c r="G10" s="678" t="s">
        <v>5047</v>
      </c>
      <c r="H10" s="641"/>
      <c r="I10" s="641"/>
      <c r="J10" s="641"/>
      <c r="K10" s="641"/>
      <c r="L10" s="641"/>
    </row>
    <row r="11" spans="1:14" s="633" customFormat="1" ht="15.95" customHeight="1" x14ac:dyDescent="0.25">
      <c r="A11" s="641" t="s">
        <v>5009</v>
      </c>
      <c r="B11" s="641">
        <v>1</v>
      </c>
      <c r="C11" s="641"/>
      <c r="D11" s="641" t="s">
        <v>29</v>
      </c>
      <c r="E11" s="641"/>
      <c r="F11" s="641"/>
      <c r="G11" s="678" t="s">
        <v>6475</v>
      </c>
      <c r="H11" s="641"/>
      <c r="I11" s="641"/>
      <c r="J11" s="641"/>
      <c r="K11" s="641"/>
      <c r="L11" s="641"/>
    </row>
    <row r="12" spans="1:14" s="633" customFormat="1" ht="15.95" customHeight="1" x14ac:dyDescent="0.25">
      <c r="A12" s="641" t="s">
        <v>5011</v>
      </c>
      <c r="B12" s="641">
        <v>1</v>
      </c>
      <c r="C12" s="641"/>
      <c r="D12" s="641" t="s">
        <v>29</v>
      </c>
      <c r="E12" s="641"/>
      <c r="F12" s="641"/>
      <c r="G12" s="678" t="s">
        <v>5046</v>
      </c>
      <c r="H12" s="641"/>
      <c r="I12" s="641"/>
      <c r="J12" s="641"/>
      <c r="K12" s="641"/>
      <c r="L12" s="641"/>
    </row>
    <row r="13" spans="1:14" s="633" customFormat="1" ht="15.95" customHeight="1" x14ac:dyDescent="0.25">
      <c r="A13" s="641" t="s">
        <v>5011</v>
      </c>
      <c r="B13" s="641">
        <v>2</v>
      </c>
      <c r="C13" s="641"/>
      <c r="D13" s="641"/>
      <c r="E13" s="641"/>
      <c r="F13" s="641"/>
      <c r="G13" s="678" t="s">
        <v>5047</v>
      </c>
      <c r="H13" s="641"/>
      <c r="I13" s="641"/>
      <c r="J13" s="641"/>
      <c r="K13" s="641"/>
      <c r="L13" s="641"/>
    </row>
    <row r="14" spans="1:14" x14ac:dyDescent="0.25">
      <c r="A14" s="354" t="s">
        <v>4312</v>
      </c>
      <c r="B14" s="354">
        <v>1</v>
      </c>
      <c r="C14" s="3"/>
      <c r="D14" s="3"/>
      <c r="E14" s="3"/>
      <c r="F14" s="551"/>
      <c r="G14" s="3"/>
      <c r="H14" s="3"/>
      <c r="I14" s="354" t="s">
        <v>4469</v>
      </c>
      <c r="J14" s="354"/>
      <c r="K14" s="3"/>
    </row>
    <row r="15" spans="1:14" x14ac:dyDescent="0.25">
      <c r="A15" s="354" t="s">
        <v>4314</v>
      </c>
      <c r="B15" s="354">
        <v>1</v>
      </c>
      <c r="C15" s="3"/>
      <c r="D15" s="3"/>
      <c r="E15" s="3"/>
      <c r="F15" s="551"/>
      <c r="G15" s="3"/>
      <c r="H15" s="3"/>
      <c r="I15" s="354" t="s">
        <v>4469</v>
      </c>
      <c r="J15" s="354"/>
      <c r="K15" s="3"/>
    </row>
    <row r="16" spans="1:14" x14ac:dyDescent="0.25">
      <c r="A16" s="163" t="s">
        <v>5084</v>
      </c>
      <c r="B16" s="163">
        <v>1</v>
      </c>
      <c r="C16" s="163"/>
      <c r="D16" s="163" t="s">
        <v>29</v>
      </c>
      <c r="E16" s="163"/>
      <c r="F16" s="492"/>
      <c r="G16" s="163" t="s">
        <v>5857</v>
      </c>
      <c r="H16" s="163"/>
      <c r="I16" s="163"/>
      <c r="J16" s="163"/>
      <c r="K16" s="163"/>
      <c r="L16" s="163"/>
      <c r="M16" s="163"/>
      <c r="N16" s="163"/>
    </row>
    <row r="17" spans="1:14" x14ac:dyDescent="0.25">
      <c r="A17" s="163" t="s">
        <v>5084</v>
      </c>
      <c r="B17" s="163">
        <v>2</v>
      </c>
      <c r="C17" s="163"/>
      <c r="D17" s="163"/>
      <c r="E17" s="163" t="s">
        <v>5858</v>
      </c>
      <c r="F17" s="492"/>
      <c r="G17" s="163" t="s">
        <v>5859</v>
      </c>
      <c r="H17" s="163"/>
      <c r="I17" s="163"/>
      <c r="J17" s="163"/>
      <c r="K17" s="163"/>
      <c r="L17" s="163"/>
      <c r="M17" s="163"/>
      <c r="N17" s="163"/>
    </row>
    <row r="18" spans="1:14" x14ac:dyDescent="0.25">
      <c r="A18" s="163" t="s">
        <v>5085</v>
      </c>
      <c r="B18" s="163">
        <v>1</v>
      </c>
      <c r="C18" s="163"/>
      <c r="D18" s="163" t="s">
        <v>29</v>
      </c>
      <c r="E18" s="163" t="s">
        <v>5858</v>
      </c>
      <c r="F18" s="492"/>
      <c r="G18" s="163" t="s">
        <v>5860</v>
      </c>
      <c r="H18" s="163"/>
      <c r="I18" s="163"/>
      <c r="J18" s="163"/>
      <c r="K18" s="163"/>
      <c r="L18" s="163"/>
      <c r="M18" s="163"/>
      <c r="N18" s="163"/>
    </row>
    <row r="19" spans="1:14" x14ac:dyDescent="0.25">
      <c r="A19" s="163" t="s">
        <v>5086</v>
      </c>
      <c r="B19" s="163">
        <v>1</v>
      </c>
      <c r="C19" s="163"/>
      <c r="D19" s="163" t="s">
        <v>29</v>
      </c>
      <c r="E19" s="163" t="s">
        <v>5858</v>
      </c>
      <c r="F19" s="492"/>
      <c r="G19" s="163" t="s">
        <v>5861</v>
      </c>
      <c r="H19" s="163"/>
      <c r="I19" s="163"/>
      <c r="J19" s="163"/>
      <c r="K19" s="163"/>
      <c r="L19" s="163"/>
      <c r="M19" s="163"/>
      <c r="N19" s="163"/>
    </row>
    <row r="20" spans="1:14" x14ac:dyDescent="0.25">
      <c r="A20" s="163" t="s">
        <v>5087</v>
      </c>
      <c r="B20" s="163">
        <v>1</v>
      </c>
      <c r="C20" s="163"/>
      <c r="D20" s="163" t="s">
        <v>29</v>
      </c>
      <c r="E20" s="163" t="s">
        <v>5858</v>
      </c>
      <c r="F20" s="492"/>
      <c r="G20" s="163" t="s">
        <v>5862</v>
      </c>
      <c r="H20" s="163"/>
      <c r="I20" s="163"/>
      <c r="J20" s="163"/>
      <c r="K20" s="163"/>
      <c r="L20" s="163" t="s">
        <v>5863</v>
      </c>
      <c r="M20" s="163"/>
      <c r="N20" s="163"/>
    </row>
    <row r="21" spans="1:14" x14ac:dyDescent="0.25">
      <c r="A21" s="163" t="s">
        <v>5077</v>
      </c>
      <c r="B21" s="163">
        <v>1</v>
      </c>
      <c r="C21" s="163"/>
      <c r="D21" s="163"/>
      <c r="E21" s="163"/>
      <c r="F21" s="492"/>
      <c r="G21" s="163"/>
      <c r="H21" s="163">
        <f>N21</f>
        <v>0</v>
      </c>
      <c r="I21" s="163"/>
      <c r="J21" s="163"/>
      <c r="K21" s="163"/>
      <c r="L21" s="163"/>
      <c r="M21" s="163"/>
      <c r="N21" s="163"/>
    </row>
    <row r="22" spans="1:14" x14ac:dyDescent="0.25">
      <c r="A22" s="163" t="s">
        <v>5797</v>
      </c>
      <c r="B22" s="163">
        <v>1</v>
      </c>
      <c r="C22" s="163"/>
      <c r="D22" s="163"/>
      <c r="E22" s="163"/>
      <c r="F22" s="492"/>
      <c r="G22" s="163"/>
      <c r="H22" s="163">
        <f>H21</f>
        <v>0</v>
      </c>
      <c r="I22" s="163"/>
      <c r="J22" s="163"/>
      <c r="K22" s="163"/>
      <c r="L22" s="163"/>
      <c r="M22" s="163"/>
      <c r="N22" s="163">
        <f>N21</f>
        <v>0</v>
      </c>
    </row>
    <row r="23" spans="1:14" x14ac:dyDescent="0.25">
      <c r="A23" s="323" t="s">
        <v>6145</v>
      </c>
      <c r="B23" s="323">
        <v>1</v>
      </c>
      <c r="C23" s="323"/>
      <c r="D23" s="323"/>
      <c r="E23" s="323"/>
      <c r="F23" s="323"/>
      <c r="G23" s="323"/>
      <c r="H23" s="323"/>
      <c r="I23" s="444" t="s">
        <v>6100</v>
      </c>
      <c r="J23" s="444"/>
      <c r="K23" s="323" t="s">
        <v>29</v>
      </c>
    </row>
    <row r="24" spans="1:14" x14ac:dyDescent="0.25">
      <c r="A24" s="323" t="s">
        <v>6147</v>
      </c>
      <c r="B24" s="323">
        <v>1</v>
      </c>
      <c r="C24" s="323"/>
      <c r="D24" s="323"/>
      <c r="E24" s="323"/>
      <c r="F24" s="323"/>
      <c r="G24" s="323"/>
      <c r="H24" s="323"/>
      <c r="I24" s="444"/>
      <c r="J24" s="444" t="s">
        <v>4469</v>
      </c>
      <c r="K24" s="323"/>
    </row>
    <row r="25" spans="1:14" x14ac:dyDescent="0.25">
      <c r="A25" s="323" t="s">
        <v>6149</v>
      </c>
      <c r="B25" s="323">
        <v>1</v>
      </c>
      <c r="C25" s="323"/>
      <c r="D25" s="323"/>
      <c r="E25" s="323"/>
      <c r="F25" s="323"/>
      <c r="G25" s="323"/>
      <c r="H25" s="323"/>
      <c r="I25" s="444" t="s">
        <v>4469</v>
      </c>
      <c r="J25" s="323"/>
      <c r="K25" s="323"/>
    </row>
    <row r="26" spans="1:14" x14ac:dyDescent="0.25">
      <c r="A26" s="323" t="s">
        <v>6151</v>
      </c>
      <c r="B26" s="323">
        <v>1</v>
      </c>
      <c r="C26" s="323"/>
      <c r="D26" s="323"/>
      <c r="E26" s="323"/>
      <c r="F26" s="323"/>
      <c r="G26" s="323"/>
      <c r="H26" s="323"/>
      <c r="I26" s="444" t="s">
        <v>4469</v>
      </c>
      <c r="J26" s="323"/>
      <c r="K26" s="323"/>
    </row>
    <row r="27" spans="1:14" x14ac:dyDescent="0.25">
      <c r="A27" s="323" t="s">
        <v>6153</v>
      </c>
      <c r="B27" s="323">
        <v>1</v>
      </c>
      <c r="C27" s="323"/>
      <c r="D27" s="323"/>
      <c r="E27" s="323"/>
      <c r="F27" s="323"/>
      <c r="G27" s="323"/>
      <c r="H27" s="323"/>
      <c r="I27" s="444" t="s">
        <v>4469</v>
      </c>
      <c r="J27" s="323"/>
      <c r="K27" s="323"/>
    </row>
    <row r="28" spans="1:14" x14ac:dyDescent="0.25">
      <c r="A28" s="323" t="s">
        <v>6157</v>
      </c>
      <c r="B28" s="323">
        <v>1</v>
      </c>
      <c r="C28" s="323"/>
      <c r="D28" s="323"/>
      <c r="E28" s="323"/>
      <c r="F28" s="323"/>
      <c r="G28" s="323"/>
      <c r="H28" s="323"/>
      <c r="I28" s="444" t="s">
        <v>4469</v>
      </c>
      <c r="J28" s="323"/>
      <c r="K28" s="323"/>
    </row>
    <row r="29" spans="1:14" x14ac:dyDescent="0.25">
      <c r="A29" s="323" t="s">
        <v>6156</v>
      </c>
      <c r="B29" s="323">
        <v>1</v>
      </c>
      <c r="C29" s="323"/>
      <c r="D29" s="323"/>
      <c r="E29" s="323"/>
      <c r="F29" s="323"/>
      <c r="G29" s="323"/>
      <c r="H29" s="323"/>
      <c r="J29" s="444" t="s">
        <v>4469</v>
      </c>
      <c r="K29" s="323"/>
    </row>
    <row r="30" spans="1:14" s="423" customFormat="1" x14ac:dyDescent="0.25">
      <c r="A30" s="492" t="s">
        <v>5078</v>
      </c>
      <c r="B30" s="492">
        <v>1</v>
      </c>
      <c r="C30" s="492"/>
      <c r="D30" s="492"/>
      <c r="E30" s="492"/>
      <c r="F30" s="492"/>
      <c r="G30" s="492"/>
      <c r="H30" s="492" t="str">
        <f>N30</f>
        <v>46UECZT8296</v>
      </c>
      <c r="I30" s="492"/>
      <c r="J30" s="492"/>
      <c r="K30" s="492"/>
      <c r="L30" s="36"/>
      <c r="M30" s="36" t="s">
        <v>6212</v>
      </c>
      <c r="N30" s="490" t="s">
        <v>6232</v>
      </c>
    </row>
    <row r="31" spans="1:14" s="423" customFormat="1" x14ac:dyDescent="0.25">
      <c r="A31" s="492" t="s">
        <v>6173</v>
      </c>
      <c r="B31" s="492">
        <v>1</v>
      </c>
      <c r="C31" s="492"/>
      <c r="D31" s="492"/>
      <c r="E31" s="492"/>
      <c r="F31" s="492"/>
      <c r="G31" s="492"/>
      <c r="H31" s="492" t="str">
        <f>H30</f>
        <v>46UECZT8296</v>
      </c>
      <c r="I31" s="492"/>
      <c r="J31" s="492"/>
      <c r="K31" s="492"/>
      <c r="L31" s="492"/>
      <c r="M31" s="492"/>
      <c r="N31" s="492" t="str">
        <f>N30</f>
        <v>46UECZT8296</v>
      </c>
    </row>
    <row r="32" spans="1:14" s="423" customFormat="1" x14ac:dyDescent="0.25">
      <c r="A32" s="492" t="s">
        <v>5079</v>
      </c>
      <c r="B32" s="492">
        <v>1</v>
      </c>
      <c r="C32" s="492"/>
      <c r="D32" s="492"/>
      <c r="E32" s="492"/>
      <c r="F32" s="492"/>
      <c r="G32" s="492"/>
      <c r="H32" s="492" t="str">
        <f>N32</f>
        <v>46UECZT8325</v>
      </c>
      <c r="I32" s="492"/>
      <c r="J32" s="492"/>
      <c r="K32" s="492"/>
      <c r="L32" s="36"/>
      <c r="M32" s="36" t="s">
        <v>6212</v>
      </c>
      <c r="N32" s="490" t="s">
        <v>6214</v>
      </c>
    </row>
    <row r="33" spans="1:14" s="423" customFormat="1" x14ac:dyDescent="0.25">
      <c r="A33" s="492" t="s">
        <v>6176</v>
      </c>
      <c r="B33" s="492">
        <v>1</v>
      </c>
      <c r="C33" s="492"/>
      <c r="D33" s="492"/>
      <c r="E33" s="492"/>
      <c r="F33" s="492"/>
      <c r="G33" s="492"/>
      <c r="H33" s="492" t="str">
        <f>H32</f>
        <v>46UECZT8325</v>
      </c>
      <c r="I33" s="492"/>
      <c r="J33" s="492"/>
      <c r="K33" s="492"/>
      <c r="L33" s="492"/>
      <c r="M33" s="492"/>
      <c r="N33" s="492" t="str">
        <f>N32</f>
        <v>46UECZT8325</v>
      </c>
    </row>
    <row r="34" spans="1:14" s="423" customFormat="1" x14ac:dyDescent="0.25">
      <c r="A34" s="492" t="s">
        <v>5080</v>
      </c>
      <c r="B34" s="492">
        <v>1</v>
      </c>
      <c r="C34" s="492"/>
      <c r="D34" s="492"/>
      <c r="E34" s="492"/>
      <c r="F34" s="492"/>
      <c r="G34" s="492"/>
      <c r="H34" s="492" t="str">
        <f>N34</f>
        <v>48UECZV8902</v>
      </c>
      <c r="I34" s="492"/>
      <c r="J34" s="492"/>
      <c r="K34" s="492"/>
      <c r="L34" s="490"/>
      <c r="M34" s="490" t="s">
        <v>6205</v>
      </c>
      <c r="N34" s="490" t="s">
        <v>6215</v>
      </c>
    </row>
    <row r="35" spans="1:14" s="423" customFormat="1" x14ac:dyDescent="0.25">
      <c r="A35" s="492" t="s">
        <v>6178</v>
      </c>
      <c r="B35" s="492">
        <v>1</v>
      </c>
      <c r="C35" s="492"/>
      <c r="D35" s="492"/>
      <c r="E35" s="492"/>
      <c r="F35" s="492"/>
      <c r="G35" s="492"/>
      <c r="H35" s="492" t="str">
        <f>H34</f>
        <v>48UECZV8902</v>
      </c>
      <c r="I35" s="492"/>
      <c r="J35" s="492"/>
      <c r="K35" s="492"/>
      <c r="L35" s="492"/>
      <c r="M35" s="492"/>
      <c r="N35" s="492" t="str">
        <f>N34</f>
        <v>48UECZV8902</v>
      </c>
    </row>
    <row r="36" spans="1:14" s="423" customFormat="1" x14ac:dyDescent="0.25">
      <c r="A36" s="492" t="s">
        <v>6179</v>
      </c>
      <c r="B36" s="492">
        <v>1</v>
      </c>
      <c r="C36" s="492"/>
      <c r="D36" s="492"/>
      <c r="E36" s="492"/>
      <c r="F36" s="492"/>
      <c r="G36" s="492"/>
      <c r="H36" s="492">
        <f>M36</f>
        <v>0</v>
      </c>
      <c r="I36" s="492"/>
      <c r="J36" s="492"/>
      <c r="K36" s="492"/>
      <c r="L36" s="490"/>
      <c r="M36" s="490"/>
      <c r="N36" s="490"/>
    </row>
    <row r="37" spans="1:14" s="423" customFormat="1" x14ac:dyDescent="0.25">
      <c r="A37" s="492" t="s">
        <v>6181</v>
      </c>
      <c r="B37" s="492">
        <v>1</v>
      </c>
      <c r="C37" s="492"/>
      <c r="D37" s="492"/>
      <c r="E37" s="492"/>
      <c r="F37" s="492"/>
      <c r="G37" s="492"/>
      <c r="H37" s="492">
        <f>H36</f>
        <v>0</v>
      </c>
      <c r="I37" s="492"/>
      <c r="J37" s="492"/>
      <c r="K37" s="492"/>
      <c r="L37" s="492"/>
      <c r="M37" s="492"/>
      <c r="N37" s="492">
        <f>N36</f>
        <v>0</v>
      </c>
    </row>
    <row r="38" spans="1:14" s="423" customFormat="1" x14ac:dyDescent="0.25">
      <c r="A38" s="492" t="s">
        <v>6182</v>
      </c>
      <c r="B38" s="492">
        <v>1</v>
      </c>
      <c r="C38" s="492"/>
      <c r="D38" s="492"/>
      <c r="E38" s="492"/>
      <c r="F38" s="492"/>
      <c r="G38" s="492"/>
      <c r="H38" s="492">
        <f>M38</f>
        <v>0</v>
      </c>
      <c r="I38" s="492"/>
      <c r="J38" s="492"/>
      <c r="K38" s="492"/>
      <c r="L38" s="490"/>
      <c r="M38" s="490"/>
      <c r="N38" s="490" t="s">
        <v>6233</v>
      </c>
    </row>
    <row r="39" spans="1:14" s="423" customFormat="1" x14ac:dyDescent="0.25">
      <c r="A39" s="492" t="s">
        <v>6184</v>
      </c>
      <c r="B39" s="492">
        <v>1</v>
      </c>
      <c r="C39" s="492"/>
      <c r="D39" s="492"/>
      <c r="E39" s="492"/>
      <c r="F39" s="492"/>
      <c r="G39" s="492"/>
      <c r="H39" s="492">
        <f>H38</f>
        <v>0</v>
      </c>
      <c r="I39" s="492"/>
      <c r="J39" s="492"/>
      <c r="K39" s="492"/>
      <c r="L39" s="492"/>
      <c r="M39" s="492"/>
      <c r="N39" s="492" t="str">
        <f>N38</f>
        <v>65UECZT7976</v>
      </c>
    </row>
    <row r="40" spans="1:14" s="423" customFormat="1" x14ac:dyDescent="0.25">
      <c r="A40" s="492" t="s">
        <v>6185</v>
      </c>
      <c r="B40" s="492">
        <v>1</v>
      </c>
      <c r="C40" s="492"/>
      <c r="D40" s="492"/>
      <c r="E40" s="492"/>
      <c r="F40" s="492"/>
      <c r="G40" s="492"/>
      <c r="H40" s="492" t="str">
        <f>N40</f>
        <v>46UECZT8437</v>
      </c>
      <c r="I40" s="492"/>
      <c r="J40" s="492"/>
      <c r="K40" s="492"/>
      <c r="L40" s="36"/>
      <c r="M40" s="36" t="s">
        <v>6234</v>
      </c>
      <c r="N40" s="490" t="s">
        <v>6235</v>
      </c>
    </row>
    <row r="41" spans="1:14" s="423" customFormat="1" x14ac:dyDescent="0.25">
      <c r="A41" s="492" t="s">
        <v>6187</v>
      </c>
      <c r="B41" s="492">
        <v>1</v>
      </c>
      <c r="C41" s="492"/>
      <c r="D41" s="492"/>
      <c r="E41" s="492"/>
      <c r="F41" s="492"/>
      <c r="G41" s="492"/>
      <c r="H41" s="492" t="str">
        <f>H40</f>
        <v>46UECZT8437</v>
      </c>
      <c r="I41" s="492"/>
      <c r="J41" s="492"/>
      <c r="K41" s="492"/>
      <c r="L41" s="492"/>
      <c r="M41" s="492"/>
      <c r="N41" s="492" t="str">
        <f>N40</f>
        <v>46UECZT8437</v>
      </c>
    </row>
    <row r="42" spans="1:14" s="423" customFormat="1" x14ac:dyDescent="0.25">
      <c r="A42" s="492" t="s">
        <v>6188</v>
      </c>
      <c r="B42" s="492">
        <v>1</v>
      </c>
      <c r="C42" s="492"/>
      <c r="D42" s="492"/>
      <c r="E42" s="492"/>
      <c r="F42" s="492"/>
      <c r="G42" s="492"/>
      <c r="H42" s="492">
        <f>N42</f>
        <v>0</v>
      </c>
      <c r="I42" s="492"/>
      <c r="J42" s="492"/>
      <c r="K42" s="492"/>
      <c r="L42" s="36"/>
      <c r="M42" s="36"/>
      <c r="N42" s="490"/>
    </row>
    <row r="43" spans="1:14" s="423" customFormat="1" x14ac:dyDescent="0.25">
      <c r="A43" s="492" t="s">
        <v>6190</v>
      </c>
      <c r="B43" s="492">
        <v>1</v>
      </c>
      <c r="C43" s="492"/>
      <c r="D43" s="492"/>
      <c r="E43" s="492"/>
      <c r="F43" s="492"/>
      <c r="G43" s="492"/>
      <c r="H43" s="492">
        <f>H42</f>
        <v>0</v>
      </c>
      <c r="I43" s="492"/>
      <c r="J43" s="492"/>
      <c r="K43" s="492"/>
      <c r="L43" s="492"/>
      <c r="M43" s="492"/>
      <c r="N43" s="492">
        <f>N42</f>
        <v>0</v>
      </c>
    </row>
    <row r="44" spans="1:14" s="423" customFormat="1" x14ac:dyDescent="0.25">
      <c r="A44" s="492" t="s">
        <v>6196</v>
      </c>
      <c r="B44" s="492">
        <v>1</v>
      </c>
      <c r="C44" s="492"/>
      <c r="D44" s="492"/>
      <c r="E44" s="492"/>
      <c r="F44" s="492"/>
      <c r="G44" s="492"/>
      <c r="H44" s="492">
        <f>N44</f>
        <v>0</v>
      </c>
      <c r="I44" s="492"/>
      <c r="J44" s="492"/>
      <c r="K44" s="492"/>
      <c r="L44" s="36"/>
      <c r="M44" s="36"/>
      <c r="N44" s="490"/>
    </row>
    <row r="45" spans="1:14" s="423" customFormat="1" x14ac:dyDescent="0.25">
      <c r="A45" s="492" t="s">
        <v>6198</v>
      </c>
      <c r="B45" s="492">
        <v>1</v>
      </c>
      <c r="C45" s="492"/>
      <c r="D45" s="492"/>
      <c r="E45" s="492"/>
      <c r="F45" s="492"/>
      <c r="G45" s="492"/>
      <c r="H45" s="492">
        <f>H44</f>
        <v>0</v>
      </c>
      <c r="I45" s="492"/>
      <c r="J45" s="492"/>
      <c r="K45" s="492"/>
      <c r="L45" s="492"/>
      <c r="M45" s="492"/>
      <c r="N45" s="492">
        <f>N44</f>
        <v>0</v>
      </c>
    </row>
    <row r="46" spans="1:14" s="423" customFormat="1" x14ac:dyDescent="0.25">
      <c r="A46" s="492" t="s">
        <v>6199</v>
      </c>
      <c r="B46" s="492">
        <v>1</v>
      </c>
      <c r="C46" s="492"/>
      <c r="D46" s="492"/>
      <c r="E46" s="492"/>
      <c r="F46" s="492"/>
      <c r="G46" s="492"/>
      <c r="H46" s="492">
        <f>N46</f>
        <v>0</v>
      </c>
      <c r="I46" s="492"/>
      <c r="J46" s="492"/>
      <c r="K46" s="492"/>
      <c r="L46" s="36"/>
      <c r="M46" s="36"/>
      <c r="N46" s="490"/>
    </row>
    <row r="47" spans="1:14" s="423" customFormat="1" x14ac:dyDescent="0.25">
      <c r="A47" s="492" t="s">
        <v>6201</v>
      </c>
      <c r="B47" s="492">
        <v>1</v>
      </c>
      <c r="C47" s="492"/>
      <c r="D47" s="492"/>
      <c r="E47" s="492"/>
      <c r="F47" s="492"/>
      <c r="G47" s="492"/>
      <c r="H47" s="492">
        <f>H46</f>
        <v>0</v>
      </c>
      <c r="I47" s="492"/>
      <c r="J47" s="492"/>
      <c r="K47" s="492"/>
      <c r="L47" s="492"/>
      <c r="M47" s="492"/>
      <c r="N47" s="492">
        <f>N46</f>
        <v>0</v>
      </c>
    </row>
    <row r="48" spans="1:14" s="423" customFormat="1" x14ac:dyDescent="0.25">
      <c r="A48" s="492" t="s">
        <v>5648</v>
      </c>
      <c r="B48" s="492">
        <v>1</v>
      </c>
      <c r="C48" s="492"/>
      <c r="D48" s="492"/>
      <c r="E48" s="492"/>
      <c r="F48" s="492"/>
      <c r="G48" s="492"/>
      <c r="H48" s="492" t="str">
        <f>N48</f>
        <v>46UECZT8640</v>
      </c>
      <c r="I48" s="492"/>
      <c r="J48" s="492"/>
      <c r="K48" s="492"/>
      <c r="L48" s="491"/>
      <c r="N48" s="423" t="str">
        <f>N49</f>
        <v>46UECZT8640</v>
      </c>
    </row>
    <row r="49" spans="1:14" s="423" customFormat="1" x14ac:dyDescent="0.25">
      <c r="A49" s="492" t="s">
        <v>6103</v>
      </c>
      <c r="B49" s="492">
        <v>1</v>
      </c>
      <c r="C49" s="492"/>
      <c r="D49" s="492"/>
      <c r="E49" s="492"/>
      <c r="F49" s="492"/>
      <c r="G49" s="492"/>
      <c r="H49" s="492"/>
      <c r="I49" s="492"/>
      <c r="J49" s="492"/>
      <c r="K49" s="490"/>
      <c r="L49" s="490"/>
      <c r="M49" s="490" t="s">
        <v>6236</v>
      </c>
      <c r="N49" s="490" t="s">
        <v>6237</v>
      </c>
    </row>
    <row r="50" spans="1:14" s="423" customFormat="1" x14ac:dyDescent="0.25">
      <c r="A50" s="492" t="s">
        <v>6107</v>
      </c>
      <c r="B50" s="492">
        <v>1</v>
      </c>
      <c r="C50" s="492"/>
      <c r="D50" s="492"/>
      <c r="E50" s="492"/>
      <c r="F50" s="492"/>
      <c r="G50" s="492"/>
      <c r="H50" s="492"/>
      <c r="I50" s="492"/>
      <c r="J50" s="492"/>
      <c r="K50" s="490"/>
      <c r="L50" s="490"/>
      <c r="M50" s="490" t="s">
        <v>6238</v>
      </c>
      <c r="N50" s="490" t="s">
        <v>6239</v>
      </c>
    </row>
    <row r="51" spans="1:14" s="423" customFormat="1" x14ac:dyDescent="0.25">
      <c r="A51" s="492" t="s">
        <v>6110</v>
      </c>
      <c r="B51" s="492">
        <v>1</v>
      </c>
      <c r="C51" s="492"/>
      <c r="D51" s="492"/>
      <c r="E51" s="492"/>
      <c r="F51" s="492"/>
      <c r="G51" s="492"/>
      <c r="H51" s="492" t="str">
        <f>N51</f>
        <v>46UECZT8642</v>
      </c>
      <c r="I51" s="492"/>
      <c r="J51" s="492"/>
      <c r="K51" s="492"/>
      <c r="L51" s="491"/>
      <c r="N51" s="423" t="str">
        <f>N50</f>
        <v>46UECZT8642</v>
      </c>
    </row>
    <row r="52" spans="1:14" s="423" customFormat="1" x14ac:dyDescent="0.25">
      <c r="A52" s="492" t="s">
        <v>6112</v>
      </c>
      <c r="B52" s="492">
        <v>1</v>
      </c>
      <c r="C52" s="492"/>
      <c r="D52" s="492"/>
      <c r="E52" s="492"/>
      <c r="F52" s="492"/>
      <c r="G52" s="492"/>
      <c r="H52" s="492"/>
      <c r="I52" s="492"/>
      <c r="J52" s="492"/>
      <c r="K52" s="490"/>
      <c r="L52" s="490"/>
    </row>
    <row r="53" spans="1:14" s="423" customFormat="1" x14ac:dyDescent="0.25">
      <c r="A53" s="492" t="s">
        <v>6115</v>
      </c>
      <c r="B53" s="492">
        <v>1</v>
      </c>
      <c r="C53" s="492"/>
      <c r="D53" s="492"/>
      <c r="E53" s="492"/>
      <c r="F53" s="492"/>
      <c r="G53" s="492"/>
      <c r="H53" s="492">
        <f>N53</f>
        <v>0</v>
      </c>
      <c r="I53" s="492"/>
      <c r="J53" s="492"/>
      <c r="K53" s="492"/>
      <c r="L53" s="491"/>
      <c r="N53" s="423">
        <f>N52</f>
        <v>0</v>
      </c>
    </row>
    <row r="54" spans="1:14" s="423" customFormat="1" x14ac:dyDescent="0.25">
      <c r="A54" s="492" t="s">
        <v>6117</v>
      </c>
      <c r="B54" s="492">
        <v>1</v>
      </c>
      <c r="C54" s="492"/>
      <c r="D54" s="492"/>
      <c r="E54" s="492"/>
      <c r="F54" s="492"/>
      <c r="G54" s="492"/>
      <c r="H54" s="492"/>
      <c r="I54" s="492"/>
      <c r="J54" s="492"/>
      <c r="K54" s="490"/>
      <c r="L54" s="490"/>
    </row>
    <row r="55" spans="1:14" s="423" customFormat="1" x14ac:dyDescent="0.25">
      <c r="A55" s="492" t="s">
        <v>6120</v>
      </c>
      <c r="B55" s="492">
        <v>1</v>
      </c>
      <c r="C55" s="492"/>
      <c r="D55" s="492"/>
      <c r="E55" s="492"/>
      <c r="F55" s="492"/>
      <c r="G55" s="492"/>
      <c r="H55" s="492">
        <f>N55</f>
        <v>0</v>
      </c>
      <c r="I55" s="492"/>
      <c r="J55" s="492"/>
      <c r="K55" s="492"/>
      <c r="L55" s="491"/>
      <c r="N55" s="423">
        <f>N54</f>
        <v>0</v>
      </c>
    </row>
    <row r="56" spans="1:14" s="423" customFormat="1" x14ac:dyDescent="0.25">
      <c r="A56" s="492" t="s">
        <v>6122</v>
      </c>
      <c r="B56" s="492">
        <v>1</v>
      </c>
      <c r="C56" s="492"/>
      <c r="D56" s="492"/>
      <c r="E56" s="492"/>
      <c r="F56" s="492"/>
      <c r="G56" s="492"/>
      <c r="H56" s="492"/>
      <c r="I56" s="492"/>
      <c r="J56" s="492"/>
      <c r="K56" s="490"/>
      <c r="L56" s="490"/>
    </row>
    <row r="57" spans="1:14" s="423" customFormat="1" x14ac:dyDescent="0.25">
      <c r="A57" s="492" t="s">
        <v>6125</v>
      </c>
      <c r="B57" s="492">
        <v>1</v>
      </c>
      <c r="C57" s="492"/>
      <c r="D57" s="492"/>
      <c r="E57" s="492"/>
      <c r="F57" s="492"/>
      <c r="G57" s="492"/>
      <c r="H57" s="492">
        <f>N57</f>
        <v>0</v>
      </c>
      <c r="I57" s="492"/>
      <c r="J57" s="492"/>
      <c r="K57" s="492"/>
      <c r="L57" s="491"/>
      <c r="N57" s="423">
        <f>N56</f>
        <v>0</v>
      </c>
    </row>
    <row r="58" spans="1:14" s="423" customFormat="1" x14ac:dyDescent="0.25">
      <c r="A58" s="492" t="s">
        <v>6243</v>
      </c>
      <c r="B58" s="492">
        <v>1</v>
      </c>
      <c r="C58" s="492"/>
      <c r="D58" s="492"/>
      <c r="E58" s="492"/>
      <c r="F58" s="492"/>
      <c r="G58" s="492"/>
      <c r="H58" s="492"/>
      <c r="I58" s="492"/>
      <c r="J58" s="492"/>
      <c r="K58" s="490"/>
      <c r="L58" s="490"/>
      <c r="M58" s="490" t="s">
        <v>6248</v>
      </c>
      <c r="N58" s="490" t="s">
        <v>6249</v>
      </c>
    </row>
    <row r="59" spans="1:14" s="423" customFormat="1" x14ac:dyDescent="0.25">
      <c r="A59" s="492" t="s">
        <v>6246</v>
      </c>
      <c r="B59" s="492">
        <v>1</v>
      </c>
      <c r="C59" s="492"/>
      <c r="D59" s="492"/>
      <c r="E59" s="492"/>
      <c r="F59" s="492"/>
      <c r="G59" s="492"/>
      <c r="H59" s="492" t="str">
        <f>N59</f>
        <v>46UECLU9306</v>
      </c>
      <c r="I59" s="492"/>
      <c r="J59" s="492"/>
      <c r="K59" s="492"/>
      <c r="L59" s="491"/>
      <c r="N59" s="423" t="str">
        <f>N58</f>
        <v>46UECLU9306</v>
      </c>
    </row>
    <row r="60" spans="1:14" s="423" customFormat="1" x14ac:dyDescent="0.25">
      <c r="A60" s="492" t="s">
        <v>6254</v>
      </c>
      <c r="B60" s="492">
        <v>1</v>
      </c>
      <c r="C60" s="492"/>
      <c r="D60" s="492"/>
      <c r="E60" s="492"/>
      <c r="F60" s="492"/>
      <c r="G60" s="492"/>
      <c r="H60" s="492"/>
      <c r="I60" s="492"/>
      <c r="J60" s="492"/>
      <c r="K60" s="490"/>
      <c r="L60" s="490"/>
      <c r="M60" s="490" t="s">
        <v>6258</v>
      </c>
      <c r="N60" s="490" t="s">
        <v>6256</v>
      </c>
    </row>
    <row r="61" spans="1:14" s="423" customFormat="1" x14ac:dyDescent="0.25">
      <c r="A61" s="492" t="s">
        <v>3913</v>
      </c>
      <c r="B61" s="492">
        <v>1</v>
      </c>
      <c r="C61" s="492"/>
      <c r="D61" s="492"/>
      <c r="E61" s="492"/>
      <c r="F61" s="492"/>
      <c r="G61" s="492"/>
      <c r="H61" s="492" t="str">
        <f>N61</f>
        <v>46UECZT8940</v>
      </c>
      <c r="I61" s="492"/>
      <c r="J61" s="492"/>
      <c r="K61" s="492" t="s">
        <v>29</v>
      </c>
      <c r="L61" s="491"/>
      <c r="N61" s="423" t="str">
        <f>N60</f>
        <v>46UECZT8940</v>
      </c>
    </row>
    <row r="62" spans="1:14" x14ac:dyDescent="0.25">
      <c r="A62" s="554" t="s">
        <v>6296</v>
      </c>
      <c r="B62" s="554">
        <v>1</v>
      </c>
      <c r="C62" s="554"/>
      <c r="D62" s="554"/>
      <c r="E62" s="554"/>
      <c r="F62" s="554"/>
      <c r="G62" s="554"/>
      <c r="H62" s="554"/>
      <c r="I62" s="444" t="s">
        <v>4469</v>
      </c>
      <c r="J62" s="551"/>
      <c r="K62" s="554"/>
    </row>
    <row r="63" spans="1:14" x14ac:dyDescent="0.25">
      <c r="A63" s="554" t="s">
        <v>6300</v>
      </c>
      <c r="B63" s="554">
        <v>1</v>
      </c>
      <c r="C63" s="554"/>
      <c r="D63" s="554"/>
      <c r="E63" s="554"/>
      <c r="F63" s="554"/>
      <c r="G63" s="554"/>
      <c r="H63" s="554"/>
      <c r="I63" s="554"/>
      <c r="J63" s="553" t="s">
        <v>4484</v>
      </c>
      <c r="K63" s="554"/>
    </row>
    <row r="64" spans="1:14" x14ac:dyDescent="0.25">
      <c r="A64" s="554" t="s">
        <v>6290</v>
      </c>
      <c r="B64" s="554">
        <v>1</v>
      </c>
      <c r="C64" s="554"/>
      <c r="D64" s="554"/>
      <c r="E64" s="554"/>
      <c r="F64" s="554"/>
      <c r="G64" s="554"/>
      <c r="H64" s="554"/>
      <c r="I64" s="669"/>
      <c r="J64" s="444" t="s">
        <v>6100</v>
      </c>
      <c r="K64" s="554"/>
    </row>
    <row r="65" spans="1:9" s="548" customFormat="1" x14ac:dyDescent="0.25">
      <c r="A65" s="548" t="s">
        <v>6356</v>
      </c>
      <c r="B65" s="548">
        <v>1</v>
      </c>
      <c r="F65" s="548" t="s">
        <v>29</v>
      </c>
      <c r="G65" s="548" t="s">
        <v>6373</v>
      </c>
    </row>
    <row r="66" spans="1:9" x14ac:dyDescent="0.25">
      <c r="A66" s="628" t="s">
        <v>4385</v>
      </c>
      <c r="B66" s="628">
        <v>1</v>
      </c>
      <c r="C66" s="628"/>
      <c r="D66" s="628"/>
      <c r="E66" s="628"/>
      <c r="F66" s="628"/>
      <c r="H66" s="628"/>
      <c r="I66" s="628" t="s">
        <v>6400</v>
      </c>
    </row>
    <row r="67" spans="1:9" x14ac:dyDescent="0.25">
      <c r="A67" s="628" t="s">
        <v>4387</v>
      </c>
      <c r="B67" s="628">
        <v>1</v>
      </c>
      <c r="C67" s="628"/>
      <c r="D67" s="628"/>
      <c r="E67" s="628"/>
      <c r="F67" s="628"/>
      <c r="H67" s="628"/>
      <c r="I67" s="629" t="s">
        <v>6401</v>
      </c>
    </row>
    <row r="68" spans="1:9" x14ac:dyDescent="0.25">
      <c r="A68" s="628" t="s">
        <v>4389</v>
      </c>
      <c r="B68" s="628">
        <v>1</v>
      </c>
      <c r="C68" s="628"/>
      <c r="D68" s="628"/>
      <c r="E68" s="628"/>
      <c r="F68" s="628"/>
      <c r="H68" s="628"/>
      <c r="I68" s="628" t="s">
        <v>4469</v>
      </c>
    </row>
    <row r="69" spans="1:9" x14ac:dyDescent="0.25">
      <c r="A69" s="628" t="s">
        <v>4391</v>
      </c>
      <c r="B69" s="628">
        <v>1</v>
      </c>
      <c r="C69" s="628"/>
      <c r="D69" s="628"/>
      <c r="E69" s="628"/>
      <c r="F69" s="628"/>
      <c r="H69" s="628"/>
      <c r="I69" s="628" t="s">
        <v>4469</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N48"/>
  <sheetViews>
    <sheetView topLeftCell="A7" zoomScale="70" zoomScaleNormal="70" workbookViewId="0">
      <selection activeCell="A7" sqref="A1:A1048576"/>
    </sheetView>
  </sheetViews>
  <sheetFormatPr defaultRowHeight="15" x14ac:dyDescent="0.25"/>
  <cols>
    <col min="1" max="1" width="10.140625" style="41" bestFit="1" customWidth="1" collapsed="1"/>
    <col min="2" max="2" width="11.140625" style="41" bestFit="1" customWidth="1" collapsed="1"/>
    <col min="3" max="3" width="21.5703125" style="41" bestFit="1" customWidth="1" collapsed="1"/>
    <col min="4" max="4" width="19.5703125" style="41" bestFit="1" customWidth="1" collapsed="1"/>
    <col min="5" max="5" width="15.42578125" style="41" bestFit="1" customWidth="1" collapsed="1"/>
    <col min="6" max="6" width="13.85546875" style="41" bestFit="1" customWidth="1" collapsed="1"/>
    <col min="7" max="7" width="21.140625" style="41" bestFit="1" customWidth="1" collapsed="1"/>
    <col min="8" max="8" width="19.5703125" style="41" bestFit="1" customWidth="1" collapsed="1"/>
    <col min="9" max="9" width="15.42578125" style="41" bestFit="1" customWidth="1" collapsed="1"/>
    <col min="10" max="11" width="15.42578125" style="548" customWidth="1" collapsed="1"/>
    <col min="12" max="12" width="120.5703125" style="41" bestFit="1" customWidth="1" collapsed="1"/>
    <col min="13" max="13" width="20.140625" style="41" bestFit="1" customWidth="1" collapsed="1"/>
    <col min="14" max="14" width="17.42578125" style="41" bestFit="1" customWidth="1" collapsed="1"/>
    <col min="15" max="16384" width="9.140625" style="41" collapsed="1"/>
  </cols>
  <sheetData>
    <row r="1" spans="1:14" x14ac:dyDescent="0.25">
      <c r="A1" s="1" t="s">
        <v>0</v>
      </c>
      <c r="B1" s="1" t="s">
        <v>95</v>
      </c>
      <c r="C1" s="1" t="s">
        <v>3042</v>
      </c>
      <c r="D1" s="55" t="s">
        <v>4941</v>
      </c>
      <c r="E1" s="1" t="s">
        <v>2189</v>
      </c>
      <c r="F1" s="1" t="s">
        <v>1276</v>
      </c>
      <c r="G1" s="1" t="s">
        <v>3392</v>
      </c>
      <c r="H1" s="55" t="s">
        <v>4941</v>
      </c>
      <c r="I1" s="1" t="s">
        <v>2189</v>
      </c>
      <c r="J1" s="55" t="s">
        <v>6368</v>
      </c>
      <c r="K1" s="55" t="s">
        <v>6369</v>
      </c>
      <c r="L1" s="1" t="s">
        <v>1275</v>
      </c>
      <c r="M1" s="1" t="s">
        <v>1167</v>
      </c>
      <c r="N1" s="1" t="s">
        <v>1287</v>
      </c>
    </row>
    <row r="2" spans="1:14" x14ac:dyDescent="0.25">
      <c r="A2" s="3" t="s">
        <v>3130</v>
      </c>
      <c r="B2" s="3">
        <v>1</v>
      </c>
      <c r="C2" s="4"/>
      <c r="D2" s="4"/>
      <c r="E2" s="3" t="s">
        <v>29</v>
      </c>
      <c r="F2" s="4"/>
      <c r="G2" s="4"/>
      <c r="H2" s="4"/>
      <c r="I2" s="4"/>
      <c r="J2" s="530"/>
      <c r="K2" s="530"/>
      <c r="L2" s="4"/>
      <c r="M2" s="4"/>
      <c r="N2" s="4"/>
    </row>
    <row r="3" spans="1:14" x14ac:dyDescent="0.25">
      <c r="A3" s="3" t="s">
        <v>924</v>
      </c>
      <c r="B3" s="3">
        <v>1</v>
      </c>
      <c r="C3" s="3" t="s">
        <v>29</v>
      </c>
      <c r="D3" s="3"/>
      <c r="E3" s="4"/>
      <c r="F3" s="4"/>
      <c r="G3" s="4"/>
      <c r="H3" s="4"/>
      <c r="I3" s="4"/>
      <c r="J3" s="530"/>
      <c r="K3" s="530"/>
      <c r="L3" s="4"/>
      <c r="M3" s="4"/>
      <c r="N3" s="4"/>
    </row>
    <row r="4" spans="1:14" x14ac:dyDescent="0.25">
      <c r="A4" s="3" t="s">
        <v>931</v>
      </c>
      <c r="B4" s="3">
        <v>1</v>
      </c>
      <c r="C4" s="3" t="s">
        <v>29</v>
      </c>
      <c r="D4" s="3"/>
      <c r="E4" s="4"/>
      <c r="F4" s="4"/>
      <c r="G4" s="4"/>
      <c r="H4" s="4"/>
      <c r="I4" s="4"/>
      <c r="J4" s="530"/>
      <c r="K4" s="530"/>
      <c r="L4" s="4"/>
      <c r="M4" s="4"/>
      <c r="N4" s="4"/>
    </row>
    <row r="5" spans="1:14" x14ac:dyDescent="0.25">
      <c r="A5" s="3" t="s">
        <v>934</v>
      </c>
      <c r="B5" s="3">
        <v>1</v>
      </c>
      <c r="C5" s="3" t="s">
        <v>29</v>
      </c>
      <c r="D5" s="3"/>
      <c r="E5" s="4"/>
      <c r="F5" s="4"/>
      <c r="G5" s="4"/>
      <c r="H5" s="4"/>
      <c r="I5" s="4"/>
      <c r="J5" s="530"/>
      <c r="K5" s="530"/>
      <c r="L5" s="4"/>
      <c r="M5" s="4"/>
      <c r="N5" s="4"/>
    </row>
    <row r="6" spans="1:14" x14ac:dyDescent="0.25">
      <c r="A6" s="3" t="s">
        <v>938</v>
      </c>
      <c r="B6" s="3">
        <v>1</v>
      </c>
      <c r="C6" s="3" t="s">
        <v>29</v>
      </c>
      <c r="D6" s="3"/>
      <c r="E6" s="4"/>
      <c r="F6" s="4"/>
      <c r="G6" s="4"/>
      <c r="H6" s="4"/>
      <c r="I6" s="4"/>
      <c r="J6" s="530"/>
      <c r="K6" s="530"/>
      <c r="L6" s="4"/>
      <c r="M6" s="4"/>
      <c r="N6" s="4"/>
    </row>
    <row r="7" spans="1:14" x14ac:dyDescent="0.25">
      <c r="A7" s="3" t="s">
        <v>941</v>
      </c>
      <c r="B7" s="3">
        <v>1</v>
      </c>
      <c r="C7" s="3" t="s">
        <v>29</v>
      </c>
      <c r="D7" s="3"/>
      <c r="E7" s="4"/>
      <c r="F7" s="4"/>
      <c r="G7" s="4"/>
      <c r="H7" s="4"/>
      <c r="I7" s="4"/>
      <c r="J7" s="530"/>
      <c r="K7" s="530"/>
      <c r="L7" s="4"/>
      <c r="M7" s="4"/>
      <c r="N7" s="4"/>
    </row>
    <row r="8" spans="1:14" x14ac:dyDescent="0.25">
      <c r="A8" s="3" t="s">
        <v>944</v>
      </c>
      <c r="B8" s="3">
        <v>1</v>
      </c>
      <c r="C8" s="3" t="s">
        <v>29</v>
      </c>
      <c r="D8" s="3"/>
      <c r="E8" s="4"/>
      <c r="F8" s="4"/>
      <c r="G8" s="4"/>
      <c r="H8" s="4"/>
      <c r="I8" s="4"/>
      <c r="J8" s="530"/>
      <c r="K8" s="530"/>
      <c r="L8" s="4"/>
      <c r="M8" s="4"/>
      <c r="N8" s="4"/>
    </row>
    <row r="9" spans="1:14" x14ac:dyDescent="0.25">
      <c r="A9" s="3" t="s">
        <v>947</v>
      </c>
      <c r="B9" s="3">
        <v>1</v>
      </c>
      <c r="C9" s="3" t="s">
        <v>29</v>
      </c>
      <c r="D9" s="3"/>
      <c r="E9" s="4"/>
      <c r="F9" s="4"/>
      <c r="G9" s="4"/>
      <c r="H9" s="4"/>
      <c r="I9" s="4"/>
      <c r="J9" s="530"/>
      <c r="K9" s="530"/>
      <c r="L9" s="4"/>
      <c r="M9" s="4"/>
      <c r="N9" s="4"/>
    </row>
    <row r="10" spans="1:14" x14ac:dyDescent="0.25">
      <c r="A10" s="3" t="s">
        <v>3209</v>
      </c>
      <c r="B10" s="3">
        <v>1</v>
      </c>
      <c r="C10" s="3" t="s">
        <v>29</v>
      </c>
      <c r="D10" s="3"/>
      <c r="E10" s="4"/>
      <c r="F10" s="4"/>
      <c r="G10" s="4"/>
      <c r="H10" s="4"/>
      <c r="I10" s="4"/>
      <c r="J10" s="530"/>
      <c r="K10" s="530"/>
      <c r="L10" s="3" t="s">
        <v>3260</v>
      </c>
      <c r="M10" s="4"/>
      <c r="N10" s="4"/>
    </row>
    <row r="11" spans="1:14" x14ac:dyDescent="0.25">
      <c r="A11" s="3" t="s">
        <v>3311</v>
      </c>
      <c r="B11" s="3">
        <v>1</v>
      </c>
      <c r="C11" s="4"/>
      <c r="D11" s="4"/>
      <c r="E11" s="4"/>
      <c r="F11" s="4"/>
      <c r="G11" s="4"/>
      <c r="H11" s="4"/>
      <c r="I11" s="4"/>
      <c r="J11" s="530"/>
      <c r="K11" s="530"/>
      <c r="L11" s="4"/>
      <c r="M11" s="6" t="s">
        <v>3397</v>
      </c>
      <c r="N11" s="3" t="s">
        <v>3398</v>
      </c>
    </row>
    <row r="12" spans="1:14" x14ac:dyDescent="0.25">
      <c r="A12" s="3" t="s">
        <v>3370</v>
      </c>
      <c r="B12" s="3">
        <v>1</v>
      </c>
      <c r="C12" s="4"/>
      <c r="D12" s="4"/>
      <c r="E12" s="4"/>
      <c r="F12" s="3" t="s">
        <v>29</v>
      </c>
      <c r="G12" s="3" t="s">
        <v>29</v>
      </c>
      <c r="H12" s="3"/>
      <c r="I12" s="3"/>
      <c r="J12" s="551"/>
      <c r="K12" s="551"/>
      <c r="L12" s="3" t="str">
        <f>("VerifyPolicyFile:::"&amp;M11&amp;":::Manage Policy Shell Summary")</f>
        <v>VerifyPolicyFile:::148896521492287:::Manage Policy Shell Summary</v>
      </c>
      <c r="M12" s="4"/>
      <c r="N12" s="4"/>
    </row>
    <row r="13" spans="1:14" x14ac:dyDescent="0.25">
      <c r="A13" s="3" t="s">
        <v>3371</v>
      </c>
      <c r="B13" s="3">
        <v>1</v>
      </c>
      <c r="C13" s="4"/>
      <c r="D13" s="4"/>
      <c r="E13" s="4"/>
      <c r="F13" s="3" t="s">
        <v>29</v>
      </c>
      <c r="G13" s="3" t="s">
        <v>29</v>
      </c>
      <c r="H13" s="3"/>
      <c r="I13" s="3"/>
      <c r="J13" s="551"/>
      <c r="K13" s="551"/>
      <c r="L13" s="3" t="s">
        <v>3396</v>
      </c>
      <c r="M13" s="4"/>
      <c r="N13" s="4"/>
    </row>
    <row r="14" spans="1:14" ht="30" x14ac:dyDescent="0.25">
      <c r="A14" s="238" t="s">
        <v>4196</v>
      </c>
      <c r="B14" s="238">
        <v>1</v>
      </c>
      <c r="C14" s="238"/>
      <c r="D14" s="238"/>
      <c r="E14" s="238" t="s">
        <v>29</v>
      </c>
      <c r="F14" s="238"/>
      <c r="G14" s="238"/>
      <c r="H14" s="238"/>
      <c r="I14" s="238"/>
      <c r="J14" s="483"/>
      <c r="K14" s="483"/>
      <c r="L14" s="53" t="s">
        <v>4942</v>
      </c>
      <c r="M14" s="238"/>
      <c r="N14" s="238"/>
    </row>
    <row r="15" spans="1:14" x14ac:dyDescent="0.25">
      <c r="A15" s="238" t="s">
        <v>3916</v>
      </c>
      <c r="B15" s="238">
        <v>1</v>
      </c>
      <c r="C15" s="238"/>
      <c r="D15" s="238"/>
      <c r="E15" s="238" t="s">
        <v>29</v>
      </c>
      <c r="F15" s="238"/>
      <c r="G15" s="238"/>
      <c r="H15" s="238"/>
      <c r="I15" s="238"/>
      <c r="J15" s="483"/>
      <c r="K15" s="483"/>
      <c r="L15" s="483" t="s">
        <v>6262</v>
      </c>
      <c r="M15" s="238"/>
      <c r="N15" s="238"/>
    </row>
    <row r="16" spans="1:14" x14ac:dyDescent="0.25">
      <c r="A16" s="238" t="s">
        <v>4295</v>
      </c>
      <c r="B16" s="238">
        <v>1</v>
      </c>
      <c r="C16" s="238" t="s">
        <v>29</v>
      </c>
      <c r="D16" s="238" t="s">
        <v>29</v>
      </c>
      <c r="E16" s="238"/>
      <c r="F16" s="238"/>
      <c r="G16" s="238"/>
      <c r="H16" s="238"/>
      <c r="I16" s="238"/>
      <c r="J16" s="483"/>
      <c r="K16" s="483"/>
      <c r="L16" s="238"/>
      <c r="M16" s="238"/>
      <c r="N16" s="238"/>
    </row>
    <row r="17" spans="1:14" x14ac:dyDescent="0.25">
      <c r="A17" s="238" t="s">
        <v>4296</v>
      </c>
      <c r="B17" s="238">
        <v>1</v>
      </c>
      <c r="C17" s="238"/>
      <c r="D17" s="238" t="s">
        <v>29</v>
      </c>
      <c r="E17" s="238"/>
      <c r="F17" s="238"/>
      <c r="G17" s="238"/>
      <c r="H17" s="238"/>
      <c r="I17" s="238"/>
      <c r="J17" s="483"/>
      <c r="K17" s="483"/>
      <c r="L17" s="238"/>
      <c r="M17" s="238"/>
      <c r="N17" s="238"/>
    </row>
    <row r="18" spans="1:14" x14ac:dyDescent="0.25">
      <c r="A18" s="238" t="s">
        <v>4359</v>
      </c>
      <c r="B18" s="238">
        <v>1</v>
      </c>
      <c r="C18" s="238"/>
      <c r="D18" s="238"/>
      <c r="E18" s="238"/>
      <c r="F18" s="238"/>
      <c r="G18" s="238"/>
      <c r="H18" s="238"/>
      <c r="I18" s="238"/>
      <c r="J18" s="483"/>
      <c r="K18" s="483"/>
      <c r="L18" s="238" t="s">
        <v>4943</v>
      </c>
      <c r="M18" s="238"/>
      <c r="N18" s="238"/>
    </row>
    <row r="19" spans="1:14" x14ac:dyDescent="0.25">
      <c r="A19" s="238" t="s">
        <v>4361</v>
      </c>
      <c r="B19" s="238">
        <v>1</v>
      </c>
      <c r="C19" s="238"/>
      <c r="D19" s="238"/>
      <c r="E19" s="238" t="s">
        <v>29</v>
      </c>
      <c r="F19" s="238"/>
      <c r="G19" s="238"/>
      <c r="H19" s="238"/>
      <c r="I19" s="238"/>
      <c r="J19" s="483"/>
      <c r="K19" s="483"/>
      <c r="L19" s="238" t="s">
        <v>4944</v>
      </c>
      <c r="M19" s="238"/>
      <c r="N19" s="238"/>
    </row>
    <row r="20" spans="1:14" x14ac:dyDescent="0.25">
      <c r="A20" s="238" t="s">
        <v>4363</v>
      </c>
      <c r="B20" s="238">
        <v>1</v>
      </c>
      <c r="C20" s="238"/>
      <c r="D20" s="238" t="s">
        <v>29</v>
      </c>
      <c r="E20" s="238"/>
      <c r="F20" s="238"/>
      <c r="G20" s="238"/>
      <c r="H20" s="238"/>
      <c r="I20" s="238"/>
      <c r="J20" s="483"/>
      <c r="K20" s="483"/>
      <c r="L20" s="238"/>
      <c r="M20" s="238"/>
      <c r="N20" s="238"/>
    </row>
    <row r="21" spans="1:14" x14ac:dyDescent="0.25">
      <c r="A21" s="238" t="s">
        <v>4365</v>
      </c>
      <c r="B21" s="238">
        <v>1</v>
      </c>
      <c r="C21" s="238"/>
      <c r="D21" s="238" t="s">
        <v>29</v>
      </c>
      <c r="E21" s="238"/>
      <c r="F21" s="238"/>
      <c r="G21" s="238"/>
      <c r="H21" s="238"/>
      <c r="I21" s="238"/>
      <c r="J21" s="483"/>
      <c r="K21" s="483"/>
      <c r="L21" s="238"/>
      <c r="M21" s="238"/>
      <c r="N21" s="238"/>
    </row>
    <row r="22" spans="1:14" x14ac:dyDescent="0.25">
      <c r="A22" s="238" t="s">
        <v>4366</v>
      </c>
      <c r="B22" s="238">
        <v>1</v>
      </c>
      <c r="C22" s="238"/>
      <c r="D22" s="238" t="s">
        <v>29</v>
      </c>
      <c r="E22" s="238"/>
      <c r="F22" s="238"/>
      <c r="G22" s="238"/>
      <c r="H22" s="238"/>
      <c r="I22" s="238"/>
      <c r="J22" s="483"/>
      <c r="K22" s="483"/>
      <c r="L22" s="238"/>
      <c r="M22" s="238"/>
      <c r="N22" s="238"/>
    </row>
    <row r="23" spans="1:14" x14ac:dyDescent="0.25">
      <c r="A23" s="238" t="s">
        <v>4393</v>
      </c>
      <c r="B23" s="238">
        <v>1</v>
      </c>
      <c r="C23" s="238"/>
      <c r="D23" s="238" t="s">
        <v>29</v>
      </c>
      <c r="E23" s="238"/>
      <c r="F23" s="238"/>
      <c r="G23" s="238"/>
      <c r="H23" s="238"/>
      <c r="I23" s="238"/>
      <c r="J23" s="483"/>
      <c r="K23" s="483"/>
      <c r="L23" s="238"/>
      <c r="M23" s="238"/>
      <c r="N23" s="238"/>
    </row>
    <row r="24" spans="1:14" x14ac:dyDescent="0.25">
      <c r="A24" s="238" t="s">
        <v>4395</v>
      </c>
      <c r="B24" s="238">
        <v>1</v>
      </c>
      <c r="C24" s="238"/>
      <c r="D24" s="238" t="s">
        <v>29</v>
      </c>
      <c r="E24" s="238"/>
      <c r="F24" s="238"/>
      <c r="G24" s="238"/>
      <c r="H24" s="238"/>
      <c r="I24" s="238"/>
      <c r="J24" s="483"/>
      <c r="K24" s="483"/>
      <c r="L24" s="238"/>
      <c r="M24" s="238"/>
      <c r="N24" s="238"/>
    </row>
    <row r="25" spans="1:14" x14ac:dyDescent="0.25">
      <c r="A25" s="238" t="s">
        <v>4397</v>
      </c>
      <c r="B25" s="238">
        <v>1</v>
      </c>
      <c r="C25" s="238"/>
      <c r="D25" s="238"/>
      <c r="E25" s="238" t="s">
        <v>29</v>
      </c>
      <c r="F25" s="238"/>
      <c r="G25" s="238"/>
      <c r="H25" s="238" t="s">
        <v>29</v>
      </c>
      <c r="I25" s="238" t="s">
        <v>29</v>
      </c>
      <c r="J25" s="483"/>
      <c r="K25" s="483"/>
      <c r="L25" s="238" t="s">
        <v>4945</v>
      </c>
      <c r="M25" s="238"/>
      <c r="N25" s="238"/>
    </row>
    <row r="26" spans="1:14" x14ac:dyDescent="0.25">
      <c r="A26" s="238" t="s">
        <v>4399</v>
      </c>
      <c r="B26" s="238">
        <v>1</v>
      </c>
      <c r="C26" s="238"/>
      <c r="D26" s="238"/>
      <c r="E26" s="238" t="s">
        <v>29</v>
      </c>
      <c r="F26" s="238"/>
      <c r="G26" s="238"/>
      <c r="H26" s="238" t="s">
        <v>29</v>
      </c>
      <c r="I26" s="238" t="s">
        <v>29</v>
      </c>
      <c r="J26" s="483"/>
      <c r="K26" s="483"/>
      <c r="L26" s="238" t="s">
        <v>4946</v>
      </c>
      <c r="M26" s="238"/>
      <c r="N26" s="238"/>
    </row>
    <row r="27" spans="1:14" x14ac:dyDescent="0.25">
      <c r="A27" s="238" t="s">
        <v>4400</v>
      </c>
      <c r="B27" s="238">
        <v>1</v>
      </c>
      <c r="C27" s="238"/>
      <c r="D27" s="238"/>
      <c r="E27" s="238" t="s">
        <v>29</v>
      </c>
      <c r="F27" s="238"/>
      <c r="G27" s="238"/>
      <c r="H27" s="238"/>
      <c r="I27" s="238"/>
      <c r="J27" s="483"/>
      <c r="K27" s="483"/>
      <c r="L27" s="259" t="s">
        <v>4947</v>
      </c>
      <c r="M27" s="238"/>
      <c r="N27" s="238"/>
    </row>
    <row r="28" spans="1:14" ht="30" x14ac:dyDescent="0.25">
      <c r="A28" s="238" t="s">
        <v>4190</v>
      </c>
      <c r="B28" s="238">
        <v>1</v>
      </c>
      <c r="C28" s="238"/>
      <c r="D28" s="238"/>
      <c r="E28" s="238" t="s">
        <v>29</v>
      </c>
      <c r="F28" s="238"/>
      <c r="G28" s="238"/>
      <c r="H28" s="238"/>
      <c r="I28" s="238"/>
      <c r="J28" s="483"/>
      <c r="K28" s="483"/>
      <c r="L28" s="259" t="s">
        <v>4948</v>
      </c>
      <c r="M28" s="238"/>
      <c r="N28" s="238"/>
    </row>
    <row r="29" spans="1:14" ht="30" x14ac:dyDescent="0.25">
      <c r="A29" s="237" t="s">
        <v>4344</v>
      </c>
      <c r="B29" s="238">
        <v>1</v>
      </c>
      <c r="C29" s="238"/>
      <c r="D29" s="238"/>
      <c r="E29" s="238" t="s">
        <v>29</v>
      </c>
      <c r="F29" s="238"/>
      <c r="G29" s="238"/>
      <c r="H29" s="238"/>
      <c r="I29" s="238"/>
      <c r="J29" s="483"/>
      <c r="K29" s="483"/>
      <c r="L29" s="259" t="s">
        <v>4949</v>
      </c>
      <c r="M29" s="3"/>
      <c r="N29" s="3"/>
    </row>
    <row r="30" spans="1:14" ht="30" x14ac:dyDescent="0.25">
      <c r="A30" s="237" t="s">
        <v>4193</v>
      </c>
      <c r="B30" s="238">
        <v>1</v>
      </c>
      <c r="C30" s="238"/>
      <c r="D30" s="238"/>
      <c r="E30" s="238" t="s">
        <v>29</v>
      </c>
      <c r="F30" s="238"/>
      <c r="G30" s="238"/>
      <c r="H30" s="238"/>
      <c r="I30" s="238"/>
      <c r="J30" s="483"/>
      <c r="K30" s="483"/>
      <c r="L30" s="259" t="s">
        <v>4950</v>
      </c>
      <c r="M30" s="3"/>
      <c r="N30" s="3"/>
    </row>
    <row r="31" spans="1:14" x14ac:dyDescent="0.25">
      <c r="A31" s="163" t="s">
        <v>5020</v>
      </c>
      <c r="B31" s="167">
        <v>1</v>
      </c>
      <c r="C31" s="167"/>
      <c r="D31" s="167"/>
      <c r="E31" s="167"/>
      <c r="F31" s="167"/>
      <c r="G31" s="167"/>
      <c r="H31" s="167"/>
      <c r="I31" s="167"/>
      <c r="J31" s="167"/>
      <c r="K31" s="167"/>
      <c r="L31" s="167" t="s">
        <v>5048</v>
      </c>
      <c r="M31" s="3"/>
      <c r="N31" s="3"/>
    </row>
    <row r="32" spans="1:14" x14ac:dyDescent="0.25">
      <c r="A32" s="163" t="s">
        <v>5023</v>
      </c>
      <c r="B32" s="167">
        <v>1</v>
      </c>
      <c r="C32" s="167"/>
      <c r="D32" s="167"/>
      <c r="E32" s="167"/>
      <c r="F32" s="167"/>
      <c r="G32" s="167"/>
      <c r="H32" s="167"/>
      <c r="I32" s="167"/>
      <c r="J32" s="167"/>
      <c r="K32" s="167"/>
      <c r="L32" s="167" t="s">
        <v>5049</v>
      </c>
      <c r="M32" s="3"/>
      <c r="N32" s="3"/>
    </row>
    <row r="33" spans="1:14" x14ac:dyDescent="0.25">
      <c r="A33" s="163" t="s">
        <v>5027</v>
      </c>
      <c r="B33" s="167">
        <v>1</v>
      </c>
      <c r="C33" s="167"/>
      <c r="D33" s="167"/>
      <c r="E33" s="167"/>
      <c r="F33" s="167"/>
      <c r="G33" s="167"/>
      <c r="H33" s="167"/>
      <c r="I33" s="167"/>
      <c r="J33" s="167"/>
      <c r="K33" s="167"/>
      <c r="L33" s="167" t="s">
        <v>5050</v>
      </c>
      <c r="M33" s="3"/>
      <c r="N33" s="3"/>
    </row>
    <row r="34" spans="1:14" x14ac:dyDescent="0.25">
      <c r="A34" s="163" t="s">
        <v>5025</v>
      </c>
      <c r="B34" s="167">
        <v>1</v>
      </c>
      <c r="C34" s="167"/>
      <c r="D34" s="167"/>
      <c r="E34" s="167"/>
      <c r="F34" s="167"/>
      <c r="G34" s="167"/>
      <c r="H34" s="167"/>
      <c r="I34" s="167"/>
      <c r="J34" s="167"/>
      <c r="K34" s="167"/>
      <c r="L34" s="167" t="s">
        <v>5048</v>
      </c>
      <c r="M34" s="3"/>
      <c r="N34" s="3"/>
    </row>
    <row r="35" spans="1:14" x14ac:dyDescent="0.25">
      <c r="A35" s="107" t="s">
        <v>5601</v>
      </c>
      <c r="B35" s="107"/>
      <c r="C35" s="107"/>
      <c r="D35" s="107"/>
      <c r="E35" s="107" t="s">
        <v>29</v>
      </c>
      <c r="F35" s="107"/>
      <c r="G35" s="107"/>
      <c r="H35" s="107"/>
      <c r="I35" s="107"/>
      <c r="J35" s="107"/>
      <c r="K35" s="107"/>
      <c r="L35" s="107" t="s">
        <v>5731</v>
      </c>
    </row>
    <row r="36" spans="1:14" x14ac:dyDescent="0.25">
      <c r="A36" s="107" t="s">
        <v>5604</v>
      </c>
      <c r="B36" s="107"/>
      <c r="C36" s="107"/>
      <c r="D36" s="107"/>
      <c r="E36" s="107" t="s">
        <v>29</v>
      </c>
      <c r="F36" s="107"/>
      <c r="G36" s="107"/>
      <c r="H36" s="107"/>
      <c r="I36" s="107"/>
      <c r="J36" s="107"/>
      <c r="K36" s="107"/>
      <c r="L36" s="107" t="s">
        <v>6454</v>
      </c>
    </row>
    <row r="37" spans="1:14" x14ac:dyDescent="0.25">
      <c r="A37" s="107" t="s">
        <v>5608</v>
      </c>
      <c r="B37" s="107"/>
      <c r="C37" s="107"/>
      <c r="D37" s="107"/>
      <c r="E37" s="107" t="s">
        <v>29</v>
      </c>
      <c r="F37" s="107"/>
      <c r="G37" s="107"/>
      <c r="H37" s="107"/>
      <c r="I37" s="107"/>
      <c r="J37" s="107"/>
      <c r="K37" s="107"/>
      <c r="L37" s="107" t="s">
        <v>5732</v>
      </c>
    </row>
    <row r="38" spans="1:14" x14ac:dyDescent="0.25">
      <c r="A38" s="107" t="s">
        <v>5611</v>
      </c>
      <c r="B38" s="107"/>
      <c r="C38" s="107"/>
      <c r="D38" s="107"/>
      <c r="E38" s="107" t="s">
        <v>29</v>
      </c>
      <c r="F38" s="107"/>
      <c r="G38" s="107"/>
      <c r="H38" s="107"/>
      <c r="I38" s="107"/>
      <c r="J38" s="107"/>
      <c r="K38" s="107"/>
      <c r="L38" s="107" t="s">
        <v>5733</v>
      </c>
    </row>
    <row r="39" spans="1:14" x14ac:dyDescent="0.25">
      <c r="A39" s="323" t="s">
        <v>6147</v>
      </c>
      <c r="B39" s="323">
        <v>1</v>
      </c>
      <c r="C39" s="323"/>
      <c r="D39" s="323"/>
      <c r="E39" s="323" t="s">
        <v>29</v>
      </c>
      <c r="F39" s="323"/>
      <c r="G39" s="323"/>
      <c r="H39" s="323"/>
      <c r="I39" s="323"/>
      <c r="J39" s="323"/>
      <c r="K39" s="323"/>
      <c r="L39" s="323"/>
    </row>
    <row r="40" spans="1:14" x14ac:dyDescent="0.25">
      <c r="A40" s="323" t="s">
        <v>6151</v>
      </c>
      <c r="B40" s="323">
        <v>1</v>
      </c>
      <c r="C40" s="323"/>
      <c r="D40" s="323"/>
      <c r="E40" s="323" t="s">
        <v>29</v>
      </c>
      <c r="F40" s="323"/>
      <c r="G40" s="323"/>
      <c r="H40" s="323"/>
      <c r="I40" s="323"/>
      <c r="J40" s="323"/>
      <c r="K40" s="323"/>
      <c r="L40" s="323"/>
    </row>
    <row r="41" spans="1:14" x14ac:dyDescent="0.25">
      <c r="A41" s="323" t="s">
        <v>6154</v>
      </c>
      <c r="B41" s="323">
        <v>1</v>
      </c>
      <c r="C41" s="323"/>
      <c r="D41" s="323"/>
      <c r="E41" s="323" t="s">
        <v>29</v>
      </c>
      <c r="F41" s="323"/>
      <c r="G41" s="323"/>
      <c r="H41" s="323"/>
      <c r="I41" s="323"/>
      <c r="J41" s="323"/>
      <c r="K41" s="323"/>
      <c r="L41" s="323"/>
    </row>
    <row r="42" spans="1:14" x14ac:dyDescent="0.25">
      <c r="A42" s="551" t="s">
        <v>6290</v>
      </c>
      <c r="B42" s="551">
        <v>1</v>
      </c>
      <c r="C42" s="551"/>
      <c r="D42" s="551"/>
      <c r="E42" s="551" t="s">
        <v>29</v>
      </c>
      <c r="F42" s="551"/>
      <c r="G42" s="551"/>
    </row>
    <row r="43" spans="1:14" x14ac:dyDescent="0.25">
      <c r="A43" s="551" t="s">
        <v>6291</v>
      </c>
      <c r="B43" s="551">
        <v>1</v>
      </c>
      <c r="C43" s="551"/>
      <c r="D43" s="551"/>
      <c r="E43" s="551" t="s">
        <v>29</v>
      </c>
      <c r="F43" s="551"/>
      <c r="G43" s="551"/>
    </row>
    <row r="44" spans="1:14" x14ac:dyDescent="0.25">
      <c r="A44" s="551" t="s">
        <v>6292</v>
      </c>
      <c r="B44" s="551">
        <v>1</v>
      </c>
      <c r="C44" s="551"/>
      <c r="D44" s="551"/>
      <c r="E44" s="551" t="s">
        <v>29</v>
      </c>
      <c r="F44" s="551"/>
      <c r="G44" s="551"/>
    </row>
    <row r="45" spans="1:14" s="548" customFormat="1" x14ac:dyDescent="0.25">
      <c r="A45" s="548" t="s">
        <v>6342</v>
      </c>
      <c r="E45" s="548" t="s">
        <v>29</v>
      </c>
      <c r="K45" s="548" t="s">
        <v>29</v>
      </c>
      <c r="L45" s="548" t="s">
        <v>6370</v>
      </c>
    </row>
    <row r="46" spans="1:14" s="548" customFormat="1" x14ac:dyDescent="0.25">
      <c r="A46" s="548" t="s">
        <v>6346</v>
      </c>
      <c r="E46" s="548" t="s">
        <v>29</v>
      </c>
      <c r="J46" s="548" t="s">
        <v>29</v>
      </c>
      <c r="L46" s="548" t="s">
        <v>6370</v>
      </c>
    </row>
    <row r="47" spans="1:14" s="548" customFormat="1" x14ac:dyDescent="0.25">
      <c r="A47" s="548" t="s">
        <v>6349</v>
      </c>
      <c r="E47" s="548" t="s">
        <v>29</v>
      </c>
      <c r="J47" s="548" t="s">
        <v>29</v>
      </c>
    </row>
    <row r="48" spans="1:14" s="548" customFormat="1" x14ac:dyDescent="0.25">
      <c r="A48" s="548" t="s">
        <v>6353</v>
      </c>
      <c r="E48" s="548" t="s">
        <v>29</v>
      </c>
      <c r="J48" s="548" t="s">
        <v>29</v>
      </c>
      <c r="L48" s="548" t="s">
        <v>6371</v>
      </c>
    </row>
  </sheetData>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C6"/>
  <sheetViews>
    <sheetView workbookViewId="0">
      <selection activeCell="R24" sqref="R24"/>
    </sheetView>
  </sheetViews>
  <sheetFormatPr defaultRowHeight="15" x14ac:dyDescent="0.25"/>
  <cols>
    <col min="3" max="3" width="12.7109375" bestFit="1" customWidth="1" collapsed="1"/>
  </cols>
  <sheetData>
    <row r="1" spans="1:3" x14ac:dyDescent="0.25">
      <c r="A1" s="16" t="s">
        <v>0</v>
      </c>
      <c r="B1" s="16" t="s">
        <v>95</v>
      </c>
      <c r="C1" s="16" t="s">
        <v>3043</v>
      </c>
    </row>
    <row r="2" spans="1:3" x14ac:dyDescent="0.25">
      <c r="A2" s="16" t="s">
        <v>934</v>
      </c>
      <c r="B2" s="16">
        <v>1</v>
      </c>
      <c r="C2" s="16" t="s">
        <v>29</v>
      </c>
    </row>
    <row r="3" spans="1:3" x14ac:dyDescent="0.25">
      <c r="A3" s="16" t="s">
        <v>938</v>
      </c>
      <c r="B3" s="16">
        <v>1</v>
      </c>
      <c r="C3" s="16" t="s">
        <v>29</v>
      </c>
    </row>
    <row r="4" spans="1:3" x14ac:dyDescent="0.25">
      <c r="A4" s="16" t="s">
        <v>941</v>
      </c>
      <c r="B4" s="16">
        <v>1</v>
      </c>
      <c r="C4" s="16" t="s">
        <v>29</v>
      </c>
    </row>
    <row r="5" spans="1:3" x14ac:dyDescent="0.25">
      <c r="A5" s="16" t="s">
        <v>944</v>
      </c>
      <c r="B5" s="16">
        <v>1</v>
      </c>
      <c r="C5" s="16" t="s">
        <v>29</v>
      </c>
    </row>
    <row r="6" spans="1:3" x14ac:dyDescent="0.25">
      <c r="A6" s="16" t="s">
        <v>947</v>
      </c>
      <c r="B6" s="16">
        <v>1</v>
      </c>
      <c r="C6" s="16" t="s">
        <v>29</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AV39"/>
  <sheetViews>
    <sheetView topLeftCell="AA1" zoomScale="85" zoomScaleNormal="85" workbookViewId="0">
      <selection activeCell="AA29" sqref="AA29"/>
    </sheetView>
  </sheetViews>
  <sheetFormatPr defaultRowHeight="15" x14ac:dyDescent="0.25"/>
  <cols>
    <col min="3" max="3" width="18.28515625" customWidth="1" collapsed="1"/>
    <col min="4" max="4" width="12.5703125" customWidth="1" collapsed="1"/>
    <col min="5" max="8" width="15.7109375" customWidth="1" collapsed="1"/>
    <col min="9" max="9" width="20.140625" customWidth="1" collapsed="1"/>
    <col min="10" max="10" width="20" customWidth="1" collapsed="1"/>
    <col min="11" max="11" width="21.140625" customWidth="1" collapsed="1"/>
    <col min="12" max="12" width="15.140625" customWidth="1" collapsed="1"/>
    <col min="13" max="13" width="22.28515625" customWidth="1" collapsed="1"/>
    <col min="14" max="16" width="17.7109375" customWidth="1" collapsed="1"/>
    <col min="17" max="17" width="15.42578125" customWidth="1" collapsed="1"/>
    <col min="18" max="18" width="28.85546875" bestFit="1" customWidth="1" collapsed="1"/>
    <col min="19" max="19" width="14" customWidth="1" collapsed="1"/>
    <col min="20" max="20" width="55.7109375" customWidth="1" collapsed="1"/>
    <col min="21" max="21" width="19.28515625" customWidth="1" collapsed="1"/>
    <col min="22" max="22" width="22.140625" customWidth="1" collapsed="1"/>
    <col min="23" max="23" width="14.85546875" customWidth="1" collapsed="1"/>
    <col min="24" max="24" width="12.5703125" customWidth="1" collapsed="1"/>
    <col min="25" max="25" width="15.7109375" customWidth="1" collapsed="1"/>
    <col min="26" max="26" width="19.28515625" customWidth="1" collapsed="1"/>
    <col min="27" max="27" width="18" customWidth="1" collapsed="1"/>
    <col min="28" max="28" width="17.42578125" customWidth="1" collapsed="1"/>
    <col min="29" max="29" width="21.7109375" customWidth="1" collapsed="1"/>
    <col min="30" max="30" width="16" customWidth="1" collapsed="1"/>
    <col min="31" max="31" width="17.140625" customWidth="1" collapsed="1"/>
    <col min="32" max="32" width="17.85546875" customWidth="1" collapsed="1"/>
    <col min="33" max="33" width="23.42578125" customWidth="1" collapsed="1"/>
    <col min="34" max="34" width="13.85546875" customWidth="1" collapsed="1"/>
    <col min="35" max="35" width="14.140625" customWidth="1" collapsed="1"/>
    <col min="36" max="36" width="15.5703125" customWidth="1" collapsed="1"/>
    <col min="37" max="37" width="14.85546875" customWidth="1" collapsed="1"/>
    <col min="38" max="38" width="11.140625" customWidth="1" collapsed="1"/>
    <col min="39" max="39" width="21.85546875" customWidth="1" collapsed="1"/>
    <col min="40" max="40" width="23.28515625" customWidth="1" collapsed="1"/>
    <col min="41" max="41" width="25.140625" customWidth="1" collapsed="1"/>
    <col min="42" max="42" width="23.7109375" customWidth="1" collapsed="1"/>
  </cols>
  <sheetData>
    <row r="1" spans="1:48" x14ac:dyDescent="0.25">
      <c r="A1" s="96" t="s">
        <v>0</v>
      </c>
      <c r="B1" s="96" t="s">
        <v>95</v>
      </c>
      <c r="C1" s="96" t="s">
        <v>1629</v>
      </c>
      <c r="D1" s="96" t="s">
        <v>1276</v>
      </c>
      <c r="E1" s="96" t="s">
        <v>3044</v>
      </c>
      <c r="F1" s="404" t="s">
        <v>6032</v>
      </c>
      <c r="G1" s="404" t="s">
        <v>6033</v>
      </c>
      <c r="H1" s="96" t="s">
        <v>3045</v>
      </c>
      <c r="I1" s="404" t="s">
        <v>6037</v>
      </c>
      <c r="J1" s="96" t="s">
        <v>3046</v>
      </c>
      <c r="K1" s="96" t="s">
        <v>3047</v>
      </c>
      <c r="L1" s="96" t="s">
        <v>3048</v>
      </c>
      <c r="M1" s="96" t="s">
        <v>3049</v>
      </c>
      <c r="N1" s="96" t="s">
        <v>3050</v>
      </c>
      <c r="O1" s="404" t="s">
        <v>6040</v>
      </c>
      <c r="P1" s="404" t="s">
        <v>6041</v>
      </c>
      <c r="Q1" s="96" t="s">
        <v>3051</v>
      </c>
      <c r="R1" s="96" t="s">
        <v>1275</v>
      </c>
      <c r="S1" s="96" t="s">
        <v>3052</v>
      </c>
      <c r="T1" s="404" t="s">
        <v>1101</v>
      </c>
      <c r="U1" s="404" t="s">
        <v>6045</v>
      </c>
      <c r="V1" s="404" t="s">
        <v>6046</v>
      </c>
      <c r="W1" s="552" t="s">
        <v>6472</v>
      </c>
      <c r="X1" s="404" t="s">
        <v>1262</v>
      </c>
      <c r="Y1" s="404" t="s">
        <v>6047</v>
      </c>
      <c r="Z1" s="404" t="s">
        <v>6048</v>
      </c>
      <c r="AA1" s="404" t="s">
        <v>6049</v>
      </c>
      <c r="AB1" s="404" t="s">
        <v>6050</v>
      </c>
      <c r="AC1" s="404" t="s">
        <v>6051</v>
      </c>
      <c r="AD1" s="404" t="s">
        <v>6052</v>
      </c>
      <c r="AE1" s="404" t="s">
        <v>6053</v>
      </c>
      <c r="AF1" s="404" t="s">
        <v>6054</v>
      </c>
      <c r="AG1" s="404" t="s">
        <v>1105</v>
      </c>
      <c r="AH1" s="404" t="s">
        <v>6055</v>
      </c>
      <c r="AI1" s="404" t="s">
        <v>4957</v>
      </c>
      <c r="AJ1" s="404" t="s">
        <v>6056</v>
      </c>
      <c r="AK1" s="404" t="s">
        <v>6057</v>
      </c>
      <c r="AL1" s="404" t="s">
        <v>6058</v>
      </c>
      <c r="AM1" s="404" t="s">
        <v>6059</v>
      </c>
      <c r="AN1" s="404" t="s">
        <v>6060</v>
      </c>
      <c r="AO1" s="404" t="s">
        <v>6061</v>
      </c>
      <c r="AP1" s="404" t="s">
        <v>6062</v>
      </c>
      <c r="AQ1" s="4"/>
      <c r="AR1" s="4"/>
      <c r="AS1" s="4"/>
      <c r="AT1" s="4"/>
      <c r="AU1" s="4"/>
      <c r="AV1" s="4"/>
    </row>
    <row r="2" spans="1:48" x14ac:dyDescent="0.25">
      <c r="A2" s="17" t="s">
        <v>950</v>
      </c>
      <c r="B2" s="17">
        <v>1</v>
      </c>
      <c r="C2" s="17" t="s">
        <v>29</v>
      </c>
      <c r="D2" s="17" t="s">
        <v>29</v>
      </c>
      <c r="E2" s="17" t="s">
        <v>29</v>
      </c>
      <c r="F2" s="17"/>
      <c r="G2" s="17"/>
      <c r="H2" s="17" t="s">
        <v>3053</v>
      </c>
      <c r="I2" s="17"/>
      <c r="J2" s="17" t="s">
        <v>3054</v>
      </c>
      <c r="K2" s="17" t="s">
        <v>3055</v>
      </c>
      <c r="L2" s="17" t="s">
        <v>29</v>
      </c>
      <c r="M2" s="17"/>
      <c r="N2" s="17"/>
      <c r="O2" s="17"/>
      <c r="P2" s="17"/>
      <c r="Q2" s="17"/>
      <c r="R2" s="17"/>
      <c r="S2" s="17"/>
      <c r="T2" s="17"/>
      <c r="U2" s="407"/>
      <c r="V2" s="407"/>
      <c r="W2" s="407"/>
      <c r="X2" s="407"/>
      <c r="Y2" s="407"/>
      <c r="Z2" s="407"/>
      <c r="AA2" s="407"/>
      <c r="AB2" s="407"/>
      <c r="AC2" s="407"/>
      <c r="AD2" s="407"/>
      <c r="AE2" s="407"/>
      <c r="AF2" s="407"/>
      <c r="AG2" s="4"/>
      <c r="AH2" s="407"/>
      <c r="AI2" s="407"/>
      <c r="AJ2" s="407"/>
      <c r="AK2" s="407"/>
      <c r="AL2" s="407"/>
      <c r="AM2" s="407"/>
      <c r="AN2" s="407"/>
      <c r="AO2" s="407"/>
      <c r="AP2" s="407"/>
      <c r="AQ2" s="4"/>
      <c r="AR2" s="4"/>
      <c r="AS2" s="4"/>
      <c r="AT2" s="4"/>
      <c r="AU2" s="4"/>
      <c r="AV2" s="4"/>
    </row>
    <row r="3" spans="1:48" x14ac:dyDescent="0.25">
      <c r="A3" s="17" t="s">
        <v>955</v>
      </c>
      <c r="B3" s="17">
        <v>1</v>
      </c>
      <c r="C3" s="17" t="s">
        <v>29</v>
      </c>
      <c r="D3" s="17"/>
      <c r="E3" s="17"/>
      <c r="F3" s="17"/>
      <c r="G3" s="17"/>
      <c r="H3" s="17"/>
      <c r="I3" s="17"/>
      <c r="J3" s="17"/>
      <c r="K3" s="17"/>
      <c r="L3" s="17"/>
      <c r="M3" s="17" t="s">
        <v>3056</v>
      </c>
      <c r="N3" s="17" t="s">
        <v>29</v>
      </c>
      <c r="O3" s="17"/>
      <c r="P3" s="17"/>
      <c r="Q3" s="17" t="s">
        <v>29</v>
      </c>
      <c r="R3" s="97"/>
      <c r="S3" s="17"/>
      <c r="T3" s="17"/>
      <c r="U3" s="407"/>
      <c r="V3" s="407"/>
      <c r="W3" s="407"/>
      <c r="X3" s="407"/>
      <c r="Y3" s="407"/>
      <c r="Z3" s="407"/>
      <c r="AA3" s="407"/>
      <c r="AB3" s="407"/>
      <c r="AC3" s="407"/>
      <c r="AD3" s="407"/>
      <c r="AE3" s="407"/>
      <c r="AF3" s="407"/>
      <c r="AG3" s="4"/>
      <c r="AH3" s="407"/>
      <c r="AI3" s="407"/>
      <c r="AJ3" s="407"/>
      <c r="AK3" s="407"/>
      <c r="AL3" s="407"/>
      <c r="AM3" s="407"/>
      <c r="AN3" s="407"/>
      <c r="AO3" s="407"/>
      <c r="AP3" s="407"/>
      <c r="AQ3" s="4"/>
      <c r="AR3" s="4"/>
      <c r="AS3" s="4"/>
      <c r="AT3" s="4"/>
      <c r="AU3" s="4"/>
      <c r="AV3" s="4"/>
    </row>
    <row r="4" spans="1:48" x14ac:dyDescent="0.25">
      <c r="A4" s="17" t="s">
        <v>957</v>
      </c>
      <c r="B4" s="17">
        <v>1</v>
      </c>
      <c r="C4" s="17" t="s">
        <v>29</v>
      </c>
      <c r="D4" s="17" t="s">
        <v>29</v>
      </c>
      <c r="E4" s="17" t="s">
        <v>29</v>
      </c>
      <c r="F4" s="17"/>
      <c r="G4" s="17"/>
      <c r="H4" s="17"/>
      <c r="I4" s="17"/>
      <c r="J4" s="17" t="s">
        <v>3054</v>
      </c>
      <c r="K4" s="17" t="s">
        <v>3055</v>
      </c>
      <c r="L4" s="17" t="s">
        <v>29</v>
      </c>
      <c r="M4" s="17"/>
      <c r="N4" s="17"/>
      <c r="O4" s="17"/>
      <c r="P4" s="17"/>
      <c r="Q4" s="17"/>
      <c r="R4" s="97" t="s">
        <v>3057</v>
      </c>
      <c r="S4" s="17" t="s">
        <v>29</v>
      </c>
      <c r="T4" s="17"/>
      <c r="U4" s="407"/>
      <c r="V4" s="407"/>
      <c r="W4" s="407"/>
      <c r="X4" s="407"/>
      <c r="Y4" s="407"/>
      <c r="Z4" s="407"/>
      <c r="AA4" s="407"/>
      <c r="AB4" s="407"/>
      <c r="AC4" s="407"/>
      <c r="AD4" s="407"/>
      <c r="AE4" s="407"/>
      <c r="AF4" s="407"/>
      <c r="AG4" s="4"/>
      <c r="AH4" s="407"/>
      <c r="AI4" s="407"/>
      <c r="AJ4" s="407"/>
      <c r="AK4" s="407"/>
      <c r="AL4" s="407"/>
      <c r="AM4" s="407"/>
      <c r="AN4" s="407"/>
      <c r="AO4" s="407"/>
      <c r="AP4" s="407"/>
      <c r="AQ4" s="4"/>
      <c r="AR4" s="4"/>
      <c r="AS4" s="4"/>
      <c r="AT4" s="4"/>
      <c r="AU4" s="4"/>
      <c r="AV4" s="4"/>
    </row>
    <row r="5" spans="1:48" x14ac:dyDescent="0.25">
      <c r="A5" s="427" t="s">
        <v>6465</v>
      </c>
      <c r="B5" s="427">
        <v>1</v>
      </c>
      <c r="C5" s="427" t="s">
        <v>29</v>
      </c>
      <c r="D5" s="427" t="s">
        <v>29</v>
      </c>
      <c r="E5" s="427"/>
      <c r="F5" s="427" t="s">
        <v>29</v>
      </c>
      <c r="G5" s="427"/>
      <c r="H5" s="427" t="s">
        <v>6034</v>
      </c>
      <c r="I5" s="427"/>
      <c r="J5" s="427" t="s">
        <v>3054</v>
      </c>
      <c r="K5" s="427" t="s">
        <v>3055</v>
      </c>
      <c r="L5" s="427" t="s">
        <v>29</v>
      </c>
      <c r="M5" s="427"/>
      <c r="N5" s="427"/>
      <c r="O5" s="427"/>
      <c r="P5" s="427"/>
      <c r="Q5" s="427"/>
      <c r="R5" s="427" t="s">
        <v>6042</v>
      </c>
      <c r="S5" s="427"/>
      <c r="T5" s="427"/>
      <c r="U5" s="427"/>
      <c r="V5" s="427"/>
      <c r="W5" s="427"/>
      <c r="X5" s="427"/>
      <c r="Y5" s="427"/>
      <c r="Z5" s="427"/>
      <c r="AA5" s="427"/>
      <c r="AB5" s="427"/>
      <c r="AC5" s="427"/>
      <c r="AD5" s="427"/>
      <c r="AE5" s="427"/>
      <c r="AF5" s="427"/>
      <c r="AG5" s="427"/>
      <c r="AH5" s="407"/>
      <c r="AI5" s="407"/>
      <c r="AJ5" s="407"/>
      <c r="AK5" s="407"/>
      <c r="AL5" s="407"/>
      <c r="AM5" s="407"/>
      <c r="AN5" s="407"/>
      <c r="AO5" s="407"/>
      <c r="AP5" s="407"/>
      <c r="AQ5" s="4"/>
      <c r="AR5" s="4"/>
      <c r="AS5" s="4"/>
      <c r="AT5" s="4"/>
      <c r="AU5" s="4"/>
      <c r="AV5" s="4"/>
    </row>
    <row r="6" spans="1:48" x14ac:dyDescent="0.25">
      <c r="A6" s="427" t="s">
        <v>6465</v>
      </c>
      <c r="B6" s="427">
        <v>2</v>
      </c>
      <c r="C6" s="427" t="s">
        <v>29</v>
      </c>
      <c r="D6" s="427"/>
      <c r="E6" s="427"/>
      <c r="F6" s="427"/>
      <c r="G6" s="427" t="s">
        <v>29</v>
      </c>
      <c r="H6" s="427"/>
      <c r="I6" s="427" t="s">
        <v>6034</v>
      </c>
      <c r="J6" s="427"/>
      <c r="K6" s="427"/>
      <c r="L6" s="427"/>
      <c r="M6" s="427"/>
      <c r="N6" s="427"/>
      <c r="O6" s="427" t="s">
        <v>29</v>
      </c>
      <c r="P6" s="427"/>
      <c r="Q6" s="427"/>
      <c r="R6" s="427"/>
      <c r="S6" s="427"/>
      <c r="T6" s="427"/>
      <c r="U6" s="427" t="s">
        <v>2687</v>
      </c>
      <c r="V6" s="427"/>
      <c r="W6" s="427" t="s">
        <v>29</v>
      </c>
      <c r="X6" s="427" t="s">
        <v>29</v>
      </c>
      <c r="Y6" s="427"/>
      <c r="Z6" s="427"/>
      <c r="AA6" s="427"/>
      <c r="AB6" s="427"/>
      <c r="AC6" s="427"/>
      <c r="AD6" s="427"/>
      <c r="AE6" s="427"/>
      <c r="AF6" s="427"/>
      <c r="AG6" s="427" t="s">
        <v>1687</v>
      </c>
      <c r="AH6" s="407"/>
      <c r="AI6" s="407"/>
      <c r="AJ6" s="407"/>
      <c r="AK6" s="407"/>
      <c r="AL6" s="407"/>
      <c r="AM6" s="407"/>
      <c r="AN6" s="407"/>
      <c r="AO6" s="407"/>
      <c r="AP6" s="407"/>
      <c r="AQ6" s="4"/>
      <c r="AR6" s="4"/>
      <c r="AS6" s="4"/>
      <c r="AT6" s="4"/>
      <c r="AU6" s="4"/>
      <c r="AV6" s="4"/>
    </row>
    <row r="7" spans="1:48" x14ac:dyDescent="0.25">
      <c r="A7" s="427" t="s">
        <v>6466</v>
      </c>
      <c r="B7" s="427">
        <v>1</v>
      </c>
      <c r="C7" s="427" t="s">
        <v>29</v>
      </c>
      <c r="D7" s="427" t="s">
        <v>29</v>
      </c>
      <c r="E7" s="427"/>
      <c r="F7" s="427" t="s">
        <v>29</v>
      </c>
      <c r="G7" s="427"/>
      <c r="H7" s="427" t="s">
        <v>6034</v>
      </c>
      <c r="I7" s="427"/>
      <c r="J7" s="427" t="s">
        <v>3054</v>
      </c>
      <c r="K7" s="427" t="s">
        <v>3055</v>
      </c>
      <c r="L7" s="427" t="s">
        <v>29</v>
      </c>
      <c r="M7" s="427"/>
      <c r="N7" s="427"/>
      <c r="O7" s="427"/>
      <c r="P7" s="427"/>
      <c r="Q7" s="427"/>
      <c r="R7" s="427"/>
      <c r="S7" s="427"/>
      <c r="T7" s="427"/>
      <c r="U7" s="427"/>
      <c r="V7" s="427"/>
      <c r="W7" s="427"/>
      <c r="X7" s="427"/>
      <c r="Y7" s="427"/>
      <c r="Z7" s="427"/>
      <c r="AA7" s="427"/>
      <c r="AB7" s="427"/>
      <c r="AC7" s="427"/>
      <c r="AD7" s="427"/>
      <c r="AE7" s="427"/>
      <c r="AF7" s="427"/>
      <c r="AG7" s="427"/>
      <c r="AH7" s="407"/>
      <c r="AI7" s="407"/>
      <c r="AJ7" s="407"/>
      <c r="AK7" s="407"/>
      <c r="AL7" s="407"/>
      <c r="AM7" s="407"/>
      <c r="AN7" s="407"/>
      <c r="AO7" s="407"/>
      <c r="AP7" s="407"/>
      <c r="AQ7" s="4"/>
      <c r="AR7" s="4"/>
      <c r="AS7" s="4"/>
      <c r="AT7" s="4"/>
      <c r="AU7" s="4"/>
      <c r="AV7" s="4"/>
    </row>
    <row r="8" spans="1:48" x14ac:dyDescent="0.25">
      <c r="A8" s="427" t="s">
        <v>6466</v>
      </c>
      <c r="B8" s="427">
        <v>2</v>
      </c>
      <c r="C8" s="427" t="s">
        <v>29</v>
      </c>
      <c r="D8" s="427"/>
      <c r="E8" s="427"/>
      <c r="F8" s="427"/>
      <c r="G8" s="427" t="s">
        <v>29</v>
      </c>
      <c r="H8" s="427"/>
      <c r="I8" s="427" t="s">
        <v>6034</v>
      </c>
      <c r="J8" s="427"/>
      <c r="K8" s="427"/>
      <c r="L8" s="427"/>
      <c r="M8" s="427"/>
      <c r="N8" s="427"/>
      <c r="O8" s="427" t="s">
        <v>29</v>
      </c>
      <c r="P8" s="427"/>
      <c r="Q8" s="427"/>
      <c r="R8" s="427"/>
      <c r="S8" s="427"/>
      <c r="T8" s="427"/>
      <c r="U8" s="427" t="s">
        <v>2687</v>
      </c>
      <c r="V8" s="427"/>
      <c r="W8" s="427"/>
      <c r="X8" s="427"/>
      <c r="Y8" s="427" t="s">
        <v>29</v>
      </c>
      <c r="Z8" s="427" t="s">
        <v>6038</v>
      </c>
      <c r="AA8" s="427" t="s">
        <v>29</v>
      </c>
      <c r="AB8" s="427"/>
      <c r="AC8" s="427"/>
      <c r="AD8" s="427"/>
      <c r="AE8" s="427"/>
      <c r="AF8" s="427"/>
      <c r="AG8" s="427"/>
      <c r="AH8" s="407"/>
      <c r="AI8" s="407"/>
      <c r="AJ8" s="407"/>
      <c r="AK8" s="407"/>
      <c r="AL8" s="407"/>
      <c r="AM8" s="407"/>
      <c r="AN8" s="407"/>
      <c r="AO8" s="407"/>
      <c r="AP8" s="407"/>
      <c r="AQ8" s="4"/>
      <c r="AR8" s="4"/>
      <c r="AS8" s="4"/>
      <c r="AT8" s="4"/>
      <c r="AU8" s="4"/>
      <c r="AV8" s="4"/>
    </row>
    <row r="9" spans="1:48" x14ac:dyDescent="0.25">
      <c r="A9" s="427" t="s">
        <v>6466</v>
      </c>
      <c r="B9" s="427">
        <v>3</v>
      </c>
      <c r="C9" s="427" t="s">
        <v>29</v>
      </c>
      <c r="D9" s="427"/>
      <c r="E9" s="427"/>
      <c r="F9" s="427"/>
      <c r="G9" s="427" t="s">
        <v>29</v>
      </c>
      <c r="H9" s="427"/>
      <c r="I9" s="427" t="s">
        <v>6038</v>
      </c>
      <c r="J9" s="427"/>
      <c r="K9" s="427"/>
      <c r="L9" s="427"/>
      <c r="M9" s="427"/>
      <c r="N9" s="427"/>
      <c r="O9" s="427" t="s">
        <v>29</v>
      </c>
      <c r="P9" s="427"/>
      <c r="Q9" s="427"/>
      <c r="R9" s="427"/>
      <c r="S9" s="427"/>
      <c r="T9" s="427"/>
      <c r="U9" s="427" t="s">
        <v>2687</v>
      </c>
      <c r="V9" s="427"/>
      <c r="W9" s="427" t="s">
        <v>29</v>
      </c>
      <c r="X9" s="427" t="s">
        <v>29</v>
      </c>
      <c r="Y9" s="427"/>
      <c r="Z9" s="427"/>
      <c r="AA9" s="427"/>
      <c r="AB9" s="427"/>
      <c r="AC9" s="427"/>
      <c r="AD9" s="427"/>
      <c r="AE9" s="427"/>
      <c r="AF9" s="427"/>
      <c r="AG9" s="427" t="s">
        <v>1687</v>
      </c>
      <c r="AH9" s="407"/>
      <c r="AI9" s="407"/>
      <c r="AJ9" s="407"/>
      <c r="AK9" s="407"/>
      <c r="AL9" s="407"/>
      <c r="AM9" s="407"/>
      <c r="AN9" s="407"/>
      <c r="AO9" s="407"/>
      <c r="AP9" s="407"/>
      <c r="AQ9" s="4"/>
      <c r="AR9" s="4"/>
      <c r="AS9" s="4"/>
      <c r="AT9" s="4"/>
      <c r="AU9" s="4"/>
      <c r="AV9" s="4"/>
    </row>
    <row r="10" spans="1:48" x14ac:dyDescent="0.25">
      <c r="A10" s="427" t="s">
        <v>6467</v>
      </c>
      <c r="B10" s="427">
        <v>1</v>
      </c>
      <c r="C10" s="427" t="s">
        <v>29</v>
      </c>
      <c r="D10" s="427" t="s">
        <v>29</v>
      </c>
      <c r="E10" s="427"/>
      <c r="F10" s="427" t="s">
        <v>29</v>
      </c>
      <c r="G10" s="427"/>
      <c r="H10" s="427" t="s">
        <v>6034</v>
      </c>
      <c r="I10" s="427"/>
      <c r="J10" s="427" t="s">
        <v>3054</v>
      </c>
      <c r="K10" s="427" t="s">
        <v>3055</v>
      </c>
      <c r="L10" s="427" t="s">
        <v>29</v>
      </c>
      <c r="M10" s="427"/>
      <c r="N10" s="427"/>
      <c r="O10" s="427"/>
      <c r="P10" s="427"/>
      <c r="Q10" s="427"/>
      <c r="R10" s="427"/>
      <c r="S10" s="427"/>
      <c r="T10" s="427"/>
      <c r="U10" s="427"/>
      <c r="V10" s="427"/>
      <c r="W10" s="427"/>
      <c r="X10" s="427"/>
      <c r="Y10" s="427"/>
      <c r="Z10" s="427"/>
      <c r="AA10" s="427"/>
      <c r="AB10" s="427"/>
      <c r="AC10" s="427"/>
      <c r="AD10" s="427"/>
      <c r="AE10" s="427"/>
      <c r="AF10" s="427"/>
      <c r="AG10" s="427"/>
      <c r="AH10" s="407"/>
      <c r="AI10" s="407"/>
      <c r="AJ10" s="407"/>
      <c r="AK10" s="407"/>
      <c r="AL10" s="407"/>
      <c r="AM10" s="407"/>
      <c r="AN10" s="407"/>
      <c r="AO10" s="407"/>
      <c r="AP10" s="407"/>
      <c r="AQ10" s="4"/>
      <c r="AR10" s="4"/>
      <c r="AS10" s="4"/>
      <c r="AT10" s="4"/>
      <c r="AU10" s="4"/>
      <c r="AV10" s="4"/>
    </row>
    <row r="11" spans="1:48" x14ac:dyDescent="0.25">
      <c r="A11" s="427" t="s">
        <v>6467</v>
      </c>
      <c r="B11" s="427">
        <v>2</v>
      </c>
      <c r="C11" s="427" t="s">
        <v>29</v>
      </c>
      <c r="D11" s="427"/>
      <c r="E11" s="427"/>
      <c r="F11" s="427"/>
      <c r="G11" s="427" t="s">
        <v>29</v>
      </c>
      <c r="H11" s="427"/>
      <c r="I11" s="427" t="s">
        <v>6034</v>
      </c>
      <c r="J11" s="427"/>
      <c r="K11" s="427"/>
      <c r="L11" s="427"/>
      <c r="M11" s="427"/>
      <c r="N11" s="427"/>
      <c r="O11" s="427" t="s">
        <v>29</v>
      </c>
      <c r="P11" s="427"/>
      <c r="Q11" s="427"/>
      <c r="R11" s="427"/>
      <c r="S11" s="427"/>
      <c r="T11" s="427"/>
      <c r="U11" s="427" t="s">
        <v>2687</v>
      </c>
      <c r="V11" s="427"/>
      <c r="W11" s="427" t="s">
        <v>29</v>
      </c>
      <c r="X11" s="427" t="s">
        <v>29</v>
      </c>
      <c r="Y11" s="427"/>
      <c r="Z11" s="427"/>
      <c r="AA11" s="427"/>
      <c r="AB11" s="427"/>
      <c r="AC11" s="427"/>
      <c r="AD11" s="427"/>
      <c r="AE11" s="427"/>
      <c r="AF11" s="427"/>
      <c r="AG11" s="427" t="s">
        <v>1687</v>
      </c>
      <c r="AH11" s="4"/>
      <c r="AI11" s="4"/>
      <c r="AJ11" s="4"/>
      <c r="AK11" s="4"/>
      <c r="AL11" s="4"/>
      <c r="AM11" s="4"/>
      <c r="AN11" s="4"/>
      <c r="AO11" s="4"/>
      <c r="AP11" s="4"/>
      <c r="AQ11" s="4"/>
      <c r="AR11" s="4"/>
      <c r="AS11" s="4"/>
      <c r="AT11" s="4"/>
      <c r="AU11" s="4"/>
      <c r="AV11" s="4"/>
    </row>
    <row r="12" spans="1:48" x14ac:dyDescent="0.25">
      <c r="A12" s="427" t="s">
        <v>6468</v>
      </c>
      <c r="B12" s="427">
        <v>1</v>
      </c>
      <c r="C12" s="427" t="s">
        <v>29</v>
      </c>
      <c r="D12" s="427" t="s">
        <v>29</v>
      </c>
      <c r="E12" s="427"/>
      <c r="F12" s="427" t="s">
        <v>29</v>
      </c>
      <c r="G12" s="427"/>
      <c r="H12" s="427" t="s">
        <v>6034</v>
      </c>
      <c r="I12" s="427"/>
      <c r="J12" s="427" t="s">
        <v>3054</v>
      </c>
      <c r="K12" s="427" t="s">
        <v>3055</v>
      </c>
      <c r="L12" s="427" t="s">
        <v>29</v>
      </c>
      <c r="M12" s="427"/>
      <c r="N12" s="427"/>
      <c r="O12" s="427"/>
      <c r="P12" s="427"/>
      <c r="Q12" s="427"/>
      <c r="R12" s="427"/>
      <c r="S12" s="427"/>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
      <c r="AR12" s="4"/>
      <c r="AS12" s="4"/>
      <c r="AT12" s="4"/>
      <c r="AU12" s="4"/>
      <c r="AV12" s="4"/>
    </row>
    <row r="13" spans="1:48" x14ac:dyDescent="0.25">
      <c r="A13" s="427" t="s">
        <v>6468</v>
      </c>
      <c r="B13" s="427">
        <v>2</v>
      </c>
      <c r="C13" s="427" t="s">
        <v>29</v>
      </c>
      <c r="D13" s="427"/>
      <c r="E13" s="427"/>
      <c r="F13" s="427"/>
      <c r="G13" s="427" t="s">
        <v>29</v>
      </c>
      <c r="H13" s="427"/>
      <c r="I13" s="427" t="s">
        <v>6034</v>
      </c>
      <c r="J13" s="427"/>
      <c r="K13" s="427"/>
      <c r="L13" s="427"/>
      <c r="M13" s="427"/>
      <c r="N13" s="427"/>
      <c r="O13" s="427" t="s">
        <v>29</v>
      </c>
      <c r="P13" s="427" t="s">
        <v>29</v>
      </c>
      <c r="Q13" s="427"/>
      <c r="R13" s="427"/>
      <c r="S13" s="427"/>
      <c r="T13" s="427"/>
      <c r="U13" s="427"/>
      <c r="V13" s="427"/>
      <c r="W13" s="427"/>
      <c r="X13" s="427"/>
      <c r="Y13" s="427"/>
      <c r="Z13" s="427"/>
      <c r="AA13" s="427"/>
      <c r="AB13" s="427"/>
      <c r="AC13" s="427"/>
      <c r="AD13" s="427"/>
      <c r="AE13" s="427"/>
      <c r="AF13" s="427"/>
      <c r="AG13" s="427"/>
      <c r="AH13" s="427"/>
      <c r="AI13" s="427"/>
      <c r="AJ13" s="427"/>
      <c r="AK13" s="427"/>
      <c r="AL13" s="427"/>
      <c r="AM13" s="427"/>
      <c r="AN13" s="427"/>
      <c r="AO13" s="427"/>
      <c r="AP13" s="427"/>
      <c r="AQ13" s="4"/>
      <c r="AR13" s="4"/>
      <c r="AS13" s="4"/>
      <c r="AT13" s="4"/>
      <c r="AU13" s="4"/>
      <c r="AV13" s="4"/>
    </row>
    <row r="14" spans="1:48" x14ac:dyDescent="0.25">
      <c r="A14" s="427" t="s">
        <v>6468</v>
      </c>
      <c r="B14" s="427">
        <v>3</v>
      </c>
      <c r="C14" s="427"/>
      <c r="D14" s="427"/>
      <c r="E14" s="427"/>
      <c r="F14" s="427"/>
      <c r="G14" s="427"/>
      <c r="H14" s="427"/>
      <c r="I14" s="427" t="s">
        <v>6034</v>
      </c>
      <c r="J14" s="427"/>
      <c r="K14" s="427"/>
      <c r="L14" s="427"/>
      <c r="M14" s="427"/>
      <c r="N14" s="427"/>
      <c r="O14" s="427" t="s">
        <v>29</v>
      </c>
      <c r="P14" s="427"/>
      <c r="Q14" s="427"/>
      <c r="R14" s="427"/>
      <c r="S14" s="427"/>
      <c r="T14" s="427"/>
      <c r="U14" s="427" t="s">
        <v>6063</v>
      </c>
      <c r="V14" s="427"/>
      <c r="W14" s="427"/>
      <c r="X14" s="427"/>
      <c r="Y14" s="427"/>
      <c r="Z14" s="427"/>
      <c r="AA14" s="427"/>
      <c r="AB14" s="427" t="s">
        <v>29</v>
      </c>
      <c r="AC14" s="427"/>
      <c r="AD14" s="427" t="s">
        <v>29</v>
      </c>
      <c r="AE14" s="427"/>
      <c r="AF14" s="427" t="s">
        <v>6064</v>
      </c>
      <c r="AG14" s="427"/>
      <c r="AH14" s="427" t="s">
        <v>2237</v>
      </c>
      <c r="AI14" s="427" t="s">
        <v>29</v>
      </c>
      <c r="AJ14" s="427"/>
      <c r="AK14" s="427"/>
      <c r="AL14" s="427"/>
      <c r="AM14" s="427"/>
      <c r="AN14" s="427"/>
      <c r="AO14" s="427"/>
      <c r="AP14" s="427"/>
      <c r="AQ14" s="4"/>
      <c r="AR14" s="4"/>
      <c r="AS14" s="4"/>
      <c r="AT14" s="4"/>
      <c r="AU14" s="4"/>
      <c r="AV14" s="4"/>
    </row>
    <row r="15" spans="1:48" x14ac:dyDescent="0.25">
      <c r="A15" s="427" t="s">
        <v>6468</v>
      </c>
      <c r="B15" s="427">
        <v>4</v>
      </c>
      <c r="C15" s="427"/>
      <c r="D15" s="427"/>
      <c r="E15" s="427"/>
      <c r="F15" s="427"/>
      <c r="G15" s="427" t="s">
        <v>29</v>
      </c>
      <c r="H15" s="427"/>
      <c r="I15" s="427" t="s">
        <v>6034</v>
      </c>
      <c r="J15" s="427"/>
      <c r="K15" s="427"/>
      <c r="L15" s="427"/>
      <c r="M15" s="427"/>
      <c r="N15" s="427"/>
      <c r="O15" s="427" t="s">
        <v>29</v>
      </c>
      <c r="P15" s="427"/>
      <c r="Q15" s="427"/>
      <c r="R15" s="427"/>
      <c r="S15" s="427"/>
      <c r="T15" s="427"/>
      <c r="U15" s="427" t="s">
        <v>6063</v>
      </c>
      <c r="V15" s="427"/>
      <c r="W15" s="427"/>
      <c r="X15" s="427"/>
      <c r="Y15" s="427" t="s">
        <v>29</v>
      </c>
      <c r="Z15" s="427"/>
      <c r="AA15" s="427"/>
      <c r="AB15" s="427"/>
      <c r="AC15" s="427"/>
      <c r="AD15" s="427"/>
      <c r="AE15" s="427"/>
      <c r="AF15" s="427"/>
      <c r="AG15" s="427"/>
      <c r="AH15" s="427"/>
      <c r="AI15" s="427"/>
      <c r="AJ15" s="427" t="s">
        <v>29</v>
      </c>
      <c r="AK15" s="427"/>
      <c r="AL15" s="427" t="s">
        <v>29</v>
      </c>
      <c r="AM15" s="427" t="s">
        <v>6064</v>
      </c>
      <c r="AN15" s="427" t="s">
        <v>29</v>
      </c>
      <c r="AO15" s="427"/>
      <c r="AP15" s="427"/>
      <c r="AQ15" s="4"/>
      <c r="AR15" s="4"/>
      <c r="AS15" s="4"/>
      <c r="AT15" s="4"/>
      <c r="AU15" s="4"/>
      <c r="AV15" s="4"/>
    </row>
    <row r="16" spans="1:48" x14ac:dyDescent="0.25">
      <c r="A16" s="427" t="s">
        <v>6468</v>
      </c>
      <c r="B16" s="427">
        <v>5</v>
      </c>
      <c r="C16" s="427"/>
      <c r="D16" s="427"/>
      <c r="E16" s="427"/>
      <c r="F16" s="427"/>
      <c r="G16" s="427"/>
      <c r="H16" s="427"/>
      <c r="I16" s="427"/>
      <c r="J16" s="427"/>
      <c r="K16" s="427"/>
      <c r="L16" s="427"/>
      <c r="M16" s="427"/>
      <c r="N16" s="427"/>
      <c r="O16" s="427"/>
      <c r="P16" s="427"/>
      <c r="Q16" s="427"/>
      <c r="R16" s="427" t="s">
        <v>6043</v>
      </c>
      <c r="S16" s="427"/>
      <c r="T16" s="427"/>
      <c r="U16" s="427"/>
      <c r="V16" s="427"/>
      <c r="W16" s="427"/>
      <c r="X16" s="427"/>
      <c r="Y16" s="427"/>
      <c r="Z16" s="427"/>
      <c r="AA16" s="427"/>
      <c r="AB16" s="427"/>
      <c r="AC16" s="427"/>
      <c r="AD16" s="427"/>
      <c r="AE16" s="427"/>
      <c r="AF16" s="427"/>
      <c r="AG16" s="427"/>
      <c r="AH16" s="427"/>
      <c r="AI16" s="427"/>
      <c r="AJ16" s="427"/>
      <c r="AK16" s="427"/>
      <c r="AL16" s="427"/>
      <c r="AM16" s="427"/>
      <c r="AN16" s="427"/>
      <c r="AO16" s="427"/>
      <c r="AP16" s="427" t="s">
        <v>29</v>
      </c>
      <c r="AQ16" s="4"/>
      <c r="AR16" s="4"/>
      <c r="AS16" s="4"/>
      <c r="AT16" s="4"/>
      <c r="AU16" s="4"/>
      <c r="AV16" s="4"/>
    </row>
    <row r="17" spans="1:48" x14ac:dyDescent="0.25">
      <c r="A17" s="427" t="s">
        <v>6468</v>
      </c>
      <c r="B17" s="427">
        <v>6</v>
      </c>
      <c r="C17" s="427" t="s">
        <v>29</v>
      </c>
      <c r="D17" s="427"/>
      <c r="E17" s="427"/>
      <c r="F17" s="427"/>
      <c r="G17" s="427" t="s">
        <v>29</v>
      </c>
      <c r="H17" s="427"/>
      <c r="I17" s="427" t="s">
        <v>6034</v>
      </c>
      <c r="J17" s="427"/>
      <c r="K17" s="427"/>
      <c r="L17" s="427"/>
      <c r="M17" s="427"/>
      <c r="N17" s="427"/>
      <c r="O17" s="427" t="s">
        <v>29</v>
      </c>
      <c r="P17" s="427"/>
      <c r="Q17" s="427"/>
      <c r="R17" s="427"/>
      <c r="S17" s="427"/>
      <c r="T17" s="427"/>
      <c r="U17" s="427" t="s">
        <v>2687</v>
      </c>
      <c r="V17" s="427"/>
      <c r="W17" s="427"/>
      <c r="X17" s="427"/>
      <c r="Y17" s="427"/>
      <c r="Z17" s="427"/>
      <c r="AA17" s="427" t="s">
        <v>29</v>
      </c>
      <c r="AB17" s="427"/>
      <c r="AC17" s="427"/>
      <c r="AD17" s="427"/>
      <c r="AE17" s="427"/>
      <c r="AF17" s="427"/>
      <c r="AG17" s="427"/>
      <c r="AH17" s="427"/>
      <c r="AI17" s="427"/>
      <c r="AJ17" s="427"/>
      <c r="AK17" s="427"/>
      <c r="AL17" s="427"/>
      <c r="AM17" s="427"/>
      <c r="AN17" s="427"/>
      <c r="AO17" s="427"/>
      <c r="AP17" s="427"/>
      <c r="AQ17" s="4"/>
      <c r="AR17" s="4"/>
      <c r="AS17" s="4"/>
      <c r="AT17" s="4"/>
      <c r="AU17" s="4"/>
      <c r="AV17" s="4"/>
    </row>
    <row r="18" spans="1:48" x14ac:dyDescent="0.25">
      <c r="A18" s="427" t="s">
        <v>6468</v>
      </c>
      <c r="B18" s="427">
        <v>7</v>
      </c>
      <c r="C18" s="427"/>
      <c r="D18" s="427"/>
      <c r="E18" s="427"/>
      <c r="F18" s="427"/>
      <c r="G18" s="427"/>
      <c r="H18" s="427"/>
      <c r="I18" s="427"/>
      <c r="J18" s="427"/>
      <c r="K18" s="427"/>
      <c r="L18" s="427"/>
      <c r="M18" s="427"/>
      <c r="N18" s="427"/>
      <c r="O18" s="427"/>
      <c r="P18" s="427"/>
      <c r="Q18" s="427"/>
      <c r="R18" s="427"/>
      <c r="S18" s="427"/>
      <c r="T18" s="427"/>
      <c r="U18" s="427"/>
      <c r="V18" s="427"/>
      <c r="W18" s="427" t="s">
        <v>29</v>
      </c>
      <c r="X18" s="427" t="s">
        <v>29</v>
      </c>
      <c r="Y18" s="427"/>
      <c r="Z18" s="427"/>
      <c r="AA18" s="427"/>
      <c r="AB18" s="427"/>
      <c r="AC18" s="427"/>
      <c r="AD18" s="427"/>
      <c r="AE18" s="427"/>
      <c r="AF18" s="427"/>
      <c r="AG18" s="427" t="s">
        <v>1687</v>
      </c>
      <c r="AH18" s="427"/>
      <c r="AI18" s="427"/>
      <c r="AJ18" s="427"/>
      <c r="AK18" s="427"/>
      <c r="AL18" s="427"/>
      <c r="AM18" s="427"/>
      <c r="AN18" s="427"/>
      <c r="AO18" s="427"/>
      <c r="AP18" s="427"/>
      <c r="AQ18" s="4"/>
      <c r="AR18" s="4"/>
      <c r="AS18" s="4"/>
      <c r="AT18" s="4"/>
      <c r="AU18" s="4"/>
      <c r="AV18" s="4"/>
    </row>
    <row r="19" spans="1:48" x14ac:dyDescent="0.25">
      <c r="A19" s="427" t="s">
        <v>6468</v>
      </c>
      <c r="B19" s="427">
        <v>8</v>
      </c>
      <c r="C19" s="427"/>
      <c r="D19" s="427"/>
      <c r="E19" s="427"/>
      <c r="F19" s="427"/>
      <c r="G19" s="427"/>
      <c r="H19" s="427"/>
      <c r="I19" s="427"/>
      <c r="J19" s="427"/>
      <c r="K19" s="427"/>
      <c r="L19" s="427"/>
      <c r="M19" s="427"/>
      <c r="N19" s="427"/>
      <c r="O19" s="427"/>
      <c r="P19" s="427"/>
      <c r="Q19" s="427"/>
      <c r="R19" s="427"/>
      <c r="S19" s="427"/>
      <c r="T19" s="427"/>
      <c r="U19" s="427"/>
      <c r="V19" s="427"/>
      <c r="W19" s="427"/>
      <c r="X19" s="427"/>
      <c r="Y19" s="427"/>
      <c r="Z19" s="427"/>
      <c r="AA19" s="427"/>
      <c r="AB19" s="427" t="s">
        <v>29</v>
      </c>
      <c r="AC19" s="427" t="s">
        <v>6064</v>
      </c>
      <c r="AD19" s="427"/>
      <c r="AE19" s="427" t="s">
        <v>29</v>
      </c>
      <c r="AF19" s="427"/>
      <c r="AG19" s="427"/>
      <c r="AH19" s="427"/>
      <c r="AI19" s="427"/>
      <c r="AJ19" s="427"/>
      <c r="AK19" s="427"/>
      <c r="AL19" s="427"/>
      <c r="AM19" s="427"/>
      <c r="AN19" s="427"/>
      <c r="AO19" s="427"/>
      <c r="AP19" s="427"/>
      <c r="AQ19" s="4"/>
      <c r="AR19" s="4"/>
      <c r="AS19" s="4"/>
      <c r="AT19" s="4"/>
      <c r="AU19" s="4"/>
      <c r="AV19" s="4"/>
    </row>
    <row r="20" spans="1:48" x14ac:dyDescent="0.25">
      <c r="A20" s="427" t="s">
        <v>6469</v>
      </c>
      <c r="B20" s="427">
        <v>1</v>
      </c>
      <c r="C20" s="427" t="s">
        <v>29</v>
      </c>
      <c r="D20" s="427" t="s">
        <v>29</v>
      </c>
      <c r="E20" s="427"/>
      <c r="F20" s="427" t="s">
        <v>29</v>
      </c>
      <c r="G20" s="427"/>
      <c r="H20" s="427" t="s">
        <v>6035</v>
      </c>
      <c r="I20" s="427"/>
      <c r="J20" s="427" t="s">
        <v>3054</v>
      </c>
      <c r="K20" s="427" t="s">
        <v>3055</v>
      </c>
      <c r="L20" s="427" t="s">
        <v>29</v>
      </c>
      <c r="M20" s="427"/>
      <c r="N20" s="427"/>
      <c r="O20" s="427"/>
      <c r="P20" s="427"/>
      <c r="Q20" s="427"/>
      <c r="R20" s="427"/>
      <c r="S20" s="427"/>
      <c r="T20" s="427"/>
      <c r="U20" s="427"/>
      <c r="V20" s="427"/>
      <c r="W20" s="427"/>
      <c r="X20" s="427"/>
      <c r="Y20" s="427"/>
      <c r="Z20" s="427"/>
      <c r="AA20" s="427"/>
      <c r="AB20" s="427"/>
      <c r="AC20" s="427"/>
      <c r="AD20" s="427"/>
      <c r="AE20" s="427"/>
      <c r="AF20" s="427"/>
      <c r="AG20" s="427"/>
      <c r="AH20" s="427"/>
      <c r="AI20" s="427"/>
      <c r="AJ20" s="427"/>
      <c r="AK20" s="427"/>
      <c r="AL20" s="427"/>
      <c r="AM20" s="427"/>
      <c r="AN20" s="427"/>
      <c r="AO20" s="427"/>
      <c r="AP20" s="427"/>
      <c r="AQ20" s="4"/>
      <c r="AR20" s="4"/>
      <c r="AS20" s="4"/>
      <c r="AT20" s="4"/>
      <c r="AU20" s="4"/>
      <c r="AV20" s="4"/>
    </row>
    <row r="21" spans="1:48" x14ac:dyDescent="0.25">
      <c r="A21" s="427" t="s">
        <v>6469</v>
      </c>
      <c r="B21" s="427">
        <v>2</v>
      </c>
      <c r="C21" s="427" t="s">
        <v>29</v>
      </c>
      <c r="D21" s="427"/>
      <c r="E21" s="427"/>
      <c r="F21" s="427"/>
      <c r="G21" s="427" t="s">
        <v>29</v>
      </c>
      <c r="H21" s="427"/>
      <c r="I21" s="427" t="s">
        <v>6039</v>
      </c>
      <c r="J21" s="427"/>
      <c r="K21" s="427"/>
      <c r="L21" s="427"/>
      <c r="M21" s="427"/>
      <c r="N21" s="427"/>
      <c r="O21" s="427" t="s">
        <v>29</v>
      </c>
      <c r="P21" s="427"/>
      <c r="Q21" s="427"/>
      <c r="R21" s="427"/>
      <c r="S21" s="427"/>
      <c r="T21" s="427"/>
      <c r="U21" s="427"/>
      <c r="V21" s="427"/>
      <c r="W21" s="427"/>
      <c r="X21" s="427"/>
      <c r="Y21" s="427"/>
      <c r="Z21" s="427"/>
      <c r="AA21" s="427"/>
      <c r="AB21" s="427"/>
      <c r="AC21" s="427"/>
      <c r="AD21" s="427"/>
      <c r="AE21" s="427"/>
      <c r="AF21" s="427"/>
      <c r="AG21" s="427" t="s">
        <v>6065</v>
      </c>
      <c r="AH21" s="407"/>
      <c r="AI21" s="407"/>
      <c r="AJ21" s="407"/>
      <c r="AK21" s="407"/>
      <c r="AL21" s="407"/>
      <c r="AM21" s="407"/>
      <c r="AN21" s="407"/>
      <c r="AO21" s="407"/>
      <c r="AP21" s="407"/>
      <c r="AQ21" s="4"/>
      <c r="AR21" s="4"/>
      <c r="AS21" s="4"/>
      <c r="AT21" s="4"/>
      <c r="AU21" s="4"/>
      <c r="AV21" s="4"/>
    </row>
    <row r="22" spans="1:48" x14ac:dyDescent="0.25">
      <c r="A22" s="427" t="s">
        <v>6469</v>
      </c>
      <c r="B22" s="427">
        <v>3</v>
      </c>
      <c r="C22" s="427" t="s">
        <v>29</v>
      </c>
      <c r="D22" s="427"/>
      <c r="E22" s="427"/>
      <c r="F22" s="427"/>
      <c r="G22" s="427" t="s">
        <v>29</v>
      </c>
      <c r="H22" s="427"/>
      <c r="I22" s="427" t="s">
        <v>6035</v>
      </c>
      <c r="J22" s="427"/>
      <c r="K22" s="427"/>
      <c r="L22" s="427"/>
      <c r="M22" s="427"/>
      <c r="N22" s="427"/>
      <c r="O22" s="427" t="s">
        <v>29</v>
      </c>
      <c r="P22" s="427"/>
      <c r="Q22" s="427"/>
      <c r="R22" s="427"/>
      <c r="S22" s="427"/>
      <c r="T22" s="427"/>
      <c r="U22" s="427" t="s">
        <v>2687</v>
      </c>
      <c r="V22" s="427"/>
      <c r="W22" s="427" t="s">
        <v>29</v>
      </c>
      <c r="X22" s="427" t="s">
        <v>29</v>
      </c>
      <c r="Y22" s="427"/>
      <c r="Z22" s="427"/>
      <c r="AA22" s="427"/>
      <c r="AB22" s="427"/>
      <c r="AC22" s="427"/>
      <c r="AD22" s="427"/>
      <c r="AE22" s="427"/>
      <c r="AF22" s="427"/>
      <c r="AG22" s="427" t="s">
        <v>1687</v>
      </c>
      <c r="AH22" s="407"/>
      <c r="AI22" s="407"/>
      <c r="AJ22" s="407"/>
      <c r="AK22" s="407"/>
      <c r="AL22" s="407"/>
      <c r="AM22" s="407"/>
      <c r="AN22" s="407"/>
      <c r="AO22" s="407"/>
      <c r="AP22" s="407"/>
      <c r="AQ22" s="4"/>
      <c r="AR22" s="4"/>
      <c r="AS22" s="4"/>
      <c r="AT22" s="4"/>
      <c r="AU22" s="4"/>
      <c r="AV22" s="4"/>
    </row>
    <row r="23" spans="1:48" x14ac:dyDescent="0.25">
      <c r="A23" s="427" t="s">
        <v>6470</v>
      </c>
      <c r="B23" s="427">
        <v>1</v>
      </c>
      <c r="C23" s="427" t="s">
        <v>29</v>
      </c>
      <c r="D23" s="427"/>
      <c r="E23" s="427"/>
      <c r="F23" s="427"/>
      <c r="G23" s="427"/>
      <c r="H23" s="427"/>
      <c r="I23" s="427"/>
      <c r="J23" s="427"/>
      <c r="K23" s="427"/>
      <c r="L23" s="427"/>
      <c r="M23" s="427"/>
      <c r="N23" s="427"/>
      <c r="O23" s="427"/>
      <c r="P23" s="427"/>
      <c r="Q23" s="427"/>
      <c r="R23" s="427"/>
      <c r="S23" s="427"/>
      <c r="T23" s="427"/>
      <c r="U23" s="427"/>
      <c r="V23" s="427"/>
      <c r="W23" s="427"/>
      <c r="X23" s="427"/>
      <c r="Y23" s="427"/>
      <c r="Z23" s="427"/>
      <c r="AA23" s="427"/>
      <c r="AB23" s="427"/>
      <c r="AC23" s="427"/>
      <c r="AD23" s="427"/>
      <c r="AE23" s="427"/>
      <c r="AF23" s="427"/>
      <c r="AG23" s="427" t="s">
        <v>1687</v>
      </c>
      <c r="AH23" s="407"/>
      <c r="AI23" s="407"/>
      <c r="AJ23" s="407"/>
      <c r="AK23" s="407"/>
      <c r="AL23" s="407"/>
      <c r="AM23" s="407"/>
      <c r="AN23" s="407"/>
      <c r="AO23" s="407"/>
      <c r="AP23" s="407"/>
      <c r="AQ23" s="4"/>
      <c r="AR23" s="4"/>
      <c r="AS23" s="4"/>
      <c r="AT23" s="4"/>
      <c r="AU23" s="4"/>
      <c r="AV23" s="4"/>
    </row>
    <row r="24" spans="1:48" x14ac:dyDescent="0.25">
      <c r="A24" s="427" t="s">
        <v>6470</v>
      </c>
      <c r="B24" s="427">
        <v>2</v>
      </c>
      <c r="C24" s="427"/>
      <c r="D24" s="427" t="s">
        <v>29</v>
      </c>
      <c r="E24" s="427"/>
      <c r="F24" s="427" t="s">
        <v>29</v>
      </c>
      <c r="G24" s="427"/>
      <c r="H24" s="427" t="s">
        <v>6036</v>
      </c>
      <c r="I24" s="427"/>
      <c r="J24" s="427"/>
      <c r="K24" s="427" t="s">
        <v>3055</v>
      </c>
      <c r="L24" s="427" t="s">
        <v>29</v>
      </c>
      <c r="M24" s="427"/>
      <c r="N24" s="427"/>
      <c r="O24" s="427"/>
      <c r="P24" s="427"/>
      <c r="Q24" s="427"/>
      <c r="R24" s="427"/>
      <c r="S24" s="427"/>
      <c r="T24" s="427" t="s">
        <v>6044</v>
      </c>
      <c r="U24" s="427"/>
      <c r="V24" s="427"/>
      <c r="W24" s="427"/>
      <c r="X24" s="427"/>
      <c r="Y24" s="427"/>
      <c r="Z24" s="427"/>
      <c r="AA24" s="427"/>
      <c r="AB24" s="427"/>
      <c r="AC24" s="427"/>
      <c r="AD24" s="427"/>
      <c r="AE24" s="427"/>
      <c r="AF24" s="427"/>
      <c r="AG24" s="427" t="s">
        <v>1687</v>
      </c>
      <c r="AH24" s="407"/>
      <c r="AI24" s="407"/>
      <c r="AJ24" s="407"/>
      <c r="AK24" s="407"/>
      <c r="AL24" s="407"/>
      <c r="AM24" s="407"/>
      <c r="AN24" s="407"/>
      <c r="AO24" s="407"/>
      <c r="AP24" s="407"/>
      <c r="AQ24" s="4"/>
      <c r="AR24" s="4"/>
      <c r="AS24" s="4"/>
      <c r="AT24" s="4"/>
      <c r="AU24" s="4"/>
      <c r="AV24" s="4"/>
    </row>
    <row r="25" spans="1:48" s="490" customFormat="1" x14ac:dyDescent="0.25">
      <c r="A25" s="654" t="s">
        <v>6470</v>
      </c>
      <c r="B25" s="654">
        <v>3</v>
      </c>
      <c r="C25" s="654"/>
      <c r="D25" s="654"/>
      <c r="E25" s="654"/>
      <c r="F25" s="654"/>
      <c r="G25" s="654"/>
      <c r="H25" s="654"/>
      <c r="I25" s="654"/>
      <c r="J25" s="654"/>
      <c r="K25" s="654"/>
      <c r="L25" s="654"/>
      <c r="M25" s="654"/>
      <c r="N25" s="654"/>
      <c r="O25" s="654"/>
      <c r="P25" s="654"/>
      <c r="Q25" s="654"/>
      <c r="R25" s="654"/>
      <c r="S25" s="654" t="s">
        <v>29</v>
      </c>
      <c r="T25" s="654"/>
      <c r="U25" s="654"/>
      <c r="V25" s="654"/>
      <c r="W25" s="654"/>
      <c r="X25" s="654"/>
      <c r="Y25" s="654"/>
      <c r="Z25" s="654"/>
      <c r="AA25" s="654"/>
      <c r="AB25" s="654"/>
      <c r="AC25" s="654"/>
      <c r="AD25" s="654"/>
      <c r="AE25" s="654"/>
      <c r="AF25" s="654"/>
      <c r="AG25" s="654"/>
      <c r="AH25" s="641"/>
      <c r="AI25" s="641"/>
      <c r="AJ25" s="641"/>
      <c r="AK25" s="641"/>
      <c r="AL25" s="641"/>
      <c r="AM25" s="641"/>
      <c r="AN25" s="641"/>
      <c r="AO25" s="641"/>
      <c r="AP25" s="641"/>
      <c r="AQ25" s="530"/>
      <c r="AR25" s="530"/>
      <c r="AS25" s="530"/>
      <c r="AT25" s="530"/>
      <c r="AU25" s="530"/>
      <c r="AV25" s="530"/>
    </row>
    <row r="26" spans="1:48" x14ac:dyDescent="0.25">
      <c r="A26" s="427" t="s">
        <v>6471</v>
      </c>
      <c r="B26" s="427">
        <v>1</v>
      </c>
      <c r="C26" s="427" t="s">
        <v>29</v>
      </c>
      <c r="D26" s="427" t="s">
        <v>29</v>
      </c>
      <c r="E26" s="427"/>
      <c r="F26" s="427" t="s">
        <v>29</v>
      </c>
      <c r="G26" s="427"/>
      <c r="H26" s="427" t="s">
        <v>6035</v>
      </c>
      <c r="I26" s="427"/>
      <c r="J26" s="427" t="s">
        <v>3054</v>
      </c>
      <c r="K26" s="427" t="s">
        <v>3055</v>
      </c>
      <c r="L26" s="427" t="s">
        <v>29</v>
      </c>
      <c r="M26" s="427"/>
      <c r="N26" s="427"/>
      <c r="O26" s="427"/>
      <c r="P26" s="427"/>
      <c r="Q26" s="427"/>
      <c r="R26" s="427"/>
      <c r="S26" s="427"/>
      <c r="T26" s="427"/>
      <c r="U26" s="427"/>
      <c r="V26" s="427"/>
      <c r="W26" s="427"/>
      <c r="X26" s="427"/>
      <c r="Y26" s="427"/>
      <c r="Z26" s="427"/>
      <c r="AA26" s="427"/>
      <c r="AB26" s="427"/>
      <c r="AC26" s="427"/>
      <c r="AD26" s="427"/>
      <c r="AE26" s="427"/>
      <c r="AF26" s="427"/>
      <c r="AG26" s="427"/>
      <c r="AH26" s="427"/>
      <c r="AI26" s="427"/>
      <c r="AJ26" s="427"/>
      <c r="AK26" s="427"/>
      <c r="AL26" s="427"/>
      <c r="AM26" s="427"/>
      <c r="AN26" s="427"/>
      <c r="AO26" s="427"/>
      <c r="AP26" s="427"/>
      <c r="AQ26" s="4"/>
      <c r="AR26" s="4"/>
      <c r="AS26" s="4"/>
      <c r="AT26" s="4"/>
      <c r="AU26" s="4"/>
      <c r="AV26" s="4"/>
    </row>
    <row r="27" spans="1:48" x14ac:dyDescent="0.25">
      <c r="A27" s="427" t="s">
        <v>6471</v>
      </c>
      <c r="B27" s="427">
        <v>2</v>
      </c>
      <c r="C27" s="427" t="s">
        <v>29</v>
      </c>
      <c r="D27" s="427"/>
      <c r="E27" s="427"/>
      <c r="F27" s="427"/>
      <c r="G27" s="427" t="s">
        <v>29</v>
      </c>
      <c r="H27" s="427"/>
      <c r="I27" s="427" t="s">
        <v>6035</v>
      </c>
      <c r="J27" s="427"/>
      <c r="K27" s="427"/>
      <c r="L27" s="427"/>
      <c r="M27" s="427"/>
      <c r="N27" s="427"/>
      <c r="O27" s="427" t="s">
        <v>29</v>
      </c>
      <c r="P27" s="427"/>
      <c r="Q27" s="427"/>
      <c r="R27" s="427"/>
      <c r="S27" s="427"/>
      <c r="T27" s="427"/>
      <c r="U27" s="427"/>
      <c r="V27" s="427"/>
      <c r="W27" s="427"/>
      <c r="X27" s="427"/>
      <c r="Y27" s="427"/>
      <c r="Z27" s="427"/>
      <c r="AA27" s="427"/>
      <c r="AB27" s="427"/>
      <c r="AC27" s="427"/>
      <c r="AD27" s="427"/>
      <c r="AE27" s="427"/>
      <c r="AF27" s="427"/>
      <c r="AG27" s="427"/>
      <c r="AH27" s="427"/>
      <c r="AI27" s="407"/>
      <c r="AJ27" s="407"/>
      <c r="AK27" s="407"/>
      <c r="AL27" s="407"/>
      <c r="AM27" s="407"/>
      <c r="AN27" s="407"/>
      <c r="AO27" s="407"/>
      <c r="AP27" s="407"/>
      <c r="AQ27" s="4"/>
      <c r="AR27" s="4"/>
      <c r="AS27" s="4"/>
      <c r="AT27" s="4"/>
      <c r="AU27" s="4"/>
      <c r="AV27" s="4"/>
    </row>
    <row r="28" spans="1:48" x14ac:dyDescent="0.25">
      <c r="A28" s="427" t="s">
        <v>6471</v>
      </c>
      <c r="B28" s="427">
        <v>3</v>
      </c>
      <c r="C28" s="427"/>
      <c r="D28" s="427"/>
      <c r="E28" s="427"/>
      <c r="F28" s="427"/>
      <c r="G28" s="427"/>
      <c r="H28" s="427"/>
      <c r="I28" s="427"/>
      <c r="J28" s="427"/>
      <c r="K28" s="427"/>
      <c r="L28" s="427"/>
      <c r="M28" s="427"/>
      <c r="N28" s="427"/>
      <c r="O28" s="427"/>
      <c r="P28" s="427"/>
      <c r="Q28" s="427"/>
      <c r="R28" s="427"/>
      <c r="S28" s="427"/>
      <c r="T28" s="427"/>
      <c r="U28" s="427" t="s">
        <v>6063</v>
      </c>
      <c r="V28" s="427"/>
      <c r="W28" s="427"/>
      <c r="X28" s="427"/>
      <c r="Y28" s="427"/>
      <c r="Z28" s="427"/>
      <c r="AA28" s="427"/>
      <c r="AB28" s="427" t="s">
        <v>29</v>
      </c>
      <c r="AC28" s="427"/>
      <c r="AD28" s="427" t="s">
        <v>29</v>
      </c>
      <c r="AE28" s="427"/>
      <c r="AF28" s="674" t="s">
        <v>6473</v>
      </c>
      <c r="AG28" s="427"/>
      <c r="AH28" s="427" t="s">
        <v>2237</v>
      </c>
      <c r="AI28" s="427" t="s">
        <v>29</v>
      </c>
      <c r="AJ28" s="427"/>
      <c r="AK28" s="427"/>
      <c r="AL28" s="427"/>
      <c r="AM28" s="427"/>
      <c r="AN28" s="427"/>
      <c r="AO28" s="427"/>
      <c r="AP28" s="427"/>
      <c r="AQ28" s="4"/>
      <c r="AR28" s="4"/>
      <c r="AS28" s="4"/>
      <c r="AT28" s="4"/>
      <c r="AU28" s="4"/>
      <c r="AV28" s="4"/>
    </row>
    <row r="29" spans="1:48" x14ac:dyDescent="0.25">
      <c r="A29" s="427" t="s">
        <v>6471</v>
      </c>
      <c r="B29" s="427">
        <v>4</v>
      </c>
      <c r="C29" s="427"/>
      <c r="D29" s="427"/>
      <c r="E29" s="427"/>
      <c r="F29" s="427"/>
      <c r="G29" s="427" t="s">
        <v>29</v>
      </c>
      <c r="H29" s="427"/>
      <c r="I29" s="427" t="s">
        <v>6035</v>
      </c>
      <c r="J29" s="427"/>
      <c r="K29" s="427"/>
      <c r="L29" s="427"/>
      <c r="M29" s="427"/>
      <c r="N29" s="427"/>
      <c r="O29" s="427" t="s">
        <v>29</v>
      </c>
      <c r="P29" s="427"/>
      <c r="Q29" s="427"/>
      <c r="R29" s="427"/>
      <c r="S29" s="427"/>
      <c r="T29" s="427"/>
      <c r="U29" s="427" t="s">
        <v>6063</v>
      </c>
      <c r="V29" s="427"/>
      <c r="W29" s="427"/>
      <c r="X29" s="427"/>
      <c r="Y29" s="427" t="s">
        <v>29</v>
      </c>
      <c r="Z29" s="427"/>
      <c r="AA29" s="427"/>
      <c r="AB29" s="427"/>
      <c r="AC29" s="427"/>
      <c r="AD29" s="427"/>
      <c r="AE29" s="427"/>
      <c r="AF29" s="427"/>
      <c r="AG29" s="427"/>
      <c r="AH29" s="427"/>
      <c r="AI29" s="427"/>
      <c r="AJ29" s="427" t="s">
        <v>29</v>
      </c>
      <c r="AK29" s="427"/>
      <c r="AL29" s="427" t="s">
        <v>29</v>
      </c>
      <c r="AM29" s="676" t="s">
        <v>6473</v>
      </c>
      <c r="AN29" s="427" t="s">
        <v>29</v>
      </c>
      <c r="AO29" s="677" t="s">
        <v>6473</v>
      </c>
      <c r="AP29" s="427"/>
      <c r="AQ29" s="4"/>
      <c r="AR29" s="4"/>
      <c r="AS29" s="4"/>
      <c r="AT29" s="4"/>
      <c r="AU29" s="4"/>
      <c r="AV29" s="4"/>
    </row>
    <row r="30" spans="1:48" x14ac:dyDescent="0.25">
      <c r="A30" s="427" t="s">
        <v>6471</v>
      </c>
      <c r="B30" s="427">
        <v>5</v>
      </c>
      <c r="C30" s="427"/>
      <c r="D30" s="427"/>
      <c r="E30" s="427"/>
      <c r="F30" s="427"/>
      <c r="G30" s="427"/>
      <c r="H30" s="427"/>
      <c r="I30" s="427"/>
      <c r="J30" s="427"/>
      <c r="K30" s="427"/>
      <c r="L30" s="427"/>
      <c r="M30" s="427"/>
      <c r="N30" s="427"/>
      <c r="O30" s="427"/>
      <c r="P30" s="427"/>
      <c r="Q30" s="427"/>
      <c r="R30" s="427"/>
      <c r="S30" s="427"/>
      <c r="T30" s="427"/>
      <c r="U30" s="427"/>
      <c r="V30" s="427" t="s">
        <v>29</v>
      </c>
      <c r="W30" s="427"/>
      <c r="X30" s="427"/>
      <c r="Y30" s="427"/>
      <c r="Z30" s="427"/>
      <c r="AA30" s="427"/>
      <c r="AB30" s="427"/>
      <c r="AC30" s="427"/>
      <c r="AD30" s="427"/>
      <c r="AE30" s="427"/>
      <c r="AF30" s="427"/>
      <c r="AG30" s="427"/>
      <c r="AH30" s="427"/>
      <c r="AI30" s="427"/>
      <c r="AJ30" s="427"/>
      <c r="AK30" s="675" t="s">
        <v>6473</v>
      </c>
      <c r="AL30" s="427" t="s">
        <v>29</v>
      </c>
      <c r="AM30" s="427"/>
      <c r="AN30" s="427"/>
      <c r="AO30" s="427"/>
      <c r="AP30" s="427"/>
      <c r="AQ30" s="4"/>
      <c r="AR30" s="4"/>
      <c r="AS30" s="4"/>
      <c r="AT30" s="4"/>
      <c r="AU30" s="4"/>
      <c r="AV30" s="4"/>
    </row>
    <row r="31" spans="1:48" x14ac:dyDescent="0.25">
      <c r="A31" s="427" t="s">
        <v>6471</v>
      </c>
      <c r="B31" s="427">
        <v>6</v>
      </c>
      <c r="C31" s="427" t="s">
        <v>29</v>
      </c>
      <c r="D31" s="427"/>
      <c r="E31" s="427"/>
      <c r="F31" s="427"/>
      <c r="G31" s="427" t="s">
        <v>29</v>
      </c>
      <c r="H31" s="427"/>
      <c r="I31" s="427" t="s">
        <v>6035</v>
      </c>
      <c r="J31" s="427"/>
      <c r="K31" s="427"/>
      <c r="L31" s="427"/>
      <c r="M31" s="427"/>
      <c r="N31" s="427"/>
      <c r="O31" s="427" t="s">
        <v>29</v>
      </c>
      <c r="P31" s="427"/>
      <c r="Q31" s="427"/>
      <c r="R31" s="427"/>
      <c r="S31" s="427"/>
      <c r="T31" s="427"/>
      <c r="U31" s="427" t="s">
        <v>2687</v>
      </c>
      <c r="V31" s="427"/>
      <c r="W31" s="427"/>
      <c r="X31" s="427"/>
      <c r="Y31" s="427"/>
      <c r="Z31" s="427"/>
      <c r="AA31" s="427" t="s">
        <v>29</v>
      </c>
      <c r="AB31" s="427"/>
      <c r="AC31" s="427"/>
      <c r="AD31" s="427"/>
      <c r="AE31" s="427"/>
      <c r="AF31" s="427"/>
      <c r="AG31" s="427"/>
      <c r="AH31" s="407"/>
      <c r="AI31" s="407"/>
      <c r="AJ31" s="407"/>
      <c r="AK31" s="407"/>
      <c r="AL31" s="407"/>
      <c r="AM31" s="407"/>
      <c r="AN31" s="407"/>
      <c r="AO31" s="407"/>
      <c r="AP31" s="407"/>
      <c r="AQ31" s="4"/>
      <c r="AR31" s="4"/>
      <c r="AS31" s="4"/>
      <c r="AT31" s="4"/>
      <c r="AU31" s="4"/>
      <c r="AV31" s="4"/>
    </row>
    <row r="32" spans="1:48" x14ac:dyDescent="0.25">
      <c r="A32" s="427" t="s">
        <v>6471</v>
      </c>
      <c r="B32" s="427">
        <v>7</v>
      </c>
      <c r="C32" s="427"/>
      <c r="D32" s="427"/>
      <c r="E32" s="427"/>
      <c r="F32" s="427"/>
      <c r="G32" s="427"/>
      <c r="H32" s="427"/>
      <c r="I32" s="427"/>
      <c r="J32" s="427"/>
      <c r="K32" s="427"/>
      <c r="L32" s="427"/>
      <c r="M32" s="427"/>
      <c r="N32" s="427"/>
      <c r="O32" s="427"/>
      <c r="P32" s="427"/>
      <c r="Q32" s="427"/>
      <c r="R32" s="427"/>
      <c r="S32" s="427"/>
      <c r="T32" s="427"/>
      <c r="U32" s="427"/>
      <c r="V32" s="427"/>
      <c r="W32" s="427" t="s">
        <v>29</v>
      </c>
      <c r="X32" s="427" t="s">
        <v>29</v>
      </c>
      <c r="Y32" s="427"/>
      <c r="Z32" s="427"/>
      <c r="AA32" s="427"/>
      <c r="AB32" s="427"/>
      <c r="AC32" s="427"/>
      <c r="AD32" s="427"/>
      <c r="AE32" s="427"/>
      <c r="AF32" s="427"/>
      <c r="AG32" s="427"/>
      <c r="AH32" s="407"/>
      <c r="AI32" s="407"/>
      <c r="AJ32" s="407"/>
      <c r="AK32" s="407"/>
      <c r="AL32" s="407"/>
      <c r="AM32" s="407"/>
      <c r="AN32" s="407"/>
      <c r="AO32" s="407"/>
      <c r="AP32" s="407"/>
      <c r="AQ32" s="4"/>
      <c r="AR32" s="4"/>
      <c r="AS32" s="4"/>
      <c r="AT32" s="4"/>
      <c r="AU32" s="4"/>
      <c r="AV32" s="4"/>
    </row>
    <row r="33" spans="1:48" x14ac:dyDescent="0.25">
      <c r="A33" s="427" t="s">
        <v>6471</v>
      </c>
      <c r="B33" s="427">
        <v>8</v>
      </c>
      <c r="C33" s="427"/>
      <c r="D33" s="427"/>
      <c r="E33" s="427"/>
      <c r="F33" s="427"/>
      <c r="G33" s="427"/>
      <c r="H33" s="427"/>
      <c r="I33" s="427"/>
      <c r="J33" s="427"/>
      <c r="K33" s="427"/>
      <c r="L33" s="427"/>
      <c r="M33" s="427"/>
      <c r="N33" s="427"/>
      <c r="O33" s="427"/>
      <c r="P33" s="427"/>
      <c r="Q33" s="427"/>
      <c r="R33" s="427"/>
      <c r="S33" s="427"/>
      <c r="T33" s="427"/>
      <c r="U33" s="427"/>
      <c r="V33" s="427"/>
      <c r="W33" s="427"/>
      <c r="X33" s="427"/>
      <c r="Y33" s="427"/>
      <c r="Z33" s="427"/>
      <c r="AA33" s="427"/>
      <c r="AB33" s="427" t="s">
        <v>29</v>
      </c>
      <c r="AC33" s="673" t="s">
        <v>6473</v>
      </c>
      <c r="AD33" s="427"/>
      <c r="AE33" s="427" t="s">
        <v>29</v>
      </c>
      <c r="AF33" s="427"/>
      <c r="AG33" s="427"/>
      <c r="AH33" s="407"/>
      <c r="AI33" s="407"/>
      <c r="AJ33" s="407"/>
      <c r="AK33" s="407"/>
      <c r="AL33" s="407"/>
      <c r="AM33" s="407"/>
      <c r="AN33" s="407"/>
      <c r="AO33" s="407"/>
      <c r="AP33" s="407"/>
      <c r="AQ33" s="4"/>
      <c r="AR33" s="4"/>
      <c r="AS33" s="4"/>
      <c r="AT33" s="4"/>
      <c r="AU33" s="4"/>
      <c r="AV33" s="4"/>
    </row>
    <row r="34" spans="1:48" x14ac:dyDescent="0.2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row>
    <row r="35" spans="1:48" x14ac:dyDescent="0.2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row>
    <row r="36" spans="1:48" x14ac:dyDescent="0.2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row>
    <row r="37" spans="1:48" x14ac:dyDescent="0.2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row>
    <row r="38" spans="1:48" x14ac:dyDescent="0.2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row>
    <row r="39" spans="1:48" x14ac:dyDescent="0.2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row>
  </sheetData>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BC52"/>
  <sheetViews>
    <sheetView zoomScale="85" zoomScaleNormal="85" workbookViewId="0">
      <pane ySplit="1" topLeftCell="A31" activePane="bottomLeft" state="frozen"/>
      <selection activeCell="M62" activeCellId="1" sqref="B54:C54 M62"/>
      <selection pane="bottomLeft" activeCell="C1" sqref="C1"/>
    </sheetView>
  </sheetViews>
  <sheetFormatPr defaultRowHeight="15" x14ac:dyDescent="0.25"/>
  <cols>
    <col min="4" max="4" width="10.42578125" bestFit="1" customWidth="1" collapsed="1"/>
    <col min="5" max="22" width="10.42578125" customWidth="1" collapsed="1"/>
    <col min="23" max="23" width="14.7109375" bestFit="1" customWidth="1" collapsed="1"/>
    <col min="24" max="24" width="18.28515625" bestFit="1" customWidth="1" collapsed="1"/>
    <col min="25" max="25" width="20.85546875" bestFit="1" customWidth="1" collapsed="1"/>
    <col min="26" max="26" width="22.42578125" bestFit="1" customWidth="1" collapsed="1"/>
    <col min="27" max="27" width="22.42578125" customWidth="1" collapsed="1"/>
    <col min="28" max="28" width="18.85546875" bestFit="1" customWidth="1" collapsed="1"/>
    <col min="29" max="29" width="21.42578125" bestFit="1" customWidth="1" collapsed="1"/>
    <col min="30" max="30" width="14.140625" bestFit="1" customWidth="1" collapsed="1"/>
    <col min="31" max="31" width="19.42578125" bestFit="1" customWidth="1" collapsed="1"/>
    <col min="32" max="32" width="9.5703125" customWidth="1" collapsed="1"/>
    <col min="33" max="33" width="64" customWidth="1" collapsed="1"/>
    <col min="34" max="35" width="30.42578125" customWidth="1" collapsed="1"/>
    <col min="36" max="36" width="27.5703125" bestFit="1" customWidth="1" collapsed="1"/>
    <col min="37" max="37" width="18.42578125" bestFit="1" customWidth="1" collapsed="1"/>
    <col min="38" max="38" width="23" bestFit="1" customWidth="1" collapsed="1"/>
    <col min="39" max="39" width="16.5703125" bestFit="1" customWidth="1" collapsed="1"/>
    <col min="40" max="40" width="13.42578125" bestFit="1" customWidth="1" collapsed="1"/>
    <col min="41" max="41" width="12.85546875" bestFit="1" customWidth="1" collapsed="1"/>
  </cols>
  <sheetData>
    <row r="1" spans="1:55" x14ac:dyDescent="0.25">
      <c r="A1" s="98" t="s">
        <v>0</v>
      </c>
      <c r="B1" s="98" t="s">
        <v>95</v>
      </c>
      <c r="C1" s="98" t="s">
        <v>3058</v>
      </c>
      <c r="D1" s="98" t="s">
        <v>1276</v>
      </c>
      <c r="E1" s="98" t="s">
        <v>3059</v>
      </c>
      <c r="F1" s="98" t="s">
        <v>3060</v>
      </c>
      <c r="G1" s="99" t="s">
        <v>1331</v>
      </c>
      <c r="H1" s="99" t="s">
        <v>1573</v>
      </c>
      <c r="I1" s="100" t="s">
        <v>1323</v>
      </c>
      <c r="J1" s="100" t="s">
        <v>3061</v>
      </c>
      <c r="K1" s="100" t="s">
        <v>3062</v>
      </c>
      <c r="L1" s="100" t="s">
        <v>3063</v>
      </c>
      <c r="M1" s="100" t="s">
        <v>3064</v>
      </c>
      <c r="N1" s="100" t="s">
        <v>3065</v>
      </c>
      <c r="O1" s="100" t="s">
        <v>3066</v>
      </c>
      <c r="P1" s="100" t="s">
        <v>3067</v>
      </c>
      <c r="Q1" s="100" t="s">
        <v>3068</v>
      </c>
      <c r="R1" s="100" t="s">
        <v>2328</v>
      </c>
      <c r="S1" s="100" t="s">
        <v>1325</v>
      </c>
      <c r="T1" s="101" t="s">
        <v>1326</v>
      </c>
      <c r="U1" s="100" t="s">
        <v>1329</v>
      </c>
      <c r="V1" s="100" t="s">
        <v>1330</v>
      </c>
      <c r="W1" s="98" t="s">
        <v>3069</v>
      </c>
      <c r="X1" s="98" t="s">
        <v>3070</v>
      </c>
      <c r="Y1" s="98" t="s">
        <v>3071</v>
      </c>
      <c r="Z1" s="98" t="s">
        <v>3072</v>
      </c>
      <c r="AA1" s="98" t="s">
        <v>2961</v>
      </c>
      <c r="AB1" s="98" t="s">
        <v>3073</v>
      </c>
      <c r="AC1" s="98" t="s">
        <v>3074</v>
      </c>
      <c r="AD1" s="99" t="s">
        <v>1331</v>
      </c>
      <c r="AE1" s="99" t="s">
        <v>3075</v>
      </c>
      <c r="AF1" s="99" t="s">
        <v>3076</v>
      </c>
      <c r="AG1" s="102" t="s">
        <v>1275</v>
      </c>
      <c r="AH1" s="98" t="s">
        <v>1192</v>
      </c>
      <c r="AI1" s="98" t="s">
        <v>1101</v>
      </c>
      <c r="AJ1" s="98" t="s">
        <v>3077</v>
      </c>
      <c r="AK1" s="100" t="s">
        <v>2288</v>
      </c>
      <c r="AL1" s="100" t="s">
        <v>2151</v>
      </c>
      <c r="AM1" s="100" t="s">
        <v>2295</v>
      </c>
      <c r="AN1" s="100" t="s">
        <v>2296</v>
      </c>
      <c r="AO1" s="100" t="s">
        <v>2297</v>
      </c>
      <c r="AP1" s="100" t="s">
        <v>1318</v>
      </c>
      <c r="AQ1" s="100" t="s">
        <v>1320</v>
      </c>
      <c r="AR1" s="103" t="s">
        <v>1321</v>
      </c>
      <c r="AS1" s="104" t="s">
        <v>1257</v>
      </c>
      <c r="AT1" s="100" t="s">
        <v>1322</v>
      </c>
      <c r="AU1" s="100" t="s">
        <v>2323</v>
      </c>
      <c r="AV1" s="104" t="s">
        <v>2324</v>
      </c>
      <c r="AW1" s="104" t="s">
        <v>2325</v>
      </c>
      <c r="AX1" s="104" t="s">
        <v>2326</v>
      </c>
      <c r="AY1" s="100" t="s">
        <v>2328</v>
      </c>
      <c r="AZ1" s="100" t="s">
        <v>1325</v>
      </c>
      <c r="BA1" s="100" t="s">
        <v>1330</v>
      </c>
      <c r="BB1" s="100" t="s">
        <v>1331</v>
      </c>
    </row>
    <row r="2" spans="1:55" x14ac:dyDescent="0.25">
      <c r="A2" s="18" t="s">
        <v>961</v>
      </c>
      <c r="B2" s="18">
        <v>1</v>
      </c>
      <c r="C2" s="18"/>
      <c r="D2" s="18" t="s">
        <v>29</v>
      </c>
      <c r="E2" s="18"/>
      <c r="F2" s="18"/>
      <c r="G2" s="18"/>
      <c r="H2" s="18"/>
      <c r="I2" s="18"/>
      <c r="J2" s="18"/>
      <c r="K2" s="18"/>
      <c r="L2" s="18"/>
      <c r="M2" s="18"/>
      <c r="N2" s="18"/>
      <c r="O2" s="18"/>
      <c r="P2" s="18"/>
      <c r="Q2" s="18"/>
      <c r="R2" s="18"/>
      <c r="S2" s="18"/>
      <c r="T2" s="18"/>
      <c r="U2" s="18"/>
      <c r="V2" s="18"/>
      <c r="W2" s="18" t="s">
        <v>29</v>
      </c>
      <c r="X2" s="18" t="s">
        <v>29</v>
      </c>
      <c r="Y2" s="18"/>
      <c r="Z2" s="18" t="s">
        <v>3078</v>
      </c>
      <c r="AA2" s="18"/>
      <c r="AB2" s="18" t="s">
        <v>1363</v>
      </c>
      <c r="AC2" s="18" t="s">
        <v>29</v>
      </c>
      <c r="AD2" s="18"/>
      <c r="AE2" s="18"/>
      <c r="AF2" s="18"/>
      <c r="AG2" s="21"/>
      <c r="AH2" s="18"/>
      <c r="AI2" s="18"/>
      <c r="AJ2" s="18"/>
      <c r="AK2" s="18"/>
      <c r="AL2" s="18"/>
      <c r="AM2" s="18"/>
      <c r="AN2" s="18"/>
      <c r="AO2" s="18"/>
    </row>
    <row r="3" spans="1:55" x14ac:dyDescent="0.25">
      <c r="A3" s="18" t="s">
        <v>963</v>
      </c>
      <c r="B3" s="18">
        <v>1</v>
      </c>
      <c r="C3" s="18"/>
      <c r="D3" s="18" t="s">
        <v>29</v>
      </c>
      <c r="E3" s="18"/>
      <c r="F3" s="18"/>
      <c r="G3" s="18"/>
      <c r="H3" s="18"/>
      <c r="I3" s="18"/>
      <c r="J3" s="18"/>
      <c r="K3" s="18"/>
      <c r="L3" s="18"/>
      <c r="M3" s="18"/>
      <c r="N3" s="18"/>
      <c r="O3" s="18"/>
      <c r="P3" s="18"/>
      <c r="Q3" s="18"/>
      <c r="R3" s="18"/>
      <c r="S3" s="18"/>
      <c r="T3" s="18"/>
      <c r="U3" s="18"/>
      <c r="V3" s="18"/>
      <c r="W3" s="18" t="s">
        <v>29</v>
      </c>
      <c r="X3" s="18"/>
      <c r="Y3" s="18" t="s">
        <v>29</v>
      </c>
      <c r="Z3" s="18"/>
      <c r="AA3" s="18"/>
      <c r="AB3" s="18"/>
      <c r="AC3" s="18"/>
      <c r="AD3" s="18" t="s">
        <v>29</v>
      </c>
      <c r="AE3" s="18"/>
      <c r="AF3" s="105" t="s">
        <v>29</v>
      </c>
      <c r="AG3" s="21" t="s">
        <v>3079</v>
      </c>
      <c r="AH3" s="98"/>
      <c r="AI3" s="98"/>
      <c r="AJ3" s="18"/>
      <c r="AK3" s="18"/>
      <c r="AL3" s="18"/>
      <c r="AM3" s="18"/>
      <c r="AN3" s="18"/>
      <c r="AO3" s="18"/>
    </row>
    <row r="4" spans="1:55" x14ac:dyDescent="0.25">
      <c r="A4" s="18" t="s">
        <v>966</v>
      </c>
      <c r="B4" s="18">
        <v>1</v>
      </c>
      <c r="C4" s="18"/>
      <c r="D4" s="18" t="s">
        <v>29</v>
      </c>
      <c r="E4" s="18"/>
      <c r="F4" s="18"/>
      <c r="G4" s="18"/>
      <c r="H4" s="18"/>
      <c r="I4" s="18"/>
      <c r="J4" s="18"/>
      <c r="K4" s="18"/>
      <c r="L4" s="18"/>
      <c r="M4" s="18"/>
      <c r="N4" s="18"/>
      <c r="O4" s="18"/>
      <c r="P4" s="18"/>
      <c r="Q4" s="18"/>
      <c r="R4" s="18"/>
      <c r="S4" s="18"/>
      <c r="T4" s="18"/>
      <c r="U4" s="18"/>
      <c r="V4" s="18"/>
      <c r="W4" s="18" t="s">
        <v>29</v>
      </c>
      <c r="X4" s="18"/>
      <c r="Y4" s="18"/>
      <c r="Z4" s="18"/>
      <c r="AA4" s="18"/>
      <c r="AB4" s="18"/>
      <c r="AC4" s="18"/>
      <c r="AD4" s="18"/>
      <c r="AE4" s="18" t="s">
        <v>29</v>
      </c>
      <c r="AF4" s="105"/>
      <c r="AG4" s="106" t="s">
        <v>3080</v>
      </c>
      <c r="AH4" s="18"/>
      <c r="AI4" s="18"/>
      <c r="AJ4" s="18"/>
      <c r="AK4" s="18"/>
      <c r="AL4" s="18"/>
      <c r="AM4" s="18"/>
      <c r="AN4" s="18"/>
      <c r="AO4" s="18"/>
    </row>
    <row r="5" spans="1:55" x14ac:dyDescent="0.25">
      <c r="A5" s="18" t="s">
        <v>969</v>
      </c>
      <c r="B5" s="18">
        <v>1</v>
      </c>
      <c r="C5" s="18"/>
      <c r="D5" s="18" t="s">
        <v>29</v>
      </c>
      <c r="E5" s="18"/>
      <c r="F5" s="18"/>
      <c r="G5" s="18"/>
      <c r="H5" s="18"/>
      <c r="I5" s="18"/>
      <c r="J5" s="18"/>
      <c r="K5" s="18"/>
      <c r="L5" s="18"/>
      <c r="M5" s="18"/>
      <c r="N5" s="18"/>
      <c r="O5" s="18"/>
      <c r="P5" s="18"/>
      <c r="Q5" s="18"/>
      <c r="R5" s="18"/>
      <c r="S5" s="18"/>
      <c r="T5" s="18"/>
      <c r="U5" s="18"/>
      <c r="V5" s="18"/>
      <c r="W5" s="18" t="s">
        <v>29</v>
      </c>
      <c r="X5" s="18" t="s">
        <v>29</v>
      </c>
      <c r="Y5" s="18"/>
      <c r="Z5" s="18" t="s">
        <v>3081</v>
      </c>
      <c r="AA5" s="18" t="s">
        <v>3082</v>
      </c>
      <c r="AB5" s="18" t="s">
        <v>1363</v>
      </c>
      <c r="AC5" s="18"/>
      <c r="AD5" s="18"/>
      <c r="AE5" s="18"/>
      <c r="AF5" s="107"/>
      <c r="AG5" s="106"/>
      <c r="AH5" s="18"/>
      <c r="AI5" s="18"/>
      <c r="AJ5" s="18"/>
      <c r="AK5" s="18"/>
      <c r="AL5" s="18"/>
      <c r="AM5" s="18"/>
      <c r="AN5" s="18"/>
      <c r="AO5" s="18"/>
    </row>
    <row r="6" spans="1:55" x14ac:dyDescent="0.25">
      <c r="A6" s="18" t="s">
        <v>969</v>
      </c>
      <c r="B6" s="18">
        <v>2</v>
      </c>
      <c r="C6" s="18"/>
      <c r="D6" s="18"/>
      <c r="E6" s="18"/>
      <c r="F6" s="18"/>
      <c r="G6" s="18"/>
      <c r="H6" s="18"/>
      <c r="I6" s="18"/>
      <c r="J6" s="18"/>
      <c r="K6" s="18"/>
      <c r="L6" s="18"/>
      <c r="M6" s="18"/>
      <c r="N6" s="18"/>
      <c r="O6" s="18"/>
      <c r="P6" s="18"/>
      <c r="Q6" s="18"/>
      <c r="R6" s="18"/>
      <c r="S6" s="18"/>
      <c r="T6" s="18"/>
      <c r="U6" s="18"/>
      <c r="V6" s="18"/>
      <c r="W6" s="18"/>
      <c r="X6" s="18"/>
      <c r="Y6" s="18"/>
      <c r="Z6" s="18" t="s">
        <v>3078</v>
      </c>
      <c r="AA6" s="18" t="s">
        <v>3083</v>
      </c>
      <c r="AB6" s="18"/>
      <c r="AC6" s="18" t="s">
        <v>29</v>
      </c>
      <c r="AD6" s="18"/>
      <c r="AE6" s="18"/>
      <c r="AF6" s="105"/>
      <c r="AG6" s="106"/>
      <c r="AH6" s="18"/>
      <c r="AI6" s="18"/>
      <c r="AJ6" s="18"/>
      <c r="AK6" s="18"/>
      <c r="AL6" s="18"/>
      <c r="AM6" s="18"/>
      <c r="AN6" s="18"/>
      <c r="AO6" s="18"/>
    </row>
    <row r="7" spans="1:55" x14ac:dyDescent="0.25">
      <c r="A7" s="18" t="s">
        <v>969</v>
      </c>
      <c r="B7" s="18">
        <v>3</v>
      </c>
      <c r="C7" s="18"/>
      <c r="D7" s="18" t="s">
        <v>29</v>
      </c>
      <c r="E7" s="18" t="s">
        <v>29</v>
      </c>
      <c r="F7" s="18" t="s">
        <v>29</v>
      </c>
      <c r="G7" s="18" t="s">
        <v>29</v>
      </c>
      <c r="H7" s="18"/>
      <c r="I7" s="18"/>
      <c r="J7" s="18"/>
      <c r="K7" s="18"/>
      <c r="L7" s="18"/>
      <c r="M7" s="18"/>
      <c r="N7" s="18"/>
      <c r="O7" s="18"/>
      <c r="P7" s="18"/>
      <c r="Q7" s="18"/>
      <c r="R7" s="18" t="s">
        <v>29</v>
      </c>
      <c r="S7" s="18" t="s">
        <v>29</v>
      </c>
      <c r="T7" s="18"/>
      <c r="U7" s="18"/>
      <c r="V7" s="18" t="s">
        <v>29</v>
      </c>
      <c r="W7" s="18"/>
      <c r="X7" s="18"/>
      <c r="Y7" s="18"/>
      <c r="Z7" s="18"/>
      <c r="AA7" s="18"/>
      <c r="AB7" s="18"/>
      <c r="AC7" s="18"/>
      <c r="AD7" s="18" t="s">
        <v>29</v>
      </c>
      <c r="AE7" s="18"/>
      <c r="AF7" s="105"/>
      <c r="AG7" s="106" t="s">
        <v>3084</v>
      </c>
      <c r="AH7" s="18"/>
      <c r="AI7" s="18"/>
      <c r="AJ7" s="18"/>
      <c r="AK7" s="18"/>
      <c r="AL7" s="18"/>
      <c r="AM7" s="18"/>
      <c r="AN7" s="18"/>
      <c r="AO7" s="18"/>
    </row>
    <row r="8" spans="1:55" x14ac:dyDescent="0.25">
      <c r="A8" s="18" t="s">
        <v>970</v>
      </c>
      <c r="B8" s="18">
        <v>1</v>
      </c>
      <c r="C8" s="18"/>
      <c r="D8" s="18" t="s">
        <v>29</v>
      </c>
      <c r="E8" s="18"/>
      <c r="F8" s="18"/>
      <c r="G8" s="18"/>
      <c r="H8" s="18"/>
      <c r="I8" s="18"/>
      <c r="J8" s="18"/>
      <c r="K8" s="18"/>
      <c r="L8" s="18"/>
      <c r="M8" s="18"/>
      <c r="N8" s="18"/>
      <c r="O8" s="18"/>
      <c r="P8" s="18"/>
      <c r="Q8" s="18"/>
      <c r="R8" s="18"/>
      <c r="S8" s="18"/>
      <c r="T8" s="18"/>
      <c r="U8" s="18"/>
      <c r="V8" s="18"/>
      <c r="W8" s="18" t="s">
        <v>29</v>
      </c>
      <c r="X8" s="18" t="s">
        <v>29</v>
      </c>
      <c r="Y8" s="18"/>
      <c r="Z8" s="18" t="s">
        <v>3078</v>
      </c>
      <c r="AA8" s="18" t="s">
        <v>3085</v>
      </c>
      <c r="AB8" s="18" t="s">
        <v>1363</v>
      </c>
      <c r="AC8" s="18"/>
      <c r="AD8" s="18"/>
      <c r="AE8" s="18"/>
      <c r="AF8" s="107"/>
      <c r="AG8" s="106"/>
      <c r="AH8" s="18"/>
      <c r="AI8" s="18"/>
      <c r="AJ8" s="18"/>
      <c r="AK8" s="18"/>
      <c r="AL8" s="18"/>
      <c r="AM8" s="18"/>
      <c r="AN8" s="18"/>
      <c r="AO8" s="18"/>
    </row>
    <row r="9" spans="1:55" x14ac:dyDescent="0.25">
      <c r="A9" s="18" t="s">
        <v>970</v>
      </c>
      <c r="B9" s="18">
        <v>2</v>
      </c>
      <c r="C9" s="18"/>
      <c r="D9" s="18"/>
      <c r="E9" s="18"/>
      <c r="F9" s="18"/>
      <c r="G9" s="18"/>
      <c r="H9" s="18"/>
      <c r="I9" s="18"/>
      <c r="J9" s="18"/>
      <c r="K9" s="18"/>
      <c r="L9" s="18"/>
      <c r="M9" s="18"/>
      <c r="N9" s="18"/>
      <c r="O9" s="18"/>
      <c r="P9" s="18"/>
      <c r="Q9" s="18"/>
      <c r="R9" s="18"/>
      <c r="S9" s="18"/>
      <c r="T9" s="18"/>
      <c r="U9" s="18"/>
      <c r="V9" s="18"/>
      <c r="W9" s="18"/>
      <c r="X9" s="18"/>
      <c r="Y9" s="18"/>
      <c r="Z9" s="18" t="s">
        <v>3081</v>
      </c>
      <c r="AA9" s="18" t="s">
        <v>3086</v>
      </c>
      <c r="AB9" s="18"/>
      <c r="AC9" s="18" t="s">
        <v>29</v>
      </c>
      <c r="AD9" s="18"/>
      <c r="AE9" s="18"/>
      <c r="AF9" s="105"/>
      <c r="AG9" s="21"/>
      <c r="AH9" s="18"/>
      <c r="AI9" s="18"/>
      <c r="AJ9" s="18"/>
      <c r="AK9" s="18"/>
      <c r="AL9" s="18"/>
      <c r="AM9" s="18"/>
      <c r="AN9" s="18"/>
      <c r="AO9" s="18"/>
      <c r="AP9" s="18"/>
      <c r="AQ9" s="18"/>
      <c r="AR9" s="18"/>
      <c r="AS9" s="18"/>
      <c r="AT9" s="18"/>
      <c r="AU9" s="18"/>
      <c r="AV9" s="18"/>
      <c r="AW9" s="18"/>
      <c r="AX9" s="18"/>
      <c r="AY9" s="18"/>
      <c r="AZ9" s="18"/>
      <c r="BA9" s="18"/>
      <c r="BB9" s="18"/>
    </row>
    <row r="10" spans="1:55" x14ac:dyDescent="0.25">
      <c r="A10" s="22" t="s">
        <v>970</v>
      </c>
      <c r="B10" s="22">
        <v>3</v>
      </c>
      <c r="C10" s="22"/>
      <c r="D10" s="22" t="s">
        <v>29</v>
      </c>
      <c r="E10" s="22" t="s">
        <v>29</v>
      </c>
      <c r="F10" s="22" t="s">
        <v>29</v>
      </c>
      <c r="G10" s="22" t="s">
        <v>29</v>
      </c>
      <c r="H10" s="22"/>
      <c r="I10" s="22"/>
      <c r="J10" s="22"/>
      <c r="K10" s="22"/>
      <c r="L10" s="22"/>
      <c r="M10" s="22"/>
      <c r="N10" s="22"/>
      <c r="O10" s="22"/>
      <c r="P10" s="22"/>
      <c r="Q10" s="22"/>
      <c r="R10" s="22" t="s">
        <v>29</v>
      </c>
      <c r="S10" s="22" t="s">
        <v>29</v>
      </c>
      <c r="T10" s="22"/>
      <c r="U10" s="22"/>
      <c r="V10" s="22" t="s">
        <v>29</v>
      </c>
      <c r="W10" s="22"/>
      <c r="X10" s="22"/>
      <c r="Y10" s="22"/>
      <c r="Z10" s="22"/>
      <c r="AA10" s="18"/>
      <c r="AB10" s="18"/>
      <c r="AC10" s="18"/>
      <c r="AD10" s="18" t="s">
        <v>29</v>
      </c>
      <c r="AE10" s="18"/>
      <c r="AF10" s="108"/>
      <c r="AG10" s="21" t="s">
        <v>3084</v>
      </c>
      <c r="AH10" s="18"/>
      <c r="AI10" s="18"/>
      <c r="AJ10" s="18" t="s">
        <v>29</v>
      </c>
      <c r="AK10" s="18"/>
      <c r="AL10" s="18"/>
      <c r="AM10" s="18"/>
      <c r="AN10" s="18"/>
      <c r="AO10" s="18"/>
      <c r="AP10" s="18"/>
      <c r="AQ10" s="18"/>
      <c r="AR10" s="18"/>
      <c r="AS10" s="18"/>
      <c r="AT10" s="18"/>
      <c r="AU10" s="18"/>
      <c r="AV10" s="18"/>
      <c r="AW10" s="18"/>
      <c r="AX10" s="18"/>
      <c r="AY10" s="18"/>
      <c r="AZ10" s="18"/>
      <c r="BA10" s="18"/>
      <c r="BB10" s="18"/>
    </row>
    <row r="11" spans="1:55" s="4" customFormat="1" x14ac:dyDescent="0.25">
      <c r="A11" s="18" t="s">
        <v>971</v>
      </c>
      <c r="B11" s="18">
        <v>1</v>
      </c>
      <c r="C11" s="18"/>
      <c r="D11" s="18" t="s">
        <v>29</v>
      </c>
      <c r="E11" s="18" t="s">
        <v>29</v>
      </c>
      <c r="F11" s="18" t="s">
        <v>29</v>
      </c>
      <c r="G11" s="18" t="s">
        <v>29</v>
      </c>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05"/>
      <c r="AG11" s="106"/>
      <c r="AH11" s="18" t="s">
        <v>3087</v>
      </c>
      <c r="AI11" s="18"/>
      <c r="AJ11" s="18"/>
      <c r="AK11" s="18"/>
      <c r="AL11" s="18"/>
      <c r="AM11" s="18"/>
      <c r="AN11" s="18"/>
      <c r="AO11" s="18"/>
      <c r="AP11" s="18"/>
      <c r="AQ11" s="18"/>
      <c r="AR11" s="18"/>
      <c r="AS11" s="18"/>
      <c r="AT11" s="18"/>
      <c r="AU11" s="18"/>
      <c r="AV11" s="18"/>
      <c r="AW11" s="18"/>
      <c r="AX11" s="18"/>
      <c r="AY11" s="18"/>
      <c r="AZ11" s="18"/>
      <c r="BA11" s="18"/>
      <c r="BB11" s="18"/>
      <c r="BC11" s="109"/>
    </row>
    <row r="12" spans="1:55" x14ac:dyDescent="0.25">
      <c r="A12" s="18" t="s">
        <v>971</v>
      </c>
      <c r="B12" s="18">
        <v>2</v>
      </c>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t="s">
        <v>3088</v>
      </c>
      <c r="AI12" s="18"/>
      <c r="AJ12" s="18"/>
      <c r="AK12" s="18"/>
      <c r="AL12" s="18"/>
      <c r="AM12" s="18"/>
      <c r="AN12" s="18"/>
      <c r="AO12" s="18"/>
      <c r="AP12" s="18"/>
      <c r="AQ12" s="18"/>
      <c r="AR12" s="18"/>
      <c r="AS12" s="18"/>
      <c r="AT12" s="18"/>
      <c r="AU12" s="18"/>
      <c r="AV12" s="18"/>
      <c r="AW12" s="18"/>
      <c r="AX12" s="18"/>
      <c r="AY12" s="18"/>
      <c r="AZ12" s="18"/>
      <c r="BA12" s="18"/>
      <c r="BB12" s="18"/>
    </row>
    <row r="13" spans="1:55" x14ac:dyDescent="0.25">
      <c r="A13" s="18" t="s">
        <v>971</v>
      </c>
      <c r="B13" s="18">
        <v>3</v>
      </c>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t="s">
        <v>3089</v>
      </c>
      <c r="AI13" s="18"/>
      <c r="AJ13" s="18"/>
      <c r="AK13" s="18"/>
      <c r="AL13" s="18"/>
      <c r="AM13" s="18"/>
      <c r="AN13" s="18"/>
      <c r="AO13" s="18"/>
      <c r="AP13" s="18"/>
      <c r="AQ13" s="18"/>
      <c r="AR13" s="18"/>
      <c r="AS13" s="18"/>
      <c r="AT13" s="18"/>
      <c r="AU13" s="18"/>
      <c r="AV13" s="18"/>
      <c r="AW13" s="18"/>
      <c r="AX13" s="18"/>
      <c r="AY13" s="18"/>
      <c r="AZ13" s="18"/>
      <c r="BA13" s="18"/>
      <c r="BB13" s="18"/>
    </row>
    <row r="14" spans="1:55" x14ac:dyDescent="0.25">
      <c r="A14" s="18" t="s">
        <v>971</v>
      </c>
      <c r="B14" s="18">
        <v>4</v>
      </c>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00"/>
      <c r="AH14" s="18" t="s">
        <v>3090</v>
      </c>
      <c r="AI14" s="18"/>
      <c r="AJ14" s="18"/>
      <c r="AK14" s="18"/>
      <c r="AL14" s="18"/>
      <c r="AM14" s="18"/>
      <c r="AN14" s="18"/>
      <c r="AO14" s="18"/>
      <c r="AP14" s="18"/>
      <c r="AQ14" s="18"/>
      <c r="AR14" s="18"/>
      <c r="AS14" s="18"/>
      <c r="AT14" s="18"/>
      <c r="AU14" s="18"/>
      <c r="AV14" s="18"/>
      <c r="AW14" s="18"/>
      <c r="AX14" s="18"/>
      <c r="AY14" s="18"/>
      <c r="AZ14" s="18"/>
      <c r="BA14" s="18"/>
      <c r="BB14" s="18"/>
    </row>
    <row r="15" spans="1:55" s="4" customFormat="1" x14ac:dyDescent="0.25">
      <c r="A15" s="18" t="s">
        <v>974</v>
      </c>
      <c r="B15" s="18">
        <v>1</v>
      </c>
      <c r="C15" s="18"/>
      <c r="D15" s="18" t="s">
        <v>29</v>
      </c>
      <c r="E15" s="18" t="s">
        <v>29</v>
      </c>
      <c r="F15" s="18" t="s">
        <v>29</v>
      </c>
      <c r="G15" s="18"/>
      <c r="H15" s="18" t="s">
        <v>29</v>
      </c>
      <c r="I15" s="18"/>
      <c r="J15" s="18"/>
      <c r="K15" s="18"/>
      <c r="L15" s="18"/>
      <c r="M15" s="18"/>
      <c r="N15" s="18"/>
      <c r="O15" s="18"/>
      <c r="P15" s="18"/>
      <c r="Q15" s="18"/>
      <c r="R15" s="18"/>
      <c r="S15" s="18"/>
      <c r="T15" s="18"/>
      <c r="U15" s="18"/>
      <c r="V15" s="18"/>
      <c r="W15" s="18"/>
      <c r="X15" s="18"/>
      <c r="Y15" s="18"/>
      <c r="Z15" s="18"/>
      <c r="AA15" s="18"/>
      <c r="AB15" s="18"/>
      <c r="AC15" s="18"/>
      <c r="AD15" s="18"/>
      <c r="AE15" s="18"/>
      <c r="AF15" s="105"/>
      <c r="AG15" s="106"/>
      <c r="AH15" s="18" t="s">
        <v>3091</v>
      </c>
      <c r="AI15" s="18"/>
      <c r="AJ15" s="18"/>
      <c r="AK15" s="18"/>
      <c r="AL15" s="18"/>
      <c r="AM15" s="18"/>
      <c r="AN15" s="18"/>
      <c r="AO15" s="18"/>
      <c r="AP15" s="18"/>
      <c r="AQ15" s="18"/>
      <c r="AR15" s="18"/>
      <c r="AS15" s="18"/>
      <c r="AT15" s="18"/>
      <c r="AU15" s="18"/>
      <c r="AV15" s="18"/>
      <c r="AW15" s="18"/>
      <c r="AX15" s="18"/>
      <c r="AY15" s="18"/>
      <c r="AZ15" s="18"/>
      <c r="BA15" s="18"/>
      <c r="BB15" s="18"/>
      <c r="BC15" s="109"/>
    </row>
    <row r="16" spans="1:55" s="4" customFormat="1" x14ac:dyDescent="0.25">
      <c r="A16" s="18" t="s">
        <v>976</v>
      </c>
      <c r="B16" s="18">
        <v>1</v>
      </c>
      <c r="C16" s="18"/>
      <c r="D16" s="18" t="s">
        <v>29</v>
      </c>
      <c r="E16" s="18" t="s">
        <v>29</v>
      </c>
      <c r="F16" s="18" t="s">
        <v>29</v>
      </c>
      <c r="G16" s="18"/>
      <c r="H16" s="18" t="s">
        <v>29</v>
      </c>
      <c r="I16" s="18"/>
      <c r="J16" s="18"/>
      <c r="K16" s="18"/>
      <c r="L16" s="18"/>
      <c r="M16" s="18"/>
      <c r="N16" s="18"/>
      <c r="O16" s="18"/>
      <c r="P16" s="18"/>
      <c r="Q16" s="18"/>
      <c r="R16" s="18"/>
      <c r="S16" s="18"/>
      <c r="T16" s="18"/>
      <c r="U16" s="18"/>
      <c r="V16" s="18"/>
      <c r="W16" s="18"/>
      <c r="X16" s="18"/>
      <c r="Y16" s="18"/>
      <c r="Z16" s="18"/>
      <c r="AA16" s="18"/>
      <c r="AB16" s="18"/>
      <c r="AC16" s="18"/>
      <c r="AD16" s="18"/>
      <c r="AE16" s="18"/>
      <c r="AF16" s="105"/>
      <c r="AG16" s="105"/>
      <c r="AH16" s="18" t="s">
        <v>3091</v>
      </c>
      <c r="AI16" s="18"/>
      <c r="AJ16" s="18"/>
      <c r="AK16" s="18"/>
      <c r="AL16" s="18"/>
      <c r="AM16" s="18"/>
      <c r="AN16" s="18"/>
      <c r="AO16" s="18"/>
      <c r="AP16" s="18"/>
      <c r="AQ16" s="18"/>
      <c r="AR16" s="18"/>
      <c r="AS16" s="18"/>
      <c r="AT16" s="18"/>
      <c r="AU16" s="18"/>
      <c r="AV16" s="18"/>
      <c r="AW16" s="18"/>
      <c r="AX16" s="18"/>
      <c r="AY16" s="18"/>
      <c r="AZ16" s="18"/>
      <c r="BA16" s="18"/>
      <c r="BB16" s="18"/>
      <c r="BC16" s="109"/>
    </row>
    <row r="17" spans="1:55" s="4" customFormat="1" x14ac:dyDescent="0.25">
      <c r="A17" s="18" t="s">
        <v>976</v>
      </c>
      <c r="B17" s="18">
        <v>2</v>
      </c>
      <c r="C17" s="18"/>
      <c r="D17" s="18" t="s">
        <v>29</v>
      </c>
      <c r="E17" s="18" t="s">
        <v>29</v>
      </c>
      <c r="F17" s="18" t="s">
        <v>29</v>
      </c>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05"/>
      <c r="AG17" s="18" t="s">
        <v>3092</v>
      </c>
      <c r="AH17" s="105"/>
      <c r="AI17" s="105"/>
      <c r="AJ17" s="18"/>
      <c r="AK17" s="18"/>
      <c r="AL17" s="18"/>
      <c r="AM17" s="18"/>
      <c r="AN17" s="18"/>
      <c r="AO17" s="18"/>
      <c r="AP17" s="18"/>
      <c r="AQ17" s="18"/>
      <c r="AR17" s="18"/>
      <c r="AS17" s="18"/>
      <c r="AT17" s="18"/>
      <c r="AU17" s="18"/>
      <c r="AV17" s="18"/>
      <c r="AW17" s="18"/>
      <c r="AX17" s="18"/>
      <c r="AY17" s="18"/>
      <c r="AZ17" s="18"/>
      <c r="BA17" s="18"/>
      <c r="BB17" s="18"/>
      <c r="BC17" s="109"/>
    </row>
    <row r="18" spans="1:55" s="3" customFormat="1" x14ac:dyDescent="0.25">
      <c r="A18" s="18" t="s">
        <v>976</v>
      </c>
      <c r="B18" s="18">
        <v>3</v>
      </c>
      <c r="C18" s="18"/>
      <c r="D18" s="18"/>
      <c r="E18" s="18"/>
      <c r="F18" s="18"/>
      <c r="G18" s="18" t="s">
        <v>29</v>
      </c>
      <c r="H18" s="18"/>
      <c r="I18" s="18"/>
      <c r="J18" s="18"/>
      <c r="K18" s="18"/>
      <c r="L18" s="18"/>
      <c r="M18" s="18"/>
      <c r="N18" s="18"/>
      <c r="O18" s="18"/>
      <c r="P18" s="18"/>
      <c r="Q18" s="18"/>
      <c r="R18" s="18"/>
      <c r="S18" s="18"/>
      <c r="T18" s="18"/>
      <c r="U18" s="18"/>
      <c r="V18" s="18"/>
      <c r="W18" s="18"/>
      <c r="X18" s="18"/>
      <c r="Y18" s="18"/>
      <c r="Z18" s="18"/>
      <c r="AA18" s="18"/>
      <c r="AB18" s="18"/>
      <c r="AC18" s="18"/>
      <c r="AD18" s="18"/>
      <c r="AE18" s="100"/>
      <c r="AF18" s="100"/>
      <c r="AG18" s="106" t="s">
        <v>3093</v>
      </c>
      <c r="AH18" s="18"/>
      <c r="AI18" s="18"/>
      <c r="AJ18" s="18"/>
      <c r="AK18" s="18"/>
      <c r="AL18" s="18"/>
      <c r="AM18" s="18"/>
      <c r="AN18" s="18"/>
      <c r="AO18" s="18"/>
      <c r="AP18" s="18"/>
      <c r="AQ18" s="18"/>
      <c r="AR18" s="18"/>
      <c r="AS18" s="18"/>
      <c r="AT18" s="18"/>
      <c r="AU18" s="18"/>
      <c r="AV18" s="18"/>
      <c r="AW18" s="18"/>
      <c r="AX18" s="18"/>
      <c r="AY18" s="18"/>
      <c r="AZ18" s="18"/>
      <c r="BA18" s="18"/>
      <c r="BB18" s="18"/>
      <c r="BC18" s="73"/>
    </row>
    <row r="19" spans="1:55" s="3" customFormat="1" x14ac:dyDescent="0.25">
      <c r="A19" s="18" t="s">
        <v>976</v>
      </c>
      <c r="B19" s="18">
        <v>4</v>
      </c>
      <c r="C19" s="18"/>
      <c r="D19" s="18"/>
      <c r="E19" s="18"/>
      <c r="F19" s="18"/>
      <c r="G19" s="18"/>
      <c r="H19" s="18"/>
      <c r="I19" s="18"/>
      <c r="J19" s="18"/>
      <c r="K19" s="18"/>
      <c r="L19" s="18"/>
      <c r="M19" s="18"/>
      <c r="N19" s="18"/>
      <c r="O19" s="18"/>
      <c r="P19" s="18"/>
      <c r="Q19" s="18"/>
      <c r="R19" s="18"/>
      <c r="S19" s="18" t="s">
        <v>29</v>
      </c>
      <c r="T19" s="18"/>
      <c r="U19" s="18" t="s">
        <v>29</v>
      </c>
      <c r="V19" s="18"/>
      <c r="W19" s="18"/>
      <c r="X19" s="18"/>
      <c r="Y19" s="18"/>
      <c r="Z19" s="18"/>
      <c r="AA19" s="18"/>
      <c r="AB19" s="18"/>
      <c r="AC19" s="18"/>
      <c r="AD19" s="18"/>
      <c r="AE19" s="100"/>
      <c r="AF19" s="100"/>
      <c r="AG19" s="18" t="s">
        <v>3094</v>
      </c>
      <c r="AH19" s="18"/>
      <c r="AI19" s="18"/>
      <c r="AJ19" s="18"/>
      <c r="AK19" s="18"/>
      <c r="AL19" s="18"/>
      <c r="AM19" s="18"/>
      <c r="AN19" s="18"/>
      <c r="AO19" s="18"/>
      <c r="AP19" s="18"/>
      <c r="AQ19" s="18"/>
      <c r="AR19" s="18"/>
      <c r="AS19" s="18"/>
      <c r="AT19" s="18"/>
      <c r="AU19" s="18"/>
      <c r="AV19" s="18"/>
      <c r="AW19" s="18"/>
      <c r="AX19" s="18"/>
      <c r="AY19" s="18"/>
      <c r="AZ19" s="18"/>
      <c r="BA19" s="18"/>
      <c r="BB19" s="18"/>
      <c r="BC19" s="73"/>
    </row>
    <row r="20" spans="1:55" s="3" customFormat="1" x14ac:dyDescent="0.25">
      <c r="A20" s="18" t="s">
        <v>976</v>
      </c>
      <c r="B20" s="18">
        <v>5</v>
      </c>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t="s">
        <v>29</v>
      </c>
      <c r="AE20" s="100"/>
      <c r="AF20" s="100"/>
      <c r="AG20" s="18"/>
      <c r="AH20" s="18"/>
      <c r="AI20" s="18"/>
      <c r="AJ20" s="18"/>
      <c r="AK20" s="18"/>
      <c r="AL20" s="18"/>
      <c r="AM20" s="18"/>
      <c r="AN20" s="18"/>
      <c r="AO20" s="18"/>
      <c r="AP20" s="18"/>
      <c r="AQ20" s="18"/>
      <c r="AR20" s="18"/>
      <c r="AS20" s="18"/>
      <c r="AT20" s="18"/>
      <c r="AU20" s="18"/>
      <c r="AV20" s="18"/>
      <c r="AW20" s="18"/>
      <c r="AX20" s="18"/>
      <c r="AY20" s="18"/>
      <c r="AZ20" s="18"/>
      <c r="BA20" s="18"/>
      <c r="BB20" s="18"/>
      <c r="BC20" s="73"/>
    </row>
    <row r="21" spans="1:55" s="3" customFormat="1" x14ac:dyDescent="0.25">
      <c r="A21" s="18" t="s">
        <v>976</v>
      </c>
      <c r="B21" s="18">
        <v>6</v>
      </c>
      <c r="C21" s="18"/>
      <c r="D21" s="18"/>
      <c r="E21" s="18"/>
      <c r="F21" s="18"/>
      <c r="G21" s="18"/>
      <c r="H21" s="18"/>
      <c r="I21" s="18"/>
      <c r="J21" s="18"/>
      <c r="K21" s="18"/>
      <c r="L21" s="18"/>
      <c r="M21" s="18"/>
      <c r="N21" s="18"/>
      <c r="O21" s="18"/>
      <c r="P21" s="18"/>
      <c r="Q21" s="18"/>
      <c r="R21" s="18"/>
      <c r="S21" s="18" t="s">
        <v>29</v>
      </c>
      <c r="T21" s="18"/>
      <c r="U21" s="18"/>
      <c r="V21" s="18" t="s">
        <v>29</v>
      </c>
      <c r="W21" s="18"/>
      <c r="X21" s="18"/>
      <c r="Y21" s="18"/>
      <c r="Z21" s="18"/>
      <c r="AA21" s="18"/>
      <c r="AB21" s="18"/>
      <c r="AC21" s="18"/>
      <c r="AD21" s="18"/>
      <c r="AE21" s="100"/>
      <c r="AF21" s="100"/>
      <c r="AG21" s="18" t="s">
        <v>3095</v>
      </c>
      <c r="AH21" s="18"/>
      <c r="AI21" s="18"/>
      <c r="AJ21" s="18"/>
      <c r="AK21" s="18"/>
      <c r="AL21" s="18"/>
      <c r="AM21" s="18"/>
      <c r="AN21" s="18"/>
      <c r="AO21" s="18"/>
      <c r="AP21" s="18"/>
      <c r="AQ21" s="18"/>
      <c r="AR21" s="18"/>
      <c r="AS21" s="18"/>
      <c r="AT21" s="18"/>
      <c r="AU21" s="18"/>
      <c r="AV21" s="18"/>
      <c r="AW21" s="18"/>
      <c r="AX21" s="18"/>
      <c r="AY21" s="18"/>
      <c r="AZ21" s="18"/>
      <c r="BA21" s="18"/>
      <c r="BB21" s="18"/>
      <c r="BC21" s="73"/>
    </row>
    <row r="22" spans="1:55" s="3" customFormat="1" x14ac:dyDescent="0.25">
      <c r="A22" s="18" t="s">
        <v>976</v>
      </c>
      <c r="B22" s="18">
        <v>7</v>
      </c>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t="s">
        <v>29</v>
      </c>
      <c r="AE22" s="100"/>
      <c r="AF22" s="100"/>
      <c r="AG22" s="18" t="s">
        <v>3096</v>
      </c>
      <c r="AH22" s="18"/>
      <c r="AI22" s="18"/>
      <c r="AJ22" s="18"/>
      <c r="AK22" s="18"/>
      <c r="AL22" s="18"/>
      <c r="AM22" s="18"/>
      <c r="AN22" s="18"/>
      <c r="AO22" s="18"/>
      <c r="AP22" s="18"/>
      <c r="AQ22" s="18"/>
      <c r="AR22" s="18"/>
      <c r="AS22" s="18"/>
      <c r="AT22" s="18"/>
      <c r="AU22" s="18"/>
      <c r="AV22" s="18"/>
      <c r="AW22" s="18"/>
      <c r="AX22" s="18"/>
      <c r="AY22" s="18"/>
      <c r="AZ22" s="18"/>
      <c r="BA22" s="18"/>
      <c r="BB22" s="18"/>
      <c r="BC22" s="73"/>
    </row>
    <row r="23" spans="1:55" x14ac:dyDescent="0.25">
      <c r="A23" s="18" t="s">
        <v>976</v>
      </c>
      <c r="B23" s="18">
        <v>8</v>
      </c>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t="s">
        <v>3097</v>
      </c>
      <c r="AI23" s="18"/>
      <c r="AJ23" s="18"/>
      <c r="AK23" s="18"/>
      <c r="AL23" s="18"/>
      <c r="AM23" s="18"/>
      <c r="AN23" s="18"/>
      <c r="AO23" s="18"/>
      <c r="AP23" s="18"/>
      <c r="AQ23" s="18"/>
      <c r="AR23" s="18"/>
      <c r="AS23" s="18"/>
      <c r="AT23" s="18"/>
      <c r="AU23" s="18"/>
      <c r="AV23" s="18"/>
      <c r="AW23" s="18"/>
      <c r="AX23" s="18"/>
      <c r="AY23" s="18"/>
      <c r="AZ23" s="18"/>
      <c r="BA23" s="18"/>
      <c r="BB23" s="18"/>
    </row>
    <row r="24" spans="1:55" x14ac:dyDescent="0.25">
      <c r="A24" s="18" t="s">
        <v>976</v>
      </c>
      <c r="B24" s="18">
        <v>9</v>
      </c>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t="s">
        <v>3098</v>
      </c>
      <c r="AI24" s="18"/>
      <c r="AJ24" s="18"/>
      <c r="AK24" s="18"/>
      <c r="AL24" s="18"/>
      <c r="AM24" s="18"/>
      <c r="AN24" s="18"/>
      <c r="AO24" s="18"/>
      <c r="AP24" s="18"/>
      <c r="AQ24" s="18"/>
      <c r="AR24" s="18"/>
      <c r="AS24" s="18"/>
      <c r="AT24" s="18"/>
      <c r="AU24" s="18"/>
      <c r="AV24" s="18"/>
      <c r="AW24" s="18"/>
      <c r="AX24" s="18"/>
      <c r="AY24" s="18"/>
      <c r="AZ24" s="18"/>
      <c r="BA24" s="18"/>
      <c r="BB24" s="18"/>
    </row>
    <row r="25" spans="1:55" x14ac:dyDescent="0.25">
      <c r="A25" s="18" t="s">
        <v>976</v>
      </c>
      <c r="B25" s="18">
        <v>10</v>
      </c>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t="s">
        <v>3099</v>
      </c>
      <c r="AI25" s="18"/>
      <c r="AJ25" s="18"/>
      <c r="AK25" s="18"/>
      <c r="AL25" s="18"/>
      <c r="AM25" s="18"/>
      <c r="AN25" s="18"/>
      <c r="AO25" s="18"/>
      <c r="AP25" s="18"/>
      <c r="AQ25" s="18"/>
      <c r="AR25" s="18"/>
      <c r="AS25" s="18"/>
      <c r="AT25" s="18"/>
      <c r="AU25" s="18"/>
      <c r="AV25" s="18"/>
      <c r="AW25" s="18"/>
      <c r="AX25" s="18"/>
      <c r="AY25" s="18"/>
      <c r="AZ25" s="18"/>
      <c r="BA25" s="18"/>
      <c r="BB25" s="18"/>
    </row>
    <row r="26" spans="1:55" x14ac:dyDescent="0.25">
      <c r="A26" s="18" t="s">
        <v>976</v>
      </c>
      <c r="B26" s="18">
        <v>11</v>
      </c>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t="s">
        <v>3100</v>
      </c>
      <c r="AI26" s="18"/>
      <c r="AJ26" s="18"/>
      <c r="AK26" s="18"/>
      <c r="AL26" s="18"/>
      <c r="AM26" s="18"/>
      <c r="AN26" s="18"/>
      <c r="AO26" s="18"/>
      <c r="AP26" s="18"/>
      <c r="AQ26" s="18"/>
      <c r="AR26" s="18"/>
      <c r="AS26" s="18"/>
      <c r="AT26" s="18"/>
      <c r="AU26" s="18"/>
      <c r="AV26" s="18"/>
      <c r="AW26" s="18"/>
      <c r="AX26" s="18"/>
      <c r="AY26" s="18"/>
      <c r="AZ26" s="18"/>
      <c r="BA26" s="18"/>
      <c r="BB26" s="18"/>
    </row>
    <row r="27" spans="1:55" x14ac:dyDescent="0.25">
      <c r="A27" s="18" t="s">
        <v>976</v>
      </c>
      <c r="B27" s="18">
        <v>12</v>
      </c>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t="s">
        <v>3101</v>
      </c>
      <c r="AH27" s="100"/>
      <c r="AI27" s="100"/>
      <c r="AJ27" s="100"/>
      <c r="AK27" s="100"/>
      <c r="AL27" s="18"/>
      <c r="AM27" s="18"/>
      <c r="AN27" s="18"/>
      <c r="AO27" s="18"/>
      <c r="AP27" s="18"/>
      <c r="AQ27" s="18"/>
      <c r="AR27" s="18"/>
      <c r="AS27" s="18"/>
      <c r="AT27" s="18"/>
      <c r="AU27" s="18"/>
      <c r="AV27" s="18"/>
      <c r="AW27" s="18"/>
      <c r="AX27" s="18"/>
      <c r="AY27" s="18"/>
      <c r="AZ27" s="18"/>
      <c r="BA27" s="18"/>
      <c r="BB27" s="18"/>
    </row>
    <row r="28" spans="1:55" x14ac:dyDescent="0.25">
      <c r="A28" s="18" t="s">
        <v>976</v>
      </c>
      <c r="B28" s="18">
        <v>13</v>
      </c>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t="s">
        <v>3101</v>
      </c>
      <c r="AH28" s="18"/>
      <c r="AI28" s="18"/>
      <c r="AJ28" s="18"/>
      <c r="AK28" s="18"/>
      <c r="AL28" s="18"/>
      <c r="AM28" s="18"/>
      <c r="AN28" s="18"/>
      <c r="AO28" s="18"/>
      <c r="AP28" s="18"/>
      <c r="AQ28" s="18"/>
      <c r="AR28" s="18"/>
      <c r="AS28" s="18"/>
      <c r="AT28" s="18"/>
      <c r="AU28" s="18"/>
      <c r="AV28" s="18"/>
      <c r="AW28" s="18"/>
      <c r="AX28" s="18"/>
      <c r="AY28" s="18"/>
      <c r="AZ28" s="18"/>
      <c r="BA28" s="18"/>
      <c r="BB28" s="18"/>
    </row>
    <row r="29" spans="1:55" x14ac:dyDescent="0.25">
      <c r="A29" s="18" t="s">
        <v>976</v>
      </c>
      <c r="B29" s="18">
        <v>14</v>
      </c>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t="s">
        <v>3101</v>
      </c>
      <c r="AH29" s="18"/>
      <c r="AI29" s="18"/>
      <c r="AJ29" s="18"/>
      <c r="AK29" s="18"/>
      <c r="AL29" s="18"/>
      <c r="AM29" s="18"/>
      <c r="AN29" s="18"/>
      <c r="AO29" s="18"/>
      <c r="AP29" s="18"/>
      <c r="AQ29" s="18"/>
      <c r="AR29" s="18"/>
      <c r="AS29" s="18"/>
      <c r="AT29" s="18"/>
      <c r="AU29" s="18"/>
      <c r="AV29" s="18"/>
      <c r="AW29" s="18"/>
      <c r="AX29" s="18"/>
      <c r="AY29" s="18"/>
      <c r="AZ29" s="18"/>
      <c r="BA29" s="18"/>
      <c r="BB29" s="18"/>
    </row>
    <row r="30" spans="1:55" x14ac:dyDescent="0.25">
      <c r="A30" s="18" t="s">
        <v>976</v>
      </c>
      <c r="B30" s="18">
        <v>15</v>
      </c>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t="s">
        <v>3101</v>
      </c>
      <c r="AH30" s="18"/>
      <c r="AI30" s="18"/>
      <c r="AJ30" s="18"/>
      <c r="AK30" s="18"/>
      <c r="AL30" s="18"/>
      <c r="AM30" s="18"/>
      <c r="AN30" s="18"/>
      <c r="AO30" s="18"/>
      <c r="AP30" s="18"/>
      <c r="AQ30" s="18"/>
      <c r="AR30" s="18"/>
      <c r="AS30" s="18"/>
      <c r="AT30" s="18"/>
      <c r="AU30" s="18"/>
      <c r="AV30" s="18"/>
      <c r="AW30" s="18"/>
      <c r="AX30" s="18"/>
      <c r="AY30" s="18"/>
      <c r="AZ30" s="18"/>
      <c r="BA30" s="18"/>
      <c r="BB30" s="18"/>
    </row>
    <row r="31" spans="1:55" x14ac:dyDescent="0.25">
      <c r="A31" s="18" t="s">
        <v>976</v>
      </c>
      <c r="B31" s="18">
        <v>16</v>
      </c>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t="s">
        <v>3101</v>
      </c>
      <c r="AH31" s="18"/>
      <c r="AI31" s="18"/>
      <c r="AJ31" s="18"/>
      <c r="AK31" s="18"/>
      <c r="AL31" s="18"/>
      <c r="AM31" s="18"/>
      <c r="AN31" s="18"/>
      <c r="AO31" s="18"/>
      <c r="AP31" s="18"/>
      <c r="AQ31" s="18"/>
      <c r="AR31" s="18"/>
      <c r="AS31" s="18"/>
      <c r="AT31" s="18"/>
      <c r="AU31" s="18"/>
      <c r="AV31" s="18"/>
      <c r="AW31" s="18"/>
      <c r="AX31" s="18"/>
      <c r="AY31" s="18"/>
      <c r="AZ31" s="18"/>
      <c r="BA31" s="18"/>
      <c r="BB31" s="18"/>
    </row>
    <row r="32" spans="1:55" x14ac:dyDescent="0.25">
      <c r="A32" s="18" t="s">
        <v>976</v>
      </c>
      <c r="B32" s="18">
        <v>17</v>
      </c>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t="s">
        <v>3101</v>
      </c>
      <c r="AH32" s="18"/>
      <c r="AI32" s="18"/>
      <c r="AJ32" s="18"/>
      <c r="AK32" s="18"/>
      <c r="AL32" s="18"/>
      <c r="AM32" s="18"/>
      <c r="AN32" s="18"/>
      <c r="AO32" s="18"/>
      <c r="AP32" s="18"/>
      <c r="AQ32" s="18"/>
      <c r="AR32" s="18"/>
      <c r="AS32" s="18"/>
      <c r="AT32" s="18"/>
      <c r="AU32" s="18"/>
      <c r="AV32" s="18"/>
      <c r="AW32" s="18"/>
      <c r="AX32" s="18"/>
      <c r="AY32" s="18"/>
      <c r="AZ32" s="18"/>
      <c r="BA32" s="18"/>
      <c r="BB32" s="18"/>
    </row>
    <row r="33" spans="1:54" x14ac:dyDescent="0.25">
      <c r="A33" s="18" t="s">
        <v>976</v>
      </c>
      <c r="B33" s="18">
        <v>18</v>
      </c>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t="s">
        <v>3101</v>
      </c>
      <c r="AH33" s="18"/>
      <c r="AI33" s="18"/>
      <c r="AJ33" s="18"/>
      <c r="AK33" s="18"/>
      <c r="AL33" s="18"/>
      <c r="AM33" s="18"/>
      <c r="AN33" s="18"/>
      <c r="AO33" s="18"/>
      <c r="AP33" s="18"/>
      <c r="AQ33" s="18"/>
      <c r="AR33" s="18"/>
      <c r="AS33" s="18"/>
      <c r="AT33" s="18"/>
      <c r="AU33" s="18"/>
      <c r="AV33" s="18"/>
      <c r="AW33" s="18"/>
      <c r="AX33" s="18"/>
      <c r="AY33" s="18"/>
      <c r="AZ33" s="18"/>
      <c r="BA33" s="18"/>
      <c r="BB33" s="18"/>
    </row>
    <row r="34" spans="1:54" x14ac:dyDescent="0.25">
      <c r="A34" s="18" t="s">
        <v>976</v>
      </c>
      <c r="B34" s="18">
        <v>19</v>
      </c>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t="s">
        <v>3101</v>
      </c>
      <c r="AH34" s="18"/>
      <c r="AI34" s="18"/>
      <c r="AJ34" s="18"/>
      <c r="AK34" s="18"/>
      <c r="AL34" s="18"/>
      <c r="AM34" s="18"/>
      <c r="AN34" s="18"/>
      <c r="AO34" s="18"/>
      <c r="AP34" s="18"/>
      <c r="AQ34" s="18"/>
      <c r="AR34" s="18"/>
      <c r="AS34" s="18"/>
      <c r="AT34" s="18"/>
      <c r="AU34" s="18"/>
      <c r="AV34" s="18"/>
      <c r="AW34" s="18"/>
      <c r="AX34" s="18"/>
      <c r="AY34" s="18"/>
      <c r="AZ34" s="18"/>
      <c r="BA34" s="18"/>
      <c r="BB34" s="18"/>
    </row>
    <row r="35" spans="1:54" x14ac:dyDescent="0.25">
      <c r="A35" s="18" t="s">
        <v>979</v>
      </c>
      <c r="B35" s="18">
        <v>1</v>
      </c>
      <c r="C35" s="18"/>
      <c r="D35" s="18" t="s">
        <v>29</v>
      </c>
      <c r="E35" s="18" t="s">
        <v>29</v>
      </c>
      <c r="F35" s="18" t="s">
        <v>29</v>
      </c>
      <c r="G35" s="18" t="s">
        <v>29</v>
      </c>
      <c r="H35" s="18"/>
      <c r="I35" s="18"/>
      <c r="J35" s="18" t="s">
        <v>29</v>
      </c>
      <c r="K35" s="18" t="s">
        <v>29</v>
      </c>
      <c r="L35" s="18" t="s">
        <v>29</v>
      </c>
      <c r="M35" s="18" t="s">
        <v>29</v>
      </c>
      <c r="N35" s="18" t="s">
        <v>29</v>
      </c>
      <c r="O35" s="18" t="s">
        <v>29</v>
      </c>
      <c r="P35" s="18" t="s">
        <v>29</v>
      </c>
      <c r="Q35" s="18" t="s">
        <v>2797</v>
      </c>
      <c r="R35" s="18"/>
      <c r="S35" s="18" t="s">
        <v>29</v>
      </c>
      <c r="T35" s="18"/>
      <c r="U35" s="18"/>
      <c r="V35" s="18" t="s">
        <v>29</v>
      </c>
      <c r="W35" s="18"/>
      <c r="X35" s="18"/>
      <c r="Y35" s="18"/>
      <c r="Z35" s="18"/>
      <c r="AA35" s="18"/>
      <c r="AB35" s="18"/>
      <c r="AC35" s="18"/>
      <c r="AD35" s="18"/>
      <c r="AE35" s="18"/>
      <c r="AF35" s="105"/>
      <c r="AG35" s="106"/>
      <c r="AH35" s="18"/>
      <c r="AI35" s="18" t="s">
        <v>3102</v>
      </c>
      <c r="AJ35" s="18"/>
      <c r="AK35" s="18"/>
      <c r="AL35" s="18"/>
      <c r="AM35" s="18"/>
      <c r="AN35" s="18"/>
      <c r="AO35" s="18"/>
      <c r="AP35" s="18"/>
      <c r="AQ35" s="18"/>
      <c r="AR35" s="18"/>
      <c r="AS35" s="18"/>
      <c r="AT35" s="18"/>
      <c r="AU35" s="18"/>
      <c r="AV35" s="18"/>
      <c r="AW35" s="18"/>
      <c r="AX35" s="18"/>
      <c r="AY35" s="18"/>
      <c r="AZ35" s="18"/>
      <c r="BA35" s="18"/>
      <c r="BB35" s="18"/>
    </row>
    <row r="36" spans="1:54" x14ac:dyDescent="0.25">
      <c r="A36" s="18" t="s">
        <v>979</v>
      </c>
      <c r="B36" s="18">
        <v>2</v>
      </c>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05"/>
      <c r="AG36" s="106"/>
      <c r="AH36" s="18"/>
      <c r="AI36" s="18" t="s">
        <v>3102</v>
      </c>
      <c r="AJ36" s="18"/>
      <c r="AK36" s="18"/>
      <c r="AL36" s="18"/>
      <c r="AM36" s="18"/>
      <c r="AN36" s="18"/>
      <c r="AO36" s="18"/>
      <c r="AP36" s="18"/>
      <c r="AQ36" s="18"/>
      <c r="AR36" s="18"/>
      <c r="AS36" s="18"/>
      <c r="AT36" s="18"/>
      <c r="AU36" s="18"/>
      <c r="AV36" s="18"/>
      <c r="AW36" s="18"/>
      <c r="AX36" s="18"/>
      <c r="AY36" s="18"/>
      <c r="AZ36" s="18"/>
      <c r="BA36" s="18"/>
      <c r="BB36" s="18"/>
    </row>
    <row r="37" spans="1:54" x14ac:dyDescent="0.25">
      <c r="A37" s="18" t="s">
        <v>979</v>
      </c>
      <c r="B37" s="18">
        <v>3</v>
      </c>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05"/>
      <c r="AG37" s="106"/>
      <c r="AH37" s="18"/>
      <c r="AI37" s="18" t="s">
        <v>3102</v>
      </c>
      <c r="AJ37" s="18"/>
      <c r="AK37" s="18"/>
      <c r="AL37" s="18"/>
      <c r="AM37" s="18"/>
      <c r="AN37" s="18"/>
      <c r="AO37" s="18"/>
      <c r="AP37" s="18"/>
      <c r="AQ37" s="18"/>
      <c r="AR37" s="18"/>
      <c r="AS37" s="18"/>
      <c r="AT37" s="18"/>
      <c r="AU37" s="18"/>
      <c r="AV37" s="18"/>
      <c r="AW37" s="18"/>
      <c r="AX37" s="18"/>
      <c r="AY37" s="18"/>
      <c r="AZ37" s="18"/>
      <c r="BA37" s="18"/>
      <c r="BB37" s="18"/>
    </row>
    <row r="38" spans="1:54" x14ac:dyDescent="0.25">
      <c r="A38" s="18" t="s">
        <v>979</v>
      </c>
      <c r="B38" s="18">
        <v>4</v>
      </c>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05"/>
      <c r="AG38" s="106"/>
      <c r="AH38" s="18"/>
      <c r="AI38" s="18" t="s">
        <v>3102</v>
      </c>
      <c r="AJ38" s="18"/>
      <c r="AK38" s="18"/>
      <c r="AL38" s="18"/>
      <c r="AM38" s="18"/>
      <c r="AN38" s="18"/>
      <c r="AO38" s="18"/>
      <c r="AP38" s="18"/>
      <c r="AQ38" s="18"/>
      <c r="AR38" s="18"/>
      <c r="AS38" s="18"/>
      <c r="AT38" s="18"/>
      <c r="AU38" s="18"/>
      <c r="AV38" s="18"/>
      <c r="AW38" s="18"/>
      <c r="AX38" s="18"/>
      <c r="AY38" s="18"/>
      <c r="AZ38" s="18"/>
      <c r="BA38" s="18"/>
      <c r="BB38" s="18"/>
    </row>
    <row r="39" spans="1:54" x14ac:dyDescent="0.25">
      <c r="A39" s="18" t="s">
        <v>979</v>
      </c>
      <c r="B39" s="18">
        <v>5</v>
      </c>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05"/>
      <c r="AG39" s="106"/>
      <c r="AH39" s="18"/>
      <c r="AI39" s="18" t="s">
        <v>3102</v>
      </c>
      <c r="AJ39" s="18"/>
      <c r="AK39" s="18"/>
      <c r="AL39" s="18"/>
      <c r="AM39" s="18"/>
      <c r="AN39" s="18"/>
      <c r="AO39" s="18"/>
      <c r="AP39" s="18"/>
      <c r="AQ39" s="18"/>
      <c r="AR39" s="18"/>
      <c r="AS39" s="18"/>
      <c r="AT39" s="18"/>
      <c r="AU39" s="18"/>
      <c r="AV39" s="18"/>
      <c r="AW39" s="18"/>
      <c r="AX39" s="18"/>
      <c r="AY39" s="18"/>
      <c r="AZ39" s="18"/>
      <c r="BA39" s="18"/>
      <c r="BB39" s="18"/>
    </row>
    <row r="40" spans="1:54" x14ac:dyDescent="0.25">
      <c r="A40" s="18" t="s">
        <v>979</v>
      </c>
      <c r="B40" s="18">
        <v>6</v>
      </c>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05"/>
      <c r="AG40" s="106"/>
      <c r="AH40" s="18"/>
      <c r="AI40" s="18" t="s">
        <v>3102</v>
      </c>
      <c r="AJ40" s="18"/>
      <c r="AK40" s="18"/>
      <c r="AL40" s="18"/>
      <c r="AM40" s="18"/>
      <c r="AN40" s="18"/>
      <c r="AO40" s="18"/>
      <c r="AP40" s="18"/>
      <c r="AQ40" s="18"/>
      <c r="AR40" s="18"/>
      <c r="AS40" s="18"/>
      <c r="AT40" s="18"/>
      <c r="AU40" s="18"/>
      <c r="AV40" s="18"/>
      <c r="AW40" s="18"/>
      <c r="AX40" s="18"/>
      <c r="AY40" s="18"/>
      <c r="AZ40" s="18"/>
      <c r="BA40" s="18"/>
      <c r="BB40" s="18"/>
    </row>
    <row r="41" spans="1:54" x14ac:dyDescent="0.25">
      <c r="A41" s="18" t="s">
        <v>979</v>
      </c>
      <c r="B41" s="18">
        <v>7</v>
      </c>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05"/>
      <c r="AG41" s="106"/>
      <c r="AH41" s="18"/>
      <c r="AI41" s="18" t="s">
        <v>3102</v>
      </c>
      <c r="AJ41" s="18"/>
      <c r="AK41" s="18"/>
      <c r="AL41" s="18"/>
      <c r="AM41" s="18"/>
      <c r="AN41" s="18"/>
      <c r="AO41" s="18"/>
      <c r="AP41" s="18"/>
      <c r="AQ41" s="18"/>
      <c r="AR41" s="18"/>
      <c r="AS41" s="18"/>
      <c r="AT41" s="18"/>
      <c r="AU41" s="18"/>
      <c r="AV41" s="18"/>
      <c r="AW41" s="18"/>
      <c r="AX41" s="18"/>
      <c r="AY41" s="18"/>
      <c r="AZ41" s="18"/>
      <c r="BA41" s="18"/>
      <c r="BB41" s="18"/>
    </row>
    <row r="42" spans="1:54" x14ac:dyDescent="0.25">
      <c r="A42" s="18" t="s">
        <v>979</v>
      </c>
      <c r="B42" s="18">
        <v>8</v>
      </c>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05"/>
      <c r="AG42" s="106"/>
      <c r="AH42" s="18"/>
      <c r="AI42" s="18" t="s">
        <v>3102</v>
      </c>
      <c r="AJ42" s="18"/>
      <c r="AK42" s="18"/>
      <c r="AL42" s="18"/>
      <c r="AM42" s="18"/>
      <c r="AN42" s="18"/>
      <c r="AO42" s="18"/>
      <c r="AP42" s="18"/>
      <c r="AQ42" s="18"/>
      <c r="AR42" s="18"/>
      <c r="AS42" s="18"/>
      <c r="AT42" s="18"/>
      <c r="AU42" s="18"/>
      <c r="AV42" s="18"/>
      <c r="AW42" s="18"/>
      <c r="AX42" s="18"/>
      <c r="AY42" s="18"/>
      <c r="AZ42" s="18"/>
      <c r="BA42" s="18"/>
      <c r="BB42" s="18"/>
    </row>
    <row r="43" spans="1:54" x14ac:dyDescent="0.25">
      <c r="A43" s="18" t="s">
        <v>982</v>
      </c>
      <c r="B43" s="18">
        <v>1</v>
      </c>
      <c r="C43" s="18"/>
      <c r="D43" s="18" t="s">
        <v>29</v>
      </c>
      <c r="E43" s="18" t="s">
        <v>29</v>
      </c>
      <c r="F43" s="18" t="s">
        <v>29</v>
      </c>
      <c r="G43" s="18" t="s">
        <v>29</v>
      </c>
      <c r="H43" s="18"/>
      <c r="I43" s="18"/>
      <c r="J43" s="18"/>
      <c r="K43" s="18"/>
      <c r="L43" s="18"/>
      <c r="M43" s="18"/>
      <c r="N43" s="18"/>
      <c r="O43" s="18"/>
      <c r="P43" s="18"/>
      <c r="Q43" s="18"/>
      <c r="R43" s="18"/>
      <c r="S43" s="18" t="s">
        <v>29</v>
      </c>
      <c r="T43" s="18"/>
      <c r="U43" s="18"/>
      <c r="V43" s="18" t="s">
        <v>29</v>
      </c>
      <c r="W43" s="18"/>
      <c r="X43" s="18"/>
      <c r="Y43" s="18"/>
      <c r="Z43" s="18"/>
      <c r="AA43" s="18"/>
      <c r="AB43" s="18"/>
      <c r="AC43" s="18"/>
      <c r="AD43" s="18" t="s">
        <v>29</v>
      </c>
      <c r="AE43" s="18"/>
      <c r="AF43" s="105"/>
      <c r="AG43" s="106"/>
      <c r="AH43" s="18"/>
      <c r="AI43" s="18"/>
      <c r="AJ43" s="18"/>
      <c r="AK43" s="18"/>
      <c r="AL43" s="18"/>
      <c r="AM43" s="18"/>
      <c r="AN43" s="18"/>
      <c r="AO43" s="18"/>
      <c r="AP43" s="18"/>
      <c r="AQ43" s="18"/>
      <c r="AR43" s="18"/>
      <c r="AS43" s="18"/>
      <c r="AT43" s="18"/>
      <c r="AU43" s="18"/>
      <c r="AV43" s="18"/>
      <c r="AW43" s="18"/>
      <c r="AX43" s="18"/>
      <c r="AY43" s="18"/>
      <c r="AZ43" s="18"/>
      <c r="BA43" s="18"/>
      <c r="BB43" s="18"/>
    </row>
    <row r="44" spans="1:54" x14ac:dyDescent="0.25">
      <c r="A44" s="18" t="s">
        <v>982</v>
      </c>
      <c r="B44" s="18">
        <v>2</v>
      </c>
      <c r="C44" s="18" t="s">
        <v>29</v>
      </c>
      <c r="D44" s="18" t="s">
        <v>29</v>
      </c>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05"/>
      <c r="AG44" s="106"/>
      <c r="AH44" s="18"/>
      <c r="AI44" s="18"/>
      <c r="AJ44" s="18"/>
      <c r="AK44" s="18" t="s">
        <v>29</v>
      </c>
      <c r="AL44" s="18" t="s">
        <v>29</v>
      </c>
      <c r="AM44" s="18" t="s">
        <v>2307</v>
      </c>
      <c r="AN44" s="40" t="s">
        <v>2302</v>
      </c>
      <c r="AO44" s="18" t="s">
        <v>2308</v>
      </c>
      <c r="AP44" s="18" t="s">
        <v>1353</v>
      </c>
      <c r="AQ44" s="19" t="s">
        <v>29</v>
      </c>
      <c r="AR44" s="18" t="s">
        <v>1355</v>
      </c>
      <c r="AS44" s="110" t="s">
        <v>29</v>
      </c>
      <c r="AT44" s="18" t="s">
        <v>29</v>
      </c>
      <c r="AU44" s="18" t="s">
        <v>2372</v>
      </c>
      <c r="AV44" s="111" t="s">
        <v>2373</v>
      </c>
      <c r="AW44" s="111" t="s">
        <v>2374</v>
      </c>
      <c r="AX44" s="111" t="s">
        <v>2375</v>
      </c>
      <c r="AY44" s="18" t="s">
        <v>29</v>
      </c>
      <c r="AZ44" s="18" t="s">
        <v>29</v>
      </c>
      <c r="BA44" s="18" t="s">
        <v>29</v>
      </c>
      <c r="BB44" s="18" t="s">
        <v>29</v>
      </c>
    </row>
    <row r="45" spans="1:54" x14ac:dyDescent="0.25">
      <c r="A45" s="18" t="s">
        <v>982</v>
      </c>
      <c r="B45" s="18">
        <v>3</v>
      </c>
      <c r="C45" s="18"/>
      <c r="D45" s="18" t="s">
        <v>29</v>
      </c>
      <c r="E45" s="18" t="s">
        <v>29</v>
      </c>
      <c r="F45" s="18" t="s">
        <v>29</v>
      </c>
      <c r="G45" s="18" t="s">
        <v>29</v>
      </c>
      <c r="H45" s="18"/>
      <c r="I45" s="18"/>
      <c r="J45" s="18"/>
      <c r="K45" s="18"/>
      <c r="L45" s="18"/>
      <c r="M45" s="18"/>
      <c r="N45" s="18"/>
      <c r="O45" s="18"/>
      <c r="P45" s="18"/>
      <c r="Q45" s="18"/>
      <c r="R45" s="18"/>
      <c r="S45" s="18" t="s">
        <v>29</v>
      </c>
      <c r="T45" s="18"/>
      <c r="U45" s="18"/>
      <c r="V45" s="18" t="s">
        <v>29</v>
      </c>
      <c r="W45" s="18"/>
      <c r="X45" s="18"/>
      <c r="Y45" s="18"/>
      <c r="Z45" s="18"/>
      <c r="AA45" s="18"/>
      <c r="AB45" s="18"/>
      <c r="AC45" s="18"/>
      <c r="AD45" s="18" t="s">
        <v>29</v>
      </c>
      <c r="AE45" s="18"/>
      <c r="AF45" s="105"/>
      <c r="AG45" s="106"/>
      <c r="AH45" s="18"/>
      <c r="AI45" s="18" t="s">
        <v>3103</v>
      </c>
      <c r="AJ45" s="18"/>
      <c r="AK45" s="18"/>
      <c r="AL45" s="18"/>
      <c r="AM45" s="18"/>
      <c r="AN45" s="18"/>
      <c r="AO45" s="18"/>
      <c r="AP45" s="18"/>
      <c r="AQ45" s="18"/>
      <c r="AR45" s="18"/>
      <c r="AS45" s="18"/>
      <c r="AT45" s="18"/>
      <c r="AU45" s="18"/>
      <c r="AV45" s="18"/>
      <c r="AW45" s="18"/>
      <c r="AX45" s="18"/>
      <c r="AY45" s="18"/>
      <c r="AZ45" s="18"/>
      <c r="BA45" s="18"/>
      <c r="BB45" s="18"/>
    </row>
    <row r="46" spans="1:54" x14ac:dyDescent="0.25">
      <c r="A46" s="22" t="s">
        <v>983</v>
      </c>
      <c r="B46" s="22">
        <v>1</v>
      </c>
      <c r="C46" s="22"/>
      <c r="D46" s="22" t="s">
        <v>29</v>
      </c>
      <c r="E46" s="22" t="s">
        <v>29</v>
      </c>
      <c r="F46" s="22" t="s">
        <v>29</v>
      </c>
      <c r="G46" s="22" t="s">
        <v>29</v>
      </c>
      <c r="H46" s="22"/>
      <c r="I46" s="22"/>
      <c r="J46" s="22"/>
      <c r="K46" s="22"/>
      <c r="L46" s="22"/>
      <c r="M46" s="22"/>
      <c r="N46" s="22"/>
      <c r="O46" s="22"/>
      <c r="P46" s="22"/>
      <c r="Q46" s="22"/>
      <c r="R46" s="22"/>
      <c r="S46" s="22" t="s">
        <v>29</v>
      </c>
      <c r="T46" s="22" t="s">
        <v>29</v>
      </c>
      <c r="U46" s="22"/>
      <c r="V46" s="22"/>
      <c r="W46" s="22"/>
      <c r="X46" s="22"/>
      <c r="Y46" s="22"/>
      <c r="Z46" s="22"/>
      <c r="AA46" s="22"/>
      <c r="AB46" s="22"/>
      <c r="AC46" s="22"/>
      <c r="AD46" s="22" t="s">
        <v>29</v>
      </c>
      <c r="AE46" s="22"/>
      <c r="AF46" s="108"/>
      <c r="AG46" s="112" t="s">
        <v>3104</v>
      </c>
      <c r="AH46" s="22"/>
      <c r="AI46" s="22"/>
      <c r="AJ46" s="22"/>
      <c r="AK46" s="22"/>
      <c r="AL46" s="22"/>
      <c r="AM46" s="22"/>
      <c r="AN46" s="22"/>
      <c r="AO46" s="22"/>
      <c r="AP46" s="22"/>
      <c r="AQ46" s="22"/>
      <c r="AR46" s="22"/>
      <c r="AS46" s="22"/>
      <c r="AT46" s="22"/>
      <c r="AU46" s="22"/>
      <c r="AV46" s="22"/>
      <c r="AW46" s="22"/>
      <c r="AX46" s="22"/>
      <c r="AY46" s="22"/>
      <c r="AZ46" s="22"/>
      <c r="BA46" s="22"/>
      <c r="BB46" s="22"/>
    </row>
    <row r="47" spans="1:54" s="18" customFormat="1" x14ac:dyDescent="0.25">
      <c r="A47" s="18" t="s">
        <v>983</v>
      </c>
      <c r="B47" s="18">
        <v>2</v>
      </c>
      <c r="AG47" s="113" t="s">
        <v>3093</v>
      </c>
      <c r="AI47" s="98"/>
    </row>
    <row r="48" spans="1:54" s="18" customFormat="1" x14ac:dyDescent="0.25">
      <c r="A48" s="18" t="s">
        <v>986</v>
      </c>
      <c r="B48" s="18">
        <v>1</v>
      </c>
      <c r="D48" s="18" t="s">
        <v>29</v>
      </c>
      <c r="E48" s="18" t="s">
        <v>29</v>
      </c>
      <c r="F48" s="18" t="s">
        <v>29</v>
      </c>
      <c r="G48" s="18" t="s">
        <v>29</v>
      </c>
      <c r="S48" s="18" t="s">
        <v>29</v>
      </c>
      <c r="U48" s="18" t="s">
        <v>29</v>
      </c>
      <c r="AG48" s="113"/>
      <c r="AI48" s="98"/>
    </row>
    <row r="49" spans="1:54" s="18" customFormat="1" x14ac:dyDescent="0.25">
      <c r="A49" s="18" t="s">
        <v>986</v>
      </c>
      <c r="B49" s="18">
        <v>2</v>
      </c>
      <c r="S49" s="18" t="s">
        <v>29</v>
      </c>
      <c r="T49" s="18" t="s">
        <v>29</v>
      </c>
      <c r="AG49" s="112" t="s">
        <v>3104</v>
      </c>
      <c r="AI49" s="98"/>
    </row>
    <row r="50" spans="1:54" x14ac:dyDescent="0.25">
      <c r="A50" s="18" t="s">
        <v>986</v>
      </c>
      <c r="B50" s="18">
        <v>3</v>
      </c>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13" t="s">
        <v>3093</v>
      </c>
      <c r="AH50" s="18"/>
      <c r="AI50" s="18"/>
      <c r="AJ50" s="18"/>
      <c r="AK50" s="18"/>
      <c r="AL50" s="18"/>
      <c r="AM50" s="18"/>
      <c r="AN50" s="18"/>
      <c r="AO50" s="18"/>
      <c r="AP50" s="18"/>
      <c r="AQ50" s="18"/>
      <c r="AR50" s="18"/>
      <c r="AS50" s="18"/>
      <c r="AT50" s="18"/>
      <c r="AU50" s="18"/>
      <c r="AV50" s="18"/>
      <c r="AW50" s="18"/>
      <c r="AX50" s="18"/>
      <c r="AY50" s="18"/>
      <c r="AZ50" s="18"/>
      <c r="BA50" s="18"/>
      <c r="BB50" s="18"/>
    </row>
    <row r="51" spans="1:54" x14ac:dyDescent="0.25">
      <c r="A51" s="18" t="s">
        <v>986</v>
      </c>
      <c r="B51" s="18">
        <v>4</v>
      </c>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13" t="s">
        <v>3105</v>
      </c>
      <c r="AH51" s="18"/>
      <c r="AI51" s="18"/>
      <c r="AJ51" s="18"/>
      <c r="AK51" s="18"/>
      <c r="AL51" s="18"/>
      <c r="AM51" s="18"/>
      <c r="AN51" s="18"/>
      <c r="AO51" s="18"/>
      <c r="AP51" s="18"/>
      <c r="AQ51" s="18"/>
      <c r="AR51" s="18"/>
      <c r="AS51" s="18"/>
      <c r="AT51" s="18"/>
      <c r="AU51" s="18"/>
      <c r="AV51" s="18"/>
      <c r="AW51" s="18"/>
      <c r="AX51" s="18"/>
      <c r="AY51" s="18"/>
      <c r="AZ51" s="18"/>
      <c r="BA51" s="18"/>
      <c r="BB51" s="18"/>
    </row>
    <row r="52" spans="1:54" x14ac:dyDescent="0.25">
      <c r="A52" s="18" t="s">
        <v>986</v>
      </c>
      <c r="B52" s="18">
        <v>5</v>
      </c>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t="s">
        <v>3106</v>
      </c>
      <c r="AH52" s="18" t="s">
        <v>3107</v>
      </c>
      <c r="AI52" s="22"/>
      <c r="AJ52" s="22"/>
      <c r="AK52" s="18"/>
      <c r="AL52" s="18"/>
      <c r="AM52" s="18"/>
      <c r="AN52" s="18"/>
      <c r="AO52" s="18"/>
      <c r="AP52" s="18"/>
      <c r="AQ52" s="18"/>
      <c r="AR52" s="18"/>
      <c r="AS52" s="18"/>
      <c r="AT52" s="18"/>
      <c r="AU52" s="18"/>
      <c r="AV52" s="18"/>
      <c r="AW52" s="18"/>
      <c r="AX52" s="18"/>
      <c r="AY52" s="18"/>
      <c r="AZ52" s="18"/>
      <c r="BA52" s="18"/>
      <c r="BB52" s="18"/>
    </row>
  </sheetData>
  <pageMargins left="0.7" right="0.7" top="0.75" bottom="0.75" header="0.3" footer="0.3"/>
  <pageSetup orientation="portrait"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AF10"/>
  <sheetViews>
    <sheetView topLeftCell="U1" zoomScale="85" zoomScaleNormal="85" workbookViewId="0">
      <selection activeCell="X24" sqref="X24"/>
    </sheetView>
  </sheetViews>
  <sheetFormatPr defaultRowHeight="15" x14ac:dyDescent="0.25"/>
  <cols>
    <col min="3" max="3" width="13.7109375" bestFit="1" customWidth="1" collapsed="1"/>
    <col min="4" max="4" width="22.140625" bestFit="1" customWidth="1" collapsed="1"/>
    <col min="5" max="5" width="19.7109375" bestFit="1" customWidth="1" collapsed="1"/>
    <col min="6" max="6" width="19.7109375" style="490" customWidth="1" collapsed="1"/>
    <col min="7" max="7" width="19.7109375" customWidth="1" collapsed="1"/>
    <col min="8" max="8" width="13.7109375" bestFit="1" customWidth="1" collapsed="1"/>
    <col min="9" max="16" width="13.7109375" customWidth="1" collapsed="1"/>
    <col min="17" max="17" width="15.5703125" bestFit="1" customWidth="1" collapsed="1"/>
    <col min="18" max="18" width="16" bestFit="1" customWidth="1" collapsed="1"/>
    <col min="19" max="19" width="13.7109375" customWidth="1" collapsed="1"/>
    <col min="20" max="20" width="32.7109375" customWidth="1" collapsed="1"/>
    <col min="21" max="21" width="16" bestFit="1" customWidth="1" collapsed="1"/>
    <col min="22" max="22" width="13.7109375" customWidth="1" collapsed="1"/>
  </cols>
  <sheetData>
    <row r="1" spans="1:32" s="46" customFormat="1" x14ac:dyDescent="0.25">
      <c r="A1" s="114" t="s">
        <v>0</v>
      </c>
      <c r="B1" s="115" t="s">
        <v>95</v>
      </c>
      <c r="C1" s="115" t="s">
        <v>1287</v>
      </c>
      <c r="D1" s="115" t="s">
        <v>1461</v>
      </c>
      <c r="E1" s="116" t="s">
        <v>3108</v>
      </c>
      <c r="F1" s="559" t="s">
        <v>1105</v>
      </c>
      <c r="G1" s="116" t="s">
        <v>3109</v>
      </c>
      <c r="H1" s="116" t="s">
        <v>3110</v>
      </c>
      <c r="I1" s="116" t="s">
        <v>3111</v>
      </c>
      <c r="J1" s="116" t="s">
        <v>3112</v>
      </c>
      <c r="K1" s="117" t="s">
        <v>3113</v>
      </c>
      <c r="L1" s="117" t="s">
        <v>3114</v>
      </c>
      <c r="M1" s="117" t="s">
        <v>3115</v>
      </c>
      <c r="N1" s="117" t="s">
        <v>3116</v>
      </c>
      <c r="O1" s="117" t="s">
        <v>3117</v>
      </c>
      <c r="P1" s="117" t="s">
        <v>3118</v>
      </c>
      <c r="Q1" s="116" t="s">
        <v>3119</v>
      </c>
      <c r="R1" s="116" t="s">
        <v>3120</v>
      </c>
      <c r="S1" s="117" t="s">
        <v>3121</v>
      </c>
      <c r="T1" s="116" t="s">
        <v>3122</v>
      </c>
      <c r="U1" s="116" t="s">
        <v>1275</v>
      </c>
      <c r="V1" s="117" t="s">
        <v>3123</v>
      </c>
      <c r="W1" s="116" t="s">
        <v>1101</v>
      </c>
      <c r="X1" s="116"/>
      <c r="Y1" s="116"/>
      <c r="Z1" s="116"/>
      <c r="AA1" s="116"/>
      <c r="AB1" s="116"/>
      <c r="AC1" s="116"/>
      <c r="AD1" s="116"/>
      <c r="AE1" s="116"/>
      <c r="AF1" s="116"/>
    </row>
    <row r="2" spans="1:32" s="4" customFormat="1" x14ac:dyDescent="0.25">
      <c r="A2" s="4" t="s">
        <v>3130</v>
      </c>
      <c r="B2" s="4">
        <v>1</v>
      </c>
      <c r="C2"/>
      <c r="D2"/>
      <c r="E2" s="4" t="s">
        <v>29</v>
      </c>
      <c r="F2" s="530"/>
      <c r="G2" s="4" t="s">
        <v>29</v>
      </c>
      <c r="H2" s="4" t="s">
        <v>3124</v>
      </c>
      <c r="I2" s="4" t="s">
        <v>3126</v>
      </c>
      <c r="J2" s="4" t="s">
        <v>3127</v>
      </c>
      <c r="K2" s="33" t="s">
        <v>1231</v>
      </c>
      <c r="L2" s="4" t="s">
        <v>29</v>
      </c>
      <c r="M2" s="4" t="s">
        <v>1232</v>
      </c>
      <c r="N2" s="4" t="s">
        <v>1233</v>
      </c>
      <c r="O2" s="4" t="s">
        <v>29</v>
      </c>
      <c r="P2" s="15" t="s">
        <v>1234</v>
      </c>
      <c r="Q2"/>
      <c r="R2"/>
      <c r="S2"/>
      <c r="T2"/>
      <c r="U2"/>
      <c r="V2" s="4" t="s">
        <v>29</v>
      </c>
      <c r="W2"/>
      <c r="X2"/>
      <c r="Y2"/>
      <c r="Z2"/>
      <c r="AA2"/>
      <c r="AB2"/>
      <c r="AC2"/>
      <c r="AD2"/>
      <c r="AE2"/>
      <c r="AF2"/>
    </row>
    <row r="3" spans="1:32" s="4" customFormat="1" x14ac:dyDescent="0.25">
      <c r="A3" s="3" t="s">
        <v>989</v>
      </c>
      <c r="B3" s="4">
        <v>1</v>
      </c>
      <c r="C3" s="4" t="s">
        <v>3490</v>
      </c>
      <c r="D3"/>
      <c r="E3"/>
      <c r="F3" s="490"/>
      <c r="G3"/>
      <c r="H3"/>
      <c r="I3"/>
      <c r="J3"/>
      <c r="K3"/>
      <c r="L3"/>
      <c r="M3"/>
      <c r="N3"/>
      <c r="O3"/>
      <c r="P3"/>
      <c r="Q3"/>
      <c r="R3"/>
      <c r="S3"/>
      <c r="T3"/>
      <c r="U3"/>
      <c r="V3"/>
      <c r="W3"/>
      <c r="X3"/>
      <c r="Y3"/>
      <c r="Z3"/>
      <c r="AA3"/>
      <c r="AB3"/>
      <c r="AC3"/>
      <c r="AD3"/>
      <c r="AE3"/>
      <c r="AF3"/>
    </row>
    <row r="4" spans="1:32" s="4" customFormat="1" x14ac:dyDescent="0.25">
      <c r="A4" s="3" t="s">
        <v>993</v>
      </c>
      <c r="B4" s="4">
        <v>1</v>
      </c>
      <c r="C4" s="4" t="str">
        <f>C3</f>
        <v>46UECZT4377</v>
      </c>
      <c r="D4" s="4" t="str">
        <f>C3</f>
        <v>46UECZT4377</v>
      </c>
      <c r="E4" s="4" t="s">
        <v>29</v>
      </c>
      <c r="F4" s="530"/>
      <c r="G4" s="4" t="s">
        <v>29</v>
      </c>
      <c r="H4" s="4" t="s">
        <v>3124</v>
      </c>
      <c r="I4"/>
      <c r="J4"/>
      <c r="K4"/>
      <c r="L4"/>
      <c r="M4"/>
      <c r="N4"/>
      <c r="O4"/>
      <c r="P4"/>
      <c r="Q4" s="4" t="s">
        <v>29</v>
      </c>
      <c r="R4" s="4" t="s">
        <v>29</v>
      </c>
      <c r="S4"/>
      <c r="T4" s="4" t="s">
        <v>3125</v>
      </c>
      <c r="U4" s="4" t="s">
        <v>5735</v>
      </c>
      <c r="V4"/>
      <c r="W4"/>
      <c r="X4"/>
      <c r="Y4"/>
      <c r="Z4"/>
      <c r="AA4"/>
      <c r="AB4"/>
      <c r="AC4"/>
      <c r="AD4"/>
      <c r="AE4"/>
      <c r="AF4"/>
    </row>
    <row r="5" spans="1:32" s="4" customFormat="1" x14ac:dyDescent="0.25">
      <c r="A5" s="3" t="s">
        <v>995</v>
      </c>
      <c r="B5" s="4">
        <v>1</v>
      </c>
      <c r="C5"/>
      <c r="D5"/>
      <c r="E5" s="4" t="s">
        <v>29</v>
      </c>
      <c r="F5" s="530"/>
      <c r="G5" s="4" t="s">
        <v>29</v>
      </c>
      <c r="H5" s="4" t="s">
        <v>3124</v>
      </c>
      <c r="I5" s="4" t="s">
        <v>3126</v>
      </c>
      <c r="J5" s="4" t="s">
        <v>3127</v>
      </c>
      <c r="K5" s="33" t="s">
        <v>1231</v>
      </c>
      <c r="L5" s="4" t="s">
        <v>29</v>
      </c>
      <c r="M5" s="4" t="s">
        <v>1232</v>
      </c>
      <c r="N5" s="4" t="s">
        <v>1233</v>
      </c>
      <c r="O5" s="4" t="s">
        <v>29</v>
      </c>
      <c r="P5" s="15" t="s">
        <v>1234</v>
      </c>
      <c r="Q5"/>
      <c r="R5"/>
      <c r="S5"/>
      <c r="T5"/>
      <c r="U5"/>
      <c r="V5" s="4" t="s">
        <v>29</v>
      </c>
      <c r="W5" s="4" t="s">
        <v>3128</v>
      </c>
      <c r="X5"/>
      <c r="Y5"/>
      <c r="Z5"/>
      <c r="AA5"/>
      <c r="AB5"/>
      <c r="AC5"/>
      <c r="AD5"/>
      <c r="AE5"/>
      <c r="AF5"/>
    </row>
    <row r="6" spans="1:32" x14ac:dyDescent="0.25">
      <c r="A6" s="3" t="s">
        <v>999</v>
      </c>
      <c r="B6" s="4">
        <v>1</v>
      </c>
      <c r="E6" s="4" t="s">
        <v>29</v>
      </c>
      <c r="F6" s="39"/>
      <c r="S6" s="39" t="s">
        <v>29</v>
      </c>
      <c r="T6" s="118" t="s">
        <v>3129</v>
      </c>
    </row>
    <row r="7" spans="1:32" x14ac:dyDescent="0.25">
      <c r="A7" s="3" t="s">
        <v>5620</v>
      </c>
      <c r="B7" s="4">
        <v>1</v>
      </c>
      <c r="C7" s="4"/>
      <c r="D7" s="4"/>
      <c r="E7" s="42" t="s">
        <v>29</v>
      </c>
      <c r="F7" s="542"/>
      <c r="G7" s="4"/>
      <c r="H7" s="4"/>
      <c r="I7" s="4"/>
      <c r="J7" s="4"/>
      <c r="K7" s="4"/>
      <c r="L7" s="4"/>
      <c r="M7" s="4"/>
      <c r="N7" s="4"/>
      <c r="O7" s="4"/>
      <c r="P7" s="4"/>
      <c r="Q7" s="4"/>
      <c r="R7" s="4"/>
      <c r="S7" s="4"/>
      <c r="T7" s="4"/>
      <c r="U7" s="4" t="s">
        <v>5734</v>
      </c>
      <c r="V7" s="4"/>
      <c r="W7" s="4"/>
    </row>
    <row r="8" spans="1:32" x14ac:dyDescent="0.25">
      <c r="A8" s="3" t="s">
        <v>5620</v>
      </c>
      <c r="B8" s="118">
        <v>2</v>
      </c>
      <c r="U8" s="4" t="s">
        <v>6456</v>
      </c>
    </row>
    <row r="9" spans="1:32" x14ac:dyDescent="0.25">
      <c r="A9" s="551" t="s">
        <v>6291</v>
      </c>
      <c r="B9" s="542">
        <v>1</v>
      </c>
      <c r="C9" s="530"/>
      <c r="D9" s="530"/>
      <c r="E9" s="530" t="s">
        <v>29</v>
      </c>
      <c r="F9" s="530" t="s">
        <v>6341</v>
      </c>
    </row>
    <row r="10" spans="1:32" x14ac:dyDescent="0.25">
      <c r="A10" s="38" t="s">
        <v>6292</v>
      </c>
      <c r="B10" s="118">
        <v>1</v>
      </c>
      <c r="C10" s="490"/>
      <c r="D10" s="490"/>
      <c r="E10" s="500" t="s">
        <v>29</v>
      </c>
      <c r="F10" s="530" t="s">
        <v>6341</v>
      </c>
    </row>
  </sheetData>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C3"/>
  <sheetViews>
    <sheetView zoomScale="85" zoomScaleNormal="85" workbookViewId="0">
      <selection activeCell="S21" sqref="S21"/>
    </sheetView>
  </sheetViews>
  <sheetFormatPr defaultRowHeight="15" x14ac:dyDescent="0.25"/>
  <cols>
    <col min="1" max="1" width="6.140625" style="41" bestFit="1" customWidth="1" collapsed="1"/>
    <col min="2" max="2" width="9.140625" style="41" collapsed="1"/>
    <col min="3" max="3" width="13.140625" style="41" bestFit="1" customWidth="1" collapsed="1"/>
    <col min="4" max="16384" width="9.140625" style="41" collapsed="1"/>
  </cols>
  <sheetData>
    <row r="1" spans="1:3" x14ac:dyDescent="0.25">
      <c r="A1" s="3" t="s">
        <v>0</v>
      </c>
      <c r="B1" s="3" t="s">
        <v>95</v>
      </c>
      <c r="C1" s="3" t="s">
        <v>3043</v>
      </c>
    </row>
    <row r="2" spans="1:3" x14ac:dyDescent="0.25">
      <c r="A2" s="3" t="s">
        <v>934</v>
      </c>
      <c r="B2" s="3">
        <v>1</v>
      </c>
      <c r="C2" s="3" t="s">
        <v>29</v>
      </c>
    </row>
    <row r="3" spans="1:3" x14ac:dyDescent="0.25">
      <c r="A3" s="3" t="s">
        <v>938</v>
      </c>
      <c r="B3" s="3">
        <v>1</v>
      </c>
      <c r="C3" s="3" t="s">
        <v>29</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Q6"/>
  <sheetViews>
    <sheetView topLeftCell="I1" zoomScale="85" zoomScaleNormal="85" workbookViewId="0">
      <selection activeCell="Q1" sqref="Q1"/>
    </sheetView>
  </sheetViews>
  <sheetFormatPr defaultRowHeight="15" x14ac:dyDescent="0.25"/>
  <cols>
    <col min="1" max="2" width="9.140625" style="41" collapsed="1"/>
    <col min="3" max="3" width="16.42578125" style="41" bestFit="1" customWidth="1" collapsed="1"/>
    <col min="4" max="4" width="16.42578125" style="41" customWidth="1" collapsed="1"/>
    <col min="5" max="5" width="20.85546875" style="41" bestFit="1" customWidth="1" collapsed="1"/>
    <col min="6" max="8" width="20.85546875" style="41" customWidth="1" collapsed="1"/>
    <col min="9" max="9" width="21" style="41" bestFit="1" customWidth="1" collapsed="1"/>
    <col min="10" max="10" width="20.85546875" style="41" bestFit="1" customWidth="1" collapsed="1"/>
    <col min="11" max="11" width="17.5703125" style="41" bestFit="1" customWidth="1" collapsed="1"/>
    <col min="12" max="12" width="23.28515625" style="41" bestFit="1" customWidth="1" collapsed="1"/>
    <col min="13" max="13" width="19.7109375" style="41" bestFit="1" customWidth="1" collapsed="1"/>
    <col min="14" max="14" width="17.28515625" style="41" bestFit="1" customWidth="1" collapsed="1"/>
    <col min="15" max="15" width="27.5703125" style="41" bestFit="1" customWidth="1" collapsed="1"/>
    <col min="16" max="16" width="51.42578125" style="41" bestFit="1" customWidth="1" collapsed="1"/>
    <col min="17" max="17" width="15.5703125" style="41" bestFit="1" customWidth="1" collapsed="1"/>
    <col min="18" max="16384" width="9.140625" style="41" collapsed="1"/>
  </cols>
  <sheetData>
    <row r="1" spans="1:17" x14ac:dyDescent="0.25">
      <c r="A1" s="2" t="s">
        <v>0</v>
      </c>
      <c r="B1" s="43" t="s">
        <v>95</v>
      </c>
      <c r="C1" s="43" t="s">
        <v>3293</v>
      </c>
      <c r="D1" s="43" t="s">
        <v>1287</v>
      </c>
      <c r="E1" s="43" t="s">
        <v>3294</v>
      </c>
      <c r="F1" s="43" t="s">
        <v>3295</v>
      </c>
      <c r="G1" s="43" t="s">
        <v>3296</v>
      </c>
      <c r="H1" s="43" t="s">
        <v>3297</v>
      </c>
      <c r="I1" s="43" t="s">
        <v>3298</v>
      </c>
      <c r="J1" s="43" t="s">
        <v>3299</v>
      </c>
      <c r="K1" s="43" t="s">
        <v>3300</v>
      </c>
      <c r="L1" s="43" t="s">
        <v>3301</v>
      </c>
      <c r="M1" s="43" t="s">
        <v>3302</v>
      </c>
      <c r="N1" s="43" t="s">
        <v>3303</v>
      </c>
      <c r="O1" s="43" t="s">
        <v>3304</v>
      </c>
      <c r="P1" s="43" t="s">
        <v>3305</v>
      </c>
      <c r="Q1" s="1" t="s">
        <v>1167</v>
      </c>
    </row>
    <row r="2" spans="1:17" x14ac:dyDescent="0.25">
      <c r="A2" s="3" t="s">
        <v>1051</v>
      </c>
      <c r="B2" s="3">
        <v>1</v>
      </c>
      <c r="C2" s="3"/>
      <c r="D2" t="s">
        <v>5105</v>
      </c>
      <c r="E2" s="3"/>
      <c r="F2" s="3"/>
      <c r="G2" s="3"/>
      <c r="H2" s="3"/>
      <c r="I2" s="3"/>
      <c r="J2" s="3"/>
      <c r="K2" s="3"/>
      <c r="L2" s="3"/>
      <c r="M2" s="3"/>
      <c r="N2" s="3"/>
      <c r="O2" s="3"/>
      <c r="P2" s="3"/>
      <c r="Q2" t="s">
        <v>5103</v>
      </c>
    </row>
    <row r="3" spans="1:17" x14ac:dyDescent="0.25">
      <c r="A3" s="3" t="s">
        <v>1052</v>
      </c>
      <c r="B3" s="3">
        <v>1</v>
      </c>
      <c r="C3" s="3" t="s">
        <v>29</v>
      </c>
      <c r="D3" s="3"/>
      <c r="E3" s="3" t="s">
        <v>3306</v>
      </c>
      <c r="F3" s="3" t="s">
        <v>3307</v>
      </c>
      <c r="G3" s="3" t="s">
        <v>2734</v>
      </c>
      <c r="H3" s="3"/>
      <c r="I3" s="3"/>
      <c r="J3" s="3"/>
      <c r="K3" s="3"/>
      <c r="L3" s="3"/>
      <c r="M3" s="3"/>
      <c r="N3" s="3"/>
      <c r="O3" s="3"/>
      <c r="P3" s="3"/>
      <c r="Q3" s="3"/>
    </row>
    <row r="4" spans="1:17" x14ac:dyDescent="0.25">
      <c r="A4" s="3" t="s">
        <v>1053</v>
      </c>
      <c r="B4" s="3">
        <v>1</v>
      </c>
      <c r="C4" s="3" t="s">
        <v>29</v>
      </c>
      <c r="D4" s="3"/>
      <c r="E4" s="3"/>
      <c r="F4" s="3" t="s">
        <v>3307</v>
      </c>
      <c r="G4" s="3" t="s">
        <v>2734</v>
      </c>
      <c r="H4" s="3"/>
      <c r="I4" s="3" t="s">
        <v>29</v>
      </c>
      <c r="J4" s="3" t="str">
        <f>LEFT(G4,SEARCH(" ",G4,1))</f>
        <v xml:space="preserve">Sojan </v>
      </c>
      <c r="K4" s="3" t="s">
        <v>29</v>
      </c>
      <c r="L4" s="3" t="s">
        <v>29</v>
      </c>
      <c r="M4" s="3"/>
      <c r="N4" s="3"/>
      <c r="O4" s="3" t="str">
        <f>CONCATENATE(G4,"::1")</f>
        <v>Sojan David::1</v>
      </c>
      <c r="P4" s="3"/>
      <c r="Q4" s="3"/>
    </row>
    <row r="5" spans="1:17" x14ac:dyDescent="0.25">
      <c r="A5" s="3" t="s">
        <v>1054</v>
      </c>
      <c r="B5" s="3">
        <v>1</v>
      </c>
      <c r="C5" s="3" t="s">
        <v>29</v>
      </c>
      <c r="D5" s="3" t="str">
        <f>D2</f>
        <v>46HC ZT3244</v>
      </c>
      <c r="E5" s="3"/>
      <c r="F5" s="3"/>
      <c r="G5" s="3"/>
      <c r="H5" s="3"/>
      <c r="I5" s="3"/>
      <c r="J5" s="3"/>
      <c r="K5" s="3"/>
      <c r="L5" s="3"/>
      <c r="M5" s="3" t="str">
        <f>CONCATENATE("-- PSPolicy : ",D5)</f>
        <v>-- PSPolicy : 46HC ZT3244</v>
      </c>
      <c r="N5" s="3" t="s">
        <v>29</v>
      </c>
      <c r="O5" s="3" t="str">
        <f>CONCATENATE(D5,"::5")</f>
        <v>46HC ZT3244::5</v>
      </c>
      <c r="P5" s="3"/>
      <c r="Q5" s="3"/>
    </row>
    <row r="6" spans="1:17" x14ac:dyDescent="0.25">
      <c r="A6" s="3" t="s">
        <v>1055</v>
      </c>
      <c r="B6" s="3">
        <v>1</v>
      </c>
      <c r="C6" s="3" t="s">
        <v>29</v>
      </c>
      <c r="D6" s="3"/>
      <c r="E6" s="3"/>
      <c r="F6" s="3"/>
      <c r="G6" s="3"/>
      <c r="H6" s="3" t="s">
        <v>29</v>
      </c>
      <c r="I6" s="3"/>
      <c r="J6" s="3"/>
      <c r="K6" s="3"/>
      <c r="L6" s="3"/>
      <c r="M6" s="3"/>
      <c r="N6" s="3"/>
      <c r="O6" s="3"/>
      <c r="P6" s="3" t="str">
        <f>CONCATENATE("Account : :::",M5,":::---- Submission : ")</f>
        <v xml:space="preserve">Account : :::-- PSPolicy : 46HC ZT3244:::---- Submission : </v>
      </c>
      <c r="Q6" s="3"/>
    </row>
  </sheetData>
  <pageMargins left="0.7" right="0.7" top="0.75" bottom="0.75" header="0.3" footer="0.3"/>
  <pageSetup orientation="portrait"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AM48"/>
  <sheetViews>
    <sheetView zoomScale="85" zoomScaleNormal="85" workbookViewId="0">
      <pane xSplit="2" ySplit="1" topLeftCell="T23" activePane="bottomRight" state="frozen"/>
      <selection pane="topRight" activeCell="C1" sqref="C1"/>
      <selection pane="bottomLeft" activeCell="A2" sqref="A2"/>
      <selection pane="bottomRight" activeCell="V45" sqref="V45"/>
    </sheetView>
  </sheetViews>
  <sheetFormatPr defaultRowHeight="15" x14ac:dyDescent="0.25"/>
  <cols>
    <col min="1" max="1" width="7.5703125" style="41" bestFit="1" customWidth="1" collapsed="1"/>
    <col min="2" max="2" width="8.7109375" style="41" bestFit="1" customWidth="1" collapsed="1"/>
    <col min="3" max="3" width="22.7109375" style="41" bestFit="1" customWidth="1" collapsed="1"/>
    <col min="4" max="4" width="10.42578125" style="41" bestFit="1" customWidth="1" collapsed="1"/>
    <col min="5" max="5" width="19.5703125" style="41" bestFit="1" customWidth="1" collapsed="1"/>
    <col min="6" max="6" width="13.7109375" style="41" bestFit="1" customWidth="1" collapsed="1"/>
    <col min="7" max="7" width="13.28515625" style="41" bestFit="1" customWidth="1" collapsed="1"/>
    <col min="8" max="8" width="14.85546875" style="41" bestFit="1" customWidth="1" collapsed="1"/>
    <col min="9" max="9" width="18.28515625" style="41" bestFit="1" customWidth="1" collapsed="1"/>
    <col min="10" max="10" width="19.42578125" style="41" bestFit="1" customWidth="1" collapsed="1"/>
    <col min="11" max="11" width="28.140625" style="41" bestFit="1" customWidth="1" collapsed="1"/>
    <col min="12" max="12" width="19.42578125" style="41" bestFit="1" customWidth="1" collapsed="1"/>
    <col min="13" max="13" width="28.140625" style="41" bestFit="1" customWidth="1" collapsed="1"/>
    <col min="14" max="14" width="11.85546875" style="41" bestFit="1" customWidth="1" collapsed="1"/>
    <col min="15" max="15" width="19.140625" style="41" bestFit="1" customWidth="1" collapsed="1"/>
    <col min="16" max="16" width="23" style="41" bestFit="1" customWidth="1" collapsed="1"/>
    <col min="17" max="17" width="15.5703125" style="41" bestFit="1" customWidth="1" collapsed="1"/>
    <col min="18" max="18" width="19" style="41" bestFit="1" customWidth="1" collapsed="1"/>
    <col min="19" max="19" width="38.140625" style="41" bestFit="1" customWidth="1" collapsed="1"/>
    <col min="20" max="20" width="18.42578125" style="41" bestFit="1" customWidth="1" collapsed="1"/>
    <col min="21" max="21" width="26.140625" style="41" bestFit="1" customWidth="1" collapsed="1"/>
    <col min="22" max="22" width="32.28515625" style="41" bestFit="1" customWidth="1" collapsed="1"/>
    <col min="23" max="23" width="31.85546875" style="41" bestFit="1" customWidth="1" collapsed="1"/>
    <col min="24" max="24" width="29" style="41" bestFit="1" customWidth="1" collapsed="1"/>
    <col min="25" max="25" width="28.5703125" style="41" bestFit="1" customWidth="1" collapsed="1"/>
    <col min="26" max="26" width="14.7109375" style="41" bestFit="1" customWidth="1" collapsed="1"/>
    <col min="27" max="27" width="16.7109375" style="41" bestFit="1" customWidth="1" collapsed="1"/>
    <col min="28" max="28" width="13.5703125" style="41" bestFit="1" customWidth="1" collapsed="1"/>
    <col min="29" max="29" width="15.85546875" style="41" bestFit="1" customWidth="1" collapsed="1"/>
    <col min="30" max="30" width="64.7109375" style="41" bestFit="1" customWidth="1" collapsed="1"/>
    <col min="31" max="31" width="61.42578125" style="41" bestFit="1" customWidth="1" collapsed="1"/>
    <col min="32" max="32" width="37.42578125" style="41" bestFit="1" customWidth="1" collapsed="1"/>
    <col min="33" max="33" width="26.28515625" style="41" bestFit="1" customWidth="1" collapsed="1"/>
    <col min="34" max="34" width="51.28515625" style="41" bestFit="1" customWidth="1" collapsed="1"/>
    <col min="35" max="35" width="13.28515625" style="41" bestFit="1" customWidth="1" collapsed="1"/>
    <col min="36" max="36" width="19.5703125" style="41" bestFit="1" customWidth="1" collapsed="1"/>
    <col min="37" max="37" width="24.85546875" style="41" bestFit="1" customWidth="1" collapsed="1"/>
    <col min="38" max="38" width="15.140625" style="41" bestFit="1" customWidth="1" collapsed="1"/>
    <col min="39" max="39" width="18.42578125" style="41" bestFit="1" customWidth="1" collapsed="1"/>
    <col min="40" max="16384" width="9.140625" style="41" collapsed="1"/>
  </cols>
  <sheetData>
    <row r="1" spans="1:39" x14ac:dyDescent="0.25">
      <c r="A1" s="1" t="s">
        <v>0</v>
      </c>
      <c r="B1" s="1" t="s">
        <v>95</v>
      </c>
      <c r="C1" s="1" t="s">
        <v>3676</v>
      </c>
      <c r="D1" s="23" t="s">
        <v>1276</v>
      </c>
      <c r="E1" s="227" t="s">
        <v>1344</v>
      </c>
      <c r="F1" s="1" t="s">
        <v>3677</v>
      </c>
      <c r="G1" s="1" t="s">
        <v>3678</v>
      </c>
      <c r="H1" s="23" t="s">
        <v>2164</v>
      </c>
      <c r="I1" s="228" t="s">
        <v>1278</v>
      </c>
      <c r="J1" s="23" t="s">
        <v>1254</v>
      </c>
      <c r="K1" s="23" t="s">
        <v>1254</v>
      </c>
      <c r="L1" s="1" t="s">
        <v>3679</v>
      </c>
      <c r="M1" s="1" t="s">
        <v>3680</v>
      </c>
      <c r="N1" s="1" t="s">
        <v>3681</v>
      </c>
      <c r="O1" s="1" t="s">
        <v>3682</v>
      </c>
      <c r="P1" s="637" t="s">
        <v>2174</v>
      </c>
      <c r="Q1" s="1" t="s">
        <v>3683</v>
      </c>
      <c r="R1" s="227" t="s">
        <v>2177</v>
      </c>
      <c r="S1" s="1" t="s">
        <v>3684</v>
      </c>
      <c r="T1" s="1" t="s">
        <v>3685</v>
      </c>
      <c r="U1" s="1" t="s">
        <v>3686</v>
      </c>
      <c r="V1" s="1" t="s">
        <v>3687</v>
      </c>
      <c r="W1" s="1" t="s">
        <v>3688</v>
      </c>
      <c r="X1" s="1" t="s">
        <v>3689</v>
      </c>
      <c r="Y1" s="1" t="s">
        <v>3690</v>
      </c>
      <c r="Z1" s="1" t="s">
        <v>3691</v>
      </c>
      <c r="AA1" s="1" t="s">
        <v>3692</v>
      </c>
      <c r="AB1" s="1" t="s">
        <v>1105</v>
      </c>
      <c r="AC1" s="229" t="s">
        <v>3753</v>
      </c>
      <c r="AD1" s="1" t="s">
        <v>1275</v>
      </c>
      <c r="AE1" s="23" t="s">
        <v>2169</v>
      </c>
      <c r="AF1" s="23" t="s">
        <v>1192</v>
      </c>
      <c r="AG1" s="23" t="s">
        <v>2170</v>
      </c>
      <c r="AH1" s="1" t="s">
        <v>1275</v>
      </c>
      <c r="AI1" s="1" t="s">
        <v>1285</v>
      </c>
      <c r="AJ1" s="1" t="s">
        <v>3693</v>
      </c>
      <c r="AK1" s="1" t="s">
        <v>2961</v>
      </c>
      <c r="AL1" s="1" t="s">
        <v>3694</v>
      </c>
      <c r="AM1" s="1" t="s">
        <v>3695</v>
      </c>
    </row>
    <row r="2" spans="1:39" x14ac:dyDescent="0.25">
      <c r="A2" s="3" t="s">
        <v>3329</v>
      </c>
      <c r="B2" s="3">
        <v>1</v>
      </c>
      <c r="C2" s="3"/>
      <c r="D2" s="3" t="s">
        <v>29</v>
      </c>
      <c r="E2" s="3"/>
      <c r="F2" s="3"/>
      <c r="G2" s="3"/>
      <c r="H2" s="3" t="s">
        <v>29</v>
      </c>
      <c r="I2" s="3"/>
      <c r="J2" s="3" t="s">
        <v>3696</v>
      </c>
      <c r="K2" s="3" t="s">
        <v>3697</v>
      </c>
      <c r="L2" s="3" t="s">
        <v>29</v>
      </c>
      <c r="M2" s="3"/>
      <c r="N2" s="3" t="s">
        <v>3698</v>
      </c>
      <c r="O2" s="3"/>
      <c r="P2" s="3"/>
      <c r="Q2" s="3" t="s">
        <v>29</v>
      </c>
      <c r="R2" s="3"/>
      <c r="S2" s="3"/>
      <c r="T2" s="3"/>
      <c r="U2" s="3"/>
      <c r="V2" s="3"/>
      <c r="W2" s="3"/>
      <c r="X2" s="3"/>
      <c r="Y2" s="3"/>
      <c r="Z2" s="3" t="s">
        <v>29</v>
      </c>
      <c r="AA2" s="3"/>
      <c r="AB2" s="3"/>
      <c r="AC2" s="3"/>
      <c r="AD2" s="3"/>
      <c r="AE2" s="3"/>
      <c r="AF2" s="3"/>
      <c r="AG2" s="3"/>
      <c r="AH2" s="3"/>
      <c r="AI2" s="3"/>
      <c r="AJ2" s="3"/>
      <c r="AK2" s="3"/>
      <c r="AL2" s="3"/>
      <c r="AM2" s="3"/>
    </row>
    <row r="3" spans="1:39" x14ac:dyDescent="0.25">
      <c r="A3" s="3" t="s">
        <v>3329</v>
      </c>
      <c r="B3" s="3">
        <v>2</v>
      </c>
      <c r="C3" s="3"/>
      <c r="D3" s="3"/>
      <c r="E3" s="3"/>
      <c r="F3" s="3"/>
      <c r="G3" s="3"/>
      <c r="H3" s="3"/>
      <c r="I3" s="3"/>
      <c r="J3" s="3"/>
      <c r="K3" s="3"/>
      <c r="L3" s="3"/>
      <c r="M3" s="3"/>
      <c r="N3" s="3"/>
      <c r="O3" s="3" t="s">
        <v>3699</v>
      </c>
      <c r="P3" s="3"/>
      <c r="Q3" s="3" t="s">
        <v>29</v>
      </c>
      <c r="R3" s="3"/>
      <c r="S3" s="3"/>
      <c r="T3" s="3"/>
      <c r="U3" s="3" t="s">
        <v>2734</v>
      </c>
      <c r="V3" s="3"/>
      <c r="W3" s="3"/>
      <c r="X3" s="3"/>
      <c r="Y3" s="3"/>
      <c r="Z3" s="3"/>
      <c r="AA3" s="3"/>
      <c r="AB3" s="3"/>
      <c r="AC3" s="3"/>
      <c r="AD3" s="3"/>
      <c r="AE3" s="3"/>
      <c r="AF3" s="3"/>
      <c r="AG3" s="3"/>
      <c r="AH3" s="3"/>
      <c r="AI3" s="3" t="s">
        <v>29</v>
      </c>
      <c r="AJ3" s="3"/>
      <c r="AK3" s="3"/>
      <c r="AL3" s="3"/>
      <c r="AM3" s="3"/>
    </row>
    <row r="4" spans="1:39" x14ac:dyDescent="0.25">
      <c r="A4" s="3" t="s">
        <v>3330</v>
      </c>
      <c r="B4" s="3">
        <v>1</v>
      </c>
      <c r="C4" s="3"/>
      <c r="D4" s="3" t="s">
        <v>29</v>
      </c>
      <c r="E4" s="3"/>
      <c r="F4" s="3"/>
      <c r="G4" s="3"/>
      <c r="H4" s="3" t="s">
        <v>29</v>
      </c>
      <c r="I4" s="3"/>
      <c r="J4" s="3" t="s">
        <v>3696</v>
      </c>
      <c r="K4" s="3" t="s">
        <v>3697</v>
      </c>
      <c r="L4" s="3" t="s">
        <v>29</v>
      </c>
      <c r="M4" s="3"/>
      <c r="N4" s="3" t="s">
        <v>3698</v>
      </c>
      <c r="O4" s="3"/>
      <c r="P4" s="3"/>
      <c r="Q4" s="3"/>
      <c r="R4" s="3"/>
      <c r="S4" s="3"/>
      <c r="T4" s="3"/>
      <c r="U4" s="3"/>
      <c r="V4" s="3"/>
      <c r="W4" s="3"/>
      <c r="X4" s="3"/>
      <c r="Y4" s="3"/>
      <c r="Z4" s="3"/>
      <c r="AA4" s="3" t="s">
        <v>29</v>
      </c>
      <c r="AB4" s="3" t="s">
        <v>3700</v>
      </c>
      <c r="AC4" s="3"/>
      <c r="AD4" s="3"/>
      <c r="AE4" s="3"/>
      <c r="AF4" s="3"/>
      <c r="AG4" s="3"/>
      <c r="AH4" s="3"/>
      <c r="AI4" s="3" t="s">
        <v>29</v>
      </c>
      <c r="AJ4" s="3"/>
      <c r="AK4" s="3"/>
      <c r="AL4" s="3"/>
      <c r="AM4" s="3"/>
    </row>
    <row r="5" spans="1:39" x14ac:dyDescent="0.25">
      <c r="A5" s="3" t="s">
        <v>3331</v>
      </c>
      <c r="B5" s="3">
        <v>1</v>
      </c>
      <c r="C5" s="3"/>
      <c r="D5" s="3"/>
      <c r="E5" s="3"/>
      <c r="F5" s="3" t="s">
        <v>29</v>
      </c>
      <c r="G5" s="3"/>
      <c r="H5" s="3"/>
      <c r="I5" s="3"/>
      <c r="J5" s="3"/>
      <c r="K5" s="3"/>
      <c r="L5" s="3"/>
      <c r="M5" s="3"/>
      <c r="N5" s="3"/>
      <c r="O5" s="3"/>
      <c r="P5" s="3"/>
      <c r="Q5" s="3"/>
      <c r="R5" s="3"/>
      <c r="S5" s="3"/>
      <c r="T5" s="3"/>
      <c r="U5" s="3"/>
      <c r="V5" s="3" t="s">
        <v>3701</v>
      </c>
      <c r="W5" s="3"/>
      <c r="X5" s="3"/>
      <c r="Y5" s="3"/>
      <c r="Z5" s="3"/>
      <c r="AA5" s="3"/>
      <c r="AB5" s="3"/>
      <c r="AC5" s="3"/>
      <c r="AD5" s="3"/>
      <c r="AE5" s="3"/>
      <c r="AF5" s="3"/>
      <c r="AG5" s="3"/>
      <c r="AH5" s="3"/>
      <c r="AI5" s="3"/>
      <c r="AJ5" s="3"/>
      <c r="AK5" s="3"/>
      <c r="AL5" s="3"/>
      <c r="AM5" s="3"/>
    </row>
    <row r="6" spans="1:39" x14ac:dyDescent="0.25">
      <c r="A6" s="3" t="s">
        <v>3331</v>
      </c>
      <c r="B6" s="3">
        <v>2</v>
      </c>
      <c r="C6" s="3"/>
      <c r="D6" s="3"/>
      <c r="E6" s="3"/>
      <c r="F6" s="3"/>
      <c r="G6" s="3"/>
      <c r="H6" s="3"/>
      <c r="I6" s="3"/>
      <c r="J6" s="3"/>
      <c r="K6" s="3"/>
      <c r="L6" s="3"/>
      <c r="M6" s="3"/>
      <c r="N6" s="3"/>
      <c r="O6" s="3"/>
      <c r="P6" s="3"/>
      <c r="Q6" s="3"/>
      <c r="R6" s="3"/>
      <c r="S6" s="3"/>
      <c r="T6" s="3"/>
      <c r="U6" s="3"/>
      <c r="V6" s="3" t="s">
        <v>3702</v>
      </c>
      <c r="W6" s="3"/>
      <c r="X6" s="3" t="s">
        <v>29</v>
      </c>
      <c r="Y6" s="3"/>
      <c r="Z6" s="3"/>
      <c r="AA6" s="3"/>
      <c r="AB6" s="3"/>
      <c r="AC6" s="3"/>
      <c r="AD6" s="3"/>
      <c r="AE6" s="3"/>
      <c r="AF6" s="3"/>
      <c r="AG6" s="3"/>
      <c r="AH6" s="3"/>
      <c r="AI6" s="3"/>
      <c r="AJ6" s="3"/>
      <c r="AK6" s="3"/>
      <c r="AL6" s="3"/>
      <c r="AM6" s="3"/>
    </row>
    <row r="7" spans="1:39" x14ac:dyDescent="0.25">
      <c r="A7" s="7" t="s">
        <v>3332</v>
      </c>
      <c r="B7" s="7">
        <v>1</v>
      </c>
      <c r="C7" s="7"/>
      <c r="D7" s="7" t="s">
        <v>29</v>
      </c>
      <c r="E7" s="7"/>
      <c r="F7" s="7"/>
      <c r="G7" s="7"/>
      <c r="H7" s="7" t="s">
        <v>29</v>
      </c>
      <c r="I7" s="7"/>
      <c r="J7" s="7" t="s">
        <v>3696</v>
      </c>
      <c r="K7" s="7" t="s">
        <v>3697</v>
      </c>
      <c r="L7" s="7"/>
      <c r="M7" s="7"/>
      <c r="N7" s="7"/>
      <c r="O7" s="7"/>
      <c r="P7" s="7"/>
      <c r="Q7" s="7"/>
      <c r="R7" s="7"/>
      <c r="S7" s="7"/>
      <c r="T7" s="7"/>
      <c r="U7" s="7"/>
      <c r="V7" s="3"/>
      <c r="W7" s="3"/>
      <c r="X7" s="7"/>
      <c r="Y7" s="7"/>
      <c r="Z7" s="7"/>
      <c r="AA7" s="7"/>
      <c r="AB7" s="7"/>
      <c r="AC7" s="7"/>
      <c r="AD7" s="3"/>
      <c r="AE7" s="7"/>
      <c r="AF7" s="7"/>
      <c r="AG7" s="7"/>
      <c r="AH7" s="7"/>
      <c r="AI7" s="7" t="s">
        <v>29</v>
      </c>
      <c r="AJ7" s="3"/>
      <c r="AK7" s="3"/>
      <c r="AL7" s="3"/>
      <c r="AM7" s="3"/>
    </row>
    <row r="8" spans="1:39" x14ac:dyDescent="0.25">
      <c r="A8" s="7" t="s">
        <v>3332</v>
      </c>
      <c r="B8" s="7">
        <v>2</v>
      </c>
      <c r="C8" s="7"/>
      <c r="D8" s="7" t="s">
        <v>29</v>
      </c>
      <c r="E8" s="7"/>
      <c r="F8" s="7"/>
      <c r="G8" s="7"/>
      <c r="H8" s="7" t="s">
        <v>29</v>
      </c>
      <c r="I8" s="7"/>
      <c r="J8" s="7" t="s">
        <v>2195</v>
      </c>
      <c r="K8" s="7" t="s">
        <v>3703</v>
      </c>
      <c r="L8" s="7"/>
      <c r="M8" s="7"/>
      <c r="N8" s="7"/>
      <c r="O8" s="7"/>
      <c r="P8" s="7"/>
      <c r="Q8" s="7"/>
      <c r="R8" s="7"/>
      <c r="S8" s="7"/>
      <c r="T8" s="7"/>
      <c r="U8" s="7"/>
      <c r="V8" s="3"/>
      <c r="W8" s="166"/>
      <c r="X8" s="7"/>
      <c r="Y8" s="7"/>
      <c r="Z8" s="7"/>
      <c r="AA8" s="7"/>
      <c r="AB8" s="7"/>
      <c r="AC8" s="7"/>
      <c r="AD8" s="3"/>
      <c r="AE8" s="7"/>
      <c r="AF8" s="7"/>
      <c r="AG8" s="7"/>
      <c r="AH8" s="7"/>
      <c r="AI8" s="7" t="s">
        <v>29</v>
      </c>
      <c r="AJ8" s="3"/>
      <c r="AK8" s="3"/>
      <c r="AL8" s="3"/>
      <c r="AM8" s="3"/>
    </row>
    <row r="9" spans="1:39" x14ac:dyDescent="0.25">
      <c r="A9" s="7" t="s">
        <v>3332</v>
      </c>
      <c r="B9" s="7">
        <v>3</v>
      </c>
      <c r="C9" s="7" t="s">
        <v>29</v>
      </c>
      <c r="D9" s="7"/>
      <c r="E9" s="7"/>
      <c r="F9" s="7"/>
      <c r="G9" s="7" t="s">
        <v>29</v>
      </c>
      <c r="H9" s="7"/>
      <c r="I9" s="7"/>
      <c r="J9" s="7"/>
      <c r="K9" s="7"/>
      <c r="L9" s="7"/>
      <c r="M9" s="7"/>
      <c r="N9" s="7"/>
      <c r="O9" s="7"/>
      <c r="P9" s="7"/>
      <c r="Q9" s="7"/>
      <c r="R9" s="7"/>
      <c r="S9" s="7"/>
      <c r="T9" s="7"/>
      <c r="U9" s="7"/>
      <c r="V9" s="3"/>
      <c r="W9" s="166" t="s">
        <v>3697</v>
      </c>
      <c r="X9" s="7"/>
      <c r="Y9" s="7"/>
      <c r="Z9" s="7"/>
      <c r="AA9" s="7"/>
      <c r="AB9" s="7"/>
      <c r="AC9" s="7"/>
      <c r="AD9" s="3"/>
      <c r="AE9" s="7"/>
      <c r="AF9" s="7"/>
      <c r="AG9" s="7"/>
      <c r="AH9" s="7"/>
      <c r="AI9" s="7"/>
      <c r="AJ9" s="3"/>
      <c r="AK9" s="3"/>
      <c r="AL9" s="3"/>
      <c r="AM9" s="3"/>
    </row>
    <row r="10" spans="1:39" x14ac:dyDescent="0.25">
      <c r="A10" s="7" t="s">
        <v>3332</v>
      </c>
      <c r="B10" s="7">
        <v>4</v>
      </c>
      <c r="C10" s="7"/>
      <c r="D10" s="7"/>
      <c r="E10" s="7"/>
      <c r="F10" s="7"/>
      <c r="G10" s="7"/>
      <c r="H10" s="7"/>
      <c r="I10" s="7"/>
      <c r="J10" s="7"/>
      <c r="K10" s="7"/>
      <c r="L10" s="7"/>
      <c r="M10" s="7"/>
      <c r="N10" s="7"/>
      <c r="O10" s="7"/>
      <c r="P10" s="7"/>
      <c r="Q10" s="7"/>
      <c r="R10" s="7"/>
      <c r="S10" s="7"/>
      <c r="T10" s="7"/>
      <c r="U10" s="7"/>
      <c r="V10" s="3"/>
      <c r="W10" s="166" t="s">
        <v>3703</v>
      </c>
      <c r="X10" s="7"/>
      <c r="Y10" s="7" t="s">
        <v>29</v>
      </c>
      <c r="Z10" s="7"/>
      <c r="AA10" s="7"/>
      <c r="AB10" s="7"/>
      <c r="AC10" s="7"/>
      <c r="AD10" s="3"/>
      <c r="AE10" s="7"/>
      <c r="AF10" s="7"/>
      <c r="AG10" s="7"/>
      <c r="AH10" s="7"/>
      <c r="AI10" s="7"/>
      <c r="AJ10" s="3"/>
      <c r="AK10" s="3"/>
      <c r="AL10" s="3"/>
      <c r="AM10" s="3"/>
    </row>
    <row r="11" spans="1:39" x14ac:dyDescent="0.25">
      <c r="A11" s="7" t="s">
        <v>3333</v>
      </c>
      <c r="B11" s="7">
        <v>1</v>
      </c>
      <c r="C11" s="7"/>
      <c r="D11" s="7" t="s">
        <v>29</v>
      </c>
      <c r="E11" s="7"/>
      <c r="F11" s="7"/>
      <c r="G11" s="7"/>
      <c r="H11" s="7" t="s">
        <v>29</v>
      </c>
      <c r="I11" s="7"/>
      <c r="J11" s="7" t="s">
        <v>2195</v>
      </c>
      <c r="K11" s="7" t="s">
        <v>3703</v>
      </c>
      <c r="L11" s="7"/>
      <c r="M11" s="7" t="s">
        <v>2734</v>
      </c>
      <c r="N11" s="7"/>
      <c r="O11" s="7"/>
      <c r="P11" s="7"/>
      <c r="Q11" s="7"/>
      <c r="R11" s="7"/>
      <c r="S11" s="7"/>
      <c r="T11" s="7"/>
      <c r="U11" s="7"/>
      <c r="V11" s="7"/>
      <c r="W11" s="7"/>
      <c r="X11" s="7"/>
      <c r="Y11" s="7"/>
      <c r="Z11" s="7"/>
      <c r="AA11" s="7"/>
      <c r="AB11" s="7"/>
      <c r="AC11" s="7"/>
      <c r="AD11" s="3" t="s">
        <v>3704</v>
      </c>
      <c r="AE11" s="7"/>
      <c r="AF11" s="7"/>
      <c r="AG11" s="7"/>
      <c r="AH11" s="7"/>
      <c r="AI11" s="7" t="s">
        <v>29</v>
      </c>
      <c r="AJ11" s="3" t="s">
        <v>29</v>
      </c>
      <c r="AK11" s="3"/>
      <c r="AL11" s="3"/>
      <c r="AM11" s="3"/>
    </row>
    <row r="12" spans="1:39" x14ac:dyDescent="0.25">
      <c r="A12" s="3" t="s">
        <v>3333</v>
      </c>
      <c r="B12" s="3">
        <v>2</v>
      </c>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t="s">
        <v>3705</v>
      </c>
      <c r="AE12" s="3"/>
      <c r="AF12" s="3"/>
      <c r="AG12" s="3"/>
      <c r="AH12" s="3"/>
      <c r="AI12" s="3"/>
      <c r="AJ12" s="3"/>
      <c r="AK12" s="3"/>
      <c r="AL12" s="3"/>
      <c r="AM12" s="3"/>
    </row>
    <row r="13" spans="1:39" x14ac:dyDescent="0.25">
      <c r="A13" s="3" t="s">
        <v>3334</v>
      </c>
      <c r="B13" s="3">
        <v>1</v>
      </c>
      <c r="C13" s="3"/>
      <c r="D13" s="3" t="s">
        <v>29</v>
      </c>
      <c r="E13" s="3"/>
      <c r="F13" s="3"/>
      <c r="G13" s="3"/>
      <c r="H13" s="3" t="s">
        <v>29</v>
      </c>
      <c r="I13" s="3"/>
      <c r="J13" s="3" t="s">
        <v>2195</v>
      </c>
      <c r="K13" s="3" t="s">
        <v>3703</v>
      </c>
      <c r="L13" s="3"/>
      <c r="M13" s="3"/>
      <c r="N13" s="3"/>
      <c r="O13" s="3"/>
      <c r="P13" s="3"/>
      <c r="Q13" s="3"/>
      <c r="R13" s="3"/>
      <c r="S13" s="3"/>
      <c r="T13" s="3"/>
      <c r="U13" s="3"/>
      <c r="V13" s="3"/>
      <c r="W13" s="3"/>
      <c r="X13" s="3"/>
      <c r="Y13" s="3"/>
      <c r="Z13" s="3"/>
      <c r="AA13" s="3"/>
      <c r="AB13" s="3"/>
      <c r="AC13" s="3"/>
      <c r="AD13" s="3"/>
      <c r="AE13" s="3" t="s">
        <v>29</v>
      </c>
      <c r="AF13" s="3" t="s">
        <v>3706</v>
      </c>
      <c r="AG13" s="3" t="s">
        <v>2202</v>
      </c>
      <c r="AH13" s="7" t="s">
        <v>3707</v>
      </c>
      <c r="AI13" s="7"/>
      <c r="AJ13" s="3"/>
      <c r="AK13" s="3"/>
      <c r="AL13" s="3"/>
      <c r="AM13" s="3"/>
    </row>
    <row r="14" spans="1:39" x14ac:dyDescent="0.25">
      <c r="A14" s="3" t="s">
        <v>3334</v>
      </c>
      <c r="B14" s="3">
        <v>2</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t="s">
        <v>3708</v>
      </c>
      <c r="AI14" s="3"/>
      <c r="AJ14" s="3"/>
      <c r="AK14" s="3"/>
      <c r="AL14" s="3"/>
      <c r="AM14" s="3"/>
    </row>
    <row r="15" spans="1:39" x14ac:dyDescent="0.25">
      <c r="A15" s="3" t="s">
        <v>3334</v>
      </c>
      <c r="B15" s="3">
        <v>3</v>
      </c>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t="s">
        <v>3709</v>
      </c>
      <c r="AI15" s="3"/>
      <c r="AJ15" s="3"/>
      <c r="AK15" s="3"/>
      <c r="AL15" s="3"/>
      <c r="AM15" s="3"/>
    </row>
    <row r="16" spans="1:39" x14ac:dyDescent="0.25">
      <c r="A16" s="166" t="s">
        <v>3334</v>
      </c>
      <c r="B16" s="3">
        <v>4</v>
      </c>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t="s">
        <v>3710</v>
      </c>
      <c r="AI16" s="3"/>
      <c r="AJ16" s="3"/>
      <c r="AK16" s="3"/>
      <c r="AL16" s="3"/>
      <c r="AM16" s="3"/>
    </row>
    <row r="17" spans="1:39" x14ac:dyDescent="0.25">
      <c r="A17" s="3" t="s">
        <v>3334</v>
      </c>
      <c r="B17" s="3">
        <v>5</v>
      </c>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t="s">
        <v>3711</v>
      </c>
      <c r="AI17" s="3" t="s">
        <v>29</v>
      </c>
      <c r="AJ17" s="3"/>
      <c r="AK17" s="3"/>
      <c r="AL17" s="3"/>
      <c r="AM17" s="3"/>
    </row>
    <row r="18" spans="1:39" x14ac:dyDescent="0.25">
      <c r="A18" s="3" t="s">
        <v>3335</v>
      </c>
      <c r="B18" s="3">
        <v>1</v>
      </c>
      <c r="C18" s="3"/>
      <c r="D18" s="3" t="s">
        <v>29</v>
      </c>
      <c r="E18" s="3"/>
      <c r="F18" s="3"/>
      <c r="G18" s="3"/>
      <c r="H18" s="3" t="s">
        <v>29</v>
      </c>
      <c r="I18" s="3"/>
      <c r="J18" s="3" t="s">
        <v>2195</v>
      </c>
      <c r="K18" s="3" t="s">
        <v>3703</v>
      </c>
      <c r="L18" s="3"/>
      <c r="M18" s="3"/>
      <c r="N18" s="3"/>
      <c r="O18" s="3"/>
      <c r="P18" s="3"/>
      <c r="Q18" s="3"/>
      <c r="R18" s="3"/>
      <c r="S18" s="3"/>
      <c r="T18" s="3"/>
      <c r="U18" s="3"/>
      <c r="V18" s="3"/>
      <c r="W18" s="3"/>
      <c r="X18" s="3"/>
      <c r="Y18" s="3"/>
      <c r="Z18" s="3"/>
      <c r="AA18" s="3"/>
      <c r="AB18" s="3"/>
      <c r="AC18" s="3"/>
      <c r="AD18" s="3"/>
      <c r="AE18" s="3"/>
      <c r="AF18" s="3"/>
      <c r="AG18" s="3"/>
      <c r="AH18" s="3"/>
      <c r="AI18" s="3" t="s">
        <v>29</v>
      </c>
      <c r="AJ18" s="3"/>
      <c r="AK18" s="3"/>
      <c r="AL18" s="3"/>
      <c r="AM18" s="3"/>
    </row>
    <row r="19" spans="1:39" x14ac:dyDescent="0.25">
      <c r="A19" s="3" t="s">
        <v>3335</v>
      </c>
      <c r="B19" s="3">
        <v>2</v>
      </c>
      <c r="C19" s="3" t="s">
        <v>29</v>
      </c>
      <c r="D19" s="3"/>
      <c r="E19" s="3"/>
      <c r="F19" s="3"/>
      <c r="G19" s="3" t="s">
        <v>29</v>
      </c>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t="s">
        <v>3712</v>
      </c>
      <c r="AL19" s="3"/>
      <c r="AM19" s="3"/>
    </row>
    <row r="20" spans="1:39" x14ac:dyDescent="0.25">
      <c r="A20" s="3" t="s">
        <v>3335</v>
      </c>
      <c r="B20" s="3">
        <v>3</v>
      </c>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t="s">
        <v>3713</v>
      </c>
      <c r="AL20" s="3" t="s">
        <v>3714</v>
      </c>
      <c r="AM20" s="3"/>
    </row>
    <row r="21" spans="1:39" x14ac:dyDescent="0.25">
      <c r="A21" s="3" t="s">
        <v>3335</v>
      </c>
      <c r="B21" s="3">
        <v>4</v>
      </c>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t="s">
        <v>3715</v>
      </c>
    </row>
    <row r="22" spans="1:39" x14ac:dyDescent="0.25">
      <c r="A22" s="3" t="s">
        <v>3335</v>
      </c>
      <c r="B22" s="3">
        <v>5</v>
      </c>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t="s">
        <v>3716</v>
      </c>
      <c r="AI22" s="3"/>
      <c r="AJ22" s="3"/>
      <c r="AK22" s="3"/>
      <c r="AL22" s="3"/>
      <c r="AM22" s="3"/>
    </row>
    <row r="23" spans="1:39" x14ac:dyDescent="0.25">
      <c r="A23" s="3" t="s">
        <v>3336</v>
      </c>
      <c r="B23" s="3">
        <v>1</v>
      </c>
      <c r="C23" s="3"/>
      <c r="D23" s="3" t="s">
        <v>29</v>
      </c>
      <c r="E23" s="3"/>
      <c r="F23" s="3"/>
      <c r="G23" s="3"/>
      <c r="H23" s="3" t="s">
        <v>29</v>
      </c>
      <c r="I23" s="3"/>
      <c r="J23" s="3" t="s">
        <v>3717</v>
      </c>
      <c r="K23" s="125" t="s">
        <v>3718</v>
      </c>
      <c r="L23" s="3"/>
      <c r="M23" s="3"/>
      <c r="N23" s="3"/>
      <c r="O23" s="3"/>
      <c r="P23" s="3"/>
      <c r="Q23" s="3"/>
      <c r="R23" s="3"/>
      <c r="S23" s="3"/>
      <c r="T23" s="3"/>
      <c r="U23" s="3"/>
      <c r="V23" s="3"/>
      <c r="W23" s="3"/>
      <c r="X23" s="3"/>
      <c r="Y23" s="3"/>
      <c r="Z23" s="3"/>
      <c r="AA23" s="3"/>
      <c r="AB23" s="3"/>
      <c r="AC23" s="3"/>
      <c r="AD23" s="3" t="s">
        <v>3719</v>
      </c>
      <c r="AE23" s="3"/>
      <c r="AF23" s="3"/>
      <c r="AG23" s="3"/>
      <c r="AH23" s="3"/>
      <c r="AI23" s="3" t="s">
        <v>29</v>
      </c>
      <c r="AJ23" s="3"/>
      <c r="AK23" s="3"/>
      <c r="AL23" s="3"/>
      <c r="AM23" s="3"/>
    </row>
    <row r="24" spans="1:39" x14ac:dyDescent="0.25">
      <c r="A24" s="3" t="s">
        <v>3337</v>
      </c>
      <c r="B24" s="3">
        <v>1</v>
      </c>
      <c r="C24" s="3"/>
      <c r="D24" s="3" t="s">
        <v>29</v>
      </c>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t="s">
        <v>29</v>
      </c>
      <c r="AJ24" s="3"/>
      <c r="AK24" s="3"/>
      <c r="AL24" s="3"/>
      <c r="AM24" s="3"/>
    </row>
    <row r="25" spans="1:39" x14ac:dyDescent="0.25">
      <c r="A25" s="3" t="s">
        <v>3338</v>
      </c>
      <c r="B25" s="3">
        <v>1</v>
      </c>
      <c r="C25" s="3"/>
      <c r="D25" s="3" t="s">
        <v>29</v>
      </c>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t="s">
        <v>29</v>
      </c>
      <c r="AJ25" s="3"/>
      <c r="AK25" s="3"/>
      <c r="AL25" s="3"/>
      <c r="AM25" s="3"/>
    </row>
    <row r="26" spans="1:39" x14ac:dyDescent="0.25">
      <c r="A26" s="3" t="s">
        <v>3339</v>
      </c>
      <c r="B26" s="3">
        <v>1</v>
      </c>
      <c r="C26" s="3"/>
      <c r="D26" s="3" t="s">
        <v>29</v>
      </c>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t="s">
        <v>29</v>
      </c>
      <c r="AJ26" s="3"/>
      <c r="AK26" s="3"/>
      <c r="AL26" s="3"/>
      <c r="AM26" s="3"/>
    </row>
    <row r="27" spans="1:39" x14ac:dyDescent="0.25">
      <c r="A27" s="3" t="s">
        <v>3340</v>
      </c>
      <c r="B27" s="3">
        <v>1</v>
      </c>
      <c r="C27" s="3" t="s">
        <v>29</v>
      </c>
      <c r="D27" s="3"/>
      <c r="E27" s="3"/>
      <c r="F27" s="3"/>
      <c r="G27" s="3"/>
      <c r="H27" s="3"/>
      <c r="I27" s="3"/>
      <c r="J27" s="3"/>
      <c r="K27" s="3"/>
      <c r="L27" s="3"/>
      <c r="M27" s="3"/>
      <c r="N27" s="3"/>
      <c r="O27" s="3"/>
      <c r="P27" s="3"/>
      <c r="Q27" s="3"/>
      <c r="R27" s="3"/>
      <c r="S27" s="3" t="s">
        <v>3703</v>
      </c>
      <c r="T27" s="3" t="s">
        <v>29</v>
      </c>
      <c r="U27" s="3"/>
      <c r="V27" s="3"/>
      <c r="W27" s="3"/>
      <c r="X27" s="3"/>
      <c r="Y27" s="3"/>
      <c r="Z27" s="3"/>
      <c r="AA27" s="3"/>
      <c r="AB27" s="3"/>
      <c r="AC27" s="3"/>
      <c r="AD27" s="3"/>
      <c r="AE27" s="3"/>
      <c r="AF27" s="3"/>
      <c r="AG27" s="3"/>
      <c r="AH27" s="3"/>
      <c r="AI27" s="3" t="s">
        <v>29</v>
      </c>
      <c r="AJ27" s="3"/>
      <c r="AK27" s="3"/>
      <c r="AL27" s="3"/>
      <c r="AM27" s="3"/>
    </row>
    <row r="28" spans="1:39" x14ac:dyDescent="0.25">
      <c r="A28" s="3" t="s">
        <v>3341</v>
      </c>
      <c r="B28" s="3">
        <v>1</v>
      </c>
      <c r="C28" s="3"/>
      <c r="D28" s="3" t="s">
        <v>29</v>
      </c>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t="s">
        <v>29</v>
      </c>
      <c r="AJ28" s="3"/>
      <c r="AK28" s="3"/>
      <c r="AL28" s="3"/>
      <c r="AM28" s="3"/>
    </row>
    <row r="29" spans="1:39" x14ac:dyDescent="0.25">
      <c r="A29" s="3" t="s">
        <v>3342</v>
      </c>
      <c r="B29" s="3">
        <v>1</v>
      </c>
      <c r="C29" s="3"/>
      <c r="D29" s="3" t="s">
        <v>29</v>
      </c>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t="s">
        <v>29</v>
      </c>
      <c r="AJ29" s="3"/>
      <c r="AK29" s="3"/>
      <c r="AL29" s="3"/>
      <c r="AM29" s="3"/>
    </row>
    <row r="30" spans="1:39" x14ac:dyDescent="0.25">
      <c r="A30" s="3" t="s">
        <v>3343</v>
      </c>
      <c r="B30" s="3">
        <v>1</v>
      </c>
      <c r="C30" s="3"/>
      <c r="D30" s="3" t="s">
        <v>29</v>
      </c>
      <c r="E30" s="3"/>
      <c r="F30" s="3"/>
      <c r="G30" s="3"/>
      <c r="H30" s="3" t="s">
        <v>29</v>
      </c>
      <c r="I30" s="3"/>
      <c r="J30" s="3" t="s">
        <v>3720</v>
      </c>
      <c r="K30" s="125" t="s">
        <v>3721</v>
      </c>
      <c r="L30" s="3"/>
      <c r="M30" s="3"/>
      <c r="N30" s="3"/>
      <c r="O30" s="3"/>
      <c r="P30" s="3"/>
      <c r="Q30" s="3"/>
      <c r="R30" s="3"/>
      <c r="S30" s="3"/>
      <c r="T30" s="3"/>
      <c r="U30" s="3"/>
      <c r="V30" s="3"/>
      <c r="W30" s="3"/>
      <c r="X30" s="3"/>
      <c r="Y30" s="3"/>
      <c r="Z30" s="3"/>
      <c r="AA30" s="3"/>
      <c r="AB30" s="3"/>
      <c r="AC30" s="3"/>
      <c r="AD30" s="3" t="s">
        <v>3722</v>
      </c>
      <c r="AE30" s="3"/>
      <c r="AF30" s="3"/>
      <c r="AG30" s="3"/>
      <c r="AH30" s="3"/>
      <c r="AI30" s="3" t="s">
        <v>29</v>
      </c>
      <c r="AJ30" s="3"/>
      <c r="AK30" s="3"/>
      <c r="AL30" s="3"/>
      <c r="AM30" s="3"/>
    </row>
    <row r="31" spans="1:39" x14ac:dyDescent="0.25">
      <c r="A31" s="3" t="s">
        <v>3344</v>
      </c>
      <c r="B31" s="3">
        <v>1</v>
      </c>
      <c r="C31" s="3"/>
      <c r="D31" s="3" t="s">
        <v>29</v>
      </c>
      <c r="E31" s="3"/>
      <c r="F31" s="3"/>
      <c r="G31" s="3"/>
      <c r="H31" s="3" t="s">
        <v>29</v>
      </c>
      <c r="I31" s="3"/>
      <c r="J31" s="3" t="s">
        <v>3717</v>
      </c>
      <c r="K31" s="125" t="s">
        <v>3723</v>
      </c>
      <c r="L31" s="3"/>
      <c r="M31" s="3"/>
      <c r="N31" s="3"/>
      <c r="O31" s="3"/>
      <c r="P31" s="3"/>
      <c r="Q31" s="3"/>
      <c r="R31" s="3"/>
      <c r="S31" s="3"/>
      <c r="T31" s="3"/>
      <c r="U31" s="3"/>
      <c r="V31" s="3"/>
      <c r="W31" s="3"/>
      <c r="X31" s="3"/>
      <c r="Y31" s="3"/>
      <c r="Z31" s="3"/>
      <c r="AA31" s="3"/>
      <c r="AB31" s="3"/>
      <c r="AC31" s="3"/>
      <c r="AD31" s="3" t="s">
        <v>3724</v>
      </c>
      <c r="AE31" s="3"/>
      <c r="AF31" s="3"/>
      <c r="AG31" s="3"/>
      <c r="AH31" s="3"/>
      <c r="AI31" s="3" t="s">
        <v>29</v>
      </c>
      <c r="AJ31" s="3"/>
      <c r="AK31" s="3"/>
      <c r="AL31" s="3"/>
      <c r="AM31" s="3"/>
    </row>
    <row r="32" spans="1:39" x14ac:dyDescent="0.25">
      <c r="A32" s="3" t="s">
        <v>3345</v>
      </c>
      <c r="B32" s="3">
        <v>1</v>
      </c>
      <c r="C32" s="3"/>
      <c r="D32" s="3" t="s">
        <v>29</v>
      </c>
      <c r="E32" s="3"/>
      <c r="F32" s="3"/>
      <c r="G32" s="3"/>
      <c r="H32" s="3" t="s">
        <v>29</v>
      </c>
      <c r="I32" s="3"/>
      <c r="J32" s="3" t="s">
        <v>3717</v>
      </c>
      <c r="K32" s="125" t="s">
        <v>3723</v>
      </c>
      <c r="L32" s="3"/>
      <c r="M32" s="3"/>
      <c r="N32" s="3"/>
      <c r="O32" s="3"/>
      <c r="P32" s="3"/>
      <c r="Q32" s="3"/>
      <c r="R32" s="3"/>
      <c r="S32" s="3"/>
      <c r="T32" s="3"/>
      <c r="U32" s="3"/>
      <c r="V32" s="3"/>
      <c r="W32" s="3"/>
      <c r="X32" s="3"/>
      <c r="Y32" s="3"/>
      <c r="Z32" s="3"/>
      <c r="AA32" s="3"/>
      <c r="AB32" s="3"/>
      <c r="AC32" s="3"/>
      <c r="AD32" s="3" t="s">
        <v>3724</v>
      </c>
      <c r="AE32" s="3"/>
      <c r="AF32" s="3"/>
      <c r="AG32" s="3"/>
      <c r="AH32" s="3"/>
      <c r="AI32" s="3" t="s">
        <v>29</v>
      </c>
      <c r="AJ32" s="3"/>
      <c r="AK32" s="3"/>
      <c r="AL32" s="3"/>
      <c r="AM32" s="3"/>
    </row>
    <row r="33" spans="1:39" x14ac:dyDescent="0.25">
      <c r="A33" s="3" t="s">
        <v>3346</v>
      </c>
      <c r="B33" s="3">
        <v>1</v>
      </c>
      <c r="C33" s="3"/>
      <c r="D33" s="3" t="s">
        <v>29</v>
      </c>
      <c r="E33" s="3"/>
      <c r="F33" s="3"/>
      <c r="G33" s="3"/>
      <c r="H33" s="3" t="s">
        <v>29</v>
      </c>
      <c r="I33" s="3"/>
      <c r="J33" s="3" t="s">
        <v>3717</v>
      </c>
      <c r="K33" s="125" t="s">
        <v>3723</v>
      </c>
      <c r="L33" s="3"/>
      <c r="M33" s="3"/>
      <c r="N33" s="3"/>
      <c r="O33" s="3"/>
      <c r="P33" s="3"/>
      <c r="Q33" s="3"/>
      <c r="R33" s="3"/>
      <c r="S33" s="3"/>
      <c r="T33" s="3"/>
      <c r="U33" s="3"/>
      <c r="V33" s="3"/>
      <c r="W33" s="3"/>
      <c r="X33" s="3"/>
      <c r="Y33" s="3"/>
      <c r="Z33" s="3"/>
      <c r="AA33" s="3"/>
      <c r="AB33" s="3"/>
      <c r="AC33" s="3"/>
      <c r="AD33" s="3" t="s">
        <v>3724</v>
      </c>
      <c r="AE33" s="3"/>
      <c r="AF33" s="3"/>
      <c r="AG33" s="3"/>
      <c r="AH33" s="3"/>
      <c r="AI33" s="3" t="s">
        <v>29</v>
      </c>
      <c r="AJ33" s="3"/>
      <c r="AK33" s="3"/>
      <c r="AL33" s="3"/>
      <c r="AM33" s="3"/>
    </row>
    <row r="34" spans="1:39" x14ac:dyDescent="0.25">
      <c r="A34" s="164" t="s">
        <v>3356</v>
      </c>
      <c r="B34" s="164">
        <v>1</v>
      </c>
      <c r="C34" s="164"/>
      <c r="D34" s="164" t="s">
        <v>29</v>
      </c>
      <c r="E34" s="164"/>
      <c r="F34" s="164"/>
      <c r="G34" s="164"/>
      <c r="H34" s="164" t="s">
        <v>29</v>
      </c>
      <c r="I34" s="164"/>
      <c r="J34" s="164" t="s">
        <v>2195</v>
      </c>
      <c r="K34" s="164" t="s">
        <v>3703</v>
      </c>
      <c r="L34" s="164"/>
      <c r="M34" s="164"/>
      <c r="N34" s="164"/>
      <c r="O34" s="164"/>
      <c r="P34" s="164"/>
      <c r="Q34" s="164"/>
      <c r="R34" s="164"/>
      <c r="S34" s="164"/>
      <c r="T34" s="164"/>
      <c r="U34" s="164"/>
      <c r="V34" s="164"/>
      <c r="W34" s="164"/>
      <c r="X34" s="164"/>
      <c r="Y34" s="164"/>
      <c r="Z34" s="164"/>
      <c r="AC34" s="164" t="s">
        <v>29</v>
      </c>
      <c r="AD34" s="164" t="s">
        <v>3707</v>
      </c>
      <c r="AE34" s="164"/>
      <c r="AF34" s="164"/>
      <c r="AH34" s="164"/>
      <c r="AI34" s="164" t="s">
        <v>29</v>
      </c>
      <c r="AJ34" s="164"/>
      <c r="AK34" s="164"/>
      <c r="AL34" s="164"/>
      <c r="AM34" s="164"/>
    </row>
    <row r="35" spans="1:39" x14ac:dyDescent="0.25">
      <c r="A35" s="164" t="s">
        <v>3357</v>
      </c>
      <c r="B35" s="164">
        <v>1</v>
      </c>
      <c r="C35" s="164"/>
      <c r="D35" s="164"/>
      <c r="E35" s="164" t="s">
        <v>29</v>
      </c>
      <c r="F35" s="164"/>
      <c r="G35" s="164"/>
      <c r="H35" s="164"/>
      <c r="I35" s="164" t="s">
        <v>29</v>
      </c>
      <c r="J35" s="164" t="s">
        <v>3717</v>
      </c>
      <c r="K35" s="164" t="s">
        <v>3725</v>
      </c>
      <c r="L35" s="164"/>
      <c r="M35" s="164"/>
      <c r="N35" s="164"/>
      <c r="O35" s="164"/>
      <c r="P35" s="164"/>
      <c r="Q35" s="164"/>
      <c r="R35" s="164"/>
      <c r="S35" s="164"/>
      <c r="T35" s="164"/>
      <c r="U35" s="164"/>
      <c r="V35" s="164"/>
      <c r="W35" s="164"/>
      <c r="X35" s="164"/>
      <c r="Y35" s="164"/>
      <c r="Z35" s="164"/>
      <c r="AC35" s="164"/>
      <c r="AD35" s="164" t="s">
        <v>3726</v>
      </c>
      <c r="AE35" s="164"/>
      <c r="AF35" s="164"/>
      <c r="AH35" s="164"/>
      <c r="AI35" s="164" t="s">
        <v>29</v>
      </c>
      <c r="AJ35" s="164"/>
      <c r="AK35" s="164"/>
      <c r="AL35" s="164"/>
      <c r="AM35" s="164"/>
    </row>
    <row r="36" spans="1:39" x14ac:dyDescent="0.25">
      <c r="A36" s="164" t="s">
        <v>3358</v>
      </c>
      <c r="B36" s="164">
        <v>1</v>
      </c>
      <c r="C36" s="164"/>
      <c r="D36" s="164"/>
      <c r="E36" s="164" t="s">
        <v>29</v>
      </c>
      <c r="F36" s="164"/>
      <c r="G36" s="164"/>
      <c r="H36" s="164"/>
      <c r="I36" s="164" t="s">
        <v>29</v>
      </c>
      <c r="J36" s="164" t="s">
        <v>3261</v>
      </c>
      <c r="K36" s="164" t="s">
        <v>3727</v>
      </c>
      <c r="L36" s="164"/>
      <c r="M36" s="164"/>
      <c r="N36" s="164"/>
      <c r="O36" s="164"/>
      <c r="P36" s="164"/>
      <c r="Q36" s="164"/>
      <c r="R36" s="164"/>
      <c r="S36" s="164"/>
      <c r="T36" s="164"/>
      <c r="U36" s="164"/>
      <c r="V36" s="164"/>
      <c r="W36" s="164"/>
      <c r="X36" s="164"/>
      <c r="Y36" s="164"/>
      <c r="Z36" s="164"/>
      <c r="AC36" s="164"/>
      <c r="AD36" s="164" t="s">
        <v>3728</v>
      </c>
      <c r="AE36" s="164"/>
      <c r="AF36" s="164"/>
      <c r="AH36" s="164"/>
      <c r="AI36" s="164" t="s">
        <v>29</v>
      </c>
      <c r="AJ36" s="164"/>
      <c r="AK36" s="164"/>
      <c r="AL36" s="164"/>
      <c r="AM36" s="164"/>
    </row>
    <row r="37" spans="1:39" x14ac:dyDescent="0.25">
      <c r="A37" s="164" t="s">
        <v>3359</v>
      </c>
      <c r="B37" s="164">
        <v>1</v>
      </c>
      <c r="C37" s="164"/>
      <c r="D37" s="164"/>
      <c r="E37" s="164" t="s">
        <v>29</v>
      </c>
      <c r="F37" s="164"/>
      <c r="G37" s="164"/>
      <c r="H37" s="164"/>
      <c r="I37" s="164" t="s">
        <v>29</v>
      </c>
      <c r="J37" s="164" t="s">
        <v>3261</v>
      </c>
      <c r="K37" s="164" t="s">
        <v>3729</v>
      </c>
      <c r="L37" s="164"/>
      <c r="M37" s="164"/>
      <c r="N37" s="164"/>
      <c r="O37" s="164"/>
      <c r="P37" s="164"/>
      <c r="Q37" s="164"/>
      <c r="R37" s="164"/>
      <c r="S37" s="164"/>
      <c r="T37" s="164"/>
      <c r="U37" s="164"/>
      <c r="V37" s="164"/>
      <c r="W37" s="164"/>
      <c r="X37" s="164"/>
      <c r="Y37" s="164"/>
      <c r="Z37" s="164"/>
      <c r="AC37" s="164"/>
      <c r="AD37" s="164" t="s">
        <v>3730</v>
      </c>
      <c r="AE37" s="164"/>
      <c r="AF37" s="164"/>
      <c r="AH37" s="164"/>
      <c r="AI37" s="164" t="s">
        <v>29</v>
      </c>
      <c r="AJ37" s="164"/>
      <c r="AK37" s="164"/>
      <c r="AL37" s="164"/>
      <c r="AM37" s="164"/>
    </row>
    <row r="38" spans="1:39" x14ac:dyDescent="0.25">
      <c r="A38" s="164" t="s">
        <v>3360</v>
      </c>
      <c r="B38" s="164">
        <v>1</v>
      </c>
      <c r="C38" s="164"/>
      <c r="D38" s="164"/>
      <c r="E38" s="164" t="s">
        <v>29</v>
      </c>
      <c r="F38" s="164"/>
      <c r="G38" s="164"/>
      <c r="H38" s="164"/>
      <c r="I38" s="164" t="s">
        <v>29</v>
      </c>
      <c r="J38" s="164" t="s">
        <v>2195</v>
      </c>
      <c r="K38" s="164" t="s">
        <v>1667</v>
      </c>
      <c r="L38" s="164" t="s">
        <v>29</v>
      </c>
      <c r="M38" s="164"/>
      <c r="N38" s="164" t="s">
        <v>1964</v>
      </c>
      <c r="O38" s="164"/>
      <c r="P38" s="164" t="s">
        <v>4220</v>
      </c>
      <c r="Q38" s="164" t="s">
        <v>29</v>
      </c>
      <c r="R38" s="164" t="s">
        <v>29</v>
      </c>
      <c r="S38" s="164"/>
      <c r="T38" s="164"/>
      <c r="U38" s="164"/>
      <c r="V38" s="164"/>
      <c r="W38" s="164"/>
      <c r="X38" s="164"/>
      <c r="Y38" s="164"/>
      <c r="Z38" s="164"/>
      <c r="AA38" s="164"/>
      <c r="AB38" s="164"/>
      <c r="AC38" s="164"/>
      <c r="AD38" s="164" t="s">
        <v>4221</v>
      </c>
      <c r="AE38" s="164"/>
      <c r="AF38" s="164"/>
      <c r="AG38" s="164"/>
      <c r="AH38" s="164"/>
      <c r="AI38" s="164" t="s">
        <v>29</v>
      </c>
      <c r="AJ38" s="226"/>
      <c r="AK38" s="164"/>
      <c r="AL38" s="164"/>
      <c r="AM38" s="164"/>
    </row>
    <row r="39" spans="1:39" x14ac:dyDescent="0.25">
      <c r="A39" s="164" t="s">
        <v>3361</v>
      </c>
      <c r="B39" s="164">
        <v>1</v>
      </c>
      <c r="C39" s="164"/>
      <c r="D39" s="164"/>
      <c r="E39" s="164" t="s">
        <v>29</v>
      </c>
      <c r="F39" s="164"/>
      <c r="G39" s="164"/>
      <c r="H39" s="164"/>
      <c r="I39" s="164" t="s">
        <v>29</v>
      </c>
      <c r="J39" s="164" t="s">
        <v>2195</v>
      </c>
      <c r="K39" s="164" t="s">
        <v>1667</v>
      </c>
      <c r="L39" s="164" t="s">
        <v>29</v>
      </c>
      <c r="M39" s="164"/>
      <c r="N39" s="164" t="s">
        <v>1964</v>
      </c>
      <c r="O39" s="164"/>
      <c r="P39" s="164"/>
      <c r="Q39" s="164" t="s">
        <v>29</v>
      </c>
      <c r="R39" s="164" t="s">
        <v>29</v>
      </c>
      <c r="S39" s="164"/>
      <c r="T39" s="164"/>
      <c r="U39" s="164"/>
      <c r="V39" s="164"/>
      <c r="W39" s="164"/>
      <c r="X39" s="164"/>
      <c r="Y39" s="164"/>
      <c r="Z39" s="164"/>
      <c r="AA39" s="164"/>
      <c r="AB39" s="164"/>
      <c r="AC39" s="164"/>
      <c r="AD39" s="164" t="s">
        <v>4221</v>
      </c>
      <c r="AE39" s="164"/>
      <c r="AF39" s="164"/>
      <c r="AG39" s="164"/>
      <c r="AH39" s="164"/>
      <c r="AI39" s="164" t="s">
        <v>29</v>
      </c>
      <c r="AJ39" s="226"/>
      <c r="AK39" s="164"/>
      <c r="AL39" s="164"/>
      <c r="AM39" s="164"/>
    </row>
    <row r="40" spans="1:39" x14ac:dyDescent="0.25">
      <c r="A40" s="164" t="s">
        <v>3362</v>
      </c>
      <c r="B40" s="164">
        <v>1</v>
      </c>
      <c r="C40" s="164"/>
      <c r="D40" s="164"/>
      <c r="E40" s="164" t="s">
        <v>29</v>
      </c>
      <c r="F40" s="164"/>
      <c r="G40" s="164"/>
      <c r="H40" s="164"/>
      <c r="I40" s="164" t="s">
        <v>29</v>
      </c>
      <c r="J40" s="164" t="s">
        <v>2195</v>
      </c>
      <c r="K40" s="164" t="s">
        <v>1667</v>
      </c>
      <c r="L40" s="164" t="s">
        <v>29</v>
      </c>
      <c r="M40" s="164"/>
      <c r="N40" s="164" t="s">
        <v>1964</v>
      </c>
      <c r="O40" s="164"/>
      <c r="P40" s="164" t="s">
        <v>4222</v>
      </c>
      <c r="Q40" s="164" t="s">
        <v>29</v>
      </c>
      <c r="R40" s="164" t="s">
        <v>29</v>
      </c>
      <c r="S40" s="164"/>
      <c r="T40" s="164"/>
      <c r="U40" s="164"/>
      <c r="V40" s="164"/>
      <c r="W40" s="164"/>
      <c r="X40" s="164"/>
      <c r="Y40" s="164"/>
      <c r="Z40" s="164"/>
      <c r="AA40" s="164"/>
      <c r="AB40" s="164"/>
      <c r="AC40" s="164"/>
      <c r="AD40" s="164" t="s">
        <v>4223</v>
      </c>
      <c r="AE40" s="164"/>
      <c r="AF40" s="164"/>
      <c r="AG40" s="164"/>
      <c r="AH40" s="164"/>
      <c r="AI40" s="164" t="s">
        <v>29</v>
      </c>
      <c r="AJ40" s="226"/>
      <c r="AK40" s="164"/>
      <c r="AL40" s="164"/>
      <c r="AM40" s="164"/>
    </row>
    <row r="41" spans="1:39" x14ac:dyDescent="0.25">
      <c r="A41" s="164" t="s">
        <v>3363</v>
      </c>
      <c r="B41" s="164">
        <v>1</v>
      </c>
      <c r="C41" s="164"/>
      <c r="D41" s="164"/>
      <c r="E41" s="164" t="s">
        <v>29</v>
      </c>
      <c r="F41" s="164"/>
      <c r="G41" s="164"/>
      <c r="H41" s="164"/>
      <c r="I41" s="164" t="s">
        <v>29</v>
      </c>
      <c r="J41" s="164" t="s">
        <v>2195</v>
      </c>
      <c r="K41" s="164" t="s">
        <v>1667</v>
      </c>
      <c r="L41" s="164" t="s">
        <v>29</v>
      </c>
      <c r="M41" s="164"/>
      <c r="N41" s="164" t="s">
        <v>1964</v>
      </c>
      <c r="O41" s="164"/>
      <c r="P41" s="164" t="s">
        <v>4224</v>
      </c>
      <c r="Q41" s="164" t="s">
        <v>29</v>
      </c>
      <c r="R41" s="164" t="s">
        <v>29</v>
      </c>
      <c r="S41" s="164"/>
      <c r="T41" s="164"/>
      <c r="U41" s="164"/>
      <c r="V41" s="164"/>
      <c r="W41" s="164"/>
      <c r="X41" s="164"/>
      <c r="Y41" s="164"/>
      <c r="Z41" s="164"/>
      <c r="AA41" s="164"/>
      <c r="AB41" s="164"/>
      <c r="AC41" s="164"/>
      <c r="AD41" s="164" t="s">
        <v>4225</v>
      </c>
      <c r="AE41" s="164"/>
      <c r="AF41" s="164"/>
      <c r="AG41" s="164"/>
      <c r="AH41" s="164"/>
      <c r="AI41" s="164" t="s">
        <v>29</v>
      </c>
      <c r="AJ41" s="164"/>
      <c r="AK41" s="164"/>
      <c r="AL41" s="164"/>
      <c r="AM41" s="164"/>
    </row>
    <row r="42" spans="1:39" x14ac:dyDescent="0.25">
      <c r="A42" s="164" t="s">
        <v>3364</v>
      </c>
      <c r="B42" s="164">
        <v>1</v>
      </c>
      <c r="C42" s="164"/>
      <c r="D42" s="164"/>
      <c r="E42" s="164" t="s">
        <v>29</v>
      </c>
      <c r="F42" s="164"/>
      <c r="G42" s="164"/>
      <c r="H42" s="164"/>
      <c r="I42" s="164" t="s">
        <v>29</v>
      </c>
      <c r="J42" s="164" t="s">
        <v>2195</v>
      </c>
      <c r="K42" s="164" t="s">
        <v>1667</v>
      </c>
      <c r="L42" s="164" t="s">
        <v>29</v>
      </c>
      <c r="M42" s="164"/>
      <c r="N42" s="164" t="s">
        <v>1964</v>
      </c>
      <c r="O42" s="164"/>
      <c r="P42" s="164" t="s">
        <v>4226</v>
      </c>
      <c r="Q42" s="164" t="s">
        <v>29</v>
      </c>
      <c r="R42" s="164" t="s">
        <v>29</v>
      </c>
      <c r="S42" s="164"/>
      <c r="T42" s="164"/>
      <c r="U42" s="164"/>
      <c r="V42" s="164"/>
      <c r="W42" s="164"/>
      <c r="X42" s="164"/>
      <c r="Y42" s="164"/>
      <c r="Z42" s="164"/>
      <c r="AA42" s="164"/>
      <c r="AB42" s="164"/>
      <c r="AC42" s="164"/>
      <c r="AD42" s="164" t="s">
        <v>4227</v>
      </c>
      <c r="AE42" s="164"/>
      <c r="AF42" s="164"/>
      <c r="AG42" s="164"/>
      <c r="AH42" s="164"/>
      <c r="AI42" s="164" t="s">
        <v>29</v>
      </c>
      <c r="AJ42" s="164"/>
      <c r="AK42" s="164"/>
      <c r="AL42" s="164"/>
      <c r="AM42" s="164"/>
    </row>
    <row r="43" spans="1:39" x14ac:dyDescent="0.25">
      <c r="A43" s="164" t="s">
        <v>3368</v>
      </c>
      <c r="B43" s="164">
        <v>1</v>
      </c>
      <c r="C43" s="164"/>
      <c r="D43" s="164"/>
      <c r="E43" s="164" t="s">
        <v>29</v>
      </c>
      <c r="F43" s="164"/>
      <c r="G43" s="164"/>
      <c r="H43" s="164"/>
      <c r="I43" s="164" t="s">
        <v>29</v>
      </c>
      <c r="J43" s="164" t="s">
        <v>2195</v>
      </c>
      <c r="K43" s="164" t="s">
        <v>1667</v>
      </c>
      <c r="L43" s="164" t="s">
        <v>29</v>
      </c>
      <c r="M43" s="164"/>
      <c r="N43" s="164" t="s">
        <v>1964</v>
      </c>
      <c r="O43" s="164"/>
      <c r="P43" s="164" t="s">
        <v>4228</v>
      </c>
      <c r="Q43" s="164" t="s">
        <v>29</v>
      </c>
      <c r="R43" s="164" t="s">
        <v>29</v>
      </c>
      <c r="S43" s="164"/>
      <c r="T43" s="164"/>
      <c r="U43" s="164"/>
      <c r="V43" s="164"/>
      <c r="W43" s="164"/>
      <c r="X43" s="164"/>
      <c r="Y43" s="164"/>
      <c r="Z43" s="164"/>
      <c r="AA43" s="164"/>
      <c r="AB43" s="164"/>
      <c r="AC43" s="164"/>
      <c r="AD43" s="164" t="s">
        <v>4229</v>
      </c>
      <c r="AE43" s="164"/>
      <c r="AF43" s="164"/>
      <c r="AG43" s="164"/>
      <c r="AH43" s="164"/>
      <c r="AI43" s="164" t="s">
        <v>29</v>
      </c>
      <c r="AJ43" s="164"/>
      <c r="AK43" s="164"/>
      <c r="AL43" s="164"/>
      <c r="AM43" s="164"/>
    </row>
    <row r="44" spans="1:39" x14ac:dyDescent="0.25">
      <c r="A44" s="164" t="s">
        <v>3369</v>
      </c>
      <c r="B44" s="164">
        <v>1</v>
      </c>
      <c r="C44" s="164"/>
      <c r="D44" s="164"/>
      <c r="E44" s="164" t="s">
        <v>29</v>
      </c>
      <c r="F44" s="164"/>
      <c r="G44" s="164"/>
      <c r="H44" s="164"/>
      <c r="I44" s="164" t="s">
        <v>29</v>
      </c>
      <c r="J44" s="164" t="s">
        <v>2195</v>
      </c>
      <c r="K44" s="164" t="s">
        <v>1667</v>
      </c>
      <c r="L44" s="164" t="s">
        <v>29</v>
      </c>
      <c r="M44" s="164"/>
      <c r="N44" s="164" t="s">
        <v>1964</v>
      </c>
      <c r="O44" s="164"/>
      <c r="P44" s="164" t="s">
        <v>4230</v>
      </c>
      <c r="Q44" s="164" t="s">
        <v>29</v>
      </c>
      <c r="R44" s="164" t="s">
        <v>29</v>
      </c>
      <c r="S44" s="164"/>
      <c r="T44" s="164"/>
      <c r="U44" s="164"/>
      <c r="V44" s="164"/>
      <c r="W44" s="164"/>
      <c r="X44" s="164"/>
      <c r="Y44" s="164"/>
      <c r="Z44" s="164"/>
      <c r="AA44" s="164"/>
      <c r="AB44" s="164"/>
      <c r="AC44" s="164"/>
      <c r="AD44" s="164" t="s">
        <v>4231</v>
      </c>
      <c r="AE44" s="164"/>
      <c r="AF44" s="164"/>
      <c r="AG44" s="164"/>
      <c r="AH44" s="164"/>
      <c r="AI44" s="164" t="s">
        <v>29</v>
      </c>
      <c r="AJ44" s="164"/>
      <c r="AK44" s="164"/>
      <c r="AL44" s="164"/>
      <c r="AM44" s="164"/>
    </row>
    <row r="45" spans="1:39" x14ac:dyDescent="0.25">
      <c r="A45" s="164" t="s">
        <v>4216</v>
      </c>
      <c r="B45" s="164">
        <v>1</v>
      </c>
      <c r="C45" s="164"/>
      <c r="D45" s="164"/>
      <c r="E45" s="164" t="s">
        <v>29</v>
      </c>
      <c r="F45" s="164"/>
      <c r="G45" s="164"/>
      <c r="H45" s="164"/>
      <c r="I45" s="164" t="s">
        <v>29</v>
      </c>
      <c r="J45" s="164" t="s">
        <v>2195</v>
      </c>
      <c r="K45" s="164" t="s">
        <v>1667</v>
      </c>
      <c r="L45" s="164" t="s">
        <v>29</v>
      </c>
      <c r="M45" s="164"/>
      <c r="N45" s="164" t="s">
        <v>1964</v>
      </c>
      <c r="O45" s="164"/>
      <c r="P45" s="164" t="s">
        <v>4232</v>
      </c>
      <c r="Q45" s="164" t="s">
        <v>29</v>
      </c>
      <c r="R45" s="164" t="s">
        <v>29</v>
      </c>
      <c r="S45" s="164"/>
      <c r="T45" s="164"/>
      <c r="U45" s="164"/>
      <c r="V45" s="164"/>
      <c r="W45" s="164"/>
      <c r="X45" s="164"/>
      <c r="Y45" s="164"/>
      <c r="Z45" s="164"/>
      <c r="AA45" s="164"/>
      <c r="AB45" s="164"/>
      <c r="AC45" s="164"/>
      <c r="AD45" s="164" t="s">
        <v>4233</v>
      </c>
      <c r="AE45" s="164"/>
      <c r="AF45" s="164"/>
      <c r="AG45" s="164"/>
      <c r="AH45" s="164"/>
      <c r="AI45" s="164" t="s">
        <v>29</v>
      </c>
      <c r="AJ45" s="164"/>
      <c r="AK45" s="164"/>
      <c r="AL45" s="164"/>
      <c r="AM45" s="164"/>
    </row>
    <row r="46" spans="1:39" x14ac:dyDescent="0.25">
      <c r="A46" s="164" t="s">
        <v>4217</v>
      </c>
      <c r="B46" s="164">
        <v>1</v>
      </c>
      <c r="C46" s="164"/>
      <c r="D46" s="164"/>
      <c r="E46" s="164" t="s">
        <v>29</v>
      </c>
      <c r="F46" s="164"/>
      <c r="G46" s="164"/>
      <c r="H46" s="164"/>
      <c r="I46" s="164" t="s">
        <v>29</v>
      </c>
      <c r="J46" s="164" t="s">
        <v>2195</v>
      </c>
      <c r="K46" s="164" t="s">
        <v>1667</v>
      </c>
      <c r="L46" s="164" t="s">
        <v>29</v>
      </c>
      <c r="M46" s="164"/>
      <c r="N46" s="164" t="s">
        <v>1964</v>
      </c>
      <c r="O46" s="164"/>
      <c r="P46" s="164" t="s">
        <v>4234</v>
      </c>
      <c r="Q46" s="164" t="s">
        <v>29</v>
      </c>
      <c r="R46" s="164" t="s">
        <v>29</v>
      </c>
      <c r="S46" s="164"/>
      <c r="T46" s="164"/>
      <c r="U46" s="164"/>
      <c r="V46" s="164"/>
      <c r="W46" s="164"/>
      <c r="X46" s="164"/>
      <c r="Y46" s="164"/>
      <c r="Z46" s="164"/>
      <c r="AA46" s="164"/>
      <c r="AB46" s="164"/>
      <c r="AC46" s="164"/>
      <c r="AD46" s="164" t="s">
        <v>4235</v>
      </c>
      <c r="AE46" s="164"/>
      <c r="AF46" s="164"/>
      <c r="AG46" s="164"/>
      <c r="AH46" s="164"/>
      <c r="AI46" s="164" t="s">
        <v>29</v>
      </c>
      <c r="AJ46" s="164"/>
      <c r="AK46" s="164"/>
      <c r="AL46" s="164"/>
      <c r="AM46" s="164"/>
    </row>
    <row r="47" spans="1:39" x14ac:dyDescent="0.25">
      <c r="A47" s="164" t="s">
        <v>4218</v>
      </c>
      <c r="B47" s="164">
        <v>1</v>
      </c>
      <c r="C47" s="164"/>
      <c r="D47" s="164"/>
      <c r="E47" s="164" t="s">
        <v>29</v>
      </c>
      <c r="F47" s="164"/>
      <c r="G47" s="164"/>
      <c r="H47" s="164"/>
      <c r="I47" s="164" t="s">
        <v>29</v>
      </c>
      <c r="J47" s="164" t="s">
        <v>2195</v>
      </c>
      <c r="K47" s="164" t="s">
        <v>1667</v>
      </c>
      <c r="L47" s="164" t="s">
        <v>29</v>
      </c>
      <c r="M47" s="164"/>
      <c r="N47" s="164" t="s">
        <v>1964</v>
      </c>
      <c r="O47" s="164"/>
      <c r="P47" s="164" t="s">
        <v>6403</v>
      </c>
      <c r="Q47" s="164" t="s">
        <v>29</v>
      </c>
      <c r="R47" s="164" t="s">
        <v>29</v>
      </c>
      <c r="S47" s="164"/>
      <c r="T47" s="164"/>
      <c r="U47" s="164"/>
      <c r="V47" s="164"/>
      <c r="W47" s="164"/>
      <c r="X47" s="164"/>
      <c r="Y47" s="164"/>
      <c r="Z47" s="164"/>
      <c r="AA47" s="164"/>
      <c r="AB47" s="164"/>
      <c r="AC47" s="164"/>
      <c r="AD47" s="164" t="s">
        <v>4236</v>
      </c>
      <c r="AE47" s="164"/>
      <c r="AF47" s="164"/>
      <c r="AG47" s="164"/>
      <c r="AH47" s="164"/>
      <c r="AI47" s="164" t="s">
        <v>29</v>
      </c>
      <c r="AJ47" s="164"/>
      <c r="AK47" s="164"/>
      <c r="AL47" s="164"/>
      <c r="AM47" s="164"/>
    </row>
    <row r="48" spans="1:39" x14ac:dyDescent="0.25">
      <c r="A48" s="354" t="s">
        <v>4316</v>
      </c>
      <c r="B48" s="354">
        <v>1</v>
      </c>
      <c r="C48" s="354"/>
      <c r="D48" s="354"/>
      <c r="E48" s="354" t="s">
        <v>29</v>
      </c>
      <c r="F48" s="354"/>
      <c r="G48" s="354"/>
      <c r="H48" s="354"/>
      <c r="I48" s="354" t="s">
        <v>29</v>
      </c>
      <c r="J48" s="354" t="s">
        <v>2195</v>
      </c>
      <c r="K48" s="354" t="s">
        <v>1667</v>
      </c>
      <c r="AD48" s="354" t="s">
        <v>5465</v>
      </c>
    </row>
  </sheetData>
  <pageMargins left="0.7" right="0.7" top="0.75" bottom="0.75" header="0.3" footer="0.3"/>
  <pageSetup orientation="portrait"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W22"/>
  <sheetViews>
    <sheetView zoomScale="85" zoomScaleNormal="85" workbookViewId="0">
      <selection activeCell="E19" sqref="E19"/>
    </sheetView>
  </sheetViews>
  <sheetFormatPr defaultRowHeight="16.5" customHeight="1" x14ac:dyDescent="0.25"/>
  <cols>
    <col min="1" max="2" width="9.140625" style="640" collapsed="1"/>
    <col min="3" max="4" width="16.5703125" style="640" customWidth="1" collapsed="1"/>
    <col min="5" max="5" width="79.140625" style="640" bestFit="1" customWidth="1" collapsed="1"/>
    <col min="6" max="6" width="25.42578125" style="640" customWidth="1" collapsed="1"/>
    <col min="7" max="7" width="14.140625" style="640" customWidth="1" collapsed="1"/>
    <col min="8" max="8" width="20.42578125" style="640" customWidth="1" collapsed="1"/>
    <col min="9" max="9" width="19" style="640" customWidth="1" collapsed="1"/>
    <col min="10" max="10" width="13.140625" style="640" customWidth="1" collapsed="1"/>
    <col min="11" max="11" width="19.140625" style="640" customWidth="1" collapsed="1"/>
    <col min="12" max="12" width="25.28515625" style="640" bestFit="1" customWidth="1" collapsed="1"/>
    <col min="13" max="13" width="13.28515625" style="640" customWidth="1" collapsed="1"/>
    <col min="14" max="16384" width="9.140625" style="640" collapsed="1"/>
  </cols>
  <sheetData>
    <row r="1" spans="1:23" ht="16.5" customHeight="1" x14ac:dyDescent="0.25">
      <c r="A1" s="528" t="s">
        <v>0</v>
      </c>
      <c r="B1" s="535" t="s">
        <v>95</v>
      </c>
      <c r="C1" s="643" t="s">
        <v>2918</v>
      </c>
      <c r="D1" s="643" t="s">
        <v>2862</v>
      </c>
      <c r="E1" s="643" t="s">
        <v>4640</v>
      </c>
      <c r="F1" s="643" t="s">
        <v>3826</v>
      </c>
      <c r="G1" s="236" t="s">
        <v>3827</v>
      </c>
      <c r="H1" s="236" t="s">
        <v>3828</v>
      </c>
      <c r="I1" s="643" t="s">
        <v>1257</v>
      </c>
      <c r="J1" s="643" t="s">
        <v>3829</v>
      </c>
      <c r="K1" s="236" t="s">
        <v>3830</v>
      </c>
      <c r="L1" s="643" t="s">
        <v>1105</v>
      </c>
      <c r="M1" s="310" t="s">
        <v>1275</v>
      </c>
      <c r="N1" s="310" t="s">
        <v>1275</v>
      </c>
      <c r="O1" s="310" t="s">
        <v>5903</v>
      </c>
      <c r="P1" s="310" t="s">
        <v>5904</v>
      </c>
      <c r="Q1" s="530" t="s">
        <v>5905</v>
      </c>
      <c r="R1" s="498" t="s">
        <v>5906</v>
      </c>
      <c r="S1" s="498" t="s">
        <v>5907</v>
      </c>
      <c r="T1" s="498" t="s">
        <v>5908</v>
      </c>
      <c r="U1" s="498" t="s">
        <v>5909</v>
      </c>
      <c r="V1" s="490"/>
      <c r="W1" s="490"/>
    </row>
    <row r="2" spans="1:23" ht="16.5" customHeight="1" x14ac:dyDescent="0.25">
      <c r="A2" s="644" t="s">
        <v>3350</v>
      </c>
      <c r="B2" s="644">
        <v>1</v>
      </c>
      <c r="C2" s="644" t="s">
        <v>29</v>
      </c>
      <c r="D2" s="466"/>
      <c r="E2" s="490" t="s">
        <v>4643</v>
      </c>
      <c r="F2" s="644"/>
      <c r="G2" s="644" t="s">
        <v>29</v>
      </c>
      <c r="H2" s="644"/>
      <c r="I2" s="644" t="s">
        <v>29</v>
      </c>
      <c r="J2" s="644" t="s">
        <v>29</v>
      </c>
      <c r="K2" s="644"/>
      <c r="L2" s="644"/>
    </row>
    <row r="3" spans="1:23" ht="16.5" customHeight="1" x14ac:dyDescent="0.25">
      <c r="A3" s="644" t="s">
        <v>3351</v>
      </c>
      <c r="B3" s="644">
        <v>1</v>
      </c>
      <c r="C3" s="644" t="s">
        <v>29</v>
      </c>
      <c r="D3" s="644"/>
      <c r="E3" s="644" t="s">
        <v>4644</v>
      </c>
      <c r="F3" s="644"/>
      <c r="G3" s="644" t="s">
        <v>29</v>
      </c>
      <c r="H3" s="644"/>
      <c r="I3" s="644" t="s">
        <v>29</v>
      </c>
      <c r="J3" s="644" t="s">
        <v>29</v>
      </c>
      <c r="K3" s="644"/>
      <c r="L3" s="644"/>
    </row>
    <row r="4" spans="1:23" ht="16.5" customHeight="1" x14ac:dyDescent="0.25">
      <c r="A4" s="644" t="s">
        <v>3352</v>
      </c>
      <c r="B4" s="644">
        <v>1</v>
      </c>
      <c r="C4" s="644" t="s">
        <v>29</v>
      </c>
      <c r="D4" s="644"/>
      <c r="E4" s="644" t="s">
        <v>4644</v>
      </c>
      <c r="F4" s="644"/>
      <c r="G4" s="644" t="s">
        <v>29</v>
      </c>
      <c r="H4" s="644"/>
      <c r="I4" s="644" t="s">
        <v>29</v>
      </c>
      <c r="J4" s="644" t="s">
        <v>29</v>
      </c>
      <c r="K4" s="644"/>
      <c r="L4" s="644"/>
    </row>
    <row r="5" spans="1:23" ht="16.5" customHeight="1" x14ac:dyDescent="0.25">
      <c r="A5" s="644" t="s">
        <v>3353</v>
      </c>
      <c r="B5" s="644">
        <v>1</v>
      </c>
      <c r="C5" s="644" t="s">
        <v>29</v>
      </c>
      <c r="D5" s="466"/>
      <c r="E5" s="490" t="s">
        <v>4643</v>
      </c>
      <c r="F5" s="644"/>
      <c r="G5" s="644"/>
      <c r="H5" s="644"/>
      <c r="I5" s="644"/>
      <c r="J5" s="644"/>
      <c r="K5" s="644" t="s">
        <v>29</v>
      </c>
      <c r="L5" s="644" t="s">
        <v>4642</v>
      </c>
    </row>
    <row r="6" spans="1:23" ht="16.5" customHeight="1" x14ac:dyDescent="0.25">
      <c r="A6" s="644" t="s">
        <v>3354</v>
      </c>
      <c r="B6" s="644">
        <v>1</v>
      </c>
      <c r="C6" s="644" t="s">
        <v>29</v>
      </c>
      <c r="D6" s="644"/>
      <c r="E6" s="644" t="s">
        <v>4644</v>
      </c>
      <c r="F6" s="644"/>
      <c r="G6" s="644"/>
      <c r="H6" s="644"/>
      <c r="I6" s="644"/>
      <c r="J6" s="644"/>
      <c r="K6" s="644" t="s">
        <v>29</v>
      </c>
      <c r="L6" s="644" t="s">
        <v>4645</v>
      </c>
    </row>
    <row r="7" spans="1:23" ht="16.5" customHeight="1" x14ac:dyDescent="0.25">
      <c r="A7" s="644" t="s">
        <v>3355</v>
      </c>
      <c r="B7" s="644">
        <v>1</v>
      </c>
      <c r="C7" s="644" t="s">
        <v>29</v>
      </c>
      <c r="D7" s="644"/>
      <c r="E7" s="644" t="s">
        <v>4644</v>
      </c>
      <c r="F7" s="644"/>
      <c r="G7" s="644"/>
      <c r="H7" s="644"/>
      <c r="I7" s="644"/>
      <c r="J7" s="644"/>
      <c r="K7" s="644" t="s">
        <v>29</v>
      </c>
      <c r="L7" s="644"/>
    </row>
    <row r="8" spans="1:23" s="490" customFormat="1" ht="16.5" customHeight="1" x14ac:dyDescent="0.25">
      <c r="A8" s="173" t="s">
        <v>4412</v>
      </c>
      <c r="B8" s="173">
        <v>1</v>
      </c>
      <c r="C8" s="173"/>
      <c r="D8" s="173" t="s">
        <v>29</v>
      </c>
      <c r="E8" s="173"/>
      <c r="F8" s="173"/>
      <c r="G8" s="530"/>
      <c r="H8" s="173" t="s">
        <v>5895</v>
      </c>
      <c r="I8" s="173" t="s">
        <v>29</v>
      </c>
      <c r="J8" s="530"/>
      <c r="K8" s="530"/>
      <c r="L8" s="530"/>
      <c r="M8" s="527" t="s">
        <v>5896</v>
      </c>
      <c r="N8" s="527"/>
      <c r="O8" s="530" t="s">
        <v>29</v>
      </c>
      <c r="P8" s="530"/>
      <c r="Q8" s="530"/>
      <c r="R8" s="530"/>
      <c r="S8" s="530"/>
      <c r="T8" s="530"/>
      <c r="U8" s="530"/>
    </row>
    <row r="9" spans="1:23" s="490" customFormat="1" ht="16.5" customHeight="1" x14ac:dyDescent="0.25">
      <c r="A9" s="173" t="s">
        <v>4412</v>
      </c>
      <c r="B9" s="173">
        <v>2</v>
      </c>
      <c r="C9" s="530"/>
      <c r="D9" s="530"/>
      <c r="E9" s="530"/>
      <c r="F9" s="530"/>
      <c r="G9" s="530"/>
      <c r="H9" s="530"/>
      <c r="I9" s="530"/>
      <c r="J9" s="530"/>
      <c r="K9" s="530"/>
      <c r="L9" s="530"/>
      <c r="M9" s="527" t="s">
        <v>5897</v>
      </c>
      <c r="N9" s="527" t="s">
        <v>5898</v>
      </c>
      <c r="O9" s="530"/>
      <c r="P9" s="530"/>
      <c r="Q9" s="530"/>
      <c r="R9" s="530" t="s">
        <v>29</v>
      </c>
      <c r="S9" s="641" t="s">
        <v>29</v>
      </c>
      <c r="T9" s="641" t="s">
        <v>29</v>
      </c>
      <c r="U9" s="641" t="s">
        <v>29</v>
      </c>
    </row>
    <row r="10" spans="1:23" s="490" customFormat="1" ht="16.5" customHeight="1" x14ac:dyDescent="0.25">
      <c r="A10" s="173" t="s">
        <v>4412</v>
      </c>
      <c r="B10" s="173">
        <v>3</v>
      </c>
      <c r="C10" s="530"/>
      <c r="D10" s="530"/>
      <c r="E10" s="530"/>
      <c r="F10" s="530"/>
      <c r="G10" s="530"/>
      <c r="H10" s="530"/>
      <c r="I10" s="530"/>
      <c r="J10" s="530"/>
      <c r="K10" s="530"/>
      <c r="L10" s="530"/>
      <c r="M10" s="527" t="s">
        <v>5896</v>
      </c>
      <c r="N10" s="527"/>
      <c r="O10" s="530"/>
      <c r="P10" s="530"/>
      <c r="Q10" s="530"/>
      <c r="R10" s="530"/>
      <c r="S10" s="530"/>
      <c r="T10" s="530"/>
      <c r="U10" s="530"/>
    </row>
    <row r="11" spans="1:23" s="490" customFormat="1" ht="16.5" customHeight="1" x14ac:dyDescent="0.25">
      <c r="A11" s="173" t="s">
        <v>4413</v>
      </c>
      <c r="B11" s="173">
        <v>1</v>
      </c>
      <c r="C11" s="173" t="s">
        <v>29</v>
      </c>
      <c r="D11" s="173"/>
      <c r="E11" s="173"/>
      <c r="F11" s="173"/>
      <c r="G11" s="530"/>
      <c r="H11" s="173"/>
      <c r="I11" s="173"/>
      <c r="J11" s="530"/>
      <c r="K11" s="530"/>
      <c r="L11" s="530"/>
      <c r="M11" s="527" t="s">
        <v>5896</v>
      </c>
      <c r="N11" s="527"/>
      <c r="O11" s="530" t="s">
        <v>29</v>
      </c>
      <c r="P11" s="530"/>
      <c r="Q11" s="530"/>
      <c r="R11" s="530"/>
      <c r="S11" s="530"/>
      <c r="T11" s="530"/>
      <c r="U11" s="530"/>
    </row>
    <row r="12" spans="1:23" s="490" customFormat="1" ht="16.5" customHeight="1" x14ac:dyDescent="0.25">
      <c r="A12" s="173" t="s">
        <v>4413</v>
      </c>
      <c r="B12" s="173">
        <v>2</v>
      </c>
      <c r="C12" s="530"/>
      <c r="D12" s="530"/>
      <c r="E12" s="530"/>
      <c r="F12" s="530"/>
      <c r="G12" s="530"/>
      <c r="H12" s="530"/>
      <c r="I12" s="530"/>
      <c r="J12" s="530"/>
      <c r="K12" s="530"/>
      <c r="L12" s="530"/>
      <c r="M12" s="527" t="s">
        <v>5897</v>
      </c>
      <c r="N12" s="527" t="s">
        <v>5898</v>
      </c>
      <c r="O12" s="530"/>
      <c r="P12" s="530" t="s">
        <v>29</v>
      </c>
      <c r="Q12" s="530"/>
      <c r="R12" s="530"/>
      <c r="S12" s="641"/>
      <c r="T12" s="641"/>
      <c r="U12" s="641"/>
    </row>
    <row r="13" spans="1:23" s="490" customFormat="1" ht="16.5" customHeight="1" x14ac:dyDescent="0.25">
      <c r="A13" s="173" t="s">
        <v>4413</v>
      </c>
      <c r="B13" s="173">
        <v>3</v>
      </c>
      <c r="C13" s="530"/>
      <c r="D13" s="530"/>
      <c r="E13" s="530"/>
      <c r="F13" s="530"/>
      <c r="G13" s="530"/>
      <c r="H13" s="530"/>
      <c r="I13" s="530"/>
      <c r="J13" s="530"/>
      <c r="K13" s="530"/>
      <c r="L13" s="530"/>
      <c r="M13" s="527" t="s">
        <v>5896</v>
      </c>
      <c r="N13" s="527"/>
      <c r="O13" s="530" t="s">
        <v>29</v>
      </c>
      <c r="P13" s="530"/>
      <c r="Q13" s="530"/>
      <c r="R13" s="530"/>
      <c r="S13" s="530"/>
      <c r="T13" s="530"/>
      <c r="U13" s="530"/>
    </row>
    <row r="14" spans="1:23" s="490" customFormat="1" ht="16.5" customHeight="1" x14ac:dyDescent="0.25">
      <c r="A14" s="173" t="s">
        <v>4414</v>
      </c>
      <c r="B14" s="173">
        <v>1</v>
      </c>
      <c r="C14" s="173" t="s">
        <v>29</v>
      </c>
      <c r="D14" s="173"/>
      <c r="E14" s="173"/>
      <c r="F14" s="173"/>
      <c r="G14" s="530"/>
      <c r="H14" s="173"/>
      <c r="I14" s="173"/>
      <c r="J14" s="530"/>
      <c r="K14" s="530"/>
      <c r="L14" s="530"/>
      <c r="M14" s="527" t="s">
        <v>5899</v>
      </c>
      <c r="N14" s="527" t="s">
        <v>5900</v>
      </c>
      <c r="O14" s="530" t="s">
        <v>29</v>
      </c>
      <c r="P14" s="530"/>
      <c r="Q14" s="530"/>
      <c r="R14" s="530"/>
      <c r="S14" s="530"/>
      <c r="T14" s="530"/>
      <c r="U14" s="530"/>
    </row>
    <row r="15" spans="1:23" s="490" customFormat="1" ht="16.5" customHeight="1" x14ac:dyDescent="0.25">
      <c r="A15" s="173" t="s">
        <v>4415</v>
      </c>
      <c r="B15" s="173">
        <v>1</v>
      </c>
      <c r="C15" s="173" t="s">
        <v>29</v>
      </c>
      <c r="D15" s="173"/>
      <c r="E15" s="173"/>
      <c r="F15" s="173"/>
      <c r="G15" s="530"/>
      <c r="H15" s="173"/>
      <c r="I15" s="173"/>
      <c r="J15" s="530"/>
      <c r="K15" s="530"/>
      <c r="L15" s="530"/>
      <c r="M15" s="527" t="s">
        <v>5896</v>
      </c>
      <c r="N15" s="527"/>
      <c r="O15" s="530"/>
      <c r="P15" s="530" t="s">
        <v>29</v>
      </c>
      <c r="Q15" s="530"/>
      <c r="R15" s="530"/>
      <c r="S15" s="530"/>
      <c r="T15" s="530"/>
      <c r="U15" s="530"/>
    </row>
    <row r="16" spans="1:23" s="490" customFormat="1" ht="16.5" customHeight="1" x14ac:dyDescent="0.25">
      <c r="A16" s="173" t="s">
        <v>4415</v>
      </c>
      <c r="B16" s="173">
        <v>2</v>
      </c>
      <c r="M16" s="527" t="s">
        <v>5901</v>
      </c>
      <c r="N16" s="527"/>
    </row>
    <row r="17" spans="1:5" s="490" customFormat="1" ht="16.5" customHeight="1" x14ac:dyDescent="0.25">
      <c r="A17" s="173" t="s">
        <v>5902</v>
      </c>
      <c r="B17" s="173">
        <v>3</v>
      </c>
    </row>
    <row r="22" spans="1:5" ht="16.5" customHeight="1" x14ac:dyDescent="0.25">
      <c r="E22" s="643"/>
    </row>
  </sheetData>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D2"/>
  <sheetViews>
    <sheetView workbookViewId="0">
      <selection activeCell="J29" sqref="J29"/>
    </sheetView>
  </sheetViews>
  <sheetFormatPr defaultRowHeight="15" x14ac:dyDescent="0.25"/>
  <cols>
    <col min="3" max="3" width="17.140625" customWidth="1" collapsed="1"/>
    <col min="4" max="4" width="26.28515625" customWidth="1" collapsed="1"/>
  </cols>
  <sheetData>
    <row r="1" spans="1:4" x14ac:dyDescent="0.25">
      <c r="A1" s="202" t="s">
        <v>0</v>
      </c>
      <c r="B1" s="203" t="s">
        <v>95</v>
      </c>
      <c r="C1" s="202" t="s">
        <v>3831</v>
      </c>
      <c r="D1" s="204" t="s">
        <v>1192</v>
      </c>
    </row>
    <row r="2" spans="1:4" x14ac:dyDescent="0.25">
      <c r="A2" s="173" t="s">
        <v>3355</v>
      </c>
      <c r="B2" s="173">
        <v>1</v>
      </c>
      <c r="C2" s="173" t="s">
        <v>29</v>
      </c>
      <c r="D2" s="173" t="s">
        <v>3832</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K6"/>
  <sheetViews>
    <sheetView topLeftCell="E1" zoomScale="85" zoomScaleNormal="85" workbookViewId="0">
      <selection activeCell="K4" sqref="K4"/>
    </sheetView>
  </sheetViews>
  <sheetFormatPr defaultRowHeight="15" x14ac:dyDescent="0.25"/>
  <cols>
    <col min="1" max="1" width="6.140625" style="41" bestFit="1" customWidth="1" collapsed="1"/>
    <col min="2" max="2" width="8.7109375" style="41" bestFit="1" customWidth="1" collapsed="1"/>
    <col min="3" max="3" width="17.42578125" style="41" bestFit="1" customWidth="1" collapsed="1"/>
    <col min="4" max="4" width="24.85546875" style="41" bestFit="1" customWidth="1" collapsed="1"/>
    <col min="5" max="5" width="7.42578125" style="41" bestFit="1" customWidth="1" collapsed="1"/>
    <col min="6" max="6" width="80.85546875" style="41" bestFit="1" customWidth="1" collapsed="1"/>
    <col min="7" max="7" width="21.85546875" style="41" bestFit="1" customWidth="1" collapsed="1"/>
    <col min="8" max="8" width="18.7109375" style="41" bestFit="1" customWidth="1" collapsed="1"/>
    <col min="9" max="9" width="24.28515625" style="41" bestFit="1" customWidth="1" collapsed="1"/>
    <col min="10" max="10" width="20.42578125" style="41" bestFit="1" customWidth="1" collapsed="1"/>
    <col min="11" max="11" width="29.42578125" style="41" bestFit="1" customWidth="1" collapsed="1"/>
    <col min="12" max="16384" width="9.140625" style="41" collapsed="1"/>
  </cols>
  <sheetData>
    <row r="1" spans="1:11" x14ac:dyDescent="0.25">
      <c r="A1" s="1" t="s">
        <v>0</v>
      </c>
      <c r="B1" s="1" t="s">
        <v>95</v>
      </c>
      <c r="C1" s="2" t="s">
        <v>3833</v>
      </c>
      <c r="D1" s="2" t="s">
        <v>3834</v>
      </c>
      <c r="E1" s="2" t="s">
        <v>2931</v>
      </c>
      <c r="F1" s="2" t="s">
        <v>3835</v>
      </c>
      <c r="G1" s="2" t="s">
        <v>3836</v>
      </c>
      <c r="H1" s="2" t="s">
        <v>1570</v>
      </c>
      <c r="I1" s="2" t="s">
        <v>3837</v>
      </c>
      <c r="J1" s="2" t="s">
        <v>3838</v>
      </c>
      <c r="K1" s="30" t="s">
        <v>1192</v>
      </c>
    </row>
    <row r="2" spans="1:11" x14ac:dyDescent="0.25">
      <c r="A2" s="3" t="s">
        <v>3365</v>
      </c>
      <c r="B2" s="3">
        <v>1</v>
      </c>
      <c r="C2" s="3" t="s">
        <v>29</v>
      </c>
      <c r="D2" s="3"/>
      <c r="E2" s="3"/>
      <c r="F2" s="3"/>
      <c r="G2" s="3"/>
      <c r="H2" s="3"/>
      <c r="I2" s="3"/>
      <c r="J2" s="3"/>
      <c r="K2" s="3" t="s">
        <v>3832</v>
      </c>
    </row>
    <row r="3" spans="1:11" x14ac:dyDescent="0.25">
      <c r="A3" s="3" t="s">
        <v>3366</v>
      </c>
      <c r="B3" s="3">
        <v>1</v>
      </c>
      <c r="C3" s="3" t="s">
        <v>29</v>
      </c>
      <c r="D3" s="3"/>
      <c r="E3" s="3"/>
      <c r="F3" s="3"/>
      <c r="G3" s="3"/>
      <c r="H3" s="3"/>
      <c r="I3" s="3"/>
      <c r="J3" s="3"/>
      <c r="K3" s="3" t="s">
        <v>3832</v>
      </c>
    </row>
    <row r="4" spans="1:11" x14ac:dyDescent="0.25">
      <c r="A4" s="3" t="s">
        <v>3366</v>
      </c>
      <c r="B4" s="3">
        <v>1</v>
      </c>
      <c r="C4" s="3"/>
      <c r="D4" s="3"/>
      <c r="E4" s="3"/>
      <c r="F4" s="3"/>
      <c r="G4" s="3"/>
      <c r="H4" s="3"/>
      <c r="I4" s="3"/>
      <c r="J4" s="3"/>
      <c r="K4" s="3" t="s">
        <v>3839</v>
      </c>
    </row>
    <row r="5" spans="1:11" x14ac:dyDescent="0.25">
      <c r="A5" s="3" t="s">
        <v>3366</v>
      </c>
      <c r="B5" s="3">
        <v>1</v>
      </c>
      <c r="C5" s="3"/>
      <c r="D5" s="3"/>
      <c r="E5" s="3"/>
      <c r="F5" s="3"/>
      <c r="G5" s="3"/>
      <c r="H5" s="3"/>
      <c r="I5" s="3"/>
      <c r="J5" s="3"/>
      <c r="K5" s="3" t="s">
        <v>3840</v>
      </c>
    </row>
    <row r="6" spans="1:11" x14ac:dyDescent="0.25">
      <c r="A6" s="3" t="s">
        <v>3367</v>
      </c>
      <c r="B6" s="3">
        <v>1</v>
      </c>
      <c r="C6" s="3"/>
      <c r="D6" s="3" t="s">
        <v>29</v>
      </c>
      <c r="E6" s="3" t="s">
        <v>29</v>
      </c>
      <c r="F6" s="3" t="s">
        <v>5112</v>
      </c>
      <c r="G6" s="3" t="s">
        <v>29</v>
      </c>
      <c r="H6" s="3"/>
      <c r="I6" s="3" t="s">
        <v>1726</v>
      </c>
      <c r="J6" s="3" t="s">
        <v>29</v>
      </c>
      <c r="K6" s="3"/>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AT18"/>
  <sheetViews>
    <sheetView zoomScale="85" zoomScaleNormal="85" workbookViewId="0">
      <selection sqref="A1:XFD1"/>
    </sheetView>
  </sheetViews>
  <sheetFormatPr defaultRowHeight="15" x14ac:dyDescent="0.25"/>
  <cols>
    <col min="1" max="1" width="6.140625" style="41" bestFit="1" customWidth="1" collapsed="1"/>
    <col min="2" max="2" width="8.7109375" style="41" bestFit="1" customWidth="1" collapsed="1"/>
    <col min="3" max="3" width="22" style="41" bestFit="1" customWidth="1" collapsed="1"/>
    <col min="4" max="4" width="19.140625" style="41" bestFit="1" customWidth="1" collapsed="1"/>
    <col min="5" max="6" width="14.7109375" style="41" bestFit="1" customWidth="1" collapsed="1"/>
    <col min="7" max="7" width="14.140625" style="41" bestFit="1" customWidth="1" collapsed="1"/>
    <col min="8" max="8" width="15" style="41" bestFit="1" customWidth="1" collapsed="1"/>
    <col min="9" max="9" width="10.42578125" style="41" bestFit="1" customWidth="1" collapsed="1"/>
    <col min="10" max="10" width="11.28515625" style="41" bestFit="1" customWidth="1" collapsed="1"/>
    <col min="11" max="11" width="16.42578125" style="41" bestFit="1" customWidth="1" collapsed="1"/>
    <col min="12" max="12" width="23" style="41" bestFit="1" customWidth="1" collapsed="1"/>
    <col min="13" max="13" width="19.28515625" style="41" bestFit="1" customWidth="1" collapsed="1"/>
    <col min="14" max="14" width="21.140625" style="41" bestFit="1" customWidth="1" collapsed="1"/>
    <col min="15" max="15" width="18.5703125" style="41" bestFit="1" customWidth="1" collapsed="1"/>
    <col min="16" max="16" width="19.85546875" style="41" bestFit="1" customWidth="1" collapsed="1"/>
    <col min="17" max="17" width="12.140625" style="41" bestFit="1" customWidth="1" collapsed="1"/>
    <col min="18" max="18" width="32.42578125" style="41" bestFit="1" customWidth="1" collapsed="1"/>
    <col min="19" max="19" width="10" style="41" bestFit="1" customWidth="1" collapsed="1"/>
    <col min="20" max="20" width="14.140625" style="41" bestFit="1" customWidth="1" collapsed="1"/>
    <col min="21" max="21" width="84.28515625" style="41" bestFit="1" customWidth="1" collapsed="1"/>
    <col min="22" max="22" width="75.42578125" style="41" bestFit="1" customWidth="1" collapsed="1"/>
    <col min="23" max="23" width="13.7109375" style="41" bestFit="1" customWidth="1" collapsed="1"/>
    <col min="24" max="16384" width="9.140625" style="41" collapsed="1"/>
  </cols>
  <sheetData>
    <row r="1" spans="1:46" x14ac:dyDescent="0.25">
      <c r="A1" s="2" t="s">
        <v>0</v>
      </c>
      <c r="B1" s="43" t="s">
        <v>95</v>
      </c>
      <c r="C1" s="43" t="s">
        <v>1351</v>
      </c>
      <c r="D1" s="1" t="s">
        <v>4453</v>
      </c>
      <c r="E1" s="1" t="s">
        <v>4454</v>
      </c>
      <c r="F1" s="1" t="s">
        <v>4455</v>
      </c>
      <c r="G1" s="1" t="s">
        <v>4456</v>
      </c>
      <c r="H1" s="1" t="s">
        <v>4457</v>
      </c>
      <c r="I1" s="1" t="s">
        <v>4458</v>
      </c>
      <c r="J1" s="1" t="s">
        <v>4459</v>
      </c>
      <c r="K1" s="1" t="s">
        <v>4460</v>
      </c>
      <c r="L1" s="23" t="s">
        <v>2151</v>
      </c>
      <c r="M1" s="1" t="s">
        <v>4461</v>
      </c>
      <c r="N1" s="1" t="s">
        <v>4462</v>
      </c>
      <c r="O1" s="1" t="s">
        <v>2987</v>
      </c>
      <c r="P1" s="1" t="s">
        <v>4463</v>
      </c>
      <c r="Q1" s="1" t="s">
        <v>4464</v>
      </c>
      <c r="R1" s="1" t="s">
        <v>4465</v>
      </c>
      <c r="S1" s="1" t="s">
        <v>4466</v>
      </c>
      <c r="T1" s="1" t="s">
        <v>4467</v>
      </c>
      <c r="U1" s="1" t="s">
        <v>1101</v>
      </c>
      <c r="V1" s="1" t="s">
        <v>1275</v>
      </c>
      <c r="W1" s="23" t="s">
        <v>1287</v>
      </c>
      <c r="X1" s="73"/>
      <c r="Y1" s="3"/>
      <c r="Z1" s="3"/>
      <c r="AA1" s="3"/>
      <c r="AB1" s="3"/>
      <c r="AC1" s="3"/>
      <c r="AD1" s="3"/>
      <c r="AE1" s="3"/>
      <c r="AF1" s="3"/>
      <c r="AG1" s="3"/>
      <c r="AH1" s="3"/>
      <c r="AI1" s="3"/>
      <c r="AJ1" s="3"/>
      <c r="AK1" s="3"/>
      <c r="AL1" s="3"/>
      <c r="AM1" s="3"/>
      <c r="AN1" s="3"/>
      <c r="AO1" s="3"/>
      <c r="AP1" s="3"/>
      <c r="AQ1" s="3"/>
      <c r="AR1" s="3"/>
      <c r="AS1" s="3"/>
      <c r="AT1" s="3"/>
    </row>
    <row r="2" spans="1:46" x14ac:dyDescent="0.25">
      <c r="A2" s="3" t="s">
        <v>3347</v>
      </c>
      <c r="B2" s="3">
        <v>1</v>
      </c>
      <c r="C2" s="3" t="s">
        <v>29</v>
      </c>
      <c r="D2" s="3" t="s">
        <v>29</v>
      </c>
      <c r="E2" s="3" t="s">
        <v>29</v>
      </c>
      <c r="F2" s="3" t="s">
        <v>1428</v>
      </c>
      <c r="G2" s="3"/>
      <c r="H2" s="3" t="s">
        <v>2702</v>
      </c>
      <c r="I2" s="3"/>
      <c r="J2" s="51" t="s">
        <v>4468</v>
      </c>
      <c r="K2" s="3"/>
      <c r="L2" s="3" t="s">
        <v>29</v>
      </c>
      <c r="M2" s="3"/>
      <c r="N2" s="3"/>
      <c r="O2" s="3"/>
      <c r="P2" s="3" t="s">
        <v>4469</v>
      </c>
      <c r="Q2" s="3"/>
      <c r="R2" s="3"/>
      <c r="S2" s="3" t="s">
        <v>29</v>
      </c>
      <c r="T2" s="3" t="s">
        <v>29</v>
      </c>
      <c r="U2" s="3" t="s">
        <v>4470</v>
      </c>
      <c r="V2" s="3"/>
      <c r="W2" s="3"/>
    </row>
    <row r="3" spans="1:46" x14ac:dyDescent="0.25">
      <c r="A3" s="3" t="s">
        <v>3348</v>
      </c>
      <c r="B3" s="3">
        <v>1</v>
      </c>
      <c r="C3" s="3" t="s">
        <v>29</v>
      </c>
      <c r="D3" s="3" t="s">
        <v>29</v>
      </c>
      <c r="E3" s="3" t="s">
        <v>29</v>
      </c>
      <c r="F3" s="3"/>
      <c r="G3" s="3"/>
      <c r="H3" s="3"/>
      <c r="I3" s="3"/>
      <c r="J3" s="3"/>
      <c r="K3" s="3"/>
      <c r="L3" s="3"/>
      <c r="M3" s="3" t="s">
        <v>29</v>
      </c>
      <c r="N3" s="3"/>
      <c r="O3" s="3"/>
      <c r="P3" s="3" t="s">
        <v>4469</v>
      </c>
      <c r="Q3" s="3" t="s">
        <v>29</v>
      </c>
      <c r="R3" s="3"/>
      <c r="S3" s="3" t="s">
        <v>29</v>
      </c>
      <c r="T3" s="3"/>
      <c r="U3" s="3" t="s">
        <v>4471</v>
      </c>
      <c r="V3" s="3"/>
      <c r="W3" s="3"/>
    </row>
    <row r="4" spans="1:46" x14ac:dyDescent="0.25">
      <c r="A4" s="3" t="s">
        <v>4256</v>
      </c>
      <c r="B4" s="3">
        <v>1</v>
      </c>
      <c r="C4" s="3" t="s">
        <v>29</v>
      </c>
      <c r="D4" s="3" t="s">
        <v>29</v>
      </c>
      <c r="E4" s="3" t="s">
        <v>29</v>
      </c>
      <c r="F4" s="3" t="s">
        <v>1428</v>
      </c>
      <c r="G4" s="3"/>
      <c r="H4" s="3" t="s">
        <v>4472</v>
      </c>
      <c r="I4" s="3"/>
      <c r="J4" s="6" t="s">
        <v>4473</v>
      </c>
      <c r="K4" s="3"/>
      <c r="L4" s="3" t="s">
        <v>29</v>
      </c>
      <c r="M4" s="3"/>
      <c r="N4" s="3"/>
      <c r="O4" s="3"/>
      <c r="P4" s="3" t="s">
        <v>4469</v>
      </c>
      <c r="Q4" s="3"/>
      <c r="R4" s="3"/>
      <c r="S4" s="3"/>
      <c r="T4" s="3" t="s">
        <v>29</v>
      </c>
      <c r="U4" s="3" t="s">
        <v>4474</v>
      </c>
      <c r="V4" s="3"/>
      <c r="W4" s="3"/>
    </row>
    <row r="5" spans="1:46" x14ac:dyDescent="0.25">
      <c r="A5" s="3" t="s">
        <v>4262</v>
      </c>
      <c r="B5" s="3">
        <v>1</v>
      </c>
      <c r="C5" s="3"/>
      <c r="D5" s="3" t="s">
        <v>29</v>
      </c>
      <c r="E5" s="3" t="s">
        <v>29</v>
      </c>
      <c r="F5" s="3"/>
      <c r="G5" s="3"/>
      <c r="H5" s="3"/>
      <c r="I5" s="3"/>
      <c r="J5" s="234"/>
      <c r="K5" s="234"/>
      <c r="L5" s="3"/>
      <c r="M5" s="3" t="s">
        <v>29</v>
      </c>
      <c r="N5" s="3"/>
      <c r="O5" s="3"/>
      <c r="P5" s="3"/>
      <c r="Q5" s="3"/>
      <c r="R5" s="3"/>
      <c r="S5" s="3"/>
      <c r="T5" s="3"/>
      <c r="U5" s="3"/>
      <c r="V5" s="3" t="s">
        <v>4475</v>
      </c>
      <c r="W5" s="3"/>
    </row>
    <row r="6" spans="1:46" x14ac:dyDescent="0.25">
      <c r="A6" s="3" t="s">
        <v>4309</v>
      </c>
      <c r="B6" s="3">
        <v>1</v>
      </c>
      <c r="C6" s="3"/>
      <c r="D6" s="3" t="s">
        <v>29</v>
      </c>
      <c r="E6" s="3" t="s">
        <v>29</v>
      </c>
      <c r="F6" s="3"/>
      <c r="G6" s="3"/>
      <c r="H6" s="3"/>
      <c r="I6" s="3"/>
      <c r="J6" s="3"/>
      <c r="K6" s="3"/>
      <c r="L6" s="3"/>
      <c r="M6" s="3" t="s">
        <v>29</v>
      </c>
      <c r="N6" s="3"/>
      <c r="O6" s="3"/>
      <c r="P6" s="3" t="s">
        <v>4469</v>
      </c>
      <c r="Q6" s="3"/>
      <c r="R6" s="3" t="s">
        <v>4476</v>
      </c>
      <c r="S6" s="3"/>
      <c r="T6" s="3" t="s">
        <v>29</v>
      </c>
      <c r="U6" s="3" t="s">
        <v>4477</v>
      </c>
      <c r="V6" s="3"/>
      <c r="W6" s="3"/>
    </row>
    <row r="7" spans="1:46" x14ac:dyDescent="0.25">
      <c r="A7" s="3" t="s">
        <v>4269</v>
      </c>
      <c r="B7" s="3">
        <v>1</v>
      </c>
      <c r="C7" s="3"/>
      <c r="D7" s="3" t="s">
        <v>29</v>
      </c>
      <c r="E7" s="3" t="s">
        <v>29</v>
      </c>
      <c r="F7" s="3"/>
      <c r="G7" s="3"/>
      <c r="H7" s="3"/>
      <c r="I7" s="3"/>
      <c r="J7" s="3"/>
      <c r="K7" s="3"/>
      <c r="L7" s="3"/>
      <c r="M7" s="3"/>
      <c r="N7" s="3"/>
      <c r="O7" s="3"/>
      <c r="P7" s="3" t="s">
        <v>4469</v>
      </c>
      <c r="Q7" s="3"/>
      <c r="R7" s="3" t="s">
        <v>4478</v>
      </c>
      <c r="S7" s="3"/>
      <c r="T7" s="3"/>
      <c r="U7" s="3"/>
      <c r="V7" s="3" t="s">
        <v>4479</v>
      </c>
      <c r="W7" s="3"/>
    </row>
    <row r="8" spans="1:46" x14ac:dyDescent="0.25">
      <c r="A8" s="3" t="s">
        <v>4270</v>
      </c>
      <c r="B8" s="3">
        <v>1</v>
      </c>
      <c r="C8" s="3"/>
      <c r="D8" s="3"/>
      <c r="E8" s="3"/>
      <c r="F8" s="3"/>
      <c r="G8" s="3"/>
      <c r="H8" s="3"/>
      <c r="I8" s="3"/>
      <c r="J8" s="3"/>
      <c r="K8" s="3"/>
      <c r="L8" s="3"/>
      <c r="M8" s="3"/>
      <c r="N8" s="3"/>
      <c r="O8" s="3"/>
      <c r="P8" s="3"/>
      <c r="Q8" s="3"/>
      <c r="R8" s="3"/>
      <c r="S8" s="3"/>
      <c r="T8" s="3"/>
      <c r="U8" s="3"/>
      <c r="V8" s="3"/>
      <c r="W8" s="3" t="s">
        <v>4480</v>
      </c>
    </row>
    <row r="9" spans="1:46" x14ac:dyDescent="0.25">
      <c r="A9" s="3" t="s">
        <v>4273</v>
      </c>
      <c r="B9" s="3">
        <v>1</v>
      </c>
      <c r="C9" s="3"/>
      <c r="D9" s="3"/>
      <c r="E9" s="3"/>
      <c r="F9" s="3"/>
      <c r="G9" s="3"/>
      <c r="H9" s="3"/>
      <c r="I9" s="3"/>
      <c r="J9" s="3"/>
      <c r="K9" s="3"/>
      <c r="L9" s="3"/>
      <c r="M9" s="3"/>
      <c r="N9" s="3"/>
      <c r="O9" s="3"/>
      <c r="P9" s="3"/>
      <c r="Q9" s="3"/>
      <c r="R9" s="3"/>
      <c r="S9" s="3"/>
      <c r="T9" s="3"/>
      <c r="U9" s="3"/>
      <c r="V9" s="3"/>
      <c r="W9" s="3" t="s">
        <v>4481</v>
      </c>
    </row>
    <row r="10" spans="1:46" x14ac:dyDescent="0.25">
      <c r="A10" s="3" t="s">
        <v>4274</v>
      </c>
      <c r="B10" s="3">
        <v>1</v>
      </c>
      <c r="C10" s="3"/>
      <c r="D10" s="3" t="s">
        <v>29</v>
      </c>
      <c r="E10" s="3" t="s">
        <v>29</v>
      </c>
      <c r="F10" s="3" t="s">
        <v>1485</v>
      </c>
      <c r="G10" s="3"/>
      <c r="H10" s="3" t="s">
        <v>4476</v>
      </c>
      <c r="I10" s="3"/>
      <c r="J10" s="51" t="s">
        <v>4482</v>
      </c>
      <c r="K10" s="51"/>
      <c r="L10" s="3" t="s">
        <v>29</v>
      </c>
      <c r="M10" s="3" t="s">
        <v>29</v>
      </c>
      <c r="N10" s="3" t="s">
        <v>29</v>
      </c>
      <c r="O10" s="3"/>
      <c r="P10" s="3" t="s">
        <v>4469</v>
      </c>
      <c r="Q10" s="3"/>
      <c r="R10" s="3" t="s">
        <v>4483</v>
      </c>
      <c r="S10" s="3"/>
      <c r="T10" s="3"/>
      <c r="U10" s="3"/>
      <c r="V10" s="3"/>
      <c r="W10" s="3"/>
    </row>
    <row r="11" spans="1:46" x14ac:dyDescent="0.25">
      <c r="A11" s="3" t="s">
        <v>4274</v>
      </c>
      <c r="B11" s="3">
        <v>2</v>
      </c>
      <c r="C11" s="3"/>
      <c r="D11" s="3"/>
      <c r="E11" s="3"/>
      <c r="F11" s="3"/>
      <c r="G11" s="3"/>
      <c r="H11" s="3"/>
      <c r="I11" s="3"/>
      <c r="J11" s="3"/>
      <c r="K11" s="3"/>
      <c r="L11" s="3"/>
      <c r="M11" s="3"/>
      <c r="N11" s="3"/>
      <c r="O11" s="3"/>
      <c r="P11" s="3" t="s">
        <v>4484</v>
      </c>
      <c r="Q11" s="3"/>
      <c r="R11" s="3"/>
      <c r="S11" s="3"/>
      <c r="T11" s="3" t="s">
        <v>29</v>
      </c>
      <c r="U11" s="3"/>
      <c r="V11" s="3" t="str">
        <f>("VERIFYPOLICYNUMFROMTABLE:::Name,Address,AIF"&amp;":::"&amp;W8&amp;":::"&amp;W9)</f>
        <v>VERIFYPOLICYNUMFROMTABLE:::Name,Address,AIF:::46UENZT5651:::46UENZT5655</v>
      </c>
      <c r="W11" s="3"/>
    </row>
    <row r="12" spans="1:46" x14ac:dyDescent="0.25">
      <c r="A12" s="3" t="s">
        <v>4275</v>
      </c>
      <c r="B12" s="3">
        <v>1</v>
      </c>
      <c r="C12" s="3"/>
      <c r="D12" s="3" t="s">
        <v>29</v>
      </c>
      <c r="E12" s="3" t="s">
        <v>29</v>
      </c>
      <c r="F12" s="3" t="s">
        <v>1485</v>
      </c>
      <c r="G12" s="3"/>
      <c r="H12" s="3"/>
      <c r="I12" s="3"/>
      <c r="J12" s="51" t="s">
        <v>4482</v>
      </c>
      <c r="K12" s="51"/>
      <c r="L12" s="3" t="s">
        <v>29</v>
      </c>
      <c r="M12" s="3" t="s">
        <v>29</v>
      </c>
      <c r="N12" s="3" t="s">
        <v>29</v>
      </c>
      <c r="O12" s="3"/>
      <c r="P12" s="3" t="s">
        <v>4469</v>
      </c>
      <c r="Q12" s="3"/>
      <c r="R12" s="3" t="s">
        <v>4483</v>
      </c>
      <c r="S12" s="3"/>
      <c r="T12" s="3" t="s">
        <v>29</v>
      </c>
      <c r="U12" s="3" t="s">
        <v>4477</v>
      </c>
      <c r="V12" s="3"/>
      <c r="W12" s="3"/>
    </row>
    <row r="13" spans="1:46" x14ac:dyDescent="0.25">
      <c r="A13" s="3" t="s">
        <v>4275</v>
      </c>
      <c r="B13" s="3">
        <v>2</v>
      </c>
      <c r="C13" s="3"/>
      <c r="D13" s="3"/>
      <c r="E13" s="3"/>
      <c r="F13" s="3" t="s">
        <v>1617</v>
      </c>
      <c r="G13" s="3"/>
      <c r="H13" s="3"/>
      <c r="I13" s="3"/>
      <c r="J13" s="3"/>
      <c r="K13" s="3"/>
      <c r="L13" s="3"/>
      <c r="M13" s="3"/>
      <c r="N13" s="3"/>
      <c r="O13" s="3"/>
      <c r="P13" s="3"/>
      <c r="Q13" s="3"/>
      <c r="R13" s="3"/>
      <c r="S13" s="3"/>
      <c r="T13" s="3" t="s">
        <v>29</v>
      </c>
      <c r="U13" s="3" t="s">
        <v>4477</v>
      </c>
      <c r="V13" s="3"/>
      <c r="W13" s="3"/>
    </row>
    <row r="14" spans="1:46" x14ac:dyDescent="0.25">
      <c r="A14" s="3" t="s">
        <v>4279</v>
      </c>
      <c r="B14" s="3">
        <v>1</v>
      </c>
      <c r="C14" s="3"/>
      <c r="D14" s="3" t="s">
        <v>29</v>
      </c>
      <c r="E14" s="3" t="s">
        <v>29</v>
      </c>
      <c r="F14" s="3" t="s">
        <v>1485</v>
      </c>
      <c r="G14" s="3"/>
      <c r="H14" s="3" t="s">
        <v>4476</v>
      </c>
      <c r="I14" s="3"/>
      <c r="J14" s="51" t="s">
        <v>4485</v>
      </c>
      <c r="K14" s="51"/>
      <c r="L14" s="3" t="s">
        <v>29</v>
      </c>
      <c r="M14" s="3" t="s">
        <v>29</v>
      </c>
      <c r="N14" s="3" t="s">
        <v>29</v>
      </c>
      <c r="O14" s="3"/>
      <c r="P14" s="3" t="s">
        <v>4469</v>
      </c>
      <c r="Q14" s="3"/>
      <c r="R14" s="3" t="s">
        <v>4483</v>
      </c>
      <c r="S14" s="3"/>
      <c r="T14" s="3" t="s">
        <v>29</v>
      </c>
      <c r="U14" s="3" t="s">
        <v>4486</v>
      </c>
      <c r="V14" s="3"/>
      <c r="W14" s="3"/>
    </row>
    <row r="15" spans="1:46" x14ac:dyDescent="0.25">
      <c r="A15" s="3" t="s">
        <v>4282</v>
      </c>
      <c r="B15" s="3">
        <v>1</v>
      </c>
      <c r="C15" s="3"/>
      <c r="D15" s="3" t="s">
        <v>29</v>
      </c>
      <c r="E15" s="3" t="s">
        <v>29</v>
      </c>
      <c r="F15" s="3"/>
      <c r="G15" s="3"/>
      <c r="H15" s="3" t="s">
        <v>4476</v>
      </c>
      <c r="I15" s="3"/>
      <c r="J15" s="51" t="s">
        <v>4482</v>
      </c>
      <c r="K15" s="51"/>
      <c r="L15" s="3" t="s">
        <v>29</v>
      </c>
      <c r="M15" s="3" t="s">
        <v>29</v>
      </c>
      <c r="N15" s="3" t="s">
        <v>29</v>
      </c>
      <c r="O15" s="3"/>
      <c r="P15" s="3" t="s">
        <v>4469</v>
      </c>
      <c r="Q15" s="3"/>
      <c r="R15" s="3" t="s">
        <v>4483</v>
      </c>
      <c r="S15" s="3"/>
      <c r="T15" s="3" t="s">
        <v>29</v>
      </c>
      <c r="U15" s="3" t="s">
        <v>4477</v>
      </c>
      <c r="V15" s="3"/>
      <c r="W15" s="3"/>
    </row>
    <row r="16" spans="1:46" x14ac:dyDescent="0.25">
      <c r="A16" s="3" t="s">
        <v>4282</v>
      </c>
      <c r="B16" s="3">
        <v>2</v>
      </c>
      <c r="C16" s="3"/>
      <c r="D16" s="3"/>
      <c r="E16" s="3"/>
      <c r="F16" s="3" t="s">
        <v>1485</v>
      </c>
      <c r="G16" s="3" t="s">
        <v>29</v>
      </c>
      <c r="H16" s="3"/>
      <c r="I16" s="3"/>
      <c r="J16" s="51"/>
      <c r="K16" s="51"/>
      <c r="L16" s="3"/>
      <c r="M16" s="3"/>
      <c r="N16" s="3"/>
      <c r="O16" s="3"/>
      <c r="P16" s="3"/>
      <c r="Q16" s="3"/>
      <c r="R16" s="3"/>
      <c r="S16" s="3"/>
      <c r="T16" s="3" t="s">
        <v>29</v>
      </c>
      <c r="U16" s="3" t="s">
        <v>4477</v>
      </c>
      <c r="V16" s="3"/>
      <c r="W16" s="3"/>
    </row>
    <row r="17" spans="1:23" x14ac:dyDescent="0.25">
      <c r="A17" s="3" t="s">
        <v>4282</v>
      </c>
      <c r="B17" s="3">
        <v>3</v>
      </c>
      <c r="C17" s="3"/>
      <c r="D17" s="3"/>
      <c r="E17" s="3"/>
      <c r="F17" s="3"/>
      <c r="G17" s="3"/>
      <c r="H17" s="3" t="s">
        <v>4476</v>
      </c>
      <c r="I17" s="3" t="s">
        <v>29</v>
      </c>
      <c r="J17" s="3"/>
      <c r="K17" s="3"/>
      <c r="L17" s="3"/>
      <c r="M17" s="3"/>
      <c r="N17" s="3"/>
      <c r="O17" s="3"/>
      <c r="P17" s="3"/>
      <c r="Q17" s="3"/>
      <c r="R17" s="3"/>
      <c r="S17" s="3"/>
      <c r="T17" s="3" t="s">
        <v>29</v>
      </c>
      <c r="U17" s="3" t="s">
        <v>4477</v>
      </c>
      <c r="V17" s="3"/>
      <c r="W17" s="3"/>
    </row>
    <row r="18" spans="1:23" x14ac:dyDescent="0.25">
      <c r="A18" s="3" t="s">
        <v>4282</v>
      </c>
      <c r="B18" s="3">
        <v>4</v>
      </c>
      <c r="C18" s="3"/>
      <c r="D18" s="3"/>
      <c r="E18" s="3"/>
      <c r="F18" s="3"/>
      <c r="G18" s="3"/>
      <c r="H18" s="3"/>
      <c r="I18" s="3"/>
      <c r="J18" s="51" t="s">
        <v>4482</v>
      </c>
      <c r="K18" s="51" t="s">
        <v>29</v>
      </c>
      <c r="L18" s="3"/>
      <c r="M18" s="3"/>
      <c r="N18" s="3"/>
      <c r="O18" s="3"/>
      <c r="P18" s="3"/>
      <c r="Q18" s="3"/>
      <c r="R18" s="3"/>
      <c r="S18" s="3"/>
      <c r="T18" s="3" t="s">
        <v>29</v>
      </c>
      <c r="U18" s="3" t="s">
        <v>4477</v>
      </c>
      <c r="V18" s="3"/>
      <c r="W18" s="3"/>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X51"/>
  <sheetViews>
    <sheetView zoomScale="70" zoomScaleNormal="70" workbookViewId="0">
      <pane ySplit="1" topLeftCell="A47" activePane="bottomLeft" state="frozen"/>
      <selection sqref="A1:X51"/>
      <selection pane="bottomLeft" activeCell="F1" sqref="F1"/>
    </sheetView>
  </sheetViews>
  <sheetFormatPr defaultColWidth="21.7109375" defaultRowHeight="15" x14ac:dyDescent="0.25"/>
  <cols>
    <col min="1" max="1" width="9.7109375" style="5" customWidth="1" collapsed="1"/>
    <col min="2" max="2" width="10.5703125" style="5" bestFit="1" customWidth="1" collapsed="1"/>
    <col min="3" max="3" width="18.85546875" style="5" bestFit="1" customWidth="1" collapsed="1"/>
    <col min="4" max="4" width="26.7109375" style="5" bestFit="1" customWidth="1" collapsed="1"/>
    <col min="5" max="5" width="14.28515625" style="5" bestFit="1" customWidth="1" collapsed="1"/>
    <col min="6" max="6" width="29.28515625" style="5" bestFit="1" customWidth="1" collapsed="1"/>
    <col min="7" max="7" width="24.42578125" style="5" bestFit="1" customWidth="1" collapsed="1"/>
    <col min="8" max="8" width="25.42578125" style="5" bestFit="1" customWidth="1" collapsed="1"/>
    <col min="9" max="9" width="24.42578125" style="5" bestFit="1" customWidth="1" collapsed="1"/>
    <col min="10" max="10" width="21.7109375" style="5" bestFit="1" customWidth="1" collapsed="1"/>
    <col min="11" max="11" width="21" style="5" bestFit="1" customWidth="1" collapsed="1"/>
    <col min="12" max="12" width="24.5703125" style="5" bestFit="1" customWidth="1" collapsed="1"/>
    <col min="13" max="13" width="39.7109375" style="5" bestFit="1" customWidth="1" collapsed="1"/>
    <col min="14" max="14" width="18.5703125" style="5" bestFit="1" customWidth="1" collapsed="1"/>
    <col min="15" max="15" width="28.85546875" style="5" bestFit="1" customWidth="1" collapsed="1"/>
    <col min="16" max="16" width="86.7109375" style="5" bestFit="1" customWidth="1" collapsed="1"/>
    <col min="17" max="17" width="16.42578125" style="5" bestFit="1" customWidth="1" collapsed="1"/>
    <col min="18" max="18" width="255.7109375" style="5" bestFit="1" customWidth="1" collapsed="1"/>
    <col min="19" max="19" width="19.140625" style="5" bestFit="1" customWidth="1" collapsed="1"/>
    <col min="20" max="20" width="25.42578125" style="5" bestFit="1" customWidth="1" collapsed="1"/>
    <col min="21" max="21" width="35" style="5" bestFit="1" customWidth="1" collapsed="1"/>
    <col min="22" max="22" width="13.85546875" style="5" bestFit="1" customWidth="1" collapsed="1"/>
    <col min="23" max="23" width="18.28515625" style="5" bestFit="1" customWidth="1" collapsed="1"/>
    <col min="24" max="24" width="23.140625" style="5" bestFit="1" customWidth="1" collapsed="1"/>
    <col min="25" max="16384" width="21.7109375" style="5" collapsed="1"/>
  </cols>
  <sheetData>
    <row r="1" spans="1:24" s="300" customFormat="1" x14ac:dyDescent="0.25">
      <c r="A1" s="2" t="s">
        <v>0</v>
      </c>
      <c r="B1" s="43" t="s">
        <v>95</v>
      </c>
      <c r="C1" s="43" t="s">
        <v>1105</v>
      </c>
      <c r="D1" s="297" t="s">
        <v>4796</v>
      </c>
      <c r="E1" s="297" t="s">
        <v>2327</v>
      </c>
      <c r="F1" s="297" t="s">
        <v>2318</v>
      </c>
      <c r="G1" s="297" t="s">
        <v>1180</v>
      </c>
      <c r="H1" s="297" t="s">
        <v>4797</v>
      </c>
      <c r="I1" s="297" t="s">
        <v>4798</v>
      </c>
      <c r="J1" s="297" t="s">
        <v>1257</v>
      </c>
      <c r="K1" s="297" t="s">
        <v>1322</v>
      </c>
      <c r="L1" s="23" t="s">
        <v>4799</v>
      </c>
      <c r="M1" s="297" t="s">
        <v>1554</v>
      </c>
      <c r="N1" s="297" t="s">
        <v>3511</v>
      </c>
      <c r="O1" s="297" t="s">
        <v>4800</v>
      </c>
      <c r="P1" s="297" t="s">
        <v>4801</v>
      </c>
      <c r="Q1" s="297" t="s">
        <v>1105</v>
      </c>
      <c r="R1" s="297" t="s">
        <v>4802</v>
      </c>
      <c r="S1" s="297" t="s">
        <v>1275</v>
      </c>
      <c r="T1" s="297" t="s">
        <v>4803</v>
      </c>
      <c r="U1" s="297" t="s">
        <v>4804</v>
      </c>
      <c r="V1" s="297" t="s">
        <v>4805</v>
      </c>
      <c r="W1" s="23" t="s">
        <v>4806</v>
      </c>
      <c r="X1" s="305" t="s">
        <v>4807</v>
      </c>
    </row>
    <row r="2" spans="1:24" s="308" customFormat="1" x14ac:dyDescent="0.25">
      <c r="A2" s="303" t="s">
        <v>4714</v>
      </c>
      <c r="B2" s="304">
        <v>1</v>
      </c>
      <c r="C2" s="304" t="s">
        <v>4808</v>
      </c>
      <c r="D2" s="306" t="s">
        <v>29</v>
      </c>
      <c r="E2" s="306" t="s">
        <v>29</v>
      </c>
      <c r="F2" s="306" t="s">
        <v>1722</v>
      </c>
      <c r="G2" s="306"/>
      <c r="H2" s="306"/>
      <c r="I2" s="306"/>
      <c r="J2" s="306" t="s">
        <v>29</v>
      </c>
      <c r="K2" s="306" t="s">
        <v>29</v>
      </c>
      <c r="L2" s="49"/>
      <c r="M2" s="306"/>
      <c r="N2" s="306"/>
      <c r="O2" s="306"/>
      <c r="P2" s="306"/>
      <c r="Q2" s="306"/>
      <c r="R2" s="306" t="s">
        <v>4809</v>
      </c>
      <c r="S2" s="306"/>
      <c r="T2" s="306"/>
      <c r="U2" s="306"/>
      <c r="V2" s="306"/>
      <c r="W2" s="49"/>
      <c r="X2" s="307"/>
    </row>
    <row r="3" spans="1:24" s="308" customFormat="1" x14ac:dyDescent="0.25">
      <c r="A3" s="303" t="s">
        <v>4714</v>
      </c>
      <c r="B3" s="304">
        <v>2</v>
      </c>
      <c r="C3" s="304"/>
      <c r="D3" s="306" t="s">
        <v>29</v>
      </c>
      <c r="E3" s="306" t="s">
        <v>29</v>
      </c>
      <c r="F3" s="306" t="s">
        <v>4810</v>
      </c>
      <c r="G3" s="306" t="s">
        <v>4811</v>
      </c>
      <c r="H3" s="306" t="s">
        <v>4812</v>
      </c>
      <c r="I3" s="306"/>
      <c r="J3" s="306" t="s">
        <v>29</v>
      </c>
      <c r="K3" s="306" t="s">
        <v>29</v>
      </c>
      <c r="L3" s="49"/>
      <c r="M3" s="306"/>
      <c r="N3" s="306"/>
      <c r="O3" s="306"/>
      <c r="P3" s="306" t="s">
        <v>4813</v>
      </c>
      <c r="Q3" s="306"/>
      <c r="R3" s="306" t="s">
        <v>4814</v>
      </c>
      <c r="S3" s="306"/>
      <c r="T3" s="306"/>
      <c r="U3" s="306"/>
      <c r="V3" s="306"/>
      <c r="W3" s="49"/>
      <c r="X3" s="307"/>
    </row>
    <row r="4" spans="1:24" s="308" customFormat="1" x14ac:dyDescent="0.25">
      <c r="A4" s="303" t="s">
        <v>4714</v>
      </c>
      <c r="B4" s="304">
        <v>3</v>
      </c>
      <c r="C4" s="304"/>
      <c r="D4" s="306"/>
      <c r="E4" s="306"/>
      <c r="F4" s="306"/>
      <c r="G4" s="306"/>
      <c r="H4" s="306"/>
      <c r="I4" s="306"/>
      <c r="J4" s="306"/>
      <c r="K4" s="306"/>
      <c r="L4" s="49"/>
      <c r="M4" s="306"/>
      <c r="N4" s="306"/>
      <c r="O4" s="306"/>
      <c r="P4" s="306" t="s">
        <v>4816</v>
      </c>
      <c r="Q4" s="306"/>
      <c r="R4" s="306" t="s">
        <v>4817</v>
      </c>
      <c r="S4" s="306"/>
      <c r="T4" s="306"/>
      <c r="U4" s="306"/>
      <c r="V4" s="306"/>
      <c r="W4" s="49"/>
      <c r="X4" s="307"/>
    </row>
    <row r="5" spans="1:24" s="308" customFormat="1" x14ac:dyDescent="0.25">
      <c r="A5" s="303" t="s">
        <v>4401</v>
      </c>
      <c r="B5" s="304" t="s">
        <v>2819</v>
      </c>
      <c r="C5" s="304" t="s">
        <v>4808</v>
      </c>
      <c r="D5" s="306" t="s">
        <v>29</v>
      </c>
      <c r="E5" s="306" t="s">
        <v>29</v>
      </c>
      <c r="F5" s="306" t="s">
        <v>4810</v>
      </c>
      <c r="G5" s="306" t="s">
        <v>4811</v>
      </c>
      <c r="H5" s="306" t="s">
        <v>4812</v>
      </c>
      <c r="I5" s="306"/>
      <c r="J5" s="306" t="s">
        <v>29</v>
      </c>
      <c r="K5" s="306" t="s">
        <v>29</v>
      </c>
      <c r="L5" s="49"/>
      <c r="M5" s="306"/>
      <c r="N5" s="306"/>
      <c r="O5" s="306"/>
      <c r="P5" s="306" t="s">
        <v>4818</v>
      </c>
      <c r="Q5" s="306"/>
      <c r="R5" s="306"/>
      <c r="S5" s="306"/>
      <c r="T5" s="306"/>
      <c r="U5" s="306"/>
      <c r="V5" s="306"/>
      <c r="W5" s="49"/>
      <c r="X5" s="307"/>
    </row>
    <row r="6" spans="1:24" s="308" customFormat="1" x14ac:dyDescent="0.25">
      <c r="A6" s="303" t="s">
        <v>4401</v>
      </c>
      <c r="B6" s="304" t="s">
        <v>3935</v>
      </c>
      <c r="C6" s="304"/>
      <c r="D6" s="306"/>
      <c r="E6" s="306"/>
      <c r="F6" s="306"/>
      <c r="G6" s="306"/>
      <c r="H6" s="306"/>
      <c r="I6" s="306"/>
      <c r="J6" s="306"/>
      <c r="K6" s="306"/>
      <c r="L6" s="49"/>
      <c r="M6" s="306"/>
      <c r="N6" s="306"/>
      <c r="O6" s="306"/>
      <c r="P6" s="306" t="s">
        <v>4819</v>
      </c>
      <c r="Q6" s="306"/>
      <c r="R6" s="306"/>
      <c r="S6" s="306"/>
      <c r="T6" s="306"/>
      <c r="U6" s="306"/>
      <c r="V6" s="306"/>
      <c r="W6" s="49"/>
      <c r="X6" s="307"/>
    </row>
    <row r="7" spans="1:24" s="308" customFormat="1" x14ac:dyDescent="0.25">
      <c r="A7" s="303" t="s">
        <v>4401</v>
      </c>
      <c r="B7" s="304" t="s">
        <v>4815</v>
      </c>
      <c r="C7" s="304"/>
      <c r="D7" s="306"/>
      <c r="E7" s="306"/>
      <c r="F7" s="306"/>
      <c r="G7" s="306"/>
      <c r="H7" s="306"/>
      <c r="I7" s="306"/>
      <c r="J7" s="306"/>
      <c r="K7" s="306"/>
      <c r="L7" s="49"/>
      <c r="M7" s="306"/>
      <c r="N7" s="306"/>
      <c r="O7" s="306"/>
      <c r="P7" s="306" t="s">
        <v>4820</v>
      </c>
      <c r="Q7" s="306"/>
      <c r="R7" s="306" t="s">
        <v>4821</v>
      </c>
      <c r="S7" s="306"/>
      <c r="T7" s="306"/>
      <c r="U7" s="306"/>
      <c r="V7" s="306"/>
      <c r="W7" s="49"/>
      <c r="X7" s="307"/>
    </row>
    <row r="8" spans="1:24" s="308" customFormat="1" x14ac:dyDescent="0.25">
      <c r="A8" s="303" t="s">
        <v>4401</v>
      </c>
      <c r="B8" s="304" t="s">
        <v>4552</v>
      </c>
      <c r="C8" s="304"/>
      <c r="D8" s="306"/>
      <c r="E8" s="306"/>
      <c r="F8" s="306"/>
      <c r="G8" s="306"/>
      <c r="H8" s="306"/>
      <c r="I8" s="306"/>
      <c r="J8" s="306"/>
      <c r="K8" s="306"/>
      <c r="L8" s="49"/>
      <c r="M8" s="306"/>
      <c r="N8" s="306"/>
      <c r="O8" s="306"/>
      <c r="P8" s="306" t="s">
        <v>4822</v>
      </c>
      <c r="Q8" s="306"/>
      <c r="R8" s="306"/>
      <c r="S8" s="306"/>
      <c r="T8" s="306"/>
      <c r="U8" s="306"/>
      <c r="V8" s="306"/>
      <c r="W8" s="49"/>
      <c r="X8" s="307"/>
    </row>
    <row r="9" spans="1:24" s="308" customFormat="1" x14ac:dyDescent="0.25">
      <c r="A9" s="303" t="s">
        <v>4401</v>
      </c>
      <c r="B9" s="304" t="s">
        <v>1896</v>
      </c>
      <c r="C9" s="304"/>
      <c r="D9" s="306"/>
      <c r="E9" s="306"/>
      <c r="F9" s="306"/>
      <c r="G9" s="306"/>
      <c r="H9" s="306"/>
      <c r="I9" s="306"/>
      <c r="J9" s="306"/>
      <c r="K9" s="306"/>
      <c r="L9" s="49"/>
      <c r="M9" s="306"/>
      <c r="N9" s="306"/>
      <c r="O9" s="306"/>
      <c r="P9" s="306" t="s">
        <v>4823</v>
      </c>
      <c r="Q9" s="306"/>
      <c r="R9" s="306" t="s">
        <v>4824</v>
      </c>
      <c r="S9" s="306"/>
      <c r="T9" s="306"/>
      <c r="U9" s="306"/>
      <c r="V9" s="306"/>
      <c r="W9" s="49"/>
      <c r="X9" s="307"/>
    </row>
    <row r="10" spans="1:24" s="308" customFormat="1" x14ac:dyDescent="0.25">
      <c r="A10" s="303" t="s">
        <v>4402</v>
      </c>
      <c r="B10" s="304" t="s">
        <v>2819</v>
      </c>
      <c r="C10" s="304" t="s">
        <v>4808</v>
      </c>
      <c r="D10" s="306" t="s">
        <v>29</v>
      </c>
      <c r="E10" s="306" t="s">
        <v>29</v>
      </c>
      <c r="F10" s="306" t="s">
        <v>4825</v>
      </c>
      <c r="G10" s="306"/>
      <c r="H10" s="306" t="s">
        <v>4826</v>
      </c>
      <c r="I10" s="306" t="s">
        <v>29</v>
      </c>
      <c r="J10" s="306" t="s">
        <v>29</v>
      </c>
      <c r="K10" s="306" t="s">
        <v>29</v>
      </c>
      <c r="L10" s="49"/>
      <c r="M10" s="306"/>
      <c r="N10" s="306"/>
      <c r="O10" s="306"/>
      <c r="P10" s="306"/>
      <c r="Q10" s="306"/>
      <c r="R10" s="306" t="s">
        <v>4827</v>
      </c>
      <c r="S10" s="306"/>
      <c r="T10" s="306"/>
      <c r="U10" s="306"/>
      <c r="V10" s="306"/>
      <c r="W10" s="49"/>
      <c r="X10" s="307"/>
    </row>
    <row r="11" spans="1:24" s="308" customFormat="1" x14ac:dyDescent="0.25">
      <c r="A11" s="303" t="s">
        <v>4403</v>
      </c>
      <c r="B11" s="304" t="s">
        <v>2819</v>
      </c>
      <c r="C11" s="304" t="s">
        <v>4808</v>
      </c>
      <c r="D11" s="306" t="s">
        <v>29</v>
      </c>
      <c r="E11" s="306" t="s">
        <v>29</v>
      </c>
      <c r="F11" s="306" t="s">
        <v>4810</v>
      </c>
      <c r="G11" s="306" t="s">
        <v>4811</v>
      </c>
      <c r="H11" s="306" t="s">
        <v>4812</v>
      </c>
      <c r="I11" s="306"/>
      <c r="J11" s="306" t="s">
        <v>29</v>
      </c>
      <c r="K11" s="306" t="s">
        <v>29</v>
      </c>
      <c r="L11" s="49"/>
      <c r="M11" s="306"/>
      <c r="N11" s="306"/>
      <c r="O11" s="306"/>
      <c r="P11" s="306" t="s">
        <v>4818</v>
      </c>
      <c r="Q11" s="306"/>
      <c r="R11" s="306"/>
      <c r="S11" s="306"/>
      <c r="T11" s="306"/>
      <c r="U11" s="306"/>
      <c r="V11" s="306"/>
      <c r="W11" s="49"/>
      <c r="X11" s="307"/>
    </row>
    <row r="12" spans="1:24" s="308" customFormat="1" x14ac:dyDescent="0.25">
      <c r="A12" s="303" t="s">
        <v>4403</v>
      </c>
      <c r="B12" s="304" t="s">
        <v>3935</v>
      </c>
      <c r="C12" s="304"/>
      <c r="D12" s="306"/>
      <c r="E12" s="306"/>
      <c r="F12" s="306"/>
      <c r="G12" s="306"/>
      <c r="H12" s="306"/>
      <c r="I12" s="306"/>
      <c r="J12" s="306"/>
      <c r="K12" s="306"/>
      <c r="L12" s="49"/>
      <c r="M12" s="306"/>
      <c r="N12" s="306"/>
      <c r="O12" s="306"/>
      <c r="P12" s="306" t="s">
        <v>4819</v>
      </c>
      <c r="Q12" s="306"/>
      <c r="R12" s="306"/>
      <c r="S12" s="306"/>
      <c r="T12" s="306"/>
      <c r="U12" s="306"/>
      <c r="V12" s="306"/>
      <c r="W12" s="49"/>
      <c r="X12" s="307"/>
    </row>
    <row r="13" spans="1:24" s="308" customFormat="1" x14ac:dyDescent="0.25">
      <c r="A13" s="303" t="s">
        <v>4403</v>
      </c>
      <c r="B13" s="304" t="s">
        <v>4815</v>
      </c>
      <c r="C13" s="304"/>
      <c r="D13" s="306"/>
      <c r="E13" s="306"/>
      <c r="F13" s="306"/>
      <c r="G13" s="306"/>
      <c r="H13" s="306"/>
      <c r="I13" s="306"/>
      <c r="J13" s="306"/>
      <c r="K13" s="306"/>
      <c r="L13" s="49"/>
      <c r="M13" s="306"/>
      <c r="N13" s="306"/>
      <c r="O13" s="306"/>
      <c r="P13" s="306" t="s">
        <v>4828</v>
      </c>
      <c r="Q13" s="306"/>
      <c r="R13" s="306" t="s">
        <v>4829</v>
      </c>
      <c r="S13" s="306"/>
      <c r="T13" s="306" t="s">
        <v>29</v>
      </c>
      <c r="U13" s="306" t="s">
        <v>29</v>
      </c>
      <c r="V13" s="306"/>
      <c r="W13" s="49"/>
      <c r="X13" s="307"/>
    </row>
    <row r="14" spans="1:24" s="308" customFormat="1" x14ac:dyDescent="0.25">
      <c r="A14" s="303" t="s">
        <v>4404</v>
      </c>
      <c r="B14" s="304" t="s">
        <v>2819</v>
      </c>
      <c r="C14" s="304" t="s">
        <v>4808</v>
      </c>
      <c r="D14" s="306" t="s">
        <v>29</v>
      </c>
      <c r="E14" s="306" t="s">
        <v>29</v>
      </c>
      <c r="F14" s="306" t="s">
        <v>4810</v>
      </c>
      <c r="G14" s="306" t="s">
        <v>4811</v>
      </c>
      <c r="H14" s="306" t="s">
        <v>4812</v>
      </c>
      <c r="I14" s="306"/>
      <c r="J14" s="306" t="s">
        <v>29</v>
      </c>
      <c r="K14" s="306" t="s">
        <v>29</v>
      </c>
      <c r="L14" s="49"/>
      <c r="M14" s="306"/>
      <c r="N14" s="306"/>
      <c r="O14" s="306"/>
      <c r="P14" s="306" t="s">
        <v>4818</v>
      </c>
      <c r="Q14" s="306"/>
      <c r="R14" s="306"/>
      <c r="S14" s="306"/>
      <c r="T14" s="306"/>
      <c r="U14" s="306"/>
      <c r="V14" s="306"/>
      <c r="W14" s="49"/>
      <c r="X14" s="307"/>
    </row>
    <row r="15" spans="1:24" s="308" customFormat="1" x14ac:dyDescent="0.25">
      <c r="A15" s="303" t="s">
        <v>4404</v>
      </c>
      <c r="B15" s="304" t="s">
        <v>3935</v>
      </c>
      <c r="C15" s="304"/>
      <c r="D15" s="306"/>
      <c r="E15" s="306"/>
      <c r="F15" s="306"/>
      <c r="G15" s="306"/>
      <c r="H15" s="306"/>
      <c r="I15" s="306"/>
      <c r="J15" s="306"/>
      <c r="K15" s="306"/>
      <c r="L15" s="49"/>
      <c r="M15" s="306"/>
      <c r="N15" s="306"/>
      <c r="O15" s="306"/>
      <c r="P15" s="306" t="s">
        <v>4830</v>
      </c>
      <c r="Q15" s="306"/>
      <c r="R15" s="306"/>
      <c r="S15" s="306"/>
      <c r="T15" s="306"/>
      <c r="U15" s="306"/>
      <c r="V15" s="306"/>
      <c r="W15" s="49"/>
      <c r="X15" s="307"/>
    </row>
    <row r="16" spans="1:24" s="308" customFormat="1" x14ac:dyDescent="0.25">
      <c r="A16" s="303" t="s">
        <v>4404</v>
      </c>
      <c r="B16" s="304" t="s">
        <v>4815</v>
      </c>
      <c r="C16" s="304"/>
      <c r="D16" s="306"/>
      <c r="E16" s="306"/>
      <c r="F16" s="306"/>
      <c r="G16" s="306"/>
      <c r="H16" s="306"/>
      <c r="I16" s="306"/>
      <c r="J16" s="306"/>
      <c r="K16" s="306"/>
      <c r="L16" s="49"/>
      <c r="M16" s="306"/>
      <c r="N16" s="306"/>
      <c r="O16" s="306"/>
      <c r="P16" s="306" t="s">
        <v>4822</v>
      </c>
      <c r="Q16" s="306"/>
      <c r="R16" s="306"/>
      <c r="S16" s="306"/>
      <c r="T16" s="306"/>
      <c r="U16" s="306"/>
      <c r="V16" s="306"/>
      <c r="W16" s="49"/>
      <c r="X16" s="307"/>
    </row>
    <row r="17" spans="1:24" s="308" customFormat="1" x14ac:dyDescent="0.25">
      <c r="A17" s="303" t="s">
        <v>4404</v>
      </c>
      <c r="B17" s="304" t="s">
        <v>1896</v>
      </c>
      <c r="C17" s="304"/>
      <c r="D17" s="306"/>
      <c r="E17" s="306"/>
      <c r="F17" s="306"/>
      <c r="G17" s="306"/>
      <c r="H17" s="306"/>
      <c r="I17" s="306"/>
      <c r="J17" s="306"/>
      <c r="K17" s="306"/>
      <c r="L17" s="49"/>
      <c r="M17" s="306"/>
      <c r="N17" s="306"/>
      <c r="O17" s="306"/>
      <c r="P17" s="306" t="s">
        <v>4831</v>
      </c>
      <c r="Q17" s="306"/>
      <c r="R17" s="306"/>
      <c r="S17" s="306"/>
      <c r="T17" s="306"/>
      <c r="U17" s="306"/>
      <c r="V17" s="306"/>
      <c r="W17" s="49"/>
      <c r="X17" s="307"/>
    </row>
    <row r="18" spans="1:24" s="308" customFormat="1" x14ac:dyDescent="0.25">
      <c r="A18" s="303" t="s">
        <v>4404</v>
      </c>
      <c r="B18" s="304" t="s">
        <v>4832</v>
      </c>
      <c r="C18" s="304"/>
      <c r="D18" s="306"/>
      <c r="E18" s="306"/>
      <c r="F18" s="306"/>
      <c r="G18" s="306"/>
      <c r="H18" s="306"/>
      <c r="I18" s="306"/>
      <c r="J18" s="306"/>
      <c r="K18" s="306"/>
      <c r="L18" s="49"/>
      <c r="M18" s="306"/>
      <c r="N18" s="306"/>
      <c r="O18" s="306"/>
      <c r="P18" s="306" t="s">
        <v>4833</v>
      </c>
      <c r="Q18" s="306"/>
      <c r="R18" s="306" t="s">
        <v>4834</v>
      </c>
      <c r="S18" s="306"/>
      <c r="T18" s="306"/>
      <c r="U18" s="306"/>
      <c r="V18" s="306"/>
      <c r="W18" s="49"/>
      <c r="X18" s="307"/>
    </row>
    <row r="19" spans="1:24" s="308" customFormat="1" x14ac:dyDescent="0.25">
      <c r="A19" s="303" t="s">
        <v>4405</v>
      </c>
      <c r="B19" s="304" t="s">
        <v>2819</v>
      </c>
      <c r="C19" s="304" t="s">
        <v>4808</v>
      </c>
      <c r="D19" s="306" t="s">
        <v>29</v>
      </c>
      <c r="E19" s="306" t="s">
        <v>29</v>
      </c>
      <c r="F19" s="306" t="s">
        <v>4810</v>
      </c>
      <c r="G19" s="306" t="s">
        <v>4811</v>
      </c>
      <c r="H19" s="306" t="s">
        <v>4812</v>
      </c>
      <c r="I19" s="306"/>
      <c r="J19" s="306" t="s">
        <v>29</v>
      </c>
      <c r="K19" s="306" t="s">
        <v>29</v>
      </c>
      <c r="L19" s="49"/>
      <c r="M19" s="306"/>
      <c r="N19" s="306"/>
      <c r="O19" s="306"/>
      <c r="P19" s="306" t="s">
        <v>4818</v>
      </c>
      <c r="Q19" s="306"/>
      <c r="R19" s="306"/>
      <c r="S19" s="306"/>
      <c r="T19" s="306"/>
      <c r="U19" s="306"/>
      <c r="V19" s="306"/>
      <c r="W19" s="49"/>
      <c r="X19" s="307"/>
    </row>
    <row r="20" spans="1:24" s="308" customFormat="1" x14ac:dyDescent="0.25">
      <c r="A20" s="303" t="s">
        <v>4405</v>
      </c>
      <c r="B20" s="304" t="s">
        <v>3935</v>
      </c>
      <c r="C20" s="304"/>
      <c r="D20" s="306"/>
      <c r="E20" s="306"/>
      <c r="F20" s="306"/>
      <c r="G20" s="306"/>
      <c r="H20" s="306"/>
      <c r="I20" s="306"/>
      <c r="J20" s="306"/>
      <c r="K20" s="306"/>
      <c r="L20" s="49"/>
      <c r="M20" s="306"/>
      <c r="N20" s="306"/>
      <c r="O20" s="306"/>
      <c r="P20" s="306" t="s">
        <v>4830</v>
      </c>
      <c r="Q20" s="306"/>
      <c r="R20" s="306"/>
      <c r="S20" s="306"/>
      <c r="T20" s="306"/>
      <c r="U20" s="306"/>
      <c r="V20" s="306"/>
      <c r="W20" s="49"/>
      <c r="X20" s="307"/>
    </row>
    <row r="21" spans="1:24" s="308" customFormat="1" x14ac:dyDescent="0.25">
      <c r="A21" s="303" t="s">
        <v>4405</v>
      </c>
      <c r="B21" s="304" t="s">
        <v>4815</v>
      </c>
      <c r="C21" s="304"/>
      <c r="D21" s="306"/>
      <c r="E21" s="306"/>
      <c r="F21" s="306"/>
      <c r="G21" s="306"/>
      <c r="H21" s="306"/>
      <c r="I21" s="306"/>
      <c r="J21" s="306"/>
      <c r="K21" s="306"/>
      <c r="L21" s="49"/>
      <c r="M21" s="306"/>
      <c r="N21" s="306"/>
      <c r="O21" s="306"/>
      <c r="P21" s="306" t="s">
        <v>4822</v>
      </c>
      <c r="Q21" s="306"/>
      <c r="R21" s="306"/>
      <c r="S21" s="306"/>
      <c r="T21" s="306"/>
      <c r="U21" s="306"/>
      <c r="V21" s="306"/>
      <c r="W21" s="49"/>
      <c r="X21" s="307"/>
    </row>
    <row r="22" spans="1:24" s="308" customFormat="1" x14ac:dyDescent="0.25">
      <c r="A22" s="303" t="s">
        <v>4405</v>
      </c>
      <c r="B22" s="304" t="s">
        <v>4552</v>
      </c>
      <c r="C22" s="304"/>
      <c r="D22" s="306"/>
      <c r="E22" s="306"/>
      <c r="F22" s="306"/>
      <c r="G22" s="306"/>
      <c r="H22" s="306"/>
      <c r="I22" s="306"/>
      <c r="J22" s="306"/>
      <c r="K22" s="306"/>
      <c r="L22" s="49"/>
      <c r="M22" s="306"/>
      <c r="N22" s="306"/>
      <c r="O22" s="306"/>
      <c r="P22" s="306" t="s">
        <v>4831</v>
      </c>
      <c r="Q22" s="306"/>
      <c r="R22" s="306"/>
      <c r="S22" s="306"/>
      <c r="T22" s="306"/>
      <c r="U22" s="306"/>
      <c r="V22" s="306"/>
      <c r="W22" s="49"/>
      <c r="X22" s="307"/>
    </row>
    <row r="23" spans="1:24" s="308" customFormat="1" x14ac:dyDescent="0.25">
      <c r="A23" s="303" t="s">
        <v>4405</v>
      </c>
      <c r="B23" s="304" t="s">
        <v>1896</v>
      </c>
      <c r="C23" s="304"/>
      <c r="D23" s="306"/>
      <c r="E23" s="306"/>
      <c r="F23" s="306"/>
      <c r="G23" s="306"/>
      <c r="H23" s="306"/>
      <c r="I23" s="306"/>
      <c r="J23" s="306"/>
      <c r="K23" s="306"/>
      <c r="L23" s="49"/>
      <c r="M23" s="306"/>
      <c r="N23" s="306"/>
      <c r="O23" s="306"/>
      <c r="P23" s="306" t="s">
        <v>4835</v>
      </c>
      <c r="Q23" s="306"/>
      <c r="R23" s="306"/>
      <c r="S23" s="306"/>
      <c r="T23" s="306"/>
      <c r="U23" s="306"/>
      <c r="V23" s="306"/>
      <c r="W23" s="49"/>
      <c r="X23" s="307"/>
    </row>
    <row r="24" spans="1:24" s="308" customFormat="1" x14ac:dyDescent="0.25">
      <c r="A24" s="303" t="s">
        <v>4405</v>
      </c>
      <c r="B24" s="304" t="s">
        <v>4832</v>
      </c>
      <c r="C24" s="304"/>
      <c r="D24" s="306"/>
      <c r="E24" s="306"/>
      <c r="F24" s="306"/>
      <c r="G24" s="306"/>
      <c r="H24" s="306"/>
      <c r="I24" s="306"/>
      <c r="J24" s="306"/>
      <c r="K24" s="306"/>
      <c r="L24" s="49"/>
      <c r="M24" s="306"/>
      <c r="N24" s="306"/>
      <c r="O24" s="306"/>
      <c r="P24" s="306" t="s">
        <v>4836</v>
      </c>
      <c r="Q24" s="306"/>
      <c r="R24" s="306" t="s">
        <v>4837</v>
      </c>
      <c r="S24" s="306"/>
      <c r="T24" s="306"/>
      <c r="U24" s="306"/>
      <c r="V24" s="306"/>
      <c r="W24" s="49"/>
      <c r="X24" s="307"/>
    </row>
    <row r="25" spans="1:24" s="308" customFormat="1" x14ac:dyDescent="0.25">
      <c r="A25" s="303" t="s">
        <v>4405</v>
      </c>
      <c r="B25" s="304" t="s">
        <v>4838</v>
      </c>
      <c r="C25" s="304"/>
      <c r="D25" s="306"/>
      <c r="E25" s="306"/>
      <c r="F25" s="306"/>
      <c r="G25" s="306"/>
      <c r="H25" s="306"/>
      <c r="I25" s="306"/>
      <c r="J25" s="306"/>
      <c r="K25" s="306"/>
      <c r="L25" s="49"/>
      <c r="M25" s="306"/>
      <c r="N25" s="306"/>
      <c r="O25" s="306"/>
      <c r="P25" s="306" t="s">
        <v>4839</v>
      </c>
      <c r="Q25" s="306"/>
      <c r="R25" s="306" t="s">
        <v>4840</v>
      </c>
      <c r="S25" s="306"/>
      <c r="T25" s="306"/>
      <c r="U25" s="306"/>
      <c r="V25" s="306"/>
      <c r="W25" s="49"/>
      <c r="X25" s="307"/>
    </row>
    <row r="26" spans="1:24" s="308" customFormat="1" x14ac:dyDescent="0.25">
      <c r="A26" s="303" t="s">
        <v>4405</v>
      </c>
      <c r="B26" s="304" t="s">
        <v>4841</v>
      </c>
      <c r="C26" s="304"/>
      <c r="D26" s="306"/>
      <c r="E26" s="306"/>
      <c r="F26" s="306"/>
      <c r="G26" s="306"/>
      <c r="H26" s="306"/>
      <c r="I26" s="306"/>
      <c r="J26" s="306"/>
      <c r="K26" s="306"/>
      <c r="L26" s="49"/>
      <c r="M26" s="306"/>
      <c r="N26" s="306"/>
      <c r="O26" s="306"/>
      <c r="P26" s="306" t="s">
        <v>4842</v>
      </c>
      <c r="Q26" s="306"/>
      <c r="R26" s="306" t="s">
        <v>4843</v>
      </c>
      <c r="S26" s="306"/>
      <c r="T26" s="306"/>
      <c r="U26" s="306"/>
      <c r="V26" s="306"/>
      <c r="W26" s="49"/>
      <c r="X26" s="307"/>
    </row>
    <row r="27" spans="1:24" s="308" customFormat="1" x14ac:dyDescent="0.25">
      <c r="A27" s="303" t="s">
        <v>4406</v>
      </c>
      <c r="B27" s="304" t="s">
        <v>2819</v>
      </c>
      <c r="C27" s="304" t="s">
        <v>4808</v>
      </c>
      <c r="D27" s="306" t="s">
        <v>29</v>
      </c>
      <c r="E27" s="306" t="s">
        <v>29</v>
      </c>
      <c r="F27" s="306" t="s">
        <v>4810</v>
      </c>
      <c r="G27" s="306" t="s">
        <v>4811</v>
      </c>
      <c r="H27" s="306" t="s">
        <v>4812</v>
      </c>
      <c r="I27" s="306"/>
      <c r="J27" s="306" t="s">
        <v>29</v>
      </c>
      <c r="K27" s="306" t="s">
        <v>29</v>
      </c>
      <c r="L27" s="49"/>
      <c r="M27" s="306"/>
      <c r="N27" s="306"/>
      <c r="O27" s="306"/>
      <c r="P27" s="306" t="s">
        <v>4818</v>
      </c>
      <c r="Q27" s="306"/>
      <c r="R27" s="306"/>
      <c r="S27" s="306"/>
      <c r="T27" s="306"/>
      <c r="U27" s="306"/>
      <c r="V27" s="306"/>
      <c r="W27" s="49"/>
      <c r="X27" s="307"/>
    </row>
    <row r="28" spans="1:24" s="308" customFormat="1" x14ac:dyDescent="0.25">
      <c r="A28" s="303" t="s">
        <v>4406</v>
      </c>
      <c r="B28" s="304" t="s">
        <v>3935</v>
      </c>
      <c r="C28" s="304"/>
      <c r="D28" s="306"/>
      <c r="E28" s="306"/>
      <c r="F28" s="306"/>
      <c r="G28" s="306"/>
      <c r="H28" s="306"/>
      <c r="I28" s="306"/>
      <c r="J28" s="306"/>
      <c r="K28" s="306"/>
      <c r="L28" s="49"/>
      <c r="M28" s="306"/>
      <c r="N28" s="306"/>
      <c r="O28" s="306"/>
      <c r="P28" s="306" t="s">
        <v>4819</v>
      </c>
      <c r="Q28" s="306"/>
      <c r="R28" s="306"/>
      <c r="S28" s="306"/>
      <c r="T28" s="306"/>
      <c r="U28" s="306"/>
      <c r="V28" s="306"/>
      <c r="W28" s="49"/>
      <c r="X28" s="307"/>
    </row>
    <row r="29" spans="1:24" s="308" customFormat="1" x14ac:dyDescent="0.25">
      <c r="A29" s="303" t="s">
        <v>4406</v>
      </c>
      <c r="B29" s="304" t="s">
        <v>4815</v>
      </c>
      <c r="C29" s="304"/>
      <c r="D29" s="306"/>
      <c r="E29" s="306"/>
      <c r="F29" s="306"/>
      <c r="G29" s="306"/>
      <c r="H29" s="306"/>
      <c r="I29" s="306"/>
      <c r="J29" s="306"/>
      <c r="K29" s="306"/>
      <c r="L29" s="49"/>
      <c r="M29" s="306"/>
      <c r="N29" s="306"/>
      <c r="O29" s="306"/>
      <c r="P29" s="306" t="s">
        <v>4822</v>
      </c>
      <c r="Q29" s="306"/>
      <c r="R29" s="306"/>
      <c r="S29" s="306"/>
      <c r="T29" s="306"/>
      <c r="U29" s="306"/>
      <c r="V29" s="306"/>
      <c r="W29" s="49"/>
      <c r="X29" s="307"/>
    </row>
    <row r="30" spans="1:24" s="308" customFormat="1" x14ac:dyDescent="0.25">
      <c r="A30" s="303" t="s">
        <v>4406</v>
      </c>
      <c r="B30" s="304" t="s">
        <v>1896</v>
      </c>
      <c r="C30" s="304"/>
      <c r="D30" s="306"/>
      <c r="E30" s="306"/>
      <c r="F30" s="306"/>
      <c r="G30" s="306"/>
      <c r="H30" s="306"/>
      <c r="I30" s="306"/>
      <c r="J30" s="306"/>
      <c r="K30" s="306"/>
      <c r="L30" s="49"/>
      <c r="M30" s="306"/>
      <c r="N30" s="306"/>
      <c r="O30" s="306"/>
      <c r="P30" s="306" t="s">
        <v>4831</v>
      </c>
      <c r="Q30" s="306"/>
      <c r="R30" s="306"/>
      <c r="S30" s="306"/>
      <c r="T30" s="306"/>
      <c r="U30" s="306"/>
      <c r="V30" s="306"/>
      <c r="W30" s="49"/>
      <c r="X30" s="307"/>
    </row>
    <row r="31" spans="1:24" s="308" customFormat="1" x14ac:dyDescent="0.25">
      <c r="A31" s="303" t="s">
        <v>4406</v>
      </c>
      <c r="B31" s="304" t="s">
        <v>4832</v>
      </c>
      <c r="C31" s="304"/>
      <c r="D31" s="306"/>
      <c r="E31" s="306"/>
      <c r="F31" s="306"/>
      <c r="G31" s="306"/>
      <c r="H31" s="306"/>
      <c r="I31" s="306"/>
      <c r="J31" s="306"/>
      <c r="K31" s="306"/>
      <c r="L31" s="49"/>
      <c r="M31" s="306"/>
      <c r="N31" s="306"/>
      <c r="O31" s="306"/>
      <c r="P31" s="306" t="s">
        <v>4844</v>
      </c>
      <c r="Q31" s="306"/>
      <c r="R31" s="306"/>
      <c r="S31" s="306"/>
      <c r="T31" s="306"/>
      <c r="U31" s="306"/>
      <c r="V31" s="306"/>
      <c r="W31" s="49"/>
      <c r="X31" s="307"/>
    </row>
    <row r="32" spans="1:24" s="308" customFormat="1" x14ac:dyDescent="0.25">
      <c r="A32" s="303" t="s">
        <v>4406</v>
      </c>
      <c r="B32" s="304" t="s">
        <v>4838</v>
      </c>
      <c r="C32" s="304"/>
      <c r="D32" s="306"/>
      <c r="E32" s="306"/>
      <c r="F32" s="306"/>
      <c r="G32" s="306"/>
      <c r="H32" s="306"/>
      <c r="I32" s="306"/>
      <c r="J32" s="306"/>
      <c r="K32" s="306"/>
      <c r="L32" s="49"/>
      <c r="M32" s="306"/>
      <c r="N32" s="306"/>
      <c r="O32" s="306"/>
      <c r="P32" s="306" t="s">
        <v>4845</v>
      </c>
      <c r="Q32" s="306"/>
      <c r="R32" s="306"/>
      <c r="S32" s="306"/>
      <c r="T32" s="306"/>
      <c r="U32" s="306"/>
      <c r="V32" s="306"/>
      <c r="W32" s="49"/>
      <c r="X32" s="307"/>
    </row>
    <row r="33" spans="1:24" s="308" customFormat="1" x14ac:dyDescent="0.25">
      <c r="A33" s="303" t="s">
        <v>4406</v>
      </c>
      <c r="B33" s="304" t="s">
        <v>4841</v>
      </c>
      <c r="C33" s="304"/>
      <c r="D33" s="306"/>
      <c r="E33" s="306"/>
      <c r="F33" s="306"/>
      <c r="G33" s="306"/>
      <c r="H33" s="306"/>
      <c r="I33" s="306"/>
      <c r="J33" s="306"/>
      <c r="K33" s="306"/>
      <c r="L33" s="49"/>
      <c r="M33" s="306"/>
      <c r="N33" s="306"/>
      <c r="O33" s="306"/>
      <c r="P33" s="306" t="s">
        <v>4846</v>
      </c>
      <c r="Q33" s="306"/>
      <c r="R33" s="306" t="s">
        <v>4847</v>
      </c>
      <c r="S33" s="306"/>
      <c r="T33" s="306"/>
      <c r="U33" s="306"/>
      <c r="V33" s="306"/>
      <c r="W33" s="49"/>
      <c r="X33" s="307"/>
    </row>
    <row r="34" spans="1:24" s="308" customFormat="1" x14ac:dyDescent="0.25">
      <c r="A34" s="303" t="s">
        <v>4408</v>
      </c>
      <c r="B34" s="304" t="s">
        <v>2819</v>
      </c>
      <c r="C34" s="304" t="s">
        <v>4808</v>
      </c>
      <c r="D34" s="306" t="s">
        <v>29</v>
      </c>
      <c r="E34" s="306" t="s">
        <v>29</v>
      </c>
      <c r="F34" s="306" t="s">
        <v>4810</v>
      </c>
      <c r="G34" s="306" t="s">
        <v>4811</v>
      </c>
      <c r="H34" s="306" t="s">
        <v>4812</v>
      </c>
      <c r="I34" s="306"/>
      <c r="J34" s="306" t="s">
        <v>29</v>
      </c>
      <c r="K34" s="306" t="s">
        <v>29</v>
      </c>
      <c r="L34" s="49"/>
      <c r="M34" s="306"/>
      <c r="N34" s="306"/>
      <c r="O34" s="306"/>
      <c r="P34" s="306" t="s">
        <v>4818</v>
      </c>
      <c r="Q34" s="306"/>
      <c r="R34" s="306"/>
      <c r="S34" s="306"/>
      <c r="T34" s="306"/>
      <c r="U34" s="306"/>
      <c r="V34" s="306"/>
      <c r="W34" s="49"/>
      <c r="X34" s="307"/>
    </row>
    <row r="35" spans="1:24" s="308" customFormat="1" x14ac:dyDescent="0.25">
      <c r="A35" s="303" t="s">
        <v>4408</v>
      </c>
      <c r="B35" s="304" t="s">
        <v>3935</v>
      </c>
      <c r="C35" s="304"/>
      <c r="D35" s="306"/>
      <c r="E35" s="306"/>
      <c r="F35" s="306"/>
      <c r="G35" s="306"/>
      <c r="H35" s="306"/>
      <c r="I35" s="306"/>
      <c r="J35" s="306"/>
      <c r="K35" s="306"/>
      <c r="L35" s="49"/>
      <c r="M35" s="306"/>
      <c r="N35" s="306"/>
      <c r="O35" s="306"/>
      <c r="P35" s="306" t="s">
        <v>4830</v>
      </c>
      <c r="Q35" s="306"/>
      <c r="R35" s="306"/>
      <c r="S35" s="306"/>
      <c r="T35" s="306"/>
      <c r="U35" s="306"/>
      <c r="V35" s="306"/>
      <c r="W35" s="49"/>
      <c r="X35" s="307"/>
    </row>
    <row r="36" spans="1:24" s="308" customFormat="1" x14ac:dyDescent="0.25">
      <c r="A36" s="303" t="s">
        <v>4408</v>
      </c>
      <c r="B36" s="304" t="s">
        <v>4815</v>
      </c>
      <c r="C36" s="304"/>
      <c r="D36" s="306"/>
      <c r="E36" s="306"/>
      <c r="F36" s="306"/>
      <c r="G36" s="306"/>
      <c r="H36" s="306"/>
      <c r="I36" s="306"/>
      <c r="J36" s="306"/>
      <c r="K36" s="306"/>
      <c r="L36" s="49"/>
      <c r="M36" s="306"/>
      <c r="N36" s="306"/>
      <c r="O36" s="306"/>
      <c r="P36" s="306" t="s">
        <v>4828</v>
      </c>
      <c r="Q36" s="306"/>
      <c r="R36" s="306" t="s">
        <v>4848</v>
      </c>
      <c r="S36" s="306"/>
      <c r="T36" s="306"/>
      <c r="U36" s="306"/>
      <c r="V36" s="306"/>
      <c r="W36" s="49"/>
      <c r="X36" s="307"/>
    </row>
    <row r="37" spans="1:24" s="308" customFormat="1" x14ac:dyDescent="0.25">
      <c r="A37" s="303" t="s">
        <v>4745</v>
      </c>
      <c r="B37" s="304" t="s">
        <v>2819</v>
      </c>
      <c r="C37" s="304"/>
      <c r="D37" s="306"/>
      <c r="E37" s="306"/>
      <c r="F37" s="306"/>
      <c r="G37" s="306"/>
      <c r="H37" s="306"/>
      <c r="I37" s="306"/>
      <c r="J37" s="306"/>
      <c r="K37" s="306"/>
      <c r="L37" s="49"/>
      <c r="M37" s="306"/>
      <c r="N37" s="306"/>
      <c r="O37" s="306"/>
      <c r="P37" s="306"/>
      <c r="Q37" s="306"/>
      <c r="R37" s="306"/>
      <c r="S37" s="306"/>
      <c r="T37" s="306"/>
      <c r="U37" s="306"/>
      <c r="V37" s="306"/>
      <c r="W37" s="49" t="s">
        <v>4849</v>
      </c>
      <c r="X37" s="307" t="s">
        <v>4849</v>
      </c>
    </row>
    <row r="38" spans="1:24" s="308" customFormat="1" x14ac:dyDescent="0.25">
      <c r="A38" s="303" t="s">
        <v>4409</v>
      </c>
      <c r="B38" s="304" t="s">
        <v>2819</v>
      </c>
      <c r="C38" s="304" t="s">
        <v>4808</v>
      </c>
      <c r="D38" s="306" t="s">
        <v>29</v>
      </c>
      <c r="E38" s="306" t="s">
        <v>29</v>
      </c>
      <c r="F38" s="306" t="s">
        <v>4771</v>
      </c>
      <c r="G38" s="306"/>
      <c r="H38" s="306" t="s">
        <v>4812</v>
      </c>
      <c r="I38" s="306"/>
      <c r="J38" s="306" t="s">
        <v>29</v>
      </c>
      <c r="K38" s="306" t="s">
        <v>29</v>
      </c>
      <c r="L38" s="49"/>
      <c r="M38" s="306"/>
      <c r="N38" s="306"/>
      <c r="O38" s="306"/>
      <c r="P38" s="306" t="s">
        <v>4818</v>
      </c>
      <c r="Q38" s="306"/>
      <c r="R38" s="306"/>
      <c r="S38" s="306"/>
      <c r="T38" s="306"/>
      <c r="U38" s="306"/>
      <c r="V38" s="306"/>
      <c r="W38" s="49"/>
      <c r="X38" s="307"/>
    </row>
    <row r="39" spans="1:24" s="308" customFormat="1" x14ac:dyDescent="0.25">
      <c r="A39" s="303" t="s">
        <v>4409</v>
      </c>
      <c r="B39" s="304" t="s">
        <v>3935</v>
      </c>
      <c r="C39" s="304"/>
      <c r="D39" s="306"/>
      <c r="E39" s="306"/>
      <c r="F39" s="306"/>
      <c r="G39" s="306"/>
      <c r="H39" s="306"/>
      <c r="I39" s="306"/>
      <c r="J39" s="306"/>
      <c r="K39" s="306"/>
      <c r="L39" s="49"/>
      <c r="M39" s="306" t="str">
        <f>CONCATENATE("BOR_BEFORE_EFF_DATE",":::",W37)</f>
        <v>BOR_BEFORE_EFF_DATE:::04/17/2017</v>
      </c>
      <c r="N39" s="306"/>
      <c r="O39" s="306"/>
      <c r="P39" s="306" t="s">
        <v>4819</v>
      </c>
      <c r="Q39" s="306"/>
      <c r="R39" s="306"/>
      <c r="S39" s="306"/>
      <c r="T39" s="306"/>
      <c r="U39" s="306"/>
      <c r="V39" s="306"/>
      <c r="W39" s="49"/>
      <c r="X39" s="307"/>
    </row>
    <row r="40" spans="1:24" s="308" customFormat="1" x14ac:dyDescent="0.25">
      <c r="A40" s="303" t="s">
        <v>4409</v>
      </c>
      <c r="B40" s="304" t="s">
        <v>4815</v>
      </c>
      <c r="C40" s="304"/>
      <c r="D40" s="306"/>
      <c r="E40" s="306"/>
      <c r="F40" s="306"/>
      <c r="G40" s="306"/>
      <c r="H40" s="306"/>
      <c r="I40" s="306"/>
      <c r="J40" s="306"/>
      <c r="K40" s="306"/>
      <c r="L40" s="49"/>
      <c r="M40" s="306"/>
      <c r="N40" s="306"/>
      <c r="O40" s="306"/>
      <c r="P40" s="306" t="s">
        <v>4822</v>
      </c>
      <c r="Q40" s="306"/>
      <c r="R40" s="306"/>
      <c r="S40" s="306"/>
      <c r="T40" s="306"/>
      <c r="U40" s="306"/>
      <c r="V40" s="306"/>
      <c r="W40" s="49"/>
      <c r="X40" s="307"/>
    </row>
    <row r="41" spans="1:24" s="308" customFormat="1" x14ac:dyDescent="0.25">
      <c r="A41" s="303" t="s">
        <v>4409</v>
      </c>
      <c r="B41" s="304" t="s">
        <v>4552</v>
      </c>
      <c r="C41" s="304"/>
      <c r="D41" s="306"/>
      <c r="E41" s="306"/>
      <c r="F41" s="306"/>
      <c r="G41" s="306"/>
      <c r="H41" s="306"/>
      <c r="I41" s="306"/>
      <c r="J41" s="306"/>
      <c r="K41" s="306"/>
      <c r="L41" s="49"/>
      <c r="M41" s="306"/>
      <c r="N41" s="306"/>
      <c r="O41" s="306"/>
      <c r="P41" s="306" t="s">
        <v>4831</v>
      </c>
      <c r="Q41" s="306"/>
      <c r="R41" s="306" t="s">
        <v>4850</v>
      </c>
      <c r="S41" s="306"/>
      <c r="T41" s="306"/>
      <c r="U41" s="306"/>
      <c r="V41" s="306"/>
      <c r="W41" s="49"/>
      <c r="X41" s="307"/>
    </row>
    <row r="42" spans="1:24" s="308" customFormat="1" x14ac:dyDescent="0.25">
      <c r="A42" s="303" t="s">
        <v>4407</v>
      </c>
      <c r="B42" s="304" t="s">
        <v>2819</v>
      </c>
      <c r="C42" s="304" t="s">
        <v>4808</v>
      </c>
      <c r="D42" s="306" t="s">
        <v>29</v>
      </c>
      <c r="E42" s="306" t="s">
        <v>29</v>
      </c>
      <c r="F42" s="306" t="s">
        <v>4810</v>
      </c>
      <c r="G42" s="306" t="s">
        <v>4811</v>
      </c>
      <c r="H42" s="306" t="s">
        <v>4812</v>
      </c>
      <c r="I42" s="306"/>
      <c r="J42" s="306" t="s">
        <v>29</v>
      </c>
      <c r="K42" s="306" t="s">
        <v>29</v>
      </c>
      <c r="L42" s="49"/>
      <c r="M42" s="306"/>
      <c r="N42" s="306"/>
      <c r="O42" s="306"/>
      <c r="P42" s="306" t="s">
        <v>4818</v>
      </c>
      <c r="Q42" s="306"/>
      <c r="R42" s="306"/>
      <c r="S42" s="306"/>
      <c r="T42" s="306"/>
      <c r="U42" s="306"/>
      <c r="V42" s="306"/>
      <c r="W42" s="49"/>
      <c r="X42" s="307"/>
    </row>
    <row r="43" spans="1:24" s="308" customFormat="1" x14ac:dyDescent="0.25">
      <c r="A43" s="303" t="s">
        <v>4407</v>
      </c>
      <c r="B43" s="304" t="s">
        <v>3935</v>
      </c>
      <c r="C43" s="304"/>
      <c r="D43" s="306"/>
      <c r="E43" s="306"/>
      <c r="F43" s="306"/>
      <c r="G43" s="306"/>
      <c r="H43" s="306"/>
      <c r="I43" s="306"/>
      <c r="J43" s="306"/>
      <c r="K43" s="306"/>
      <c r="L43" s="49"/>
      <c r="M43" s="306"/>
      <c r="N43" s="306"/>
      <c r="O43" s="306"/>
      <c r="P43" s="306" t="s">
        <v>4819</v>
      </c>
      <c r="Q43" s="306"/>
      <c r="R43" s="306"/>
      <c r="S43" s="306"/>
      <c r="T43" s="306"/>
      <c r="U43" s="306"/>
      <c r="V43" s="306"/>
      <c r="W43" s="49"/>
      <c r="X43" s="307"/>
    </row>
    <row r="44" spans="1:24" s="308" customFormat="1" x14ac:dyDescent="0.25">
      <c r="A44" s="303" t="s">
        <v>4407</v>
      </c>
      <c r="B44" s="304" t="s">
        <v>4815</v>
      </c>
      <c r="C44" s="304"/>
      <c r="D44" s="306"/>
      <c r="E44" s="306"/>
      <c r="F44" s="306"/>
      <c r="G44" s="306"/>
      <c r="H44" s="306"/>
      <c r="I44" s="306"/>
      <c r="J44" s="306"/>
      <c r="K44" s="306"/>
      <c r="L44" s="49"/>
      <c r="M44" s="306"/>
      <c r="N44" s="306"/>
      <c r="O44" s="306"/>
      <c r="P44" s="306" t="s">
        <v>4822</v>
      </c>
      <c r="Q44" s="306"/>
      <c r="R44" s="306"/>
      <c r="S44" s="306"/>
      <c r="T44" s="306"/>
      <c r="U44" s="306"/>
      <c r="V44" s="306"/>
      <c r="W44" s="49"/>
      <c r="X44" s="307"/>
    </row>
    <row r="45" spans="1:24" s="308" customFormat="1" x14ac:dyDescent="0.25">
      <c r="A45" s="303" t="s">
        <v>4407</v>
      </c>
      <c r="B45" s="304" t="s">
        <v>4552</v>
      </c>
      <c r="C45" s="304"/>
      <c r="D45" s="306"/>
      <c r="E45" s="306"/>
      <c r="F45" s="306"/>
      <c r="G45" s="306"/>
      <c r="H45" s="306"/>
      <c r="I45" s="306"/>
      <c r="J45" s="306"/>
      <c r="K45" s="306"/>
      <c r="L45" s="49"/>
      <c r="M45" s="306"/>
      <c r="N45" s="306"/>
      <c r="O45" s="306"/>
      <c r="P45" s="306" t="s">
        <v>4831</v>
      </c>
      <c r="Q45" s="306"/>
      <c r="R45" s="306"/>
      <c r="S45" s="306"/>
      <c r="T45" s="306"/>
      <c r="U45" s="306"/>
      <c r="V45" s="306"/>
      <c r="W45" s="49"/>
      <c r="X45" s="307"/>
    </row>
    <row r="46" spans="1:24" s="308" customFormat="1" x14ac:dyDescent="0.25">
      <c r="A46" s="303" t="s">
        <v>4407</v>
      </c>
      <c r="B46" s="304" t="s">
        <v>1896</v>
      </c>
      <c r="C46" s="304"/>
      <c r="D46" s="306"/>
      <c r="E46" s="306"/>
      <c r="F46" s="306"/>
      <c r="G46" s="306"/>
      <c r="H46" s="306"/>
      <c r="I46" s="306"/>
      <c r="J46" s="306"/>
      <c r="K46" s="306"/>
      <c r="L46" s="49"/>
      <c r="M46" s="306"/>
      <c r="N46" s="306"/>
      <c r="O46" s="306"/>
      <c r="P46" s="306" t="s">
        <v>4833</v>
      </c>
      <c r="Q46" s="306"/>
      <c r="R46" s="306" t="s">
        <v>4851</v>
      </c>
      <c r="S46" s="306"/>
      <c r="T46" s="306"/>
      <c r="U46" s="306"/>
      <c r="V46" s="306"/>
      <c r="W46" s="49"/>
      <c r="X46" s="307"/>
    </row>
    <row r="47" spans="1:24" s="308" customFormat="1" x14ac:dyDescent="0.25">
      <c r="A47" s="303" t="s">
        <v>4410</v>
      </c>
      <c r="B47" s="304" t="s">
        <v>2819</v>
      </c>
      <c r="C47" s="304" t="s">
        <v>4808</v>
      </c>
      <c r="D47" s="306" t="s">
        <v>29</v>
      </c>
      <c r="E47" s="306" t="s">
        <v>29</v>
      </c>
      <c r="F47" s="306" t="s">
        <v>4810</v>
      </c>
      <c r="G47" s="306" t="s">
        <v>4811</v>
      </c>
      <c r="H47" s="306" t="s">
        <v>4812</v>
      </c>
      <c r="I47" s="306"/>
      <c r="J47" s="306" t="s">
        <v>29</v>
      </c>
      <c r="K47" s="306" t="s">
        <v>29</v>
      </c>
      <c r="L47" s="49"/>
      <c r="M47" s="306" t="s">
        <v>4852</v>
      </c>
      <c r="N47" s="306"/>
      <c r="O47" s="306"/>
      <c r="P47" s="306" t="s">
        <v>4818</v>
      </c>
      <c r="Q47" s="306"/>
      <c r="R47" s="306"/>
      <c r="S47" s="306"/>
      <c r="T47" s="306"/>
      <c r="U47" s="306"/>
      <c r="V47" s="306"/>
      <c r="W47" s="49"/>
      <c r="X47" s="307"/>
    </row>
    <row r="48" spans="1:24" s="308" customFormat="1" x14ac:dyDescent="0.25">
      <c r="A48" s="303" t="s">
        <v>4410</v>
      </c>
      <c r="B48" s="304" t="s">
        <v>3935</v>
      </c>
      <c r="C48" s="304"/>
      <c r="D48" s="306"/>
      <c r="E48" s="306"/>
      <c r="F48" s="306"/>
      <c r="G48" s="306"/>
      <c r="H48" s="306"/>
      <c r="I48" s="306"/>
      <c r="J48" s="306"/>
      <c r="K48" s="306"/>
      <c r="L48" s="49"/>
      <c r="M48" s="306"/>
      <c r="N48" s="306"/>
      <c r="O48" s="306"/>
      <c r="P48" s="306" t="s">
        <v>4830</v>
      </c>
      <c r="Q48" s="306"/>
      <c r="R48" s="306"/>
      <c r="S48" s="306"/>
      <c r="T48" s="306"/>
      <c r="U48" s="306"/>
      <c r="V48" s="306"/>
      <c r="W48" s="49"/>
      <c r="X48" s="307"/>
    </row>
    <row r="49" spans="1:24" s="308" customFormat="1" x14ac:dyDescent="0.25">
      <c r="A49" s="303" t="s">
        <v>4410</v>
      </c>
      <c r="B49" s="304" t="s">
        <v>4815</v>
      </c>
      <c r="C49" s="304"/>
      <c r="D49" s="306"/>
      <c r="E49" s="306"/>
      <c r="F49" s="306"/>
      <c r="G49" s="306"/>
      <c r="H49" s="306"/>
      <c r="I49" s="306"/>
      <c r="J49" s="306"/>
      <c r="K49" s="306"/>
      <c r="L49" s="49"/>
      <c r="M49" s="306"/>
      <c r="N49" s="306"/>
      <c r="O49" s="306"/>
      <c r="P49" s="306" t="s">
        <v>4853</v>
      </c>
      <c r="Q49" s="306"/>
      <c r="R49" s="306" t="s">
        <v>4854</v>
      </c>
      <c r="S49" s="306"/>
      <c r="T49" s="306"/>
      <c r="U49" s="306"/>
      <c r="V49" s="306"/>
      <c r="W49" s="49"/>
      <c r="X49" s="307"/>
    </row>
    <row r="50" spans="1:24" s="308" customFormat="1" x14ac:dyDescent="0.25">
      <c r="A50" s="303" t="s">
        <v>4411</v>
      </c>
      <c r="B50" s="304" t="s">
        <v>2819</v>
      </c>
      <c r="C50" s="304" t="s">
        <v>4808</v>
      </c>
      <c r="D50" s="306" t="s">
        <v>29</v>
      </c>
      <c r="E50" s="306" t="s">
        <v>29</v>
      </c>
      <c r="F50" s="306" t="s">
        <v>4810</v>
      </c>
      <c r="G50" s="306" t="s">
        <v>4811</v>
      </c>
      <c r="H50" s="306" t="s">
        <v>4812</v>
      </c>
      <c r="I50" s="306"/>
      <c r="J50" s="306" t="s">
        <v>29</v>
      </c>
      <c r="K50" s="306" t="s">
        <v>29</v>
      </c>
      <c r="L50" s="49"/>
      <c r="M50" s="306"/>
      <c r="N50" s="306"/>
      <c r="O50" s="306"/>
      <c r="P50" s="306" t="s">
        <v>4818</v>
      </c>
      <c r="Q50" s="306"/>
      <c r="R50" s="306"/>
      <c r="S50" s="306"/>
      <c r="T50" s="306"/>
      <c r="U50" s="306"/>
      <c r="V50" s="306"/>
      <c r="W50" s="49"/>
      <c r="X50" s="307"/>
    </row>
    <row r="51" spans="1:24" s="308" customFormat="1" x14ac:dyDescent="0.25">
      <c r="A51" s="303" t="s">
        <v>4411</v>
      </c>
      <c r="B51" s="304" t="s">
        <v>3935</v>
      </c>
      <c r="C51" s="304"/>
      <c r="D51" s="306"/>
      <c r="E51" s="306"/>
      <c r="F51" s="306"/>
      <c r="G51" s="306"/>
      <c r="H51" s="306"/>
      <c r="I51" s="306"/>
      <c r="J51" s="306"/>
      <c r="K51" s="306"/>
      <c r="L51" s="49"/>
      <c r="M51" s="306"/>
      <c r="N51" s="306"/>
      <c r="O51" s="306"/>
      <c r="P51" s="306" t="s">
        <v>4830</v>
      </c>
      <c r="Q51" s="306"/>
      <c r="R51" s="306" t="s">
        <v>4855</v>
      </c>
      <c r="S51" s="306"/>
      <c r="T51" s="306"/>
      <c r="U51" s="306"/>
      <c r="V51" s="306"/>
      <c r="W51" s="49"/>
      <c r="X51" s="307"/>
    </row>
  </sheetData>
  <pageMargins left="0.7" right="0.7" top="0.75" bottom="0.75" header="0.3" footer="0.3"/>
  <pageSetup orientation="portrait"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AH16"/>
  <sheetViews>
    <sheetView topLeftCell="X1" zoomScale="85" zoomScaleNormal="85" workbookViewId="0">
      <pane ySplit="1" topLeftCell="A2" activePane="bottomLeft" state="frozen"/>
      <selection sqref="A1:XFD1"/>
      <selection pane="bottomLeft" activeCell="Y3" sqref="Y3"/>
    </sheetView>
  </sheetViews>
  <sheetFormatPr defaultColWidth="21.7109375" defaultRowHeight="35.25" customHeight="1" x14ac:dyDescent="0.25"/>
  <cols>
    <col min="1" max="1" width="7.7109375" style="300" bestFit="1" customWidth="1" collapsed="1"/>
    <col min="2" max="2" width="10.5703125" style="300" bestFit="1" customWidth="1" collapsed="1"/>
    <col min="3" max="3" width="25.85546875" style="300" bestFit="1" customWidth="1" collapsed="1"/>
    <col min="4" max="4" width="29.28515625" style="300" bestFit="1" customWidth="1" collapsed="1"/>
    <col min="5" max="5" width="60.28515625" style="300" customWidth="1" collapsed="1"/>
    <col min="6" max="6" width="105.85546875" style="300" customWidth="1" collapsed="1"/>
    <col min="7" max="7" width="36" style="300" bestFit="1" customWidth="1" collapsed="1"/>
    <col min="8" max="8" width="25.42578125" style="300" bestFit="1" customWidth="1" collapsed="1"/>
    <col min="9" max="9" width="24.42578125" style="300" bestFit="1" customWidth="1" collapsed="1"/>
    <col min="10" max="10" width="21.7109375" style="300" bestFit="1" customWidth="1" collapsed="1"/>
    <col min="11" max="11" width="21" style="300" bestFit="1" customWidth="1" collapsed="1"/>
    <col min="12" max="12" width="19.5703125" style="300" bestFit="1" customWidth="1" collapsed="1"/>
    <col min="13" max="13" width="21.5703125" style="300" bestFit="1" customWidth="1" collapsed="1"/>
    <col min="14" max="14" width="18.5703125" style="300" bestFit="1" customWidth="1" collapsed="1"/>
    <col min="15" max="15" width="19.7109375" style="300" bestFit="1" customWidth="1" collapsed="1"/>
    <col min="16" max="16" width="19.5703125" style="300" bestFit="1" customWidth="1" collapsed="1"/>
    <col min="17" max="17" width="28.85546875" style="300" bestFit="1" customWidth="1" collapsed="1"/>
    <col min="18" max="18" width="19.140625" style="300" bestFit="1" customWidth="1" collapsed="1"/>
    <col min="19" max="19" width="14.5703125" style="300" bestFit="1" customWidth="1" collapsed="1"/>
    <col min="20" max="20" width="13.85546875" style="300" bestFit="1" customWidth="1" collapsed="1"/>
    <col min="21" max="21" width="42.140625" style="300" bestFit="1" customWidth="1" collapsed="1"/>
    <col min="22" max="22" width="142.42578125" style="300" bestFit="1" customWidth="1" collapsed="1"/>
    <col min="23" max="23" width="18.5703125" style="300" bestFit="1" customWidth="1" collapsed="1"/>
    <col min="24" max="24" width="19.140625" style="300" bestFit="1" customWidth="1" collapsed="1"/>
    <col min="25" max="25" width="128.85546875" style="300" bestFit="1" customWidth="1" collapsed="1"/>
    <col min="26" max="26" width="104.85546875" style="300" bestFit="1" customWidth="1" collapsed="1"/>
    <col min="27" max="27" width="26.28515625" style="300" bestFit="1" customWidth="1" collapsed="1"/>
    <col min="28" max="28" width="23.85546875" style="300" bestFit="1" customWidth="1" collapsed="1"/>
    <col min="29" max="29" width="22.85546875" style="300" bestFit="1" customWidth="1" collapsed="1"/>
    <col min="30" max="30" width="56.28515625" style="300" bestFit="1" customWidth="1" collapsed="1"/>
    <col min="31" max="31" width="13.85546875" style="300" bestFit="1" customWidth="1" collapsed="1"/>
    <col min="32" max="32" width="19.28515625" style="300" bestFit="1" customWidth="1" collapsed="1"/>
    <col min="33" max="33" width="34.5703125" style="300" bestFit="1" customWidth="1" collapsed="1"/>
    <col min="34" max="34" width="17.42578125" style="300" bestFit="1" customWidth="1" collapsed="1"/>
    <col min="35" max="16384" width="21.7109375" style="300" collapsed="1"/>
  </cols>
  <sheetData>
    <row r="1" spans="1:34" ht="15" x14ac:dyDescent="0.25">
      <c r="A1" s="2" t="s">
        <v>0</v>
      </c>
      <c r="B1" s="43" t="s">
        <v>95</v>
      </c>
      <c r="C1" s="43" t="s">
        <v>1105</v>
      </c>
      <c r="D1" s="297" t="s">
        <v>4856</v>
      </c>
      <c r="E1" s="297" t="s">
        <v>4857</v>
      </c>
      <c r="F1" s="247" t="s">
        <v>2327</v>
      </c>
      <c r="G1" s="297" t="s">
        <v>1180</v>
      </c>
      <c r="H1" s="297" t="s">
        <v>4797</v>
      </c>
      <c r="I1" s="297" t="s">
        <v>4798</v>
      </c>
      <c r="J1" s="297" t="s">
        <v>1257</v>
      </c>
      <c r="K1" s="297" t="s">
        <v>1322</v>
      </c>
      <c r="L1" s="297" t="s">
        <v>4858</v>
      </c>
      <c r="M1" s="23" t="s">
        <v>1554</v>
      </c>
      <c r="N1" s="297" t="s">
        <v>3511</v>
      </c>
      <c r="O1" s="297" t="s">
        <v>1477</v>
      </c>
      <c r="P1" s="297" t="s">
        <v>4858</v>
      </c>
      <c r="Q1" s="297" t="s">
        <v>4800</v>
      </c>
      <c r="R1" s="297" t="s">
        <v>1105</v>
      </c>
      <c r="S1" s="297" t="s">
        <v>4859</v>
      </c>
      <c r="T1" s="297" t="s">
        <v>4805</v>
      </c>
      <c r="U1" s="297" t="s">
        <v>4860</v>
      </c>
      <c r="V1" s="297" t="s">
        <v>4857</v>
      </c>
      <c r="W1" s="297" t="s">
        <v>3511</v>
      </c>
      <c r="X1" s="23" t="s">
        <v>1105</v>
      </c>
      <c r="Y1" s="305" t="s">
        <v>1275</v>
      </c>
      <c r="Z1" s="297" t="s">
        <v>4857</v>
      </c>
      <c r="AA1" s="297" t="s">
        <v>4861</v>
      </c>
      <c r="AB1" s="297" t="s">
        <v>4862</v>
      </c>
      <c r="AC1" s="297" t="s">
        <v>4863</v>
      </c>
      <c r="AD1" s="297" t="s">
        <v>1275</v>
      </c>
      <c r="AE1" s="297" t="s">
        <v>4805</v>
      </c>
      <c r="AF1" s="297" t="s">
        <v>4864</v>
      </c>
      <c r="AG1" s="297" t="s">
        <v>4865</v>
      </c>
      <c r="AH1" s="297" t="s">
        <v>1331</v>
      </c>
    </row>
    <row r="2" spans="1:34" ht="15" x14ac:dyDescent="0.25">
      <c r="A2" s="303" t="s">
        <v>3386</v>
      </c>
      <c r="B2" s="304">
        <v>1</v>
      </c>
      <c r="C2" s="304" t="s">
        <v>3864</v>
      </c>
      <c r="D2" s="306"/>
      <c r="E2" s="306"/>
      <c r="F2" s="306"/>
      <c r="G2" s="306"/>
      <c r="H2" s="306"/>
      <c r="I2" s="306"/>
      <c r="J2" s="306"/>
      <c r="K2" s="306"/>
      <c r="L2" s="306"/>
      <c r="M2" s="49"/>
      <c r="N2" s="306"/>
      <c r="O2" s="306"/>
      <c r="P2" s="306"/>
      <c r="Q2" s="306"/>
      <c r="R2" s="306"/>
      <c r="S2" s="306"/>
      <c r="T2" s="306"/>
      <c r="U2" s="306"/>
      <c r="V2" s="306"/>
      <c r="W2" s="306"/>
      <c r="X2" s="49"/>
      <c r="Y2" s="307" t="s">
        <v>3865</v>
      </c>
      <c r="Z2" s="306"/>
      <c r="AA2" s="306"/>
      <c r="AB2" s="306"/>
      <c r="AC2" s="306"/>
      <c r="AD2" s="306"/>
      <c r="AE2" s="306"/>
      <c r="AF2" s="306"/>
      <c r="AG2" s="306"/>
      <c r="AH2" s="306"/>
    </row>
    <row r="3" spans="1:34" ht="15" x14ac:dyDescent="0.25">
      <c r="A3" s="303" t="s">
        <v>3387</v>
      </c>
      <c r="B3" s="304">
        <v>1</v>
      </c>
      <c r="C3" s="304" t="s">
        <v>3864</v>
      </c>
      <c r="D3" s="306"/>
      <c r="E3" s="306"/>
      <c r="F3" s="306"/>
      <c r="G3" s="306"/>
      <c r="H3" s="306"/>
      <c r="I3" s="306"/>
      <c r="J3" s="306"/>
      <c r="K3" s="306"/>
      <c r="L3" s="306"/>
      <c r="M3" s="49"/>
      <c r="N3" s="306"/>
      <c r="O3" s="306"/>
      <c r="P3" s="306"/>
      <c r="Q3" s="306"/>
      <c r="R3" s="306"/>
      <c r="S3" s="306"/>
      <c r="T3" s="306"/>
      <c r="U3" s="306"/>
      <c r="V3" s="306"/>
      <c r="W3" s="306"/>
      <c r="X3" s="49"/>
      <c r="Y3" s="307" t="s">
        <v>6447</v>
      </c>
      <c r="Z3" s="306"/>
      <c r="AA3" s="306"/>
      <c r="AB3" s="306"/>
      <c r="AC3" s="306"/>
      <c r="AD3" s="306"/>
      <c r="AE3" s="306"/>
      <c r="AF3" s="306"/>
      <c r="AG3" s="306"/>
      <c r="AH3" s="306"/>
    </row>
    <row r="4" spans="1:34" ht="15" x14ac:dyDescent="0.25">
      <c r="A4" s="303" t="s">
        <v>3861</v>
      </c>
      <c r="B4" s="304">
        <v>1</v>
      </c>
      <c r="C4" s="304" t="s">
        <v>3864</v>
      </c>
      <c r="D4" s="306"/>
      <c r="E4" s="306"/>
      <c r="F4" s="306"/>
      <c r="G4" s="306"/>
      <c r="H4" s="306"/>
      <c r="I4" s="306"/>
      <c r="J4" s="306"/>
      <c r="K4" s="306"/>
      <c r="L4" s="306"/>
      <c r="M4" s="49"/>
      <c r="N4" s="306"/>
      <c r="O4" s="306"/>
      <c r="P4" s="306"/>
      <c r="Q4" s="306"/>
      <c r="R4" s="306"/>
      <c r="S4" s="306"/>
      <c r="T4" s="306"/>
      <c r="U4" s="306"/>
      <c r="V4" s="306"/>
      <c r="W4" s="306"/>
      <c r="X4" s="49"/>
      <c r="Y4" s="307" t="s">
        <v>3866</v>
      </c>
      <c r="Z4" s="306"/>
      <c r="AA4" s="306"/>
      <c r="AB4" s="306"/>
      <c r="AC4" s="306"/>
      <c r="AD4" s="306"/>
      <c r="AE4" s="306"/>
      <c r="AF4" s="306"/>
      <c r="AG4" s="306"/>
      <c r="AH4" s="306"/>
    </row>
    <row r="5" spans="1:34" ht="15" x14ac:dyDescent="0.25">
      <c r="A5" s="303" t="s">
        <v>4352</v>
      </c>
      <c r="B5" s="304">
        <v>1</v>
      </c>
      <c r="C5" s="304" t="s">
        <v>4866</v>
      </c>
      <c r="D5" s="306"/>
      <c r="E5" s="306"/>
      <c r="F5" s="306"/>
      <c r="G5" s="306"/>
      <c r="H5" s="306"/>
      <c r="I5" s="306"/>
      <c r="J5" s="306"/>
      <c r="K5" s="306"/>
      <c r="L5" s="306"/>
      <c r="M5" s="49"/>
      <c r="N5" s="306"/>
      <c r="O5" s="306"/>
      <c r="P5" s="306"/>
      <c r="Q5" s="306"/>
      <c r="R5" s="306"/>
      <c r="S5" s="306"/>
      <c r="T5" s="306"/>
      <c r="U5" s="306"/>
      <c r="V5" s="306"/>
      <c r="W5" s="306"/>
      <c r="X5" s="49"/>
      <c r="Y5" s="307" t="s">
        <v>4867</v>
      </c>
      <c r="Z5" s="306"/>
      <c r="AA5" s="306"/>
      <c r="AB5" s="306"/>
      <c r="AC5" s="306"/>
      <c r="AD5" s="306"/>
      <c r="AE5" s="306"/>
      <c r="AF5" s="306"/>
      <c r="AG5" s="306"/>
      <c r="AH5" s="306"/>
    </row>
    <row r="6" spans="1:34" ht="15" x14ac:dyDescent="0.25">
      <c r="A6" s="303" t="s">
        <v>4354</v>
      </c>
      <c r="B6" s="304">
        <v>1</v>
      </c>
      <c r="C6" s="304" t="s">
        <v>4866</v>
      </c>
      <c r="D6" s="306" t="s">
        <v>29</v>
      </c>
      <c r="E6" s="306"/>
      <c r="F6" s="306" t="s">
        <v>29</v>
      </c>
      <c r="G6" s="306" t="s">
        <v>4811</v>
      </c>
      <c r="H6" s="306" t="s">
        <v>4812</v>
      </c>
      <c r="I6" s="306"/>
      <c r="J6" s="306" t="s">
        <v>29</v>
      </c>
      <c r="K6" s="306" t="s">
        <v>29</v>
      </c>
      <c r="L6" s="306" t="s">
        <v>4868</v>
      </c>
      <c r="M6" s="49"/>
      <c r="N6" s="306"/>
      <c r="O6" s="306"/>
      <c r="P6" s="306"/>
      <c r="Q6" s="306" t="s">
        <v>29</v>
      </c>
      <c r="R6" s="306"/>
      <c r="S6" s="306"/>
      <c r="T6" s="306" t="s">
        <v>29</v>
      </c>
      <c r="U6" s="306" t="s">
        <v>4869</v>
      </c>
      <c r="V6" s="306"/>
      <c r="W6" s="306"/>
      <c r="X6" s="49"/>
      <c r="Y6" s="307" t="s">
        <v>4870</v>
      </c>
      <c r="Z6" s="306"/>
      <c r="AA6" s="306"/>
      <c r="AB6" s="306"/>
      <c r="AC6" s="306"/>
      <c r="AD6" s="306" t="s">
        <v>4867</v>
      </c>
      <c r="AE6" s="306"/>
      <c r="AF6" s="306"/>
      <c r="AG6" s="306"/>
      <c r="AH6" s="306"/>
    </row>
    <row r="7" spans="1:34" ht="15" x14ac:dyDescent="0.25">
      <c r="A7" s="303" t="s">
        <v>4355</v>
      </c>
      <c r="B7" s="304">
        <v>1</v>
      </c>
      <c r="C7" s="304" t="s">
        <v>4866</v>
      </c>
      <c r="D7" s="306"/>
      <c r="E7" s="306"/>
      <c r="F7" s="306"/>
      <c r="G7" s="306"/>
      <c r="H7" s="306"/>
      <c r="I7" s="306"/>
      <c r="J7" s="306"/>
      <c r="K7" s="306"/>
      <c r="L7" s="306"/>
      <c r="M7" s="49"/>
      <c r="N7" s="306"/>
      <c r="O7" s="306"/>
      <c r="P7" s="306"/>
      <c r="Q7" s="306"/>
      <c r="R7" s="306"/>
      <c r="S7" s="306"/>
      <c r="T7" s="306"/>
      <c r="U7" s="306"/>
      <c r="V7" s="306" t="s">
        <v>4871</v>
      </c>
      <c r="W7" s="306"/>
      <c r="X7" s="49"/>
      <c r="Y7" s="307"/>
      <c r="Z7" s="306"/>
      <c r="AA7" s="306"/>
      <c r="AB7" s="306"/>
      <c r="AC7" s="306"/>
      <c r="AD7" s="306"/>
      <c r="AE7" s="306"/>
      <c r="AF7" s="306" t="s">
        <v>29</v>
      </c>
      <c r="AG7" s="306" t="s">
        <v>29</v>
      </c>
      <c r="AH7" s="306" t="s">
        <v>29</v>
      </c>
    </row>
    <row r="8" spans="1:34" ht="15" x14ac:dyDescent="0.25">
      <c r="A8" s="303" t="s">
        <v>4355</v>
      </c>
      <c r="B8" s="304">
        <v>2</v>
      </c>
      <c r="C8" s="304" t="s">
        <v>5212</v>
      </c>
      <c r="D8" s="306"/>
      <c r="E8" s="306"/>
      <c r="F8" s="306"/>
      <c r="G8" s="306"/>
      <c r="H8" s="306"/>
      <c r="I8" s="306"/>
      <c r="J8" s="306"/>
      <c r="K8" s="306"/>
      <c r="L8" s="306"/>
      <c r="M8" s="49"/>
      <c r="N8" s="306"/>
      <c r="O8" s="306"/>
      <c r="P8" s="306"/>
      <c r="Q8" s="306"/>
      <c r="R8" s="306"/>
      <c r="S8" s="306"/>
      <c r="T8" s="306"/>
      <c r="U8" s="306"/>
      <c r="V8" s="306"/>
      <c r="W8" s="306"/>
      <c r="X8" s="49"/>
      <c r="Y8" s="307" t="s">
        <v>5213</v>
      </c>
      <c r="Z8" s="306"/>
      <c r="AA8" s="306"/>
      <c r="AB8" s="306"/>
      <c r="AC8" s="306"/>
      <c r="AD8" s="306"/>
      <c r="AE8" s="306"/>
      <c r="AF8" s="306"/>
      <c r="AG8" s="306"/>
      <c r="AH8" s="306"/>
    </row>
    <row r="9" spans="1:34" ht="15" x14ac:dyDescent="0.25">
      <c r="A9" s="303" t="s">
        <v>4293</v>
      </c>
      <c r="B9" s="304">
        <v>1</v>
      </c>
      <c r="C9" s="304" t="s">
        <v>3864</v>
      </c>
      <c r="D9" s="306" t="s">
        <v>29</v>
      </c>
      <c r="E9" s="306"/>
      <c r="F9" s="306" t="s">
        <v>29</v>
      </c>
      <c r="G9" s="306" t="s">
        <v>4872</v>
      </c>
      <c r="H9" s="306" t="s">
        <v>4812</v>
      </c>
      <c r="I9" s="306"/>
      <c r="J9" s="306" t="s">
        <v>29</v>
      </c>
      <c r="K9" s="306" t="s">
        <v>29</v>
      </c>
      <c r="L9" s="306"/>
      <c r="M9" s="49"/>
      <c r="N9" s="306" t="s">
        <v>29</v>
      </c>
      <c r="O9" s="306"/>
      <c r="P9" s="306"/>
      <c r="Q9" s="306"/>
      <c r="R9" s="306"/>
      <c r="S9" s="306"/>
      <c r="T9" s="306"/>
      <c r="U9" s="306"/>
      <c r="V9" s="306"/>
      <c r="W9" s="306"/>
      <c r="X9" s="49"/>
      <c r="Y9" s="307"/>
      <c r="Z9" s="306"/>
      <c r="AA9" s="306"/>
      <c r="AB9" s="306"/>
      <c r="AC9" s="306"/>
      <c r="AD9" s="306"/>
      <c r="AE9" s="306"/>
      <c r="AF9" s="306"/>
      <c r="AG9" s="306"/>
      <c r="AH9" s="306"/>
    </row>
    <row r="10" spans="1:34" ht="15" x14ac:dyDescent="0.25">
      <c r="A10" s="303" t="s">
        <v>4293</v>
      </c>
      <c r="B10" s="304">
        <v>2</v>
      </c>
      <c r="C10" s="304"/>
      <c r="D10" s="306"/>
      <c r="E10" s="306" t="s">
        <v>4873</v>
      </c>
      <c r="F10" s="306"/>
      <c r="G10" s="306"/>
      <c r="H10" s="306"/>
      <c r="I10" s="306"/>
      <c r="J10" s="306"/>
      <c r="K10" s="306"/>
      <c r="L10" s="306"/>
      <c r="M10" s="49"/>
      <c r="N10" s="306" t="s">
        <v>29</v>
      </c>
      <c r="O10" s="306"/>
      <c r="P10" s="306"/>
      <c r="Q10" s="306"/>
      <c r="R10" s="306"/>
      <c r="S10" s="306"/>
      <c r="T10" s="306"/>
      <c r="U10" s="306"/>
      <c r="V10" s="306"/>
      <c r="W10" s="306"/>
      <c r="X10" s="49"/>
      <c r="Y10" s="307"/>
      <c r="Z10" s="306"/>
      <c r="AA10" s="306"/>
      <c r="AB10" s="306"/>
      <c r="AC10" s="306"/>
      <c r="AD10" s="306"/>
      <c r="AE10" s="306"/>
      <c r="AF10" s="306"/>
      <c r="AG10" s="306"/>
      <c r="AH10" s="306"/>
    </row>
    <row r="11" spans="1:34" ht="15" x14ac:dyDescent="0.25">
      <c r="A11" s="303" t="s">
        <v>4294</v>
      </c>
      <c r="B11" s="304">
        <v>1</v>
      </c>
      <c r="C11" s="304" t="s">
        <v>3864</v>
      </c>
      <c r="D11" s="306" t="s">
        <v>29</v>
      </c>
      <c r="E11" s="306"/>
      <c r="F11" s="306" t="s">
        <v>29</v>
      </c>
      <c r="G11" s="306" t="s">
        <v>4874</v>
      </c>
      <c r="H11" s="306" t="s">
        <v>4826</v>
      </c>
      <c r="I11" s="306" t="s">
        <v>29</v>
      </c>
      <c r="J11" s="306" t="s">
        <v>29</v>
      </c>
      <c r="K11" s="306" t="s">
        <v>29</v>
      </c>
      <c r="L11" s="306"/>
      <c r="M11" s="49" t="s">
        <v>4875</v>
      </c>
      <c r="N11" s="306" t="s">
        <v>29</v>
      </c>
      <c r="O11" s="306"/>
      <c r="P11" s="306"/>
      <c r="Q11" s="306"/>
      <c r="R11" s="306"/>
      <c r="S11" s="306"/>
      <c r="T11" s="306"/>
      <c r="U11" s="306"/>
      <c r="V11" s="306"/>
      <c r="W11" s="306"/>
      <c r="X11" s="49"/>
      <c r="Y11" s="307"/>
      <c r="Z11" s="306" t="s">
        <v>4876</v>
      </c>
      <c r="AA11" s="306"/>
      <c r="AB11" s="306"/>
      <c r="AC11" s="306"/>
      <c r="AD11" s="306"/>
      <c r="AE11" s="306"/>
      <c r="AF11" s="306"/>
      <c r="AG11" s="306"/>
      <c r="AH11" s="306"/>
    </row>
    <row r="12" spans="1:34" ht="15" x14ac:dyDescent="0.25">
      <c r="A12" s="303" t="s">
        <v>4294</v>
      </c>
      <c r="B12" s="304">
        <v>2</v>
      </c>
      <c r="C12" s="304"/>
      <c r="D12" s="306"/>
      <c r="E12" s="306"/>
      <c r="F12" s="306"/>
      <c r="G12" s="306"/>
      <c r="H12" s="306"/>
      <c r="I12" s="306"/>
      <c r="J12" s="306"/>
      <c r="K12" s="306"/>
      <c r="L12" s="306"/>
      <c r="M12" s="49"/>
      <c r="N12" s="306" t="s">
        <v>29</v>
      </c>
      <c r="O12" s="306" t="s">
        <v>29</v>
      </c>
      <c r="P12" s="306" t="s">
        <v>4877</v>
      </c>
      <c r="Q12" s="306"/>
      <c r="R12" s="306"/>
      <c r="S12" s="306"/>
      <c r="T12" s="306"/>
      <c r="U12" s="306"/>
      <c r="V12" s="306"/>
      <c r="W12" s="306"/>
      <c r="X12" s="49"/>
      <c r="Y12" s="307"/>
      <c r="Z12" s="306"/>
      <c r="AA12" s="306"/>
      <c r="AB12" s="306"/>
      <c r="AC12" s="306"/>
      <c r="AD12" s="306"/>
      <c r="AE12" s="306"/>
      <c r="AF12" s="306"/>
      <c r="AG12" s="306"/>
      <c r="AH12" s="306"/>
    </row>
    <row r="13" spans="1:34" ht="15" x14ac:dyDescent="0.25">
      <c r="A13" s="303" t="s">
        <v>4294</v>
      </c>
      <c r="B13" s="304">
        <v>3</v>
      </c>
      <c r="C13" s="304"/>
      <c r="D13" s="306"/>
      <c r="E13" s="306"/>
      <c r="F13" s="306"/>
      <c r="G13" s="306"/>
      <c r="H13" s="306"/>
      <c r="I13" s="306"/>
      <c r="J13" s="306"/>
      <c r="K13" s="306"/>
      <c r="L13" s="306"/>
      <c r="M13" s="49"/>
      <c r="N13" s="306" t="s">
        <v>29</v>
      </c>
      <c r="O13" s="306"/>
      <c r="P13" s="306"/>
      <c r="Q13" s="306"/>
      <c r="R13" s="306"/>
      <c r="S13" s="306"/>
      <c r="T13" s="306"/>
      <c r="U13" s="306"/>
      <c r="V13" s="306"/>
      <c r="W13" s="306"/>
      <c r="X13" s="49"/>
      <c r="Y13" s="307" t="s">
        <v>4878</v>
      </c>
      <c r="Z13" s="306"/>
      <c r="AA13" s="306" t="s">
        <v>29</v>
      </c>
      <c r="AB13" s="306"/>
      <c r="AC13" s="306"/>
      <c r="AD13" s="306" t="s">
        <v>4879</v>
      </c>
      <c r="AE13" s="306"/>
      <c r="AF13" s="306"/>
      <c r="AG13" s="306"/>
      <c r="AH13" s="306"/>
    </row>
    <row r="14" spans="1:34" ht="15" x14ac:dyDescent="0.25">
      <c r="A14" s="303" t="s">
        <v>4356</v>
      </c>
      <c r="B14" s="304">
        <v>1</v>
      </c>
      <c r="C14" s="304" t="s">
        <v>4866</v>
      </c>
      <c r="D14" s="306" t="s">
        <v>29</v>
      </c>
      <c r="E14" s="306"/>
      <c r="F14" s="306" t="s">
        <v>29</v>
      </c>
      <c r="G14" s="306" t="s">
        <v>4874</v>
      </c>
      <c r="H14" s="306" t="s">
        <v>4826</v>
      </c>
      <c r="I14" s="306" t="s">
        <v>29</v>
      </c>
      <c r="J14" s="306" t="s">
        <v>29</v>
      </c>
      <c r="K14" s="306" t="s">
        <v>29</v>
      </c>
      <c r="L14" s="306"/>
      <c r="M14" s="49"/>
      <c r="N14" s="306" t="s">
        <v>29</v>
      </c>
      <c r="O14" s="306"/>
      <c r="P14" s="306"/>
      <c r="Q14" s="306"/>
      <c r="R14" s="306"/>
      <c r="S14" s="306"/>
      <c r="T14" s="306"/>
      <c r="U14" s="306"/>
      <c r="V14" s="306" t="s">
        <v>4880</v>
      </c>
      <c r="W14" s="306" t="s">
        <v>29</v>
      </c>
      <c r="X14" s="49" t="s">
        <v>4881</v>
      </c>
      <c r="Y14" s="307" t="s">
        <v>4882</v>
      </c>
      <c r="Z14" s="306"/>
      <c r="AA14" s="306"/>
      <c r="AB14" s="306"/>
      <c r="AC14" s="306"/>
      <c r="AD14" s="306" t="s">
        <v>4883</v>
      </c>
      <c r="AE14" s="306"/>
      <c r="AF14" s="306"/>
      <c r="AG14" s="306"/>
      <c r="AH14" s="306"/>
    </row>
    <row r="15" spans="1:34" ht="15" x14ac:dyDescent="0.25">
      <c r="A15" s="303" t="s">
        <v>4358</v>
      </c>
      <c r="B15" s="304">
        <v>1</v>
      </c>
      <c r="C15" s="304" t="s">
        <v>4866</v>
      </c>
      <c r="D15" s="306" t="s">
        <v>29</v>
      </c>
      <c r="E15" s="306"/>
      <c r="F15" s="306" t="s">
        <v>29</v>
      </c>
      <c r="G15" s="306" t="s">
        <v>4811</v>
      </c>
      <c r="H15" s="306" t="s">
        <v>4812</v>
      </c>
      <c r="I15" s="306"/>
      <c r="J15" s="306" t="s">
        <v>29</v>
      </c>
      <c r="K15" s="306" t="s">
        <v>29</v>
      </c>
      <c r="L15" s="306"/>
      <c r="M15" s="49"/>
      <c r="N15" s="306" t="s">
        <v>29</v>
      </c>
      <c r="O15" s="306"/>
      <c r="P15" s="306"/>
      <c r="Q15" s="306"/>
      <c r="R15" s="306" t="s">
        <v>4884</v>
      </c>
      <c r="S15" s="306"/>
      <c r="T15" s="306"/>
      <c r="U15" s="306"/>
      <c r="V15" s="306"/>
      <c r="W15" s="306" t="s">
        <v>29</v>
      </c>
      <c r="X15" s="49" t="s">
        <v>4881</v>
      </c>
      <c r="Y15" s="307"/>
      <c r="Z15" s="306"/>
      <c r="AA15" s="306"/>
      <c r="AB15" s="306"/>
      <c r="AC15" s="306"/>
      <c r="AD15" s="306" t="s">
        <v>4883</v>
      </c>
      <c r="AE15" s="306"/>
      <c r="AF15" s="306"/>
      <c r="AG15" s="306"/>
      <c r="AH15" s="306"/>
    </row>
    <row r="16" spans="1:34" ht="15" x14ac:dyDescent="0.25">
      <c r="A16" s="303"/>
      <c r="B16" s="304"/>
      <c r="C16" s="304"/>
      <c r="D16" s="306"/>
      <c r="E16" s="306"/>
      <c r="F16" s="306"/>
      <c r="G16" s="306"/>
      <c r="H16" s="306"/>
      <c r="I16" s="306"/>
      <c r="J16" s="306"/>
      <c r="K16" s="306"/>
      <c r="L16" s="306"/>
      <c r="M16" s="49"/>
      <c r="N16" s="306"/>
      <c r="O16" s="306"/>
      <c r="P16" s="306"/>
      <c r="Q16" s="306"/>
      <c r="R16" s="306"/>
      <c r="S16" s="306"/>
      <c r="T16" s="306"/>
      <c r="U16" s="306"/>
      <c r="V16" s="306"/>
      <c r="W16" s="306"/>
      <c r="X16" s="49"/>
      <c r="Y16" s="307"/>
      <c r="Z16" s="306"/>
      <c r="AA16" s="306"/>
      <c r="AB16" s="306"/>
      <c r="AC16" s="306"/>
      <c r="AD16" s="306"/>
      <c r="AE16" s="306"/>
      <c r="AF16" s="306"/>
      <c r="AG16" s="306"/>
      <c r="AH16" s="306"/>
    </row>
  </sheetData>
  <pageMargins left="0.7" right="0.7" top="0.75" bottom="0.75" header="0.3" footer="0.3"/>
  <pageSetup orientation="portrait"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filterMode="1"/>
  <dimension ref="A1:AA16"/>
  <sheetViews>
    <sheetView zoomScale="85" zoomScaleNormal="85" workbookViewId="0">
      <pane ySplit="1" topLeftCell="A3" activePane="bottomLeft" state="frozen"/>
      <selection sqref="A1:X51"/>
      <selection pane="bottomLeft" activeCell="A4" sqref="A1:AB16"/>
    </sheetView>
  </sheetViews>
  <sheetFormatPr defaultColWidth="17" defaultRowHeight="24.75" customHeight="1" x14ac:dyDescent="0.25"/>
  <cols>
    <col min="1" max="1" width="6" style="41" bestFit="1" customWidth="1" collapsed="1"/>
    <col min="2" max="2" width="10.5703125" style="41" bestFit="1" customWidth="1" collapsed="1"/>
    <col min="3" max="3" width="20.85546875" style="41" bestFit="1" customWidth="1" collapsed="1"/>
    <col min="4" max="4" width="23.7109375" style="41" bestFit="1" customWidth="1" collapsed="1"/>
    <col min="5" max="5" width="23.7109375" style="41" customWidth="1" collapsed="1"/>
    <col min="6" max="6" width="23" style="41" bestFit="1" customWidth="1" collapsed="1"/>
    <col min="7" max="7" width="28" style="41" bestFit="1" customWidth="1" collapsed="1"/>
    <col min="8" max="8" width="20.28515625" style="41" bestFit="1" customWidth="1" collapsed="1"/>
    <col min="9" max="9" width="20.85546875" style="41" bestFit="1" customWidth="1" collapsed="1"/>
    <col min="10" max="10" width="18.5703125" style="41" bestFit="1" customWidth="1" collapsed="1"/>
    <col min="11" max="11" width="18.28515625" style="41" bestFit="1" customWidth="1" collapsed="1"/>
    <col min="12" max="12" width="17" style="41" collapsed="1"/>
    <col min="13" max="13" width="16.5703125" style="41" bestFit="1" customWidth="1" collapsed="1"/>
    <col min="14" max="14" width="22.5703125" style="41" bestFit="1" customWidth="1" collapsed="1"/>
    <col min="15" max="15" width="16.5703125" style="41" bestFit="1" customWidth="1" collapsed="1"/>
    <col min="16" max="16" width="13.140625" style="41" bestFit="1" customWidth="1" collapsed="1"/>
    <col min="17" max="17" width="12.5703125" style="41" bestFit="1" customWidth="1" collapsed="1"/>
    <col min="18" max="18" width="44.140625" style="41" bestFit="1" customWidth="1" collapsed="1"/>
    <col min="19" max="19" width="29.85546875" style="41" bestFit="1" customWidth="1" collapsed="1"/>
    <col min="20" max="20" width="16.5703125" style="41" bestFit="1" customWidth="1" collapsed="1"/>
    <col min="21" max="21" width="17.85546875" style="41" bestFit="1" customWidth="1" collapsed="1"/>
    <col min="22" max="22" width="46.28515625" style="41" bestFit="1" customWidth="1" collapsed="1"/>
    <col min="23" max="23" width="209.7109375" style="41" bestFit="1" customWidth="1" collapsed="1"/>
    <col min="24" max="24" width="19.85546875" style="41" bestFit="1" customWidth="1" collapsed="1"/>
    <col min="25" max="25" width="19.42578125" style="41" bestFit="1" customWidth="1" collapsed="1"/>
    <col min="26" max="26" width="27.140625" style="41" bestFit="1" customWidth="1" collapsed="1"/>
    <col min="27" max="27" width="12.5703125" style="41" bestFit="1" customWidth="1" collapsed="1"/>
    <col min="28" max="16384" width="17" style="41" collapsed="1"/>
  </cols>
  <sheetData>
    <row r="1" spans="1:27" s="54" customFormat="1" ht="24.75" customHeight="1" x14ac:dyDescent="0.25">
      <c r="A1" s="247" t="s">
        <v>0</v>
      </c>
      <c r="B1" s="248" t="s">
        <v>95</v>
      </c>
      <c r="C1" s="247" t="s">
        <v>1105</v>
      </c>
      <c r="D1" s="249" t="s">
        <v>4856</v>
      </c>
      <c r="E1" s="247" t="s">
        <v>2327</v>
      </c>
      <c r="F1" s="249" t="s">
        <v>2318</v>
      </c>
      <c r="G1" s="249" t="s">
        <v>1180</v>
      </c>
      <c r="H1" s="249" t="s">
        <v>4797</v>
      </c>
      <c r="I1" s="249" t="s">
        <v>4798</v>
      </c>
      <c r="J1" s="249" t="s">
        <v>1257</v>
      </c>
      <c r="K1" s="249" t="s">
        <v>1322</v>
      </c>
      <c r="L1" s="249" t="s">
        <v>4858</v>
      </c>
      <c r="M1" s="250" t="s">
        <v>3511</v>
      </c>
      <c r="N1" s="250" t="s">
        <v>4800</v>
      </c>
      <c r="O1" s="247" t="s">
        <v>1105</v>
      </c>
      <c r="P1" s="250" t="s">
        <v>4859</v>
      </c>
      <c r="Q1" s="250" t="s">
        <v>4805</v>
      </c>
      <c r="R1" s="250" t="s">
        <v>4860</v>
      </c>
      <c r="S1" s="247" t="s">
        <v>4857</v>
      </c>
      <c r="T1" s="250" t="s">
        <v>3511</v>
      </c>
      <c r="U1" s="247" t="s">
        <v>1105</v>
      </c>
      <c r="V1" s="247" t="s">
        <v>1275</v>
      </c>
      <c r="W1" s="247" t="s">
        <v>4857</v>
      </c>
      <c r="X1" s="247" t="s">
        <v>4862</v>
      </c>
      <c r="Y1" s="247" t="s">
        <v>4863</v>
      </c>
      <c r="Z1" s="247" t="s">
        <v>1275</v>
      </c>
      <c r="AA1" s="250" t="s">
        <v>4805</v>
      </c>
    </row>
    <row r="2" spans="1:27" s="253" customFormat="1" ht="24.75" hidden="1" customHeight="1" x14ac:dyDescent="0.2">
      <c r="A2" s="251" t="s">
        <v>4186</v>
      </c>
      <c r="B2" s="251">
        <v>1</v>
      </c>
      <c r="C2" s="251" t="s">
        <v>4885</v>
      </c>
      <c r="D2" s="251"/>
      <c r="E2" s="251"/>
      <c r="F2" s="251"/>
      <c r="G2" s="251"/>
      <c r="H2" s="251"/>
      <c r="I2" s="251"/>
      <c r="J2" s="251"/>
      <c r="K2" s="251"/>
      <c r="L2" s="251"/>
      <c r="M2" s="251"/>
      <c r="N2" s="251"/>
      <c r="O2" s="251"/>
      <c r="P2" s="251"/>
      <c r="Q2" s="251"/>
      <c r="R2" s="251"/>
      <c r="S2" s="251"/>
      <c r="T2" s="251"/>
      <c r="U2" s="251"/>
      <c r="V2" s="251"/>
      <c r="W2" s="251" t="s">
        <v>4886</v>
      </c>
      <c r="X2" s="251"/>
      <c r="Y2" s="251"/>
      <c r="Z2" s="251"/>
      <c r="AA2" s="251"/>
    </row>
    <row r="3" spans="1:27" s="253" customFormat="1" ht="24.75" customHeight="1" x14ac:dyDescent="0.2">
      <c r="A3" s="251" t="s">
        <v>4187</v>
      </c>
      <c r="B3" s="251">
        <v>1</v>
      </c>
      <c r="C3" s="251" t="s">
        <v>4885</v>
      </c>
      <c r="D3" s="251" t="s">
        <v>29</v>
      </c>
      <c r="E3" s="251" t="s">
        <v>29</v>
      </c>
      <c r="F3" s="251"/>
      <c r="G3" s="251" t="s">
        <v>4872</v>
      </c>
      <c r="H3" s="251" t="s">
        <v>4812</v>
      </c>
      <c r="I3" s="251"/>
      <c r="J3" s="251" t="s">
        <v>29</v>
      </c>
      <c r="K3" s="251" t="s">
        <v>29</v>
      </c>
      <c r="L3" s="251"/>
      <c r="M3" s="251" t="s">
        <v>29</v>
      </c>
      <c r="N3" s="251"/>
      <c r="O3" s="251" t="s">
        <v>4884</v>
      </c>
      <c r="P3" s="254"/>
      <c r="Q3" s="254"/>
      <c r="R3" s="254"/>
      <c r="S3" s="254"/>
      <c r="T3" s="254" t="s">
        <v>29</v>
      </c>
      <c r="U3" s="251" t="s">
        <v>4881</v>
      </c>
      <c r="V3" s="251"/>
      <c r="W3" s="251"/>
      <c r="X3" s="251"/>
      <c r="Y3" s="251"/>
      <c r="Z3" s="251"/>
      <c r="AA3" s="254"/>
    </row>
    <row r="4" spans="1:27" s="253" customFormat="1" ht="24.75" customHeight="1" x14ac:dyDescent="0.2">
      <c r="A4" s="251" t="s">
        <v>4188</v>
      </c>
      <c r="B4" s="251">
        <v>1</v>
      </c>
      <c r="C4" s="251" t="s">
        <v>4885</v>
      </c>
      <c r="D4" s="251" t="s">
        <v>29</v>
      </c>
      <c r="E4" s="251" t="s">
        <v>29</v>
      </c>
      <c r="F4" s="254" t="s">
        <v>4887</v>
      </c>
      <c r="G4" s="251" t="s">
        <v>4811</v>
      </c>
      <c r="H4" s="251" t="s">
        <v>4812</v>
      </c>
      <c r="I4" s="251"/>
      <c r="J4" s="251" t="s">
        <v>29</v>
      </c>
      <c r="K4" s="251" t="s">
        <v>29</v>
      </c>
      <c r="L4" s="251"/>
      <c r="M4" s="251"/>
      <c r="N4" s="251"/>
      <c r="O4" s="251"/>
      <c r="P4" s="254"/>
      <c r="Q4" s="254"/>
      <c r="R4" s="254"/>
      <c r="S4" s="254"/>
      <c r="T4" s="254" t="s">
        <v>29</v>
      </c>
      <c r="U4" s="251"/>
      <c r="V4" s="251"/>
      <c r="W4" s="251" t="s">
        <v>6448</v>
      </c>
      <c r="X4" s="251"/>
      <c r="Y4" s="251"/>
      <c r="Z4" s="251"/>
      <c r="AA4" s="254"/>
    </row>
    <row r="5" spans="1:27" s="253" customFormat="1" ht="24.75" customHeight="1" x14ac:dyDescent="0.2">
      <c r="A5" s="251" t="s">
        <v>4189</v>
      </c>
      <c r="B5" s="251">
        <v>1</v>
      </c>
      <c r="C5" s="251" t="s">
        <v>4885</v>
      </c>
      <c r="D5" s="251" t="s">
        <v>29</v>
      </c>
      <c r="E5" s="251" t="s">
        <v>29</v>
      </c>
      <c r="F5" s="251"/>
      <c r="G5" s="251" t="s">
        <v>4811</v>
      </c>
      <c r="H5" s="251" t="s">
        <v>4812</v>
      </c>
      <c r="I5" s="251"/>
      <c r="J5" s="251" t="s">
        <v>29</v>
      </c>
      <c r="K5" s="251" t="s">
        <v>29</v>
      </c>
      <c r="L5" s="251"/>
      <c r="M5" s="251"/>
      <c r="N5" s="251"/>
      <c r="O5" s="251"/>
      <c r="P5" s="254"/>
      <c r="Q5" s="254"/>
      <c r="R5" s="254"/>
      <c r="S5" s="254"/>
      <c r="T5" s="254" t="s">
        <v>29</v>
      </c>
      <c r="U5" s="251"/>
      <c r="V5" s="251"/>
      <c r="W5" s="251" t="s">
        <v>4888</v>
      </c>
      <c r="X5" s="251"/>
      <c r="Y5" s="251"/>
      <c r="Z5" s="251"/>
      <c r="AA5" s="254"/>
    </row>
    <row r="6" spans="1:27" ht="24.75" customHeight="1" x14ac:dyDescent="0.25">
      <c r="A6" s="251" t="s">
        <v>4190</v>
      </c>
      <c r="B6" s="251">
        <v>1</v>
      </c>
      <c r="C6" s="251" t="s">
        <v>4889</v>
      </c>
      <c r="D6" s="251" t="s">
        <v>29</v>
      </c>
      <c r="E6" s="251" t="s">
        <v>29</v>
      </c>
      <c r="F6" s="254" t="s">
        <v>4890</v>
      </c>
      <c r="G6" s="251" t="s">
        <v>4891</v>
      </c>
      <c r="H6" s="251" t="s">
        <v>4826</v>
      </c>
      <c r="I6" s="251"/>
      <c r="J6" s="251" t="s">
        <v>29</v>
      </c>
      <c r="K6" s="251" t="s">
        <v>29</v>
      </c>
      <c r="L6" s="251"/>
      <c r="M6" s="251"/>
      <c r="N6" s="251"/>
      <c r="O6" s="251"/>
      <c r="P6" s="251"/>
      <c r="Q6" s="251"/>
      <c r="R6" s="251"/>
      <c r="S6" s="251"/>
      <c r="T6" s="251" t="s">
        <v>29</v>
      </c>
      <c r="U6" s="251"/>
      <c r="V6" s="251"/>
      <c r="W6" s="251" t="s">
        <v>4876</v>
      </c>
      <c r="X6" s="251"/>
      <c r="Y6" s="251"/>
      <c r="Z6" s="251"/>
      <c r="AA6" s="251" t="s">
        <v>29</v>
      </c>
    </row>
    <row r="7" spans="1:27" ht="24.75" customHeight="1" x14ac:dyDescent="0.25">
      <c r="A7" s="251" t="s">
        <v>4191</v>
      </c>
      <c r="B7" s="251">
        <v>1</v>
      </c>
      <c r="C7" s="251" t="s">
        <v>4889</v>
      </c>
      <c r="D7" s="251" t="s">
        <v>29</v>
      </c>
      <c r="E7" s="251" t="s">
        <v>29</v>
      </c>
      <c r="F7" s="251"/>
      <c r="G7" s="251" t="s">
        <v>4811</v>
      </c>
      <c r="H7" s="251" t="s">
        <v>4812</v>
      </c>
      <c r="I7" s="251"/>
      <c r="J7" s="251" t="s">
        <v>29</v>
      </c>
      <c r="K7" s="251" t="s">
        <v>29</v>
      </c>
      <c r="L7" s="252" t="s">
        <v>4868</v>
      </c>
      <c r="M7" s="251"/>
      <c r="N7" s="251" t="s">
        <v>29</v>
      </c>
      <c r="O7" s="251"/>
      <c r="P7" s="251"/>
      <c r="Q7" s="251" t="s">
        <v>29</v>
      </c>
      <c r="R7" s="251" t="s">
        <v>4869</v>
      </c>
      <c r="S7" s="251"/>
      <c r="T7" s="251"/>
      <c r="U7" s="251"/>
      <c r="V7" s="251" t="s">
        <v>4870</v>
      </c>
      <c r="W7" s="251" t="s">
        <v>4892</v>
      </c>
      <c r="X7" s="251"/>
      <c r="Y7" s="251"/>
      <c r="Z7" s="251"/>
      <c r="AA7" s="53"/>
    </row>
    <row r="8" spans="1:27" ht="24.75" customHeight="1" x14ac:dyDescent="0.25">
      <c r="A8" s="251" t="s">
        <v>4193</v>
      </c>
      <c r="B8" s="251">
        <v>1</v>
      </c>
      <c r="C8" s="251" t="s">
        <v>4889</v>
      </c>
      <c r="D8" s="251" t="s">
        <v>29</v>
      </c>
      <c r="E8" s="251" t="s">
        <v>29</v>
      </c>
      <c r="F8" s="254" t="s">
        <v>4887</v>
      </c>
      <c r="G8" s="251" t="s">
        <v>4811</v>
      </c>
      <c r="H8" s="251" t="s">
        <v>4812</v>
      </c>
      <c r="I8" s="251"/>
      <c r="J8" s="251" t="s">
        <v>29</v>
      </c>
      <c r="K8" s="251" t="s">
        <v>29</v>
      </c>
      <c r="L8" s="252"/>
      <c r="M8" s="251"/>
      <c r="N8" s="251"/>
      <c r="O8" s="251"/>
      <c r="P8" s="251"/>
      <c r="Q8" s="251"/>
      <c r="R8" s="251"/>
      <c r="S8" s="251"/>
      <c r="T8" s="251" t="s">
        <v>29</v>
      </c>
      <c r="U8" s="251"/>
      <c r="V8" s="251"/>
      <c r="W8" s="251" t="s">
        <v>4888</v>
      </c>
      <c r="X8" s="251"/>
      <c r="Y8" s="251"/>
      <c r="Z8" s="251"/>
      <c r="AA8" s="251" t="s">
        <v>29</v>
      </c>
    </row>
    <row r="9" spans="1:27" ht="24.75" hidden="1" customHeight="1" x14ac:dyDescent="0.25">
      <c r="A9" s="251" t="s">
        <v>4194</v>
      </c>
      <c r="B9" s="251">
        <v>1</v>
      </c>
      <c r="C9" s="251" t="s">
        <v>4889</v>
      </c>
      <c r="D9" s="251"/>
      <c r="E9" s="251"/>
      <c r="F9" s="251"/>
      <c r="G9" s="251"/>
      <c r="H9" s="251"/>
      <c r="I9" s="251"/>
      <c r="J9" s="251"/>
      <c r="K9" s="251"/>
      <c r="L9" s="252"/>
      <c r="M9" s="251"/>
      <c r="N9" s="251"/>
      <c r="O9" s="251"/>
      <c r="P9" s="251"/>
      <c r="Q9" s="251"/>
      <c r="R9" s="251"/>
      <c r="S9" s="251"/>
      <c r="T9" s="251"/>
      <c r="U9" s="251"/>
      <c r="V9" s="251"/>
      <c r="W9" s="251" t="s">
        <v>4893</v>
      </c>
      <c r="X9" s="251"/>
      <c r="Y9" s="251"/>
      <c r="Z9" s="251"/>
      <c r="AA9" s="251"/>
    </row>
    <row r="10" spans="1:27" ht="24.75" customHeight="1" x14ac:dyDescent="0.25">
      <c r="A10" s="251" t="s">
        <v>4400</v>
      </c>
      <c r="B10" s="251">
        <v>1</v>
      </c>
      <c r="C10" s="251" t="s">
        <v>4889</v>
      </c>
      <c r="D10" s="251" t="s">
        <v>29</v>
      </c>
      <c r="E10" s="251" t="s">
        <v>29</v>
      </c>
      <c r="F10" s="251"/>
      <c r="G10" s="251" t="s">
        <v>4811</v>
      </c>
      <c r="H10" s="251" t="s">
        <v>4812</v>
      </c>
      <c r="I10" s="251"/>
      <c r="J10" s="251" t="s">
        <v>29</v>
      </c>
      <c r="K10" s="251" t="s">
        <v>29</v>
      </c>
      <c r="L10" s="252"/>
      <c r="M10" s="251"/>
      <c r="N10" s="251"/>
      <c r="O10" s="251"/>
      <c r="P10" s="251"/>
      <c r="Q10" s="251"/>
      <c r="R10" s="251"/>
      <c r="S10" s="251"/>
      <c r="T10" s="251" t="s">
        <v>29</v>
      </c>
      <c r="U10" s="251"/>
      <c r="V10" s="53"/>
      <c r="W10" s="251" t="s">
        <v>4894</v>
      </c>
      <c r="X10" s="251"/>
      <c r="Y10" s="251"/>
      <c r="Z10" s="251"/>
      <c r="AA10" s="251" t="s">
        <v>29</v>
      </c>
    </row>
    <row r="11" spans="1:27" ht="24.75" customHeight="1" x14ac:dyDescent="0.25">
      <c r="A11" s="251" t="s">
        <v>4196</v>
      </c>
      <c r="B11" s="251">
        <v>1</v>
      </c>
      <c r="C11" s="251" t="s">
        <v>4889</v>
      </c>
      <c r="D11" s="251" t="s">
        <v>29</v>
      </c>
      <c r="E11" s="251" t="s">
        <v>29</v>
      </c>
      <c r="F11" s="251"/>
      <c r="G11" s="251" t="s">
        <v>4811</v>
      </c>
      <c r="H11" s="251" t="s">
        <v>4812</v>
      </c>
      <c r="I11" s="251"/>
      <c r="J11" s="251" t="s">
        <v>29</v>
      </c>
      <c r="K11" s="251" t="s">
        <v>29</v>
      </c>
      <c r="L11" s="252"/>
      <c r="M11" s="251"/>
      <c r="N11" s="251"/>
      <c r="O11" s="251"/>
      <c r="P11" s="251"/>
      <c r="Q11" s="251"/>
      <c r="R11" s="251"/>
      <c r="S11" s="251"/>
      <c r="T11" s="251" t="s">
        <v>29</v>
      </c>
      <c r="U11" s="251"/>
      <c r="V11" s="53"/>
      <c r="W11" s="251" t="s">
        <v>4895</v>
      </c>
      <c r="X11" s="251"/>
      <c r="Y11" s="251"/>
      <c r="Z11" s="251"/>
      <c r="AA11" s="251" t="s">
        <v>29</v>
      </c>
    </row>
    <row r="12" spans="1:27" ht="24.75" customHeight="1" x14ac:dyDescent="0.25">
      <c r="A12" s="251" t="s">
        <v>4197</v>
      </c>
      <c r="B12" s="251">
        <v>1</v>
      </c>
      <c r="C12" s="251" t="s">
        <v>4889</v>
      </c>
      <c r="D12" s="251" t="s">
        <v>29</v>
      </c>
      <c r="E12" s="251" t="s">
        <v>29</v>
      </c>
      <c r="F12" s="251"/>
      <c r="G12" s="251" t="s">
        <v>4811</v>
      </c>
      <c r="H12" s="251" t="s">
        <v>4812</v>
      </c>
      <c r="I12" s="251"/>
      <c r="J12" s="251" t="s">
        <v>29</v>
      </c>
      <c r="K12" s="251" t="s">
        <v>29</v>
      </c>
      <c r="L12" s="252"/>
      <c r="M12" s="251"/>
      <c r="N12" s="251"/>
      <c r="O12" s="251"/>
      <c r="P12" s="251"/>
      <c r="Q12" s="251"/>
      <c r="R12" s="251"/>
      <c r="S12" s="251"/>
      <c r="T12" s="251" t="s">
        <v>29</v>
      </c>
      <c r="U12" s="251"/>
      <c r="V12" s="53"/>
      <c r="W12" s="251" t="s">
        <v>4896</v>
      </c>
      <c r="X12" s="251"/>
      <c r="Y12" s="251"/>
      <c r="Z12" s="251"/>
      <c r="AA12" s="251" t="s">
        <v>29</v>
      </c>
    </row>
    <row r="13" spans="1:27" ht="24.75" customHeight="1" x14ac:dyDescent="0.25">
      <c r="A13" s="251" t="s">
        <v>4342</v>
      </c>
      <c r="B13" s="251">
        <v>1</v>
      </c>
      <c r="C13" s="251" t="s">
        <v>4889</v>
      </c>
      <c r="D13" s="251" t="s">
        <v>29</v>
      </c>
      <c r="E13" s="251" t="s">
        <v>29</v>
      </c>
      <c r="F13" s="251"/>
      <c r="G13" s="251" t="s">
        <v>4811</v>
      </c>
      <c r="H13" s="251" t="s">
        <v>4812</v>
      </c>
      <c r="I13" s="251"/>
      <c r="J13" s="251" t="s">
        <v>29</v>
      </c>
      <c r="K13" s="251" t="s">
        <v>29</v>
      </c>
      <c r="L13" s="252"/>
      <c r="M13" s="251"/>
      <c r="N13" s="251"/>
      <c r="O13" s="251"/>
      <c r="P13" s="251"/>
      <c r="Q13" s="251"/>
      <c r="R13" s="251"/>
      <c r="S13" s="251"/>
      <c r="T13" s="251" t="s">
        <v>29</v>
      </c>
      <c r="U13" s="251"/>
      <c r="V13" s="53"/>
      <c r="W13" s="251" t="s">
        <v>4897</v>
      </c>
      <c r="X13" s="251"/>
      <c r="Y13" s="251"/>
      <c r="Z13" s="251"/>
      <c r="AA13" s="251"/>
    </row>
    <row r="14" spans="1:27" ht="80.25" customHeight="1" x14ac:dyDescent="0.25">
      <c r="A14" s="251" t="s">
        <v>4344</v>
      </c>
      <c r="B14" s="251">
        <v>1</v>
      </c>
      <c r="C14" s="251" t="s">
        <v>4889</v>
      </c>
      <c r="D14" s="251" t="s">
        <v>29</v>
      </c>
      <c r="E14" s="251" t="s">
        <v>29</v>
      </c>
      <c r="F14" s="254" t="s">
        <v>4890</v>
      </c>
      <c r="G14" s="251" t="s">
        <v>4891</v>
      </c>
      <c r="H14" s="251" t="s">
        <v>4826</v>
      </c>
      <c r="I14" s="251" t="s">
        <v>29</v>
      </c>
      <c r="J14" s="251" t="s">
        <v>29</v>
      </c>
      <c r="K14" s="251" t="s">
        <v>29</v>
      </c>
      <c r="L14" s="252"/>
      <c r="M14" s="251" t="s">
        <v>29</v>
      </c>
      <c r="N14" s="251"/>
      <c r="O14" s="251"/>
      <c r="P14" s="251"/>
      <c r="Q14" s="251"/>
      <c r="R14" s="251"/>
      <c r="S14" s="251" t="s">
        <v>4876</v>
      </c>
      <c r="T14" s="251" t="s">
        <v>29</v>
      </c>
      <c r="U14" s="251" t="s">
        <v>4881</v>
      </c>
      <c r="V14" s="301" t="s">
        <v>5211</v>
      </c>
      <c r="W14" s="3"/>
      <c r="X14" s="3"/>
      <c r="Y14" s="3"/>
      <c r="Z14" s="53"/>
      <c r="AA14" s="251" t="s">
        <v>29</v>
      </c>
    </row>
    <row r="15" spans="1:27" ht="80.25" customHeight="1" x14ac:dyDescent="0.25">
      <c r="A15" s="251" t="s">
        <v>4346</v>
      </c>
      <c r="B15" s="251">
        <v>1</v>
      </c>
      <c r="C15" s="251" t="s">
        <v>4889</v>
      </c>
      <c r="D15" s="251" t="s">
        <v>29</v>
      </c>
      <c r="E15" s="251" t="s">
        <v>29</v>
      </c>
      <c r="F15" s="251"/>
      <c r="G15" s="251" t="s">
        <v>4811</v>
      </c>
      <c r="H15" s="251" t="s">
        <v>4812</v>
      </c>
      <c r="I15" s="251"/>
      <c r="J15" s="251" t="s">
        <v>29</v>
      </c>
      <c r="K15" s="251" t="s">
        <v>29</v>
      </c>
      <c r="L15" s="252"/>
      <c r="M15" s="251" t="s">
        <v>29</v>
      </c>
      <c r="N15" s="251"/>
      <c r="O15" s="251" t="s">
        <v>4884</v>
      </c>
      <c r="P15" s="251" t="s">
        <v>4898</v>
      </c>
      <c r="Q15" s="251"/>
      <c r="R15" s="251"/>
      <c r="S15" s="251"/>
      <c r="T15" s="251" t="s">
        <v>29</v>
      </c>
      <c r="U15" s="251" t="s">
        <v>4881</v>
      </c>
      <c r="V15" s="251"/>
      <c r="W15" s="3"/>
      <c r="X15" s="3" t="s">
        <v>29</v>
      </c>
      <c r="Y15" s="3"/>
      <c r="Z15" s="53" t="s">
        <v>4899</v>
      </c>
      <c r="AA15" s="251"/>
    </row>
    <row r="16" spans="1:27" ht="80.25" hidden="1" customHeight="1" x14ac:dyDescent="0.25">
      <c r="A16" s="251" t="s">
        <v>4346</v>
      </c>
      <c r="B16" s="251">
        <v>2</v>
      </c>
      <c r="C16" s="251"/>
      <c r="D16" s="251"/>
      <c r="E16" s="251"/>
      <c r="F16" s="251"/>
      <c r="G16" s="251"/>
      <c r="H16" s="251"/>
      <c r="I16" s="251"/>
      <c r="J16" s="251"/>
      <c r="K16" s="251"/>
      <c r="L16" s="252"/>
      <c r="M16" s="251"/>
      <c r="N16" s="251"/>
      <c r="O16" s="251"/>
      <c r="P16" s="251"/>
      <c r="Q16" s="251"/>
      <c r="R16" s="251"/>
      <c r="S16" s="251"/>
      <c r="T16" s="251"/>
      <c r="U16" s="251" t="s">
        <v>4881</v>
      </c>
      <c r="V16" s="251"/>
      <c r="W16" s="3"/>
      <c r="X16" s="3"/>
      <c r="Y16" s="3" t="s">
        <v>29</v>
      </c>
      <c r="Z16" s="53" t="s">
        <v>4900</v>
      </c>
      <c r="AA16" s="251" t="s">
        <v>29</v>
      </c>
    </row>
  </sheetData>
  <autoFilter ref="A1:AA16">
    <filterColumn colId="3">
      <customFilters>
        <customFilter operator="notEqual" val=" "/>
      </customFilters>
    </filterColumn>
  </autoFilter>
  <pageMargins left="0.7" right="0.7" top="0.75" bottom="0.75" header="0.3" footer="0.3"/>
  <pageSetup orientation="portrait"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1"/>
  <sheetViews>
    <sheetView topLeftCell="L1" workbookViewId="0">
      <selection activeCell="AB5" sqref="AB5"/>
    </sheetView>
  </sheetViews>
  <sheetFormatPr defaultRowHeight="15" x14ac:dyDescent="0.25"/>
  <cols>
    <col min="1" max="2" width="9.140625" style="490" collapsed="1"/>
    <col min="3" max="3" width="18" style="490" bestFit="1" customWidth="1" collapsed="1"/>
    <col min="4" max="4" width="20" style="490" bestFit="1" customWidth="1" collapsed="1"/>
    <col min="5" max="6" width="20" style="490" customWidth="1" collapsed="1"/>
    <col min="7" max="7" width="22.28515625" style="490" bestFit="1" customWidth="1" collapsed="1"/>
    <col min="8" max="11" width="9.140625" style="490" collapsed="1"/>
    <col min="12" max="12" width="10.42578125" style="490" bestFit="1" customWidth="1" collapsed="1"/>
    <col min="13" max="13" width="13.85546875" style="490" bestFit="1" customWidth="1" collapsed="1"/>
    <col min="14" max="14" width="26.140625" style="490" bestFit="1" customWidth="1" collapsed="1"/>
    <col min="15" max="15" width="13.5703125" style="490" bestFit="1" customWidth="1" collapsed="1"/>
    <col min="16" max="16384" width="9.140625" style="490" collapsed="1"/>
  </cols>
  <sheetData>
    <row r="1" spans="1:29" x14ac:dyDescent="0.25">
      <c r="A1" s="643" t="s">
        <v>0</v>
      </c>
      <c r="B1" s="26" t="s">
        <v>95</v>
      </c>
      <c r="C1" s="26" t="s">
        <v>1696</v>
      </c>
      <c r="D1" s="547" t="s">
        <v>5137</v>
      </c>
      <c r="E1" s="547" t="s">
        <v>5138</v>
      </c>
      <c r="F1" s="547" t="s">
        <v>5139</v>
      </c>
      <c r="G1" s="547" t="s">
        <v>5140</v>
      </c>
      <c r="H1" s="547" t="s">
        <v>5141</v>
      </c>
      <c r="I1" s="547" t="s">
        <v>5142</v>
      </c>
      <c r="J1" s="547" t="s">
        <v>5143</v>
      </c>
      <c r="K1" s="547" t="s">
        <v>5144</v>
      </c>
      <c r="L1" s="547" t="s">
        <v>5145</v>
      </c>
      <c r="M1" s="547" t="s">
        <v>5146</v>
      </c>
      <c r="N1" s="547" t="s">
        <v>5147</v>
      </c>
      <c r="O1" s="547" t="s">
        <v>1105</v>
      </c>
      <c r="P1" s="547" t="s">
        <v>1105</v>
      </c>
      <c r="Q1" s="547" t="s">
        <v>1105</v>
      </c>
      <c r="R1" s="547" t="s">
        <v>5148</v>
      </c>
      <c r="S1" s="547" t="s">
        <v>6417</v>
      </c>
      <c r="T1" s="547" t="s">
        <v>1105</v>
      </c>
      <c r="U1" s="547" t="s">
        <v>1262</v>
      </c>
      <c r="V1" s="547" t="s">
        <v>6418</v>
      </c>
      <c r="W1" s="547" t="s">
        <v>6419</v>
      </c>
      <c r="X1" s="547" t="s">
        <v>1105</v>
      </c>
      <c r="Y1" s="547" t="s">
        <v>1101</v>
      </c>
      <c r="Z1" s="547" t="s">
        <v>5149</v>
      </c>
      <c r="AA1" s="547" t="s">
        <v>6420</v>
      </c>
      <c r="AB1" s="547" t="s">
        <v>1275</v>
      </c>
      <c r="AC1" s="547" t="s">
        <v>1287</v>
      </c>
    </row>
    <row r="2" spans="1:29" x14ac:dyDescent="0.25">
      <c r="A2" s="490" t="s">
        <v>5057</v>
      </c>
      <c r="B2" s="490">
        <v>1</v>
      </c>
      <c r="C2" s="490" t="s">
        <v>29</v>
      </c>
      <c r="D2" s="490" t="s">
        <v>29</v>
      </c>
      <c r="G2" s="490" t="s">
        <v>29</v>
      </c>
      <c r="J2" s="490" t="s">
        <v>29</v>
      </c>
      <c r="K2" s="490" t="s">
        <v>29</v>
      </c>
      <c r="L2" s="490" t="s">
        <v>29</v>
      </c>
      <c r="M2" s="490" t="s">
        <v>29</v>
      </c>
      <c r="N2" s="490" t="s">
        <v>29</v>
      </c>
      <c r="P2" s="490" t="s">
        <v>5151</v>
      </c>
      <c r="Q2" s="490" t="s">
        <v>5152</v>
      </c>
    </row>
    <row r="3" spans="1:29" x14ac:dyDescent="0.25">
      <c r="A3" s="490" t="s">
        <v>5058</v>
      </c>
      <c r="B3" s="490">
        <v>1</v>
      </c>
      <c r="C3" s="490" t="s">
        <v>29</v>
      </c>
      <c r="D3" s="490" t="s">
        <v>29</v>
      </c>
      <c r="G3" s="490" t="s">
        <v>29</v>
      </c>
      <c r="J3" s="490" t="s">
        <v>29</v>
      </c>
      <c r="K3" s="490" t="s">
        <v>29</v>
      </c>
      <c r="R3" s="490" t="s">
        <v>29</v>
      </c>
      <c r="T3" s="490" t="s">
        <v>5153</v>
      </c>
      <c r="U3" s="490" t="s">
        <v>29</v>
      </c>
    </row>
    <row r="4" spans="1:29" x14ac:dyDescent="0.25">
      <c r="A4" s="490" t="s">
        <v>5059</v>
      </c>
      <c r="B4" s="490">
        <v>1</v>
      </c>
      <c r="C4" s="490" t="s">
        <v>29</v>
      </c>
      <c r="D4" s="490" t="s">
        <v>29</v>
      </c>
      <c r="G4" s="490" t="s">
        <v>29</v>
      </c>
      <c r="H4" s="490" t="s">
        <v>6421</v>
      </c>
      <c r="I4" s="490" t="str">
        <f>Payment!P33</f>
        <v>46WECAA5GYW</v>
      </c>
      <c r="W4" s="490" t="s">
        <v>29</v>
      </c>
      <c r="Z4" s="490" t="s">
        <v>5154</v>
      </c>
      <c r="AA4" s="490" t="s">
        <v>1664</v>
      </c>
      <c r="AB4" s="173" t="s">
        <v>6422</v>
      </c>
    </row>
    <row r="5" spans="1:29" x14ac:dyDescent="0.25">
      <c r="A5" s="490" t="s">
        <v>5060</v>
      </c>
      <c r="B5" s="490">
        <v>1</v>
      </c>
      <c r="C5" s="490" t="s">
        <v>29</v>
      </c>
      <c r="D5" s="490" t="s">
        <v>29</v>
      </c>
      <c r="E5" s="490">
        <v>99</v>
      </c>
      <c r="F5" s="490" t="s">
        <v>1664</v>
      </c>
      <c r="AB5" s="490" t="s">
        <v>6423</v>
      </c>
    </row>
    <row r="6" spans="1:29" x14ac:dyDescent="0.25">
      <c r="A6" s="490" t="s">
        <v>5061</v>
      </c>
      <c r="B6" s="490">
        <v>1</v>
      </c>
      <c r="C6" s="490" t="s">
        <v>29</v>
      </c>
      <c r="D6" s="490" t="s">
        <v>29</v>
      </c>
      <c r="G6" s="490" t="s">
        <v>29</v>
      </c>
      <c r="H6" s="530" t="s">
        <v>6424</v>
      </c>
      <c r="I6" s="490" t="str">
        <f>Payment!P34</f>
        <v>46WECAA5GYX</v>
      </c>
      <c r="W6" s="490" t="s">
        <v>29</v>
      </c>
      <c r="AB6" s="173" t="s">
        <v>6425</v>
      </c>
    </row>
    <row r="7" spans="1:29" x14ac:dyDescent="0.25">
      <c r="A7" s="490" t="s">
        <v>5062</v>
      </c>
      <c r="B7" s="490">
        <v>1</v>
      </c>
      <c r="C7" s="530" t="s">
        <v>29</v>
      </c>
      <c r="D7" s="530" t="s">
        <v>29</v>
      </c>
      <c r="G7" s="530" t="s">
        <v>29</v>
      </c>
      <c r="H7" s="530" t="s">
        <v>6424</v>
      </c>
      <c r="I7" s="530" t="s">
        <v>6426</v>
      </c>
      <c r="W7" s="490" t="s">
        <v>29</v>
      </c>
    </row>
    <row r="8" spans="1:29" x14ac:dyDescent="0.25">
      <c r="A8" s="490" t="s">
        <v>5062</v>
      </c>
      <c r="B8" s="490">
        <v>2</v>
      </c>
      <c r="C8" s="39"/>
      <c r="D8" s="39"/>
      <c r="G8" s="39"/>
      <c r="H8" s="39"/>
      <c r="I8" s="39"/>
      <c r="P8" s="553" t="s">
        <v>5150</v>
      </c>
      <c r="S8" s="490" t="s">
        <v>29</v>
      </c>
      <c r="U8" s="490" t="s">
        <v>29</v>
      </c>
      <c r="V8" s="490" t="s">
        <v>29</v>
      </c>
      <c r="X8" s="553"/>
      <c r="AB8" s="490" t="s">
        <v>6427</v>
      </c>
    </row>
    <row r="11" spans="1:29" x14ac:dyDescent="0.25">
      <c r="AB11" s="173"/>
    </row>
  </sheetData>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J7"/>
  <sheetViews>
    <sheetView zoomScale="85" zoomScaleNormal="85" workbookViewId="0">
      <pane ySplit="1" topLeftCell="A2" activePane="bottomLeft" state="frozen"/>
      <selection activeCell="C7" sqref="C7"/>
      <selection pane="bottomLeft" activeCell="C7" sqref="C7"/>
    </sheetView>
  </sheetViews>
  <sheetFormatPr defaultRowHeight="15" x14ac:dyDescent="0.25"/>
  <cols>
    <col min="1" max="1" width="6.140625" style="5" bestFit="1" customWidth="1" collapsed="1"/>
    <col min="2" max="2" width="8.7109375" style="5" bestFit="1" customWidth="1" collapsed="1"/>
    <col min="3" max="3" width="72.85546875" style="5" customWidth="1" collapsed="1"/>
    <col min="4" max="5" width="62.5703125" style="5" customWidth="1" collapsed="1"/>
    <col min="6" max="6" width="57.42578125" style="5" bestFit="1" customWidth="1" collapsed="1"/>
    <col min="7" max="7" width="55.28515625" style="5" bestFit="1" customWidth="1" collapsed="1"/>
    <col min="8" max="8" width="63.7109375" style="5" bestFit="1" customWidth="1" collapsed="1"/>
    <col min="9" max="10" width="59.5703125" style="5" bestFit="1" customWidth="1" collapsed="1"/>
    <col min="11" max="16384" width="9.140625" style="5" collapsed="1"/>
  </cols>
  <sheetData>
    <row r="1" spans="1:10" x14ac:dyDescent="0.25">
      <c r="A1" s="2" t="s">
        <v>0</v>
      </c>
      <c r="B1" s="43" t="s">
        <v>95</v>
      </c>
      <c r="C1" s="43" t="s">
        <v>5157</v>
      </c>
      <c r="D1" s="43" t="s">
        <v>5158</v>
      </c>
      <c r="E1" s="43" t="s">
        <v>5159</v>
      </c>
      <c r="F1" s="43" t="s">
        <v>5160</v>
      </c>
      <c r="G1" s="43" t="s">
        <v>5161</v>
      </c>
      <c r="H1" s="43" t="s">
        <v>5162</v>
      </c>
      <c r="I1" s="43" t="s">
        <v>5163</v>
      </c>
      <c r="J1" s="43" t="s">
        <v>5164</v>
      </c>
    </row>
    <row r="2" spans="1:10" ht="30" x14ac:dyDescent="0.25">
      <c r="A2" s="3" t="s">
        <v>4442</v>
      </c>
      <c r="B2" s="25">
        <v>1</v>
      </c>
      <c r="C2" s="83" t="s">
        <v>5165</v>
      </c>
      <c r="D2" s="25"/>
      <c r="E2" s="246"/>
      <c r="F2" s="3"/>
      <c r="G2" s="3"/>
      <c r="H2" s="3"/>
      <c r="I2" s="25"/>
      <c r="J2" s="43" t="s">
        <v>29</v>
      </c>
    </row>
    <row r="3" spans="1:10" ht="75" x14ac:dyDescent="0.25">
      <c r="A3" s="3" t="s">
        <v>5053</v>
      </c>
      <c r="B3" s="25">
        <v>1</v>
      </c>
      <c r="C3" s="3"/>
      <c r="D3" s="83" t="s">
        <v>5166</v>
      </c>
      <c r="E3" s="246"/>
      <c r="F3" s="3"/>
      <c r="G3" s="3"/>
      <c r="H3" s="3"/>
      <c r="I3" s="25"/>
      <c r="J3" s="43" t="s">
        <v>29</v>
      </c>
    </row>
    <row r="4" spans="1:10" ht="30" x14ac:dyDescent="0.25">
      <c r="A4" s="3" t="s">
        <v>5052</v>
      </c>
      <c r="B4" s="25">
        <v>1</v>
      </c>
      <c r="C4" s="83" t="s">
        <v>5165</v>
      </c>
      <c r="D4" s="25"/>
      <c r="E4" s="246"/>
      <c r="F4" s="3"/>
      <c r="G4" s="3"/>
      <c r="H4" s="3"/>
      <c r="I4" s="25"/>
      <c r="J4" s="43" t="s">
        <v>29</v>
      </c>
    </row>
    <row r="5" spans="1:10" ht="30" x14ac:dyDescent="0.25">
      <c r="A5" s="3" t="s">
        <v>5054</v>
      </c>
      <c r="B5" s="25">
        <v>1</v>
      </c>
      <c r="C5" s="83" t="s">
        <v>5165</v>
      </c>
      <c r="D5" s="25"/>
      <c r="E5" s="246"/>
      <c r="F5" s="3"/>
      <c r="G5" s="3"/>
      <c r="H5" s="3"/>
      <c r="I5" s="25"/>
      <c r="J5" s="43" t="s">
        <v>29</v>
      </c>
    </row>
    <row r="6" spans="1:10" ht="30" x14ac:dyDescent="0.25">
      <c r="A6" s="3" t="s">
        <v>5055</v>
      </c>
      <c r="B6" s="25">
        <v>1</v>
      </c>
      <c r="C6" s="83" t="s">
        <v>5165</v>
      </c>
      <c r="D6" s="43"/>
      <c r="E6" s="43"/>
      <c r="F6" s="43"/>
      <c r="G6" s="43"/>
      <c r="H6" s="43"/>
      <c r="I6" s="43"/>
      <c r="J6" s="43" t="s">
        <v>29</v>
      </c>
    </row>
    <row r="7" spans="1:10" ht="75" x14ac:dyDescent="0.25">
      <c r="A7" s="3" t="s">
        <v>5056</v>
      </c>
      <c r="B7" s="25">
        <v>1</v>
      </c>
      <c r="C7" s="3"/>
      <c r="D7" s="83" t="s">
        <v>5166</v>
      </c>
      <c r="E7" s="246"/>
      <c r="F7" s="3"/>
      <c r="G7" s="3"/>
      <c r="H7" s="3"/>
      <c r="I7" s="25"/>
      <c r="J7" s="43" t="s">
        <v>29</v>
      </c>
    </row>
  </sheetData>
  <pageMargins left="0.7" right="0.7" top="0.75" bottom="0.75" header="0.3" footer="0.3"/>
  <pageSetup orientation="portrait"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E7"/>
  <sheetViews>
    <sheetView zoomScaleNormal="100" workbookViewId="0">
      <selection activeCell="C7" sqref="C7"/>
    </sheetView>
  </sheetViews>
  <sheetFormatPr defaultRowHeight="15" x14ac:dyDescent="0.25"/>
  <cols>
    <col min="1" max="1" width="5.140625" style="5" bestFit="1" customWidth="1" collapsed="1"/>
    <col min="2" max="2" width="8.7109375" style="5" bestFit="1" customWidth="1" collapsed="1"/>
    <col min="3" max="3" width="18.7109375" style="5" bestFit="1" customWidth="1" collapsed="1"/>
    <col min="4" max="16384" width="9.140625" style="5" collapsed="1"/>
  </cols>
  <sheetData>
    <row r="1" spans="1:5" x14ac:dyDescent="0.25">
      <c r="A1" s="292" t="s">
        <v>0</v>
      </c>
      <c r="B1" s="293" t="s">
        <v>95</v>
      </c>
      <c r="C1" s="293" t="s">
        <v>5167</v>
      </c>
      <c r="D1" s="24"/>
      <c r="E1" s="24"/>
    </row>
    <row r="2" spans="1:5" x14ac:dyDescent="0.25">
      <c r="A2" s="294" t="s">
        <v>4442</v>
      </c>
      <c r="B2" s="294">
        <v>1</v>
      </c>
      <c r="C2" s="295" t="s">
        <v>29</v>
      </c>
    </row>
    <row r="3" spans="1:5" x14ac:dyDescent="0.25">
      <c r="A3" s="294" t="s">
        <v>5052</v>
      </c>
      <c r="B3" s="294">
        <v>1</v>
      </c>
      <c r="C3" s="295" t="s">
        <v>29</v>
      </c>
    </row>
    <row r="4" spans="1:5" x14ac:dyDescent="0.25">
      <c r="A4" s="294" t="s">
        <v>5053</v>
      </c>
      <c r="B4" s="294">
        <v>1</v>
      </c>
      <c r="C4" s="295" t="s">
        <v>29</v>
      </c>
    </row>
    <row r="5" spans="1:5" x14ac:dyDescent="0.25">
      <c r="A5" s="294" t="s">
        <v>5054</v>
      </c>
      <c r="B5" s="294">
        <v>1</v>
      </c>
      <c r="C5" s="295" t="s">
        <v>29</v>
      </c>
    </row>
    <row r="6" spans="1:5" x14ac:dyDescent="0.25">
      <c r="A6" s="294" t="s">
        <v>5055</v>
      </c>
      <c r="B6" s="294">
        <v>1</v>
      </c>
      <c r="C6" s="295" t="s">
        <v>29</v>
      </c>
    </row>
    <row r="7" spans="1:5" x14ac:dyDescent="0.25">
      <c r="A7" s="294" t="s">
        <v>5056</v>
      </c>
      <c r="B7" s="294">
        <v>1</v>
      </c>
      <c r="C7" s="295" t="s">
        <v>29</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N13"/>
  <sheetViews>
    <sheetView topLeftCell="F1" zoomScale="85" zoomScaleNormal="85" workbookViewId="0">
      <pane ySplit="1" topLeftCell="A2" activePane="bottomLeft" state="frozen"/>
      <selection activeCell="C7" sqref="C7"/>
      <selection pane="bottomLeft" activeCell="J15" sqref="J15"/>
    </sheetView>
  </sheetViews>
  <sheetFormatPr defaultRowHeight="15" x14ac:dyDescent="0.25"/>
  <cols>
    <col min="1" max="1" width="6.140625" style="299" bestFit="1" customWidth="1" collapsed="1"/>
    <col min="2" max="2" width="6.42578125" style="41" bestFit="1" customWidth="1" collapsed="1"/>
    <col min="3" max="3" width="9.7109375" style="41" bestFit="1" customWidth="1" collapsed="1"/>
    <col min="4" max="4" width="12.42578125" style="41" bestFit="1" customWidth="1" collapsed="1"/>
    <col min="5" max="5" width="32.5703125" style="41" bestFit="1" customWidth="1" collapsed="1"/>
    <col min="6" max="6" width="30.140625" style="41" bestFit="1" customWidth="1" collapsed="1"/>
    <col min="7" max="7" width="34.42578125" style="41" bestFit="1" customWidth="1" collapsed="1"/>
    <col min="8" max="8" width="24.42578125" style="41" bestFit="1" customWidth="1" collapsed="1"/>
    <col min="9" max="9" width="15.42578125" style="41" customWidth="1" collapsed="1"/>
    <col min="10" max="10" width="26.7109375" style="41" bestFit="1" customWidth="1" collapsed="1"/>
    <col min="11" max="11" width="16.140625" style="41" bestFit="1" customWidth="1" collapsed="1"/>
    <col min="12" max="12" width="15.42578125" style="41" customWidth="1" collapsed="1"/>
    <col min="13" max="13" width="18.7109375" style="41" bestFit="1" customWidth="1" collapsed="1"/>
    <col min="14" max="14" width="38.28515625" style="300" bestFit="1" customWidth="1" collapsed="1"/>
    <col min="15" max="16384" width="9.140625" style="41" collapsed="1"/>
  </cols>
  <sheetData>
    <row r="1" spans="1:14" ht="16.5" customHeight="1" x14ac:dyDescent="0.25">
      <c r="A1" s="296" t="s">
        <v>0</v>
      </c>
      <c r="B1" s="1" t="s">
        <v>6</v>
      </c>
      <c r="C1" s="1" t="s">
        <v>4</v>
      </c>
      <c r="D1" s="1" t="s">
        <v>5168</v>
      </c>
      <c r="E1" s="1" t="s">
        <v>5169</v>
      </c>
      <c r="F1" s="1" t="s">
        <v>5170</v>
      </c>
      <c r="G1" s="1" t="s">
        <v>5171</v>
      </c>
      <c r="H1" s="1" t="s">
        <v>5172</v>
      </c>
      <c r="I1" s="1" t="s">
        <v>5173</v>
      </c>
      <c r="J1" s="1" t="s">
        <v>5174</v>
      </c>
      <c r="K1" s="1" t="s">
        <v>1167</v>
      </c>
      <c r="L1" s="1" t="s">
        <v>1287</v>
      </c>
      <c r="M1" s="1" t="s">
        <v>5175</v>
      </c>
      <c r="N1" s="297" t="s">
        <v>5176</v>
      </c>
    </row>
    <row r="2" spans="1:14" x14ac:dyDescent="0.25">
      <c r="A2" s="6" t="s">
        <v>4442</v>
      </c>
      <c r="B2" s="4" t="s">
        <v>80</v>
      </c>
      <c r="C2" s="6" t="s">
        <v>29</v>
      </c>
      <c r="D2" s="6" t="s">
        <v>5131</v>
      </c>
      <c r="E2" s="3" t="s">
        <v>5177</v>
      </c>
      <c r="F2" s="4" t="s">
        <v>5133</v>
      </c>
      <c r="G2" s="3" t="s">
        <v>5177</v>
      </c>
      <c r="H2" s="4" t="s">
        <v>5133</v>
      </c>
      <c r="I2" s="3" t="s">
        <v>5178</v>
      </c>
      <c r="J2" s="3" t="s">
        <v>1167</v>
      </c>
      <c r="K2" s="4" t="s">
        <v>5133</v>
      </c>
      <c r="L2" s="4"/>
      <c r="M2" s="4"/>
      <c r="N2" s="298" t="s">
        <v>5179</v>
      </c>
    </row>
    <row r="3" spans="1:14" x14ac:dyDescent="0.25">
      <c r="A3" s="6" t="s">
        <v>4442</v>
      </c>
      <c r="B3" s="4" t="s">
        <v>80</v>
      </c>
      <c r="C3" s="6" t="s">
        <v>29</v>
      </c>
      <c r="D3" s="6" t="s">
        <v>5131</v>
      </c>
      <c r="E3" s="3" t="s">
        <v>5180</v>
      </c>
      <c r="F3" s="4" t="s">
        <v>3697</v>
      </c>
      <c r="G3" s="3" t="s">
        <v>5180</v>
      </c>
      <c r="H3" s="4" t="s">
        <v>5181</v>
      </c>
      <c r="I3" s="3" t="s">
        <v>5178</v>
      </c>
      <c r="J3" s="3" t="s">
        <v>1167</v>
      </c>
      <c r="K3" s="4" t="s">
        <v>5133</v>
      </c>
      <c r="L3" s="4"/>
      <c r="M3" s="4"/>
      <c r="N3" s="298" t="s">
        <v>5179</v>
      </c>
    </row>
    <row r="4" spans="1:14" x14ac:dyDescent="0.25">
      <c r="A4" s="6" t="s">
        <v>5052</v>
      </c>
      <c r="B4" s="4" t="s">
        <v>80</v>
      </c>
      <c r="C4" s="6" t="s">
        <v>29</v>
      </c>
      <c r="D4" s="6" t="s">
        <v>5131</v>
      </c>
      <c r="E4" s="3" t="s">
        <v>5177</v>
      </c>
      <c r="F4" s="4" t="s">
        <v>5134</v>
      </c>
      <c r="G4" s="3" t="s">
        <v>5177</v>
      </c>
      <c r="H4" s="4" t="s">
        <v>5134</v>
      </c>
      <c r="I4" s="3" t="s">
        <v>5178</v>
      </c>
      <c r="J4" s="3" t="s">
        <v>1167</v>
      </c>
      <c r="K4" s="4" t="s">
        <v>5134</v>
      </c>
      <c r="L4" s="4"/>
      <c r="M4" s="4"/>
      <c r="N4" s="298" t="s">
        <v>5179</v>
      </c>
    </row>
    <row r="5" spans="1:14" x14ac:dyDescent="0.25">
      <c r="A5" s="6" t="s">
        <v>5052</v>
      </c>
      <c r="B5" s="4" t="s">
        <v>80</v>
      </c>
      <c r="C5" s="6" t="s">
        <v>29</v>
      </c>
      <c r="D5" s="6" t="s">
        <v>5131</v>
      </c>
      <c r="E5" s="3" t="s">
        <v>5180</v>
      </c>
      <c r="F5" s="4" t="s">
        <v>3697</v>
      </c>
      <c r="G5" s="3" t="s">
        <v>5180</v>
      </c>
      <c r="H5" s="4" t="s">
        <v>5181</v>
      </c>
      <c r="I5" s="3" t="s">
        <v>5178</v>
      </c>
      <c r="J5" s="3" t="s">
        <v>1167</v>
      </c>
      <c r="K5" s="4" t="s">
        <v>5134</v>
      </c>
      <c r="L5" s="4"/>
      <c r="M5" s="4"/>
      <c r="N5" s="298" t="s">
        <v>5179</v>
      </c>
    </row>
    <row r="6" spans="1:14" x14ac:dyDescent="0.25">
      <c r="A6" s="6" t="s">
        <v>5053</v>
      </c>
      <c r="B6" s="4" t="s">
        <v>80</v>
      </c>
      <c r="C6" s="6" t="s">
        <v>29</v>
      </c>
      <c r="D6" s="6" t="s">
        <v>5131</v>
      </c>
      <c r="E6" s="3" t="s">
        <v>5180</v>
      </c>
      <c r="F6" s="4" t="s">
        <v>3697</v>
      </c>
      <c r="G6" s="3" t="s">
        <v>5182</v>
      </c>
      <c r="H6" s="4" t="s">
        <v>5181</v>
      </c>
      <c r="I6" s="3" t="s">
        <v>5178</v>
      </c>
      <c r="J6" s="3" t="s">
        <v>1287</v>
      </c>
      <c r="K6" s="4"/>
      <c r="L6" s="4" t="s">
        <v>5155</v>
      </c>
      <c r="M6" s="4"/>
      <c r="N6" s="298" t="s">
        <v>5183</v>
      </c>
    </row>
    <row r="7" spans="1:14" x14ac:dyDescent="0.25">
      <c r="A7" s="6" t="s">
        <v>5053</v>
      </c>
      <c r="B7" s="4" t="s">
        <v>80</v>
      </c>
      <c r="C7" s="6" t="s">
        <v>29</v>
      </c>
      <c r="D7" s="6" t="s">
        <v>5131</v>
      </c>
      <c r="E7" s="3" t="s">
        <v>5184</v>
      </c>
      <c r="F7" s="4" t="s">
        <v>4246</v>
      </c>
      <c r="G7" s="3" t="s">
        <v>5185</v>
      </c>
      <c r="H7" s="4" t="s">
        <v>3701</v>
      </c>
      <c r="I7" s="3" t="s">
        <v>5178</v>
      </c>
      <c r="J7" s="3" t="s">
        <v>1287</v>
      </c>
      <c r="K7" s="4"/>
      <c r="L7" s="4" t="s">
        <v>5155</v>
      </c>
      <c r="M7" s="4"/>
      <c r="N7" s="298" t="s">
        <v>5183</v>
      </c>
    </row>
    <row r="8" spans="1:14" x14ac:dyDescent="0.25">
      <c r="A8" s="6" t="s">
        <v>5054</v>
      </c>
      <c r="B8" s="4" t="s">
        <v>80</v>
      </c>
      <c r="C8" s="6" t="s">
        <v>29</v>
      </c>
      <c r="D8" s="6" t="s">
        <v>5131</v>
      </c>
      <c r="E8" s="3" t="s">
        <v>5177</v>
      </c>
      <c r="F8" s="4" t="s">
        <v>5133</v>
      </c>
      <c r="G8" s="3" t="s">
        <v>5177</v>
      </c>
      <c r="H8" s="4" t="s">
        <v>5133</v>
      </c>
      <c r="I8" s="3" t="s">
        <v>5178</v>
      </c>
      <c r="J8" s="3" t="s">
        <v>1167</v>
      </c>
      <c r="K8" s="4" t="s">
        <v>5133</v>
      </c>
      <c r="L8" s="4"/>
      <c r="M8" s="4"/>
      <c r="N8" s="298" t="s">
        <v>5179</v>
      </c>
    </row>
    <row r="9" spans="1:14" x14ac:dyDescent="0.25">
      <c r="A9" s="6" t="s">
        <v>5054</v>
      </c>
      <c r="B9" s="4" t="s">
        <v>80</v>
      </c>
      <c r="C9" s="6" t="s">
        <v>29</v>
      </c>
      <c r="D9" s="6" t="s">
        <v>5131</v>
      </c>
      <c r="E9" s="3" t="s">
        <v>5180</v>
      </c>
      <c r="F9" s="4" t="s">
        <v>3697</v>
      </c>
      <c r="G9" s="3" t="s">
        <v>5180</v>
      </c>
      <c r="H9" s="4" t="s">
        <v>5181</v>
      </c>
      <c r="I9" s="3" t="s">
        <v>5178</v>
      </c>
      <c r="J9" s="3" t="s">
        <v>1167</v>
      </c>
      <c r="K9" s="4" t="s">
        <v>5133</v>
      </c>
      <c r="L9" s="4"/>
      <c r="M9" s="4"/>
      <c r="N9" s="298" t="s">
        <v>5179</v>
      </c>
    </row>
    <row r="10" spans="1:14" x14ac:dyDescent="0.25">
      <c r="A10" s="6" t="s">
        <v>5055</v>
      </c>
      <c r="B10" s="4" t="s">
        <v>80</v>
      </c>
      <c r="C10" s="6" t="s">
        <v>29</v>
      </c>
      <c r="D10" s="6" t="s">
        <v>5131</v>
      </c>
      <c r="E10" s="3" t="s">
        <v>5177</v>
      </c>
      <c r="F10" s="4" t="s">
        <v>5133</v>
      </c>
      <c r="G10" s="3" t="s">
        <v>5177</v>
      </c>
      <c r="H10" s="4" t="s">
        <v>5133</v>
      </c>
      <c r="I10" s="3" t="s">
        <v>5178</v>
      </c>
      <c r="J10" s="3" t="s">
        <v>1167</v>
      </c>
      <c r="K10" s="4" t="s">
        <v>5133</v>
      </c>
      <c r="L10" s="4"/>
      <c r="M10" s="4"/>
      <c r="N10" s="298" t="s">
        <v>5179</v>
      </c>
    </row>
    <row r="11" spans="1:14" x14ac:dyDescent="0.25">
      <c r="A11" s="6" t="s">
        <v>5055</v>
      </c>
      <c r="B11" s="4" t="s">
        <v>80</v>
      </c>
      <c r="C11" s="6" t="s">
        <v>29</v>
      </c>
      <c r="D11" s="6" t="s">
        <v>5131</v>
      </c>
      <c r="E11" s="3" t="s">
        <v>5180</v>
      </c>
      <c r="F11" s="4" t="s">
        <v>3697</v>
      </c>
      <c r="G11" s="3" t="s">
        <v>5180</v>
      </c>
      <c r="H11" s="4" t="s">
        <v>5181</v>
      </c>
      <c r="I11" s="3" t="s">
        <v>5178</v>
      </c>
      <c r="J11" s="3" t="s">
        <v>1167</v>
      </c>
      <c r="K11" s="4" t="s">
        <v>5133</v>
      </c>
      <c r="L11" s="4"/>
      <c r="M11" s="4"/>
      <c r="N11" s="298" t="s">
        <v>5179</v>
      </c>
    </row>
    <row r="12" spans="1:14" x14ac:dyDescent="0.25">
      <c r="A12" s="6" t="s">
        <v>5056</v>
      </c>
      <c r="B12" s="4" t="s">
        <v>80</v>
      </c>
      <c r="C12" s="6" t="s">
        <v>29</v>
      </c>
      <c r="D12" s="6" t="s">
        <v>5131</v>
      </c>
      <c r="E12" s="3" t="s">
        <v>5180</v>
      </c>
      <c r="F12" s="4" t="s">
        <v>3697</v>
      </c>
      <c r="G12" s="3" t="s">
        <v>5182</v>
      </c>
      <c r="H12" s="4" t="s">
        <v>5181</v>
      </c>
      <c r="I12" s="3" t="s">
        <v>5178</v>
      </c>
      <c r="J12" s="3" t="s">
        <v>1287</v>
      </c>
      <c r="K12" s="4"/>
      <c r="L12" s="4" t="s">
        <v>5155</v>
      </c>
      <c r="M12" s="4"/>
      <c r="N12" s="298" t="s">
        <v>5183</v>
      </c>
    </row>
    <row r="13" spans="1:14" x14ac:dyDescent="0.25">
      <c r="A13" s="6" t="s">
        <v>5056</v>
      </c>
      <c r="B13" s="4" t="s">
        <v>80</v>
      </c>
      <c r="C13" s="6" t="s">
        <v>29</v>
      </c>
      <c r="D13" s="6" t="s">
        <v>5131</v>
      </c>
      <c r="E13" s="3" t="s">
        <v>5184</v>
      </c>
      <c r="F13" s="4" t="s">
        <v>4246</v>
      </c>
      <c r="G13" s="3" t="s">
        <v>5185</v>
      </c>
      <c r="H13" s="4" t="s">
        <v>3701</v>
      </c>
      <c r="I13" s="3" t="s">
        <v>5178</v>
      </c>
      <c r="J13" s="3" t="s">
        <v>1287</v>
      </c>
      <c r="K13" s="4"/>
      <c r="L13" s="4" t="s">
        <v>5155</v>
      </c>
      <c r="M13" s="4"/>
      <c r="N13" s="298" t="s">
        <v>5183</v>
      </c>
    </row>
  </sheetData>
  <autoFilter ref="A1:N13"/>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P7"/>
  <sheetViews>
    <sheetView zoomScale="85" zoomScaleNormal="85" workbookViewId="0">
      <selection activeCell="C8" sqref="C8"/>
    </sheetView>
  </sheetViews>
  <sheetFormatPr defaultRowHeight="15" x14ac:dyDescent="0.25"/>
  <cols>
    <col min="1" max="2" width="9.140625" style="41" collapsed="1"/>
    <col min="3" max="3" width="22.7109375" style="41" bestFit="1" customWidth="1" collapsed="1"/>
    <col min="4" max="4" width="9.140625" style="41" collapsed="1"/>
    <col min="5" max="5" width="14.85546875" style="41" bestFit="1" customWidth="1" collapsed="1"/>
    <col min="6" max="6" width="18.42578125" style="41" bestFit="1" customWidth="1" collapsed="1"/>
    <col min="7" max="9" width="18.42578125" style="41" customWidth="1" collapsed="1"/>
    <col min="10" max="10" width="27.5703125" style="41" bestFit="1" customWidth="1" collapsed="1"/>
    <col min="11" max="12" width="27.5703125" style="41" customWidth="1" collapsed="1"/>
    <col min="13" max="13" width="28.28515625" style="41" bestFit="1" customWidth="1" collapsed="1"/>
    <col min="14" max="14" width="22.7109375" style="41" bestFit="1" customWidth="1" collapsed="1"/>
    <col min="15" max="15" width="26.85546875" style="41" bestFit="1" customWidth="1" collapsed="1"/>
    <col min="16" max="16" width="23.140625" style="41" bestFit="1" customWidth="1" collapsed="1"/>
    <col min="17" max="16384" width="9.140625" style="41" collapsed="1"/>
  </cols>
  <sheetData>
    <row r="1" spans="1:16" x14ac:dyDescent="0.25">
      <c r="A1" s="2" t="s">
        <v>0</v>
      </c>
      <c r="B1" s="43" t="s">
        <v>95</v>
      </c>
      <c r="C1" s="43" t="s">
        <v>3676</v>
      </c>
      <c r="D1" s="23" t="s">
        <v>1276</v>
      </c>
      <c r="E1" s="1" t="s">
        <v>5400</v>
      </c>
      <c r="F1" s="23" t="s">
        <v>5401</v>
      </c>
      <c r="G1" s="23" t="s">
        <v>1098</v>
      </c>
      <c r="H1" s="23" t="s">
        <v>1075</v>
      </c>
      <c r="I1" s="23" t="s">
        <v>1920</v>
      </c>
      <c r="J1" s="30" t="s">
        <v>1192</v>
      </c>
      <c r="K1" s="23" t="s">
        <v>5402</v>
      </c>
      <c r="L1" s="23" t="s">
        <v>5403</v>
      </c>
      <c r="M1" s="1" t="s">
        <v>1105</v>
      </c>
      <c r="N1" s="1" t="s">
        <v>3676</v>
      </c>
      <c r="O1" s="1" t="s">
        <v>5404</v>
      </c>
      <c r="P1" s="1" t="s">
        <v>1275</v>
      </c>
    </row>
    <row r="2" spans="1:16" x14ac:dyDescent="0.25">
      <c r="A2" s="3" t="s">
        <v>4341</v>
      </c>
      <c r="B2" s="3">
        <v>1</v>
      </c>
      <c r="C2" s="3" t="s">
        <v>29</v>
      </c>
      <c r="D2" s="3" t="s">
        <v>29</v>
      </c>
      <c r="E2" s="3"/>
      <c r="F2" s="3" t="s">
        <v>29</v>
      </c>
      <c r="G2" s="3"/>
      <c r="H2" s="3"/>
      <c r="I2" s="3"/>
      <c r="J2" s="3"/>
      <c r="K2" s="3"/>
      <c r="L2" s="3"/>
      <c r="M2" s="3" t="s">
        <v>5336</v>
      </c>
      <c r="N2" s="3" t="s">
        <v>29</v>
      </c>
      <c r="O2" s="3"/>
      <c r="P2" s="3"/>
    </row>
    <row r="3" spans="1:16" x14ac:dyDescent="0.25">
      <c r="A3" s="3" t="s">
        <v>4341</v>
      </c>
      <c r="B3" s="3">
        <v>2</v>
      </c>
      <c r="C3" s="3"/>
      <c r="D3" s="3" t="s">
        <v>29</v>
      </c>
      <c r="E3" s="3"/>
      <c r="F3" s="3"/>
      <c r="G3" s="3" t="s">
        <v>29</v>
      </c>
      <c r="H3" s="3"/>
      <c r="I3" s="3"/>
      <c r="J3" s="3"/>
      <c r="K3" s="3"/>
      <c r="L3" s="3"/>
      <c r="M3" s="3" t="s">
        <v>1158</v>
      </c>
      <c r="N3" s="3" t="s">
        <v>29</v>
      </c>
      <c r="O3" s="3"/>
      <c r="P3" s="3"/>
    </row>
    <row r="4" spans="1:16" x14ac:dyDescent="0.25">
      <c r="A4" s="3" t="s">
        <v>4341</v>
      </c>
      <c r="B4" s="3">
        <v>3</v>
      </c>
      <c r="C4" s="3"/>
      <c r="D4" s="3"/>
      <c r="E4" s="3"/>
      <c r="F4" s="3"/>
      <c r="G4" s="3"/>
      <c r="H4" s="3" t="s">
        <v>29</v>
      </c>
      <c r="I4" s="3"/>
      <c r="J4" s="3" t="s">
        <v>5405</v>
      </c>
      <c r="K4" s="3" t="s">
        <v>29</v>
      </c>
      <c r="L4" s="3"/>
      <c r="M4" s="3" t="s">
        <v>1158</v>
      </c>
      <c r="N4" s="3"/>
      <c r="O4" s="3"/>
      <c r="P4" s="3"/>
    </row>
    <row r="5" spans="1:16" x14ac:dyDescent="0.25">
      <c r="A5" s="3" t="s">
        <v>4342</v>
      </c>
      <c r="B5" s="3">
        <v>1</v>
      </c>
      <c r="C5" s="3"/>
      <c r="D5" s="3"/>
      <c r="E5" s="3"/>
      <c r="F5" s="3"/>
      <c r="G5" s="3"/>
      <c r="H5" s="3"/>
      <c r="I5" s="3"/>
      <c r="J5" s="3"/>
      <c r="K5" s="3"/>
      <c r="L5" s="3"/>
      <c r="M5" s="3" t="s">
        <v>1366</v>
      </c>
      <c r="N5" s="3"/>
      <c r="O5" s="3"/>
      <c r="P5" s="3"/>
    </row>
    <row r="6" spans="1:16" x14ac:dyDescent="0.25">
      <c r="A6" s="3" t="s">
        <v>4342</v>
      </c>
      <c r="B6" s="3">
        <v>2</v>
      </c>
      <c r="C6" s="3"/>
      <c r="D6" s="3"/>
      <c r="E6" s="3"/>
      <c r="F6" s="3"/>
      <c r="G6" s="3"/>
      <c r="H6" s="3"/>
      <c r="I6" s="3" t="s">
        <v>29</v>
      </c>
      <c r="J6" s="3" t="s">
        <v>5406</v>
      </c>
      <c r="K6" s="3"/>
      <c r="L6" s="3" t="s">
        <v>29</v>
      </c>
      <c r="M6" s="3" t="s">
        <v>5336</v>
      </c>
      <c r="N6" s="3"/>
      <c r="O6" s="3"/>
      <c r="P6" s="3"/>
    </row>
    <row r="7" spans="1:16" x14ac:dyDescent="0.25">
      <c r="A7" s="3" t="s">
        <v>4343</v>
      </c>
      <c r="B7" s="3">
        <v>1</v>
      </c>
      <c r="C7" s="3"/>
      <c r="D7" s="3"/>
      <c r="E7" s="3"/>
      <c r="F7" s="3"/>
      <c r="G7" s="3"/>
      <c r="H7" s="3"/>
      <c r="I7" s="3"/>
      <c r="J7" s="3"/>
      <c r="K7" s="3"/>
      <c r="L7" s="3"/>
      <c r="M7" s="3" t="s">
        <v>1483</v>
      </c>
      <c r="N7" s="3"/>
      <c r="O7" s="3"/>
      <c r="P7" s="3"/>
    </row>
  </sheetData>
  <pageMargins left="0.7" right="0.7" top="0.75" bottom="0.75" header="0.3" footer="0.3"/>
  <pageSetup orientation="portrait"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dimension ref="A1:G4"/>
  <sheetViews>
    <sheetView workbookViewId="0">
      <selection activeCell="C6" sqref="C6"/>
    </sheetView>
  </sheetViews>
  <sheetFormatPr defaultRowHeight="15" x14ac:dyDescent="0.25"/>
  <cols>
    <col min="1" max="2" width="9.140625" style="41" collapsed="1"/>
    <col min="3" max="3" width="22.7109375" style="41" bestFit="1" customWidth="1" collapsed="1"/>
    <col min="4" max="4" width="18" style="41" bestFit="1" customWidth="1" collapsed="1"/>
    <col min="5" max="5" width="20.5703125" style="41" bestFit="1" customWidth="1" collapsed="1"/>
    <col min="6" max="6" width="26.85546875" style="41" bestFit="1" customWidth="1" collapsed="1"/>
    <col min="7" max="7" width="23.140625" style="41" bestFit="1" customWidth="1" collapsed="1"/>
    <col min="8" max="16384" width="9.140625" style="41" collapsed="1"/>
  </cols>
  <sheetData>
    <row r="1" spans="1:7" x14ac:dyDescent="0.25">
      <c r="A1" s="2" t="s">
        <v>0</v>
      </c>
      <c r="B1" s="43" t="s">
        <v>95</v>
      </c>
      <c r="C1" s="43" t="s">
        <v>3676</v>
      </c>
      <c r="D1" s="1" t="s">
        <v>5400</v>
      </c>
      <c r="E1" s="1" t="s">
        <v>1105</v>
      </c>
      <c r="F1" s="1" t="s">
        <v>5404</v>
      </c>
      <c r="G1" s="1" t="s">
        <v>1275</v>
      </c>
    </row>
    <row r="2" spans="1:7" x14ac:dyDescent="0.25">
      <c r="A2" s="3" t="s">
        <v>4344</v>
      </c>
      <c r="B2" s="3">
        <v>1</v>
      </c>
      <c r="C2" s="3" t="s">
        <v>29</v>
      </c>
      <c r="D2" s="3" t="s">
        <v>29</v>
      </c>
      <c r="E2" s="3" t="s">
        <v>5407</v>
      </c>
      <c r="F2" s="3"/>
      <c r="G2" s="3" t="s">
        <v>5408</v>
      </c>
    </row>
    <row r="3" spans="1:7" x14ac:dyDescent="0.25">
      <c r="A3" s="3" t="s">
        <v>4344</v>
      </c>
      <c r="B3" s="3">
        <v>2</v>
      </c>
      <c r="C3" s="3"/>
      <c r="D3" s="3"/>
      <c r="E3" s="3"/>
      <c r="F3" s="3" t="s">
        <v>5409</v>
      </c>
      <c r="G3" s="3" t="s">
        <v>5408</v>
      </c>
    </row>
    <row r="4" spans="1:7" x14ac:dyDescent="0.25">
      <c r="A4" s="3" t="s">
        <v>4344</v>
      </c>
      <c r="B4" s="3">
        <v>3</v>
      </c>
      <c r="C4" s="3"/>
      <c r="D4" s="3"/>
      <c r="E4" s="3"/>
      <c r="F4" s="3" t="s">
        <v>5410</v>
      </c>
      <c r="G4" s="3" t="s">
        <v>5411</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dimension ref="A1:L8"/>
  <sheetViews>
    <sheetView workbookViewId="0">
      <selection sqref="A1:XFD1048576"/>
    </sheetView>
  </sheetViews>
  <sheetFormatPr defaultRowHeight="15" x14ac:dyDescent="0.25"/>
  <cols>
    <col min="1" max="3" width="9.140625" style="41" collapsed="1"/>
    <col min="4" max="4" width="18" style="41" bestFit="1" customWidth="1" collapsed="1"/>
    <col min="5" max="5" width="20.5703125" style="41" bestFit="1" customWidth="1" collapsed="1"/>
    <col min="6" max="6" width="26.85546875" style="41" bestFit="1" customWidth="1" collapsed="1"/>
    <col min="7" max="11" width="26.85546875" style="41" customWidth="1" collapsed="1"/>
    <col min="12" max="12" width="23.140625" style="41" bestFit="1" customWidth="1" collapsed="1"/>
    <col min="13" max="16384" width="9.140625" style="41" collapsed="1"/>
  </cols>
  <sheetData>
    <row r="1" spans="1:12" x14ac:dyDescent="0.25">
      <c r="A1" s="2" t="s">
        <v>0</v>
      </c>
      <c r="B1" s="43" t="s">
        <v>95</v>
      </c>
      <c r="C1" s="43" t="s">
        <v>3676</v>
      </c>
      <c r="D1" s="1" t="s">
        <v>3678</v>
      </c>
      <c r="E1" s="1" t="s">
        <v>1105</v>
      </c>
      <c r="F1" s="1" t="s">
        <v>3695</v>
      </c>
      <c r="G1" s="1" t="s">
        <v>5412</v>
      </c>
      <c r="H1" s="1" t="s">
        <v>1254</v>
      </c>
      <c r="I1" s="1" t="s">
        <v>5413</v>
      </c>
      <c r="J1" s="1" t="s">
        <v>1952</v>
      </c>
      <c r="K1" s="1"/>
      <c r="L1" s="1" t="s">
        <v>1275</v>
      </c>
    </row>
    <row r="2" spans="1:12" x14ac:dyDescent="0.25">
      <c r="A2" s="3" t="s">
        <v>4345</v>
      </c>
      <c r="B2" s="3">
        <v>1</v>
      </c>
      <c r="C2" s="3" t="s">
        <v>29</v>
      </c>
      <c r="D2" s="3" t="s">
        <v>29</v>
      </c>
      <c r="E2" s="3" t="s">
        <v>5414</v>
      </c>
      <c r="F2" s="3"/>
      <c r="G2" s="3"/>
      <c r="H2" s="3"/>
      <c r="I2" s="3"/>
      <c r="J2" s="3"/>
      <c r="K2" s="3"/>
      <c r="L2" s="3" t="s">
        <v>5415</v>
      </c>
    </row>
    <row r="3" spans="1:12" x14ac:dyDescent="0.25">
      <c r="A3" s="3" t="s">
        <v>4345</v>
      </c>
      <c r="B3" s="3">
        <v>2</v>
      </c>
      <c r="C3" s="3"/>
      <c r="D3" s="3"/>
      <c r="E3" s="3"/>
      <c r="F3" s="3" t="s">
        <v>5416</v>
      </c>
      <c r="G3" s="3"/>
      <c r="H3" s="3"/>
      <c r="I3" s="3"/>
      <c r="J3" s="3"/>
      <c r="K3" s="3"/>
      <c r="L3" s="3" t="s">
        <v>5415</v>
      </c>
    </row>
    <row r="4" spans="1:12" x14ac:dyDescent="0.25">
      <c r="A4" s="3" t="s">
        <v>4345</v>
      </c>
      <c r="B4" s="3">
        <v>3</v>
      </c>
      <c r="C4" s="3"/>
      <c r="D4" s="3"/>
      <c r="E4" s="3"/>
      <c r="F4" s="3" t="s">
        <v>5417</v>
      </c>
      <c r="G4" s="3"/>
      <c r="H4" s="3"/>
      <c r="I4" s="3"/>
      <c r="J4" s="3"/>
      <c r="K4" s="3"/>
      <c r="L4" s="3" t="s">
        <v>5415</v>
      </c>
    </row>
    <row r="5" spans="1:12" x14ac:dyDescent="0.25">
      <c r="A5" s="3" t="s">
        <v>4345</v>
      </c>
      <c r="B5" s="3">
        <v>4</v>
      </c>
      <c r="C5" s="3"/>
      <c r="D5" s="3"/>
      <c r="E5" s="3"/>
      <c r="F5" s="3" t="s">
        <v>2218</v>
      </c>
      <c r="G5" s="3"/>
      <c r="H5" s="3"/>
      <c r="I5" s="3"/>
      <c r="J5" s="3"/>
      <c r="K5" s="3"/>
      <c r="L5" s="3" t="s">
        <v>5418</v>
      </c>
    </row>
    <row r="6" spans="1:12" x14ac:dyDescent="0.25">
      <c r="A6" s="3" t="s">
        <v>4345</v>
      </c>
      <c r="B6" s="3">
        <v>5</v>
      </c>
      <c r="C6" s="3"/>
      <c r="D6" s="3"/>
      <c r="E6" s="3"/>
      <c r="F6" s="3"/>
      <c r="G6" s="3" t="s">
        <v>3717</v>
      </c>
      <c r="H6" s="3"/>
      <c r="I6" s="3"/>
      <c r="J6" s="3"/>
      <c r="K6" s="3"/>
      <c r="L6" s="3" t="s">
        <v>5418</v>
      </c>
    </row>
    <row r="7" spans="1:12" x14ac:dyDescent="0.25">
      <c r="A7" s="3" t="s">
        <v>4345</v>
      </c>
      <c r="B7" s="3">
        <v>6</v>
      </c>
      <c r="C7" s="3"/>
      <c r="D7" s="3"/>
      <c r="E7" s="13"/>
      <c r="F7" s="13"/>
      <c r="G7" s="13"/>
      <c r="H7" s="13" t="s">
        <v>2686</v>
      </c>
      <c r="I7" s="13" t="s">
        <v>29</v>
      </c>
      <c r="J7" s="13" t="s">
        <v>29</v>
      </c>
      <c r="L7" s="13"/>
    </row>
    <row r="8" spans="1:12" x14ac:dyDescent="0.25">
      <c r="A8" s="3" t="s">
        <v>4345</v>
      </c>
      <c r="B8" s="3">
        <v>7</v>
      </c>
      <c r="C8" s="3"/>
      <c r="D8" s="3"/>
      <c r="E8" s="3" t="s">
        <v>5414</v>
      </c>
      <c r="F8" s="3"/>
      <c r="G8" s="3"/>
      <c r="H8" s="3"/>
      <c r="I8" s="3"/>
      <c r="J8" s="3"/>
      <c r="K8" s="3"/>
      <c r="L8" s="3"/>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dimension ref="A1:H2"/>
  <sheetViews>
    <sheetView workbookViewId="0">
      <selection sqref="A1:XFD1048576"/>
    </sheetView>
  </sheetViews>
  <sheetFormatPr defaultRowHeight="15" x14ac:dyDescent="0.25"/>
  <cols>
    <col min="1" max="1" width="6.140625" style="41" bestFit="1" customWidth="1" collapsed="1"/>
    <col min="2" max="2" width="9.140625" style="41" collapsed="1"/>
    <col min="3" max="3" width="22" style="41" bestFit="1" customWidth="1" collapsed="1"/>
    <col min="4" max="4" width="19.5703125" style="41" bestFit="1" customWidth="1" collapsed="1"/>
    <col min="5" max="5" width="23.85546875" style="41" bestFit="1" customWidth="1" collapsed="1"/>
    <col min="6" max="6" width="22.85546875" style="41" bestFit="1" customWidth="1" collapsed="1"/>
    <col min="7" max="7" width="16" style="41" bestFit="1" customWidth="1" collapsed="1"/>
    <col min="8" max="8" width="41.140625" style="41" bestFit="1" customWidth="1" collapsed="1"/>
    <col min="9" max="16384" width="9.140625" style="41" collapsed="1"/>
  </cols>
  <sheetData>
    <row r="1" spans="1:8" x14ac:dyDescent="0.25">
      <c r="A1" s="1" t="s">
        <v>0</v>
      </c>
      <c r="B1" s="1" t="s">
        <v>95</v>
      </c>
      <c r="C1" s="1" t="s">
        <v>1351</v>
      </c>
      <c r="D1" s="1" t="s">
        <v>5419</v>
      </c>
      <c r="E1" s="1" t="s">
        <v>1105</v>
      </c>
      <c r="F1" s="1" t="s">
        <v>5420</v>
      </c>
      <c r="G1" s="1" t="s">
        <v>1275</v>
      </c>
      <c r="H1" s="1" t="s">
        <v>1192</v>
      </c>
    </row>
    <row r="2" spans="1:8" x14ac:dyDescent="0.25">
      <c r="A2" s="3" t="s">
        <v>4350</v>
      </c>
      <c r="B2" s="3">
        <v>1</v>
      </c>
      <c r="C2" s="3"/>
      <c r="D2" s="3" t="s">
        <v>29</v>
      </c>
      <c r="E2" s="3" t="s">
        <v>5421</v>
      </c>
      <c r="F2" s="3"/>
      <c r="G2" s="3"/>
      <c r="H2" s="3" t="s">
        <v>5422</v>
      </c>
    </row>
  </sheetData>
  <pageMargins left="0.7" right="0.7" top="0.75" bottom="0.75" header="0.3" footer="0.3"/>
  <pageSetup orientation="portrait"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4"/>
  <dimension ref="A1:G3"/>
  <sheetViews>
    <sheetView workbookViewId="0">
      <selection sqref="A1:XFD1048576"/>
    </sheetView>
  </sheetViews>
  <sheetFormatPr defaultRowHeight="15" x14ac:dyDescent="0.25"/>
  <cols>
    <col min="1" max="1" width="6.140625" style="41" bestFit="1" customWidth="1" collapsed="1"/>
    <col min="2" max="2" width="8.7109375" style="41" bestFit="1" customWidth="1" collapsed="1"/>
    <col min="3" max="3" width="8.7109375" style="41" customWidth="1" collapsed="1"/>
    <col min="4" max="4" width="19.5703125" style="41" bestFit="1" customWidth="1" collapsed="1"/>
    <col min="5" max="5" width="13.5703125" style="41" bestFit="1" customWidth="1" collapsed="1"/>
    <col min="6" max="6" width="22.85546875" style="41" bestFit="1" customWidth="1" collapsed="1"/>
    <col min="7" max="7" width="102" style="41" bestFit="1" customWidth="1" collapsed="1"/>
    <col min="8" max="16384" width="9.140625" style="41" collapsed="1"/>
  </cols>
  <sheetData>
    <row r="1" spans="1:7" x14ac:dyDescent="0.25">
      <c r="A1" s="1" t="s">
        <v>0</v>
      </c>
      <c r="B1" s="1" t="s">
        <v>95</v>
      </c>
      <c r="C1" s="54" t="s">
        <v>1351</v>
      </c>
      <c r="D1" s="1" t="s">
        <v>5423</v>
      </c>
      <c r="E1" s="1" t="s">
        <v>1105</v>
      </c>
      <c r="F1" s="1" t="s">
        <v>5424</v>
      </c>
      <c r="G1" s="249" t="s">
        <v>1275</v>
      </c>
    </row>
    <row r="2" spans="1:7" x14ac:dyDescent="0.25">
      <c r="A2" s="3" t="s">
        <v>4349</v>
      </c>
      <c r="B2" s="3">
        <v>1</v>
      </c>
      <c r="C2" s="3" t="s">
        <v>29</v>
      </c>
      <c r="D2" s="3" t="s">
        <v>29</v>
      </c>
      <c r="E2" s="3" t="s">
        <v>5421</v>
      </c>
      <c r="F2" s="3" t="s">
        <v>29</v>
      </c>
      <c r="G2" s="353" t="s">
        <v>5425</v>
      </c>
    </row>
    <row r="3" spans="1:7" x14ac:dyDescent="0.25">
      <c r="A3" s="3"/>
      <c r="B3" s="3"/>
      <c r="C3" s="3"/>
      <c r="D3" s="3"/>
      <c r="E3" s="3"/>
      <c r="F3" s="3"/>
      <c r="G3" s="3"/>
    </row>
  </sheetData>
  <pageMargins left="0.7" right="0.7" top="0.75" bottom="0.75" header="0.3" footer="0.3"/>
  <pageSetup orientation="portrait"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5"/>
  <dimension ref="A1:U8"/>
  <sheetViews>
    <sheetView topLeftCell="N1" workbookViewId="0">
      <selection activeCell="T7" sqref="T7"/>
    </sheetView>
  </sheetViews>
  <sheetFormatPr defaultRowHeight="15" x14ac:dyDescent="0.25"/>
  <cols>
    <col min="1" max="2" width="9.140625" style="41" collapsed="1"/>
    <col min="3" max="3" width="23.7109375" style="41" customWidth="1" collapsed="1"/>
    <col min="4" max="4" width="20.7109375" style="41" customWidth="1" collapsed="1"/>
    <col min="5" max="5" width="18.5703125" style="41" customWidth="1" collapsed="1"/>
    <col min="6" max="6" width="18.85546875" style="41" customWidth="1" collapsed="1"/>
    <col min="7" max="7" width="27.5703125" style="41" customWidth="1" collapsed="1"/>
    <col min="8" max="8" width="18.5703125" style="41" customWidth="1" collapsed="1"/>
    <col min="9" max="9" width="16.42578125" style="41" customWidth="1" collapsed="1"/>
    <col min="10" max="10" width="15.5703125" style="41" customWidth="1" collapsed="1"/>
    <col min="11" max="11" width="17.42578125" style="41" customWidth="1" collapsed="1"/>
    <col min="12" max="12" width="15.5703125" style="41" customWidth="1" collapsed="1"/>
    <col min="13" max="13" width="21.140625" style="41" customWidth="1" collapsed="1"/>
    <col min="14" max="14" width="32.85546875" style="41" customWidth="1" collapsed="1"/>
    <col min="15" max="15" width="20.7109375" style="41" customWidth="1" collapsed="1"/>
    <col min="16" max="17" width="19" style="41" customWidth="1" collapsed="1"/>
    <col min="18" max="18" width="44.85546875" style="41" customWidth="1" collapsed="1"/>
    <col min="19" max="19" width="18.5703125" style="41" customWidth="1" collapsed="1"/>
    <col min="20" max="21" width="19" style="41" customWidth="1" collapsed="1"/>
    <col min="22" max="16384" width="9.140625" style="41" collapsed="1"/>
  </cols>
  <sheetData>
    <row r="1" spans="1:21" x14ac:dyDescent="0.25">
      <c r="A1" s="1" t="s">
        <v>0</v>
      </c>
      <c r="B1" s="1" t="s">
        <v>95</v>
      </c>
      <c r="C1" s="1" t="s">
        <v>3676</v>
      </c>
      <c r="D1" s="1" t="s">
        <v>1344</v>
      </c>
      <c r="E1" s="23" t="s">
        <v>1278</v>
      </c>
      <c r="F1" s="23" t="s">
        <v>5426</v>
      </c>
      <c r="G1" s="23" t="s">
        <v>1254</v>
      </c>
      <c r="H1" s="23" t="s">
        <v>1254</v>
      </c>
      <c r="I1" s="1" t="s">
        <v>3679</v>
      </c>
      <c r="J1" s="1" t="s">
        <v>3681</v>
      </c>
      <c r="K1" s="1" t="s">
        <v>2174</v>
      </c>
      <c r="L1" s="1" t="s">
        <v>3683</v>
      </c>
      <c r="M1" s="1" t="s">
        <v>2177</v>
      </c>
      <c r="N1" s="1" t="s">
        <v>3684</v>
      </c>
      <c r="O1" s="23" t="s">
        <v>5427</v>
      </c>
      <c r="P1" s="1" t="s">
        <v>5428</v>
      </c>
      <c r="Q1" s="1" t="s">
        <v>5429</v>
      </c>
      <c r="R1" s="1" t="s">
        <v>1275</v>
      </c>
      <c r="S1" s="1" t="s">
        <v>1105</v>
      </c>
      <c r="T1" s="630" t="s">
        <v>6402</v>
      </c>
      <c r="U1" s="1" t="s">
        <v>1285</v>
      </c>
    </row>
    <row r="2" spans="1:21" x14ac:dyDescent="0.25">
      <c r="A2" s="3" t="s">
        <v>4346</v>
      </c>
      <c r="B2" s="3">
        <v>1</v>
      </c>
      <c r="C2" s="3"/>
      <c r="D2" s="3" t="s">
        <v>29</v>
      </c>
      <c r="E2" s="3" t="s">
        <v>29</v>
      </c>
      <c r="F2" s="3"/>
      <c r="G2" s="3" t="s">
        <v>2195</v>
      </c>
      <c r="H2" s="3" t="s">
        <v>1667</v>
      </c>
      <c r="I2" s="3" t="s">
        <v>29</v>
      </c>
      <c r="J2" s="3" t="s">
        <v>1964</v>
      </c>
      <c r="K2" s="3" t="s">
        <v>4228</v>
      </c>
      <c r="L2" s="3" t="s">
        <v>29</v>
      </c>
      <c r="M2" s="3" t="s">
        <v>29</v>
      </c>
      <c r="N2" s="3"/>
      <c r="O2" s="3"/>
      <c r="P2" s="3"/>
      <c r="Q2" s="3"/>
      <c r="R2" s="3"/>
      <c r="S2" s="3"/>
      <c r="T2" s="3"/>
      <c r="U2" s="3" t="s">
        <v>29</v>
      </c>
    </row>
    <row r="3" spans="1:21" x14ac:dyDescent="0.25">
      <c r="A3" s="3" t="s">
        <v>4346</v>
      </c>
      <c r="B3" s="3">
        <v>2</v>
      </c>
      <c r="C3" s="3" t="s">
        <v>29</v>
      </c>
      <c r="D3" s="3"/>
      <c r="E3" s="3"/>
      <c r="F3" s="3" t="s">
        <v>3715</v>
      </c>
      <c r="G3" s="3"/>
      <c r="H3" s="3"/>
      <c r="I3" s="3"/>
      <c r="J3" s="3"/>
      <c r="K3" s="3"/>
      <c r="L3" s="3"/>
      <c r="M3" s="3"/>
      <c r="N3" s="3"/>
      <c r="O3" s="3"/>
      <c r="P3" s="3"/>
      <c r="Q3" s="3"/>
      <c r="R3" s="3" t="s">
        <v>5430</v>
      </c>
      <c r="S3" s="3"/>
      <c r="T3" s="3"/>
      <c r="U3" s="3"/>
    </row>
    <row r="4" spans="1:21" x14ac:dyDescent="0.25">
      <c r="A4" s="3" t="s">
        <v>4346</v>
      </c>
      <c r="B4" s="3">
        <v>3</v>
      </c>
      <c r="C4" s="3"/>
      <c r="D4" s="3"/>
      <c r="E4" s="3"/>
      <c r="F4" s="3"/>
      <c r="G4" s="3"/>
      <c r="H4" s="3"/>
      <c r="I4" s="3"/>
      <c r="J4" s="3"/>
      <c r="K4" s="3"/>
      <c r="L4" s="3"/>
      <c r="M4" s="3"/>
      <c r="N4" s="3" t="s">
        <v>5431</v>
      </c>
      <c r="O4" s="3" t="s">
        <v>29</v>
      </c>
      <c r="P4" s="3"/>
      <c r="Q4" s="3"/>
      <c r="R4" s="3"/>
      <c r="S4" s="3" t="s">
        <v>5432</v>
      </c>
      <c r="T4" s="3" t="s">
        <v>29</v>
      </c>
      <c r="U4" s="3"/>
    </row>
    <row r="5" spans="1:21" x14ac:dyDescent="0.25">
      <c r="A5" s="3" t="s">
        <v>4346</v>
      </c>
      <c r="B5" s="3">
        <v>4</v>
      </c>
      <c r="C5" s="3"/>
      <c r="D5" s="3"/>
      <c r="E5" s="3"/>
      <c r="F5" s="3"/>
      <c r="G5" s="3"/>
      <c r="H5" s="3"/>
      <c r="I5" s="3"/>
      <c r="J5" s="3"/>
      <c r="K5" s="3"/>
      <c r="L5" s="3"/>
      <c r="M5" s="3"/>
      <c r="N5" s="3" t="s">
        <v>5431</v>
      </c>
      <c r="O5" s="3"/>
      <c r="P5" s="3" t="s">
        <v>29</v>
      </c>
      <c r="Q5" s="3"/>
      <c r="R5" s="3"/>
      <c r="S5" s="3"/>
      <c r="T5" s="3"/>
      <c r="U5" s="3"/>
    </row>
    <row r="6" spans="1:21" x14ac:dyDescent="0.25">
      <c r="A6" s="3" t="s">
        <v>4346</v>
      </c>
      <c r="B6" s="3">
        <v>5</v>
      </c>
      <c r="C6" s="3"/>
      <c r="D6" s="3"/>
      <c r="E6" s="3"/>
      <c r="F6" s="3" t="s">
        <v>2218</v>
      </c>
      <c r="G6" s="3"/>
      <c r="H6" s="3"/>
      <c r="I6" s="3"/>
      <c r="J6" s="3"/>
      <c r="K6" s="3"/>
      <c r="L6" s="3"/>
      <c r="M6" s="3"/>
      <c r="N6" s="3"/>
      <c r="O6" s="3"/>
      <c r="P6" s="3"/>
      <c r="Q6" s="3"/>
      <c r="R6" s="3" t="s">
        <v>5433</v>
      </c>
      <c r="S6" s="3"/>
      <c r="T6" s="3"/>
      <c r="U6" s="3"/>
    </row>
    <row r="7" spans="1:21" x14ac:dyDescent="0.25">
      <c r="A7" s="3" t="s">
        <v>4346</v>
      </c>
      <c r="B7" s="3">
        <v>6</v>
      </c>
      <c r="C7" s="3"/>
      <c r="D7" s="3"/>
      <c r="E7" s="3"/>
      <c r="F7" s="3" t="s">
        <v>3715</v>
      </c>
      <c r="G7" s="3"/>
      <c r="H7" s="3"/>
      <c r="I7" s="3"/>
      <c r="J7" s="3"/>
      <c r="K7" s="3"/>
      <c r="L7" s="3"/>
      <c r="M7" s="3"/>
      <c r="N7" s="3" t="s">
        <v>5431</v>
      </c>
      <c r="O7" s="3"/>
      <c r="P7" s="3"/>
      <c r="Q7" s="3" t="s">
        <v>29</v>
      </c>
      <c r="R7" s="3"/>
      <c r="S7" s="3"/>
      <c r="T7" s="3"/>
      <c r="U7" s="3"/>
    </row>
    <row r="8" spans="1:21" x14ac:dyDescent="0.25">
      <c r="A8" s="3" t="s">
        <v>4346</v>
      </c>
      <c r="B8" s="3">
        <v>7</v>
      </c>
      <c r="C8" s="3"/>
      <c r="D8" s="3"/>
      <c r="E8" s="3"/>
      <c r="F8" s="3" t="s">
        <v>2218</v>
      </c>
      <c r="G8" s="3"/>
      <c r="H8" s="3"/>
      <c r="I8" s="3"/>
      <c r="J8" s="3"/>
      <c r="K8" s="3"/>
      <c r="L8" s="3"/>
      <c r="M8" s="3"/>
      <c r="N8" s="3"/>
      <c r="O8" s="3"/>
      <c r="P8" s="3"/>
      <c r="Q8" s="3"/>
      <c r="R8" s="3" t="s">
        <v>5434</v>
      </c>
      <c r="S8" s="3"/>
      <c r="T8" s="3"/>
      <c r="U8" s="3"/>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6"/>
  <dimension ref="A1:F2"/>
  <sheetViews>
    <sheetView workbookViewId="0">
      <selection sqref="A1:XFD1048576"/>
    </sheetView>
  </sheetViews>
  <sheetFormatPr defaultRowHeight="15" x14ac:dyDescent="0.25"/>
  <cols>
    <col min="1" max="2" width="9.140625" style="41" collapsed="1"/>
    <col min="3" max="3" width="21.85546875" style="41" customWidth="1" collapsed="1"/>
    <col min="4" max="4" width="16.28515625" style="41" customWidth="1" collapsed="1"/>
    <col min="5" max="5" width="21.140625" style="41" customWidth="1" collapsed="1"/>
    <col min="6" max="6" width="48.5703125" style="41" customWidth="1" collapsed="1"/>
    <col min="7" max="16384" width="9.140625" style="41" collapsed="1"/>
  </cols>
  <sheetData>
    <row r="1" spans="1:6" x14ac:dyDescent="0.25">
      <c r="A1" s="1" t="s">
        <v>0</v>
      </c>
      <c r="B1" s="1" t="s">
        <v>95</v>
      </c>
      <c r="C1" s="1" t="s">
        <v>3676</v>
      </c>
      <c r="D1" s="1" t="s">
        <v>5435</v>
      </c>
      <c r="E1" s="1" t="s">
        <v>5436</v>
      </c>
      <c r="F1" s="1" t="s">
        <v>1275</v>
      </c>
    </row>
    <row r="2" spans="1:6" x14ac:dyDescent="0.25">
      <c r="A2" s="3" t="s">
        <v>4348</v>
      </c>
      <c r="B2" s="3">
        <v>1</v>
      </c>
      <c r="C2" s="3" t="s">
        <v>29</v>
      </c>
      <c r="D2" s="3" t="s">
        <v>29</v>
      </c>
      <c r="E2" s="3" t="s">
        <v>5410</v>
      </c>
      <c r="F2" s="3" t="s">
        <v>5437</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7"/>
  <dimension ref="A1:G3"/>
  <sheetViews>
    <sheetView workbookViewId="0">
      <selection activeCell="G21" sqref="G21"/>
    </sheetView>
  </sheetViews>
  <sheetFormatPr defaultRowHeight="15" x14ac:dyDescent="0.25"/>
  <cols>
    <col min="1" max="2" width="9.140625" style="41" collapsed="1"/>
    <col min="3" max="3" width="24.5703125" style="41" customWidth="1" collapsed="1"/>
    <col min="4" max="5" width="19.28515625" style="41" customWidth="1" collapsed="1"/>
    <col min="6" max="6" width="19.85546875" style="41" customWidth="1" collapsed="1"/>
    <col min="7" max="7" width="15.42578125" style="41" customWidth="1" collapsed="1"/>
    <col min="8" max="16384" width="9.140625" style="41" collapsed="1"/>
  </cols>
  <sheetData>
    <row r="1" spans="1:7" x14ac:dyDescent="0.25">
      <c r="A1" s="1" t="s">
        <v>0</v>
      </c>
      <c r="B1" s="1" t="s">
        <v>95</v>
      </c>
      <c r="C1" s="1" t="s">
        <v>3676</v>
      </c>
      <c r="D1" s="23" t="s">
        <v>3134</v>
      </c>
      <c r="E1" s="23" t="s">
        <v>5438</v>
      </c>
      <c r="F1" s="1" t="s">
        <v>1105</v>
      </c>
      <c r="G1" s="1" t="s">
        <v>5439</v>
      </c>
    </row>
    <row r="2" spans="1:7" x14ac:dyDescent="0.25">
      <c r="A2" s="3" t="s">
        <v>4347</v>
      </c>
      <c r="B2" s="3">
        <v>1</v>
      </c>
      <c r="C2" s="3" t="s">
        <v>29</v>
      </c>
      <c r="D2" s="3" t="s">
        <v>29</v>
      </c>
      <c r="E2" s="3" t="s">
        <v>29</v>
      </c>
      <c r="F2" s="1" t="s">
        <v>5440</v>
      </c>
      <c r="G2" s="3" t="s">
        <v>29</v>
      </c>
    </row>
    <row r="3" spans="1:7" x14ac:dyDescent="0.25">
      <c r="A3" s="3" t="s">
        <v>4347</v>
      </c>
      <c r="B3" s="3">
        <v>2</v>
      </c>
      <c r="C3" s="3"/>
      <c r="D3" s="3"/>
      <c r="E3" s="3"/>
      <c r="F3" s="3" t="s">
        <v>5441</v>
      </c>
      <c r="G3" s="3"/>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8"/>
  <dimension ref="A1:AK20"/>
  <sheetViews>
    <sheetView zoomScale="85" zoomScaleNormal="85" workbookViewId="0">
      <selection activeCell="O6" sqref="O6"/>
    </sheetView>
  </sheetViews>
  <sheetFormatPr defaultRowHeight="15" x14ac:dyDescent="0.25"/>
  <cols>
    <col min="1" max="1" width="6.140625" bestFit="1" customWidth="1" collapsed="1"/>
    <col min="2" max="2" width="8.7109375" bestFit="1" customWidth="1" collapsed="1"/>
    <col min="3" max="3" width="11.7109375" bestFit="1" customWidth="1" collapsed="1"/>
    <col min="4" max="4" width="23.7109375" bestFit="1" customWidth="1" collapsed="1"/>
    <col min="5" max="5" width="21.140625" bestFit="1" customWidth="1" collapsed="1"/>
    <col min="6" max="6" width="39.85546875" bestFit="1" customWidth="1" collapsed="1"/>
    <col min="7" max="7" width="17.85546875" bestFit="1" customWidth="1" collapsed="1"/>
    <col min="8" max="15" width="17.85546875" customWidth="1" collapsed="1"/>
    <col min="16" max="16" width="12.7109375" bestFit="1" customWidth="1" collapsed="1"/>
    <col min="17" max="17" width="12.7109375" customWidth="1" collapsed="1"/>
    <col min="18" max="18" width="13.85546875" bestFit="1" customWidth="1" collapsed="1"/>
    <col min="19" max="19" width="18" bestFit="1" customWidth="1" collapsed="1"/>
    <col min="20" max="21" width="18" customWidth="1" collapsed="1"/>
    <col min="22" max="22" width="21.7109375" bestFit="1" customWidth="1" collapsed="1"/>
    <col min="23" max="23" width="11" bestFit="1" customWidth="1" collapsed="1"/>
    <col min="24" max="24" width="18" customWidth="1" collapsed="1"/>
    <col min="25" max="25" width="18.140625" bestFit="1" customWidth="1" collapsed="1"/>
    <col min="26" max="26" width="8.42578125" bestFit="1" customWidth="1" collapsed="1"/>
    <col min="27" max="27" width="20.28515625" bestFit="1" customWidth="1" collapsed="1"/>
    <col min="28" max="28" width="9.85546875" bestFit="1" customWidth="1" collapsed="1"/>
    <col min="29" max="29" width="14.42578125" bestFit="1" customWidth="1" collapsed="1"/>
    <col min="30" max="31" width="14.42578125" customWidth="1" collapsed="1"/>
    <col min="32" max="32" width="20.5703125" customWidth="1" collapsed="1"/>
    <col min="33" max="33" width="14.42578125" customWidth="1" collapsed="1"/>
    <col min="34" max="34" width="9.85546875" bestFit="1" customWidth="1" collapsed="1"/>
    <col min="35" max="35" width="14.42578125" bestFit="1" customWidth="1" collapsed="1"/>
    <col min="36" max="36" width="16" bestFit="1" customWidth="1" collapsed="1"/>
  </cols>
  <sheetData>
    <row r="1" spans="1:37" x14ac:dyDescent="0.25">
      <c r="A1" s="1" t="s">
        <v>0</v>
      </c>
      <c r="B1" s="26" t="s">
        <v>95</v>
      </c>
      <c r="C1" s="23" t="s">
        <v>3867</v>
      </c>
      <c r="D1" s="23" t="s">
        <v>3868</v>
      </c>
      <c r="E1" s="23" t="s">
        <v>3869</v>
      </c>
      <c r="F1" s="23" t="s">
        <v>3870</v>
      </c>
      <c r="G1" s="23" t="s">
        <v>1105</v>
      </c>
      <c r="H1" s="23" t="s">
        <v>3871</v>
      </c>
      <c r="I1" s="23" t="s">
        <v>3872</v>
      </c>
      <c r="J1" s="23" t="s">
        <v>5219</v>
      </c>
      <c r="K1" s="23" t="s">
        <v>5220</v>
      </c>
      <c r="L1" s="23" t="s">
        <v>5221</v>
      </c>
      <c r="M1" s="23" t="s">
        <v>5222</v>
      </c>
      <c r="N1" s="23" t="s">
        <v>3873</v>
      </c>
      <c r="O1" s="23" t="s">
        <v>3874</v>
      </c>
      <c r="P1" s="23" t="s">
        <v>3875</v>
      </c>
      <c r="Q1" s="23" t="s">
        <v>3876</v>
      </c>
      <c r="R1" s="23" t="s">
        <v>1105</v>
      </c>
      <c r="S1" s="23" t="s">
        <v>3877</v>
      </c>
      <c r="T1" s="23" t="s">
        <v>5223</v>
      </c>
      <c r="U1" s="23" t="s">
        <v>5224</v>
      </c>
      <c r="V1" s="23" t="s">
        <v>3878</v>
      </c>
      <c r="W1" s="23" t="s">
        <v>3879</v>
      </c>
      <c r="X1" s="23" t="s">
        <v>5225</v>
      </c>
      <c r="Y1" s="23" t="s">
        <v>3880</v>
      </c>
      <c r="Z1" s="23" t="s">
        <v>3881</v>
      </c>
      <c r="AA1" s="23" t="s">
        <v>5226</v>
      </c>
      <c r="AB1" s="23" t="s">
        <v>3882</v>
      </c>
      <c r="AC1" s="23" t="s">
        <v>1262</v>
      </c>
      <c r="AD1" s="23" t="s">
        <v>3883</v>
      </c>
      <c r="AE1" s="23" t="s">
        <v>1105</v>
      </c>
      <c r="AF1" s="23" t="s">
        <v>1275</v>
      </c>
      <c r="AG1" s="23" t="s">
        <v>1105</v>
      </c>
      <c r="AH1" s="23" t="s">
        <v>3882</v>
      </c>
      <c r="AI1" s="23" t="s">
        <v>1262</v>
      </c>
      <c r="AJ1" s="23" t="s">
        <v>1275</v>
      </c>
      <c r="AK1" s="310" t="s">
        <v>5227</v>
      </c>
    </row>
    <row r="2" spans="1:37" s="314" customFormat="1" x14ac:dyDescent="0.25">
      <c r="A2" s="20" t="s">
        <v>3380</v>
      </c>
      <c r="B2" s="311">
        <v>1</v>
      </c>
      <c r="C2" s="312" t="s">
        <v>29</v>
      </c>
      <c r="D2" s="312" t="s">
        <v>29</v>
      </c>
      <c r="E2" s="312" t="s">
        <v>29</v>
      </c>
      <c r="F2" s="20"/>
      <c r="G2" s="312" t="s">
        <v>3884</v>
      </c>
      <c r="H2" s="312"/>
      <c r="I2" s="312"/>
      <c r="J2" s="312"/>
      <c r="K2" s="312"/>
      <c r="L2" s="312"/>
      <c r="M2" s="312"/>
      <c r="N2" s="312"/>
      <c r="O2" s="312"/>
      <c r="P2" s="312" t="s">
        <v>29</v>
      </c>
      <c r="Q2" s="312"/>
      <c r="R2" s="312" t="s">
        <v>3885</v>
      </c>
      <c r="S2" s="312" t="s">
        <v>1428</v>
      </c>
      <c r="T2" s="312"/>
      <c r="U2" s="312"/>
      <c r="V2" s="313" t="s">
        <v>3886</v>
      </c>
      <c r="W2" s="20"/>
      <c r="X2" s="312"/>
      <c r="Y2" s="312" t="s">
        <v>3887</v>
      </c>
      <c r="Z2" s="20"/>
      <c r="AA2" s="20"/>
      <c r="AB2" s="20" t="s">
        <v>29</v>
      </c>
      <c r="AC2" s="20"/>
      <c r="AD2" s="20" t="s">
        <v>29</v>
      </c>
      <c r="AE2" s="20"/>
      <c r="AF2" s="20" t="s">
        <v>3888</v>
      </c>
      <c r="AG2" s="20"/>
      <c r="AH2" s="20" t="s">
        <v>29</v>
      </c>
      <c r="AI2" s="20" t="s">
        <v>29</v>
      </c>
      <c r="AJ2" s="20" t="s">
        <v>3889</v>
      </c>
      <c r="AK2" s="20"/>
    </row>
    <row r="3" spans="1:37" s="314" customFormat="1" x14ac:dyDescent="0.25">
      <c r="A3" s="20" t="s">
        <v>3380</v>
      </c>
      <c r="B3" s="311">
        <v>2</v>
      </c>
      <c r="C3" s="312" t="s">
        <v>29</v>
      </c>
      <c r="D3" s="312" t="s">
        <v>29</v>
      </c>
      <c r="E3" s="312" t="s">
        <v>29</v>
      </c>
      <c r="F3" s="20"/>
      <c r="G3" s="312" t="s">
        <v>3884</v>
      </c>
      <c r="H3" s="312"/>
      <c r="I3" s="312"/>
      <c r="J3" s="312"/>
      <c r="K3" s="312"/>
      <c r="L3" s="312"/>
      <c r="M3" s="312"/>
      <c r="N3" s="312"/>
      <c r="O3" s="312"/>
      <c r="P3" s="312" t="s">
        <v>29</v>
      </c>
      <c r="Q3" s="312"/>
      <c r="R3" s="312" t="s">
        <v>3885</v>
      </c>
      <c r="S3" s="20" t="s">
        <v>1305</v>
      </c>
      <c r="T3" s="20"/>
      <c r="U3" s="20"/>
      <c r="V3" s="20"/>
      <c r="W3" s="315" t="s">
        <v>3890</v>
      </c>
      <c r="X3" s="20"/>
      <c r="Y3" s="312" t="s">
        <v>3891</v>
      </c>
      <c r="Z3" s="20"/>
      <c r="AA3" s="20"/>
      <c r="AB3" s="20" t="s">
        <v>29</v>
      </c>
      <c r="AC3" s="20"/>
      <c r="AD3" s="20" t="s">
        <v>29</v>
      </c>
      <c r="AE3" s="20"/>
      <c r="AF3" s="20" t="s">
        <v>3892</v>
      </c>
      <c r="AG3" s="20"/>
      <c r="AH3" s="20" t="s">
        <v>29</v>
      </c>
      <c r="AI3" s="20" t="s">
        <v>29</v>
      </c>
      <c r="AJ3" s="20" t="s">
        <v>3889</v>
      </c>
      <c r="AK3" s="20"/>
    </row>
    <row r="4" spans="1:37" x14ac:dyDescent="0.25">
      <c r="A4" s="20" t="s">
        <v>3382</v>
      </c>
      <c r="B4" s="311">
        <v>1</v>
      </c>
      <c r="C4" s="20" t="s">
        <v>29</v>
      </c>
      <c r="D4" s="20" t="s">
        <v>29</v>
      </c>
      <c r="E4" s="20" t="s">
        <v>29</v>
      </c>
      <c r="F4" s="312"/>
      <c r="G4" s="312" t="s">
        <v>3884</v>
      </c>
      <c r="H4" s="312"/>
      <c r="I4" s="312"/>
      <c r="J4" s="312" t="s">
        <v>29</v>
      </c>
      <c r="K4" s="312" t="s">
        <v>5228</v>
      </c>
      <c r="L4" s="312" t="s">
        <v>29</v>
      </c>
      <c r="M4" s="312" t="s">
        <v>29</v>
      </c>
      <c r="N4" s="312"/>
      <c r="O4" s="312"/>
      <c r="P4" s="20"/>
      <c r="Q4" s="20"/>
      <c r="R4" s="20"/>
      <c r="S4" s="20"/>
      <c r="T4" s="20"/>
      <c r="U4" s="20"/>
      <c r="V4" s="20"/>
      <c r="W4" s="20"/>
      <c r="X4" s="20"/>
      <c r="Y4" s="20"/>
      <c r="Z4" s="20"/>
      <c r="AA4" s="20" t="s">
        <v>29</v>
      </c>
      <c r="AB4" s="20"/>
      <c r="AC4" s="20" t="s">
        <v>29</v>
      </c>
      <c r="AD4" s="20"/>
      <c r="AE4" s="20"/>
      <c r="AF4" s="20"/>
      <c r="AG4" s="20" t="s">
        <v>3884</v>
      </c>
      <c r="AH4" s="20"/>
      <c r="AI4" s="20"/>
      <c r="AJ4" s="20"/>
      <c r="AK4" s="4"/>
    </row>
    <row r="5" spans="1:37" x14ac:dyDescent="0.25">
      <c r="A5" s="20" t="s">
        <v>3383</v>
      </c>
      <c r="B5" s="311">
        <v>1</v>
      </c>
      <c r="C5" s="20" t="s">
        <v>29</v>
      </c>
      <c r="D5" s="20" t="s">
        <v>29</v>
      </c>
      <c r="E5" s="20" t="s">
        <v>29</v>
      </c>
      <c r="F5" s="20"/>
      <c r="G5" s="312" t="s">
        <v>3884</v>
      </c>
      <c r="H5" s="20"/>
      <c r="I5" s="20"/>
      <c r="J5" s="20"/>
      <c r="K5" s="20"/>
      <c r="L5" s="20"/>
      <c r="M5" s="20"/>
      <c r="N5" s="20"/>
      <c r="O5" s="20"/>
      <c r="P5" s="20"/>
      <c r="Q5" s="20" t="s">
        <v>29</v>
      </c>
      <c r="R5" s="20"/>
      <c r="S5" s="20"/>
      <c r="T5" s="20"/>
      <c r="U5" s="20"/>
      <c r="V5" s="20"/>
      <c r="W5" s="20"/>
      <c r="X5" s="20"/>
      <c r="Y5" s="20"/>
      <c r="Z5" s="20"/>
      <c r="AA5" s="20"/>
      <c r="AB5" s="20"/>
      <c r="AC5" s="20" t="s">
        <v>29</v>
      </c>
      <c r="AD5" s="20"/>
      <c r="AE5" s="20"/>
      <c r="AF5" s="14" t="s">
        <v>3893</v>
      </c>
      <c r="AG5" s="20"/>
      <c r="AH5" s="20"/>
      <c r="AI5" s="20"/>
      <c r="AJ5" s="20"/>
      <c r="AK5" s="4"/>
    </row>
    <row r="6" spans="1:37" x14ac:dyDescent="0.25">
      <c r="A6" s="20" t="s">
        <v>3383</v>
      </c>
      <c r="B6" s="311">
        <v>2</v>
      </c>
      <c r="C6" s="20"/>
      <c r="D6" s="20"/>
      <c r="E6" s="20"/>
      <c r="F6" s="20"/>
      <c r="G6" s="312"/>
      <c r="H6" s="20"/>
      <c r="I6" s="20"/>
      <c r="J6" s="20"/>
      <c r="K6" s="20"/>
      <c r="L6" s="20"/>
      <c r="M6" s="20"/>
      <c r="N6" s="20"/>
      <c r="O6" s="20"/>
      <c r="P6" s="20"/>
      <c r="Q6" s="20"/>
      <c r="R6" s="20"/>
      <c r="S6" s="20"/>
      <c r="T6" s="20"/>
      <c r="U6" s="20"/>
      <c r="V6" s="20"/>
      <c r="W6" s="20"/>
      <c r="X6" s="20"/>
      <c r="Y6" s="20"/>
      <c r="Z6" s="20"/>
      <c r="AA6" s="20"/>
      <c r="AB6" s="20"/>
      <c r="AC6" s="20"/>
      <c r="AD6" s="20"/>
      <c r="AE6" s="20"/>
      <c r="AF6" s="20" t="s">
        <v>5229</v>
      </c>
      <c r="AG6" s="20"/>
      <c r="AH6" s="20"/>
      <c r="AI6" s="20"/>
      <c r="AJ6" s="20"/>
      <c r="AK6" s="4"/>
    </row>
    <row r="7" spans="1:37" x14ac:dyDescent="0.25">
      <c r="A7" s="20" t="s">
        <v>3384</v>
      </c>
      <c r="B7" s="311">
        <v>1</v>
      </c>
      <c r="C7" s="20" t="s">
        <v>29</v>
      </c>
      <c r="D7" s="20" t="s">
        <v>29</v>
      </c>
      <c r="E7" s="20" t="s">
        <v>29</v>
      </c>
      <c r="F7" s="20"/>
      <c r="G7" s="312" t="s">
        <v>3884</v>
      </c>
      <c r="H7" s="20"/>
      <c r="I7" s="20"/>
      <c r="J7" s="20" t="s">
        <v>29</v>
      </c>
      <c r="K7" s="20" t="s">
        <v>5228</v>
      </c>
      <c r="L7" s="20" t="s">
        <v>29</v>
      </c>
      <c r="M7" s="20" t="s">
        <v>29</v>
      </c>
      <c r="N7" s="20"/>
      <c r="O7" s="20"/>
      <c r="P7" s="20"/>
      <c r="Q7" s="20"/>
      <c r="R7" s="20"/>
      <c r="S7" s="20"/>
      <c r="T7" s="20"/>
      <c r="U7" s="20"/>
      <c r="V7" s="20"/>
      <c r="W7" s="20"/>
      <c r="X7" s="20"/>
      <c r="Y7" s="20"/>
      <c r="Z7" s="20"/>
      <c r="AA7" s="20"/>
      <c r="AB7" s="20"/>
      <c r="AC7" s="20"/>
      <c r="AD7" s="20"/>
      <c r="AE7" s="20"/>
      <c r="AF7" s="20" t="s">
        <v>5230</v>
      </c>
      <c r="AG7" s="20"/>
      <c r="AH7" s="20"/>
      <c r="AI7" s="20"/>
      <c r="AJ7" s="20"/>
      <c r="AK7" s="4" t="s">
        <v>29</v>
      </c>
    </row>
    <row r="8" spans="1:37" x14ac:dyDescent="0.25">
      <c r="A8" s="42" t="s">
        <v>3385</v>
      </c>
      <c r="B8" s="316">
        <v>1</v>
      </c>
      <c r="C8" s="42" t="s">
        <v>29</v>
      </c>
      <c r="D8" s="42" t="s">
        <v>29</v>
      </c>
      <c r="E8" s="42" t="s">
        <v>29</v>
      </c>
      <c r="F8" s="42"/>
      <c r="G8" s="139" t="s">
        <v>3884</v>
      </c>
      <c r="H8" s="42"/>
      <c r="I8" s="42"/>
      <c r="J8" s="42"/>
      <c r="K8" s="42"/>
      <c r="L8" s="42"/>
      <c r="M8" s="42"/>
      <c r="N8" s="42"/>
      <c r="O8" s="42"/>
      <c r="P8" s="42" t="s">
        <v>29</v>
      </c>
      <c r="Q8" s="42"/>
      <c r="R8" s="139"/>
      <c r="S8" s="42" t="s">
        <v>1428</v>
      </c>
      <c r="T8" s="42" t="s">
        <v>29</v>
      </c>
      <c r="U8" s="42"/>
      <c r="V8" s="317" t="s">
        <v>3886</v>
      </c>
      <c r="W8" s="42"/>
      <c r="X8" s="42" t="s">
        <v>29</v>
      </c>
      <c r="Y8" s="42"/>
      <c r="Z8" s="42" t="s">
        <v>29</v>
      </c>
      <c r="AA8" s="42"/>
      <c r="AB8" s="42"/>
      <c r="AC8" s="42"/>
      <c r="AD8" s="42"/>
      <c r="AE8" s="42"/>
      <c r="AF8" s="42" t="s">
        <v>5231</v>
      </c>
      <c r="AG8" s="42"/>
      <c r="AH8" s="42" t="s">
        <v>29</v>
      </c>
      <c r="AI8" s="42" t="s">
        <v>29</v>
      </c>
      <c r="AJ8" s="42"/>
      <c r="AK8" s="4"/>
    </row>
    <row r="9" spans="1:37" x14ac:dyDescent="0.25">
      <c r="A9" s="42" t="s">
        <v>3385</v>
      </c>
      <c r="B9" s="316">
        <v>2</v>
      </c>
      <c r="C9" s="42"/>
      <c r="D9" s="42"/>
      <c r="E9" s="42"/>
      <c r="F9" s="42"/>
      <c r="G9" s="42"/>
      <c r="H9" s="42" t="s">
        <v>29</v>
      </c>
      <c r="I9" s="42"/>
      <c r="J9" s="42"/>
      <c r="K9" s="42"/>
      <c r="L9" s="42"/>
      <c r="M9" s="42"/>
      <c r="N9" s="42"/>
      <c r="O9" s="42"/>
      <c r="P9" s="42" t="s">
        <v>29</v>
      </c>
      <c r="Q9" s="42"/>
      <c r="R9" s="139"/>
      <c r="S9" s="42" t="s">
        <v>1428</v>
      </c>
      <c r="T9" s="42"/>
      <c r="U9" s="42"/>
      <c r="V9" s="317" t="s">
        <v>5232</v>
      </c>
      <c r="W9" s="42"/>
      <c r="X9" s="42"/>
      <c r="Y9" s="42" t="s">
        <v>3887</v>
      </c>
      <c r="Z9" s="42" t="s">
        <v>29</v>
      </c>
      <c r="AA9" s="42"/>
      <c r="AB9" s="42"/>
      <c r="AC9" s="42"/>
      <c r="AD9" s="42"/>
      <c r="AE9" s="42"/>
      <c r="AF9" s="318" t="s">
        <v>5233</v>
      </c>
      <c r="AG9" s="42" t="s">
        <v>3885</v>
      </c>
      <c r="AH9" s="42"/>
      <c r="AI9" s="42"/>
      <c r="AJ9" s="42"/>
      <c r="AK9" s="4"/>
    </row>
    <row r="10" spans="1:37" x14ac:dyDescent="0.25">
      <c r="A10" s="42" t="s">
        <v>3385</v>
      </c>
      <c r="B10" s="316">
        <v>3</v>
      </c>
      <c r="C10" s="42"/>
      <c r="D10" s="42"/>
      <c r="E10" s="42"/>
      <c r="F10" s="42"/>
      <c r="G10" s="42"/>
      <c r="H10" s="42"/>
      <c r="I10" s="42"/>
      <c r="J10" s="42"/>
      <c r="K10" s="42"/>
      <c r="L10" s="42"/>
      <c r="M10" s="42"/>
      <c r="N10" s="42"/>
      <c r="O10" s="42"/>
      <c r="P10" s="42"/>
      <c r="Q10" s="42"/>
      <c r="R10" s="139"/>
      <c r="S10" s="42"/>
      <c r="T10" s="42"/>
      <c r="U10" s="42"/>
      <c r="V10" s="317" t="s">
        <v>3886</v>
      </c>
      <c r="W10" s="42"/>
      <c r="X10" s="42"/>
      <c r="Y10" s="42" t="s">
        <v>3887</v>
      </c>
      <c r="Z10" s="42" t="s">
        <v>29</v>
      </c>
      <c r="AA10" s="42"/>
      <c r="AB10" s="42"/>
      <c r="AC10" s="42"/>
      <c r="AD10" s="42"/>
      <c r="AF10" s="318" t="s">
        <v>5234</v>
      </c>
      <c r="AG10" s="42" t="s">
        <v>5235</v>
      </c>
      <c r="AH10" s="42"/>
      <c r="AI10" s="42"/>
      <c r="AJ10" s="42"/>
      <c r="AK10" s="4"/>
    </row>
    <row r="11" spans="1:37" x14ac:dyDescent="0.25">
      <c r="A11" s="42" t="s">
        <v>3385</v>
      </c>
      <c r="B11" s="316">
        <v>4</v>
      </c>
      <c r="C11" s="42"/>
      <c r="D11" s="42"/>
      <c r="E11" s="42" t="s">
        <v>29</v>
      </c>
      <c r="F11" s="42"/>
      <c r="G11" s="139" t="s">
        <v>3884</v>
      </c>
      <c r="H11" s="131"/>
      <c r="I11" s="42"/>
      <c r="J11" s="42"/>
      <c r="K11" s="42"/>
      <c r="L11" s="42"/>
      <c r="M11" s="42"/>
      <c r="N11" s="42"/>
      <c r="O11" s="42"/>
      <c r="P11" s="42" t="s">
        <v>29</v>
      </c>
      <c r="Q11" s="42"/>
      <c r="R11" s="139"/>
      <c r="S11" s="42" t="s">
        <v>1305</v>
      </c>
      <c r="T11" s="42"/>
      <c r="U11" s="42" t="s">
        <v>29</v>
      </c>
      <c r="V11" s="317"/>
      <c r="W11" s="140" t="s">
        <v>5236</v>
      </c>
      <c r="X11" s="42" t="s">
        <v>29</v>
      </c>
      <c r="Y11" s="42"/>
      <c r="Z11" s="42" t="s">
        <v>29</v>
      </c>
      <c r="AA11" s="42"/>
      <c r="AB11" s="42"/>
      <c r="AC11" s="42"/>
      <c r="AD11" s="42"/>
      <c r="AE11" s="42"/>
      <c r="AF11" s="42" t="s">
        <v>5231</v>
      </c>
      <c r="AG11" s="42" t="s">
        <v>3885</v>
      </c>
      <c r="AH11" s="42" t="s">
        <v>29</v>
      </c>
      <c r="AI11" s="42" t="s">
        <v>29</v>
      </c>
      <c r="AJ11" s="42"/>
      <c r="AK11" s="4"/>
    </row>
    <row r="12" spans="1:37" x14ac:dyDescent="0.25">
      <c r="A12" s="42" t="s">
        <v>3385</v>
      </c>
      <c r="B12" s="316">
        <v>5</v>
      </c>
      <c r="C12" s="42"/>
      <c r="D12" s="42"/>
      <c r="E12" s="42"/>
      <c r="F12" s="42"/>
      <c r="G12" s="42"/>
      <c r="H12" s="42"/>
      <c r="I12" s="42"/>
      <c r="J12" s="42"/>
      <c r="K12" s="42"/>
      <c r="L12" s="42"/>
      <c r="M12" s="42"/>
      <c r="N12" s="42"/>
      <c r="O12" s="42"/>
      <c r="P12" s="42" t="s">
        <v>29</v>
      </c>
      <c r="Q12" s="42"/>
      <c r="R12" s="139"/>
      <c r="S12" s="42" t="s">
        <v>1305</v>
      </c>
      <c r="T12" s="42"/>
      <c r="U12" s="42"/>
      <c r="V12" s="317"/>
      <c r="W12" s="140" t="s">
        <v>5237</v>
      </c>
      <c r="X12" s="42"/>
      <c r="Y12" s="42" t="s">
        <v>3887</v>
      </c>
      <c r="Z12" s="42" t="s">
        <v>29</v>
      </c>
      <c r="AA12" s="42"/>
      <c r="AB12" s="42"/>
      <c r="AC12" s="42"/>
      <c r="AD12" s="42"/>
      <c r="AE12" s="42"/>
      <c r="AF12" s="318" t="s">
        <v>5238</v>
      </c>
      <c r="AG12" s="42" t="s">
        <v>3885</v>
      </c>
      <c r="AH12" s="42"/>
      <c r="AI12" s="42"/>
      <c r="AJ12" s="42"/>
      <c r="AK12" s="4"/>
    </row>
    <row r="13" spans="1:37" x14ac:dyDescent="0.25">
      <c r="A13" s="42" t="s">
        <v>3385</v>
      </c>
      <c r="B13" s="316">
        <v>6</v>
      </c>
      <c r="C13" s="42"/>
      <c r="D13" s="42"/>
      <c r="E13" s="42"/>
      <c r="F13" s="42"/>
      <c r="G13" s="42"/>
      <c r="H13" s="42"/>
      <c r="I13" s="42"/>
      <c r="J13" s="42"/>
      <c r="K13" s="42"/>
      <c r="L13" s="42"/>
      <c r="M13" s="42"/>
      <c r="N13" s="42"/>
      <c r="O13" s="42"/>
      <c r="P13" s="42"/>
      <c r="Q13" s="42"/>
      <c r="R13" s="139"/>
      <c r="S13" s="42"/>
      <c r="T13" s="42"/>
      <c r="U13" s="42"/>
      <c r="V13" s="317"/>
      <c r="W13" s="140" t="s">
        <v>5236</v>
      </c>
      <c r="X13" s="42"/>
      <c r="Y13" s="42" t="s">
        <v>3887</v>
      </c>
      <c r="Z13" s="42" t="s">
        <v>29</v>
      </c>
      <c r="AA13" s="42"/>
      <c r="AB13" s="42"/>
      <c r="AC13" s="42"/>
      <c r="AD13" s="42"/>
      <c r="AF13" s="318" t="s">
        <v>5239</v>
      </c>
      <c r="AG13" s="42" t="s">
        <v>5235</v>
      </c>
      <c r="AH13" s="42"/>
      <c r="AI13" s="42"/>
      <c r="AJ13" s="42"/>
      <c r="AK13" s="4"/>
    </row>
    <row r="15" spans="1:37" x14ac:dyDescent="0.25">
      <c r="AF15" s="318"/>
    </row>
    <row r="20" spans="30:33" x14ac:dyDescent="0.25">
      <c r="AD20" s="319"/>
      <c r="AE20" s="319"/>
      <c r="AG20" s="319"/>
    </row>
  </sheetData>
  <hyperlinks>
    <hyperlink ref="V2" r:id="rId1"/>
    <hyperlink ref="V8" r:id="rId2"/>
    <hyperlink ref="V10" r:id="rId3"/>
  </hyperlinks>
  <pageMargins left="0.7" right="0.7" top="0.75" bottom="0.75" header="0.3" footer="0.3"/>
  <pageSetup orientation="portrait" r:id="rId4"/>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dimension ref="A1:Z3"/>
  <sheetViews>
    <sheetView topLeftCell="N1" zoomScale="85" zoomScaleNormal="85" workbookViewId="0">
      <selection activeCell="X1" sqref="X1"/>
    </sheetView>
  </sheetViews>
  <sheetFormatPr defaultRowHeight="15" x14ac:dyDescent="0.25"/>
  <cols>
    <col min="1" max="1" width="6.140625" bestFit="1" customWidth="1" collapsed="1"/>
    <col min="2" max="2" width="8.7109375" bestFit="1" customWidth="1" collapsed="1"/>
    <col min="3" max="3" width="11.7109375" bestFit="1" customWidth="1" collapsed="1"/>
    <col min="4" max="4" width="32" bestFit="1" customWidth="1" collapsed="1"/>
    <col min="5" max="5" width="21.140625" bestFit="1" customWidth="1" collapsed="1"/>
    <col min="6" max="6" width="18.85546875" bestFit="1" customWidth="1" collapsed="1"/>
    <col min="7" max="7" width="17.85546875" bestFit="1" customWidth="1" collapsed="1"/>
    <col min="8" max="8" width="12.7109375" bestFit="1" customWidth="1" collapsed="1"/>
    <col min="9" max="9" width="13.85546875" bestFit="1" customWidth="1" collapsed="1"/>
    <col min="10" max="10" width="18" bestFit="1" customWidth="1" collapsed="1"/>
    <col min="11" max="11" width="21.7109375" bestFit="1" customWidth="1" collapsed="1"/>
    <col min="12" max="12" width="10.5703125" customWidth="1" collapsed="1"/>
    <col min="13" max="13" width="18.140625" bestFit="1" customWidth="1" collapsed="1"/>
    <col min="14" max="14" width="8.42578125" bestFit="1" customWidth="1" collapsed="1"/>
    <col min="15" max="15" width="9.85546875" bestFit="1" customWidth="1" collapsed="1"/>
    <col min="16" max="16" width="14.42578125" bestFit="1" customWidth="1" collapsed="1"/>
    <col min="17" max="17" width="23.140625" bestFit="1" customWidth="1" collapsed="1"/>
    <col min="18" max="18" width="72.85546875" bestFit="1" customWidth="1" collapsed="1"/>
    <col min="19" max="19" width="9.85546875" bestFit="1" customWidth="1" collapsed="1"/>
    <col min="20" max="20" width="14.42578125" bestFit="1" customWidth="1" collapsed="1"/>
    <col min="21" max="21" width="35.28515625" bestFit="1" customWidth="1" collapsed="1"/>
    <col min="24" max="24" width="9.85546875" bestFit="1" customWidth="1" collapsed="1"/>
    <col min="25" max="25" width="14.42578125" bestFit="1" customWidth="1" collapsed="1"/>
    <col min="26" max="26" width="35.28515625" bestFit="1" customWidth="1" collapsed="1"/>
  </cols>
  <sheetData>
    <row r="1" spans="1:26" x14ac:dyDescent="0.25">
      <c r="A1" s="1" t="s">
        <v>0</v>
      </c>
      <c r="B1" s="26" t="s">
        <v>95</v>
      </c>
      <c r="C1" s="23" t="s">
        <v>3867</v>
      </c>
      <c r="D1" s="23" t="s">
        <v>3894</v>
      </c>
      <c r="E1" s="23" t="s">
        <v>3869</v>
      </c>
      <c r="F1" s="23" t="s">
        <v>3870</v>
      </c>
      <c r="G1" s="23" t="s">
        <v>1105</v>
      </c>
      <c r="H1" s="23" t="s">
        <v>3871</v>
      </c>
      <c r="I1" s="23" t="s">
        <v>3872</v>
      </c>
      <c r="J1" s="23" t="s">
        <v>3873</v>
      </c>
      <c r="K1" s="23" t="s">
        <v>3874</v>
      </c>
      <c r="L1" s="23" t="s">
        <v>3875</v>
      </c>
      <c r="M1" s="23" t="s">
        <v>3876</v>
      </c>
      <c r="N1" s="23" t="s">
        <v>1105</v>
      </c>
      <c r="O1" s="23" t="s">
        <v>3877</v>
      </c>
      <c r="P1" s="23" t="s">
        <v>3878</v>
      </c>
      <c r="Q1" s="23" t="s">
        <v>3879</v>
      </c>
      <c r="R1" s="23" t="s">
        <v>3880</v>
      </c>
      <c r="S1" s="23" t="s">
        <v>3881</v>
      </c>
      <c r="T1" s="23" t="s">
        <v>3882</v>
      </c>
      <c r="U1" s="23" t="s">
        <v>1262</v>
      </c>
      <c r="V1" s="23" t="s">
        <v>3883</v>
      </c>
      <c r="W1" s="23" t="s">
        <v>1275</v>
      </c>
      <c r="X1" s="23" t="s">
        <v>3882</v>
      </c>
      <c r="Y1" s="23" t="s">
        <v>1262</v>
      </c>
      <c r="Z1" s="23" t="s">
        <v>1275</v>
      </c>
    </row>
    <row r="2" spans="1:26" s="314" customFormat="1" x14ac:dyDescent="0.25">
      <c r="A2" s="20" t="s">
        <v>3381</v>
      </c>
      <c r="B2" s="20">
        <v>1</v>
      </c>
      <c r="C2" s="312" t="s">
        <v>29</v>
      </c>
      <c r="D2" s="312" t="s">
        <v>29</v>
      </c>
      <c r="E2" s="312" t="s">
        <v>29</v>
      </c>
      <c r="F2" s="20"/>
      <c r="G2" s="312" t="s">
        <v>3884</v>
      </c>
      <c r="H2" s="20"/>
      <c r="I2" s="20"/>
      <c r="J2" s="20"/>
      <c r="K2" s="20"/>
      <c r="L2" s="312" t="s">
        <v>29</v>
      </c>
      <c r="M2" s="20"/>
      <c r="N2" s="312" t="s">
        <v>3885</v>
      </c>
      <c r="O2" s="312" t="s">
        <v>1428</v>
      </c>
      <c r="P2" s="313" t="s">
        <v>3886</v>
      </c>
      <c r="Q2" s="20"/>
      <c r="R2" s="312" t="s">
        <v>3895</v>
      </c>
      <c r="S2" s="20"/>
      <c r="T2" s="20" t="s">
        <v>29</v>
      </c>
      <c r="U2" s="20"/>
      <c r="V2" s="20" t="s">
        <v>29</v>
      </c>
      <c r="W2" s="20" t="s">
        <v>3896</v>
      </c>
      <c r="X2" s="20" t="s">
        <v>29</v>
      </c>
      <c r="Y2" s="20" t="s">
        <v>29</v>
      </c>
      <c r="Z2" s="20" t="s">
        <v>3889</v>
      </c>
    </row>
    <row r="3" spans="1:26" s="314" customFormat="1" x14ac:dyDescent="0.25">
      <c r="A3" s="20" t="s">
        <v>3381</v>
      </c>
      <c r="B3" s="20">
        <v>2</v>
      </c>
      <c r="C3" s="312" t="s">
        <v>29</v>
      </c>
      <c r="D3" s="312" t="s">
        <v>29</v>
      </c>
      <c r="E3" s="312" t="s">
        <v>29</v>
      </c>
      <c r="F3" s="20"/>
      <c r="G3" s="312" t="s">
        <v>3884</v>
      </c>
      <c r="H3" s="20"/>
      <c r="I3" s="20"/>
      <c r="J3" s="20"/>
      <c r="K3" s="20"/>
      <c r="L3" s="312" t="s">
        <v>29</v>
      </c>
      <c r="M3" s="20"/>
      <c r="N3" s="312" t="s">
        <v>3885</v>
      </c>
      <c r="O3" s="20" t="s">
        <v>1305</v>
      </c>
      <c r="P3" s="20"/>
      <c r="Q3" s="315" t="s">
        <v>3897</v>
      </c>
      <c r="R3" s="312" t="s">
        <v>3891</v>
      </c>
      <c r="S3" s="20"/>
      <c r="T3" s="20" t="s">
        <v>29</v>
      </c>
      <c r="U3" s="20"/>
      <c r="V3" s="20" t="s">
        <v>29</v>
      </c>
      <c r="W3" s="20" t="s">
        <v>3898</v>
      </c>
      <c r="X3" s="20" t="s">
        <v>29</v>
      </c>
      <c r="Y3" s="20" t="s">
        <v>29</v>
      </c>
      <c r="Z3" s="20" t="s">
        <v>3889</v>
      </c>
    </row>
  </sheetData>
  <hyperlinks>
    <hyperlink ref="P2" r:id="rId1"/>
  </hyperlink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9"/>
  <sheetViews>
    <sheetView zoomScale="85" zoomScaleNormal="85" workbookViewId="0">
      <selection activeCell="D5" sqref="D5"/>
    </sheetView>
  </sheetViews>
  <sheetFormatPr defaultRowHeight="15" x14ac:dyDescent="0.25"/>
  <cols>
    <col min="1" max="1" width="8.140625" style="419" bestFit="1" customWidth="1" collapsed="1"/>
    <col min="2" max="2" width="8.7109375" style="419" bestFit="1" customWidth="1" collapsed="1"/>
    <col min="3" max="3" width="17.42578125" style="419" bestFit="1" customWidth="1" collapsed="1"/>
    <col min="4" max="4" width="28.5703125" style="419" bestFit="1" customWidth="1" collapsed="1"/>
    <col min="5" max="5" width="12" style="419" bestFit="1" customWidth="1" collapsed="1"/>
    <col min="6" max="6" width="11.85546875" style="419" bestFit="1" customWidth="1" collapsed="1"/>
    <col min="7" max="7" width="20.140625" style="419" bestFit="1" customWidth="1" collapsed="1"/>
    <col min="8" max="8" width="53.5703125" style="419" bestFit="1" customWidth="1" collapsed="1"/>
    <col min="9" max="9" width="12.28515625" style="419" bestFit="1" customWidth="1" collapsed="1"/>
    <col min="10" max="10" width="14.5703125" style="419" bestFit="1" customWidth="1" collapsed="1"/>
    <col min="11" max="11" width="14.42578125" style="419" bestFit="1" customWidth="1" collapsed="1"/>
    <col min="12" max="12" width="14.7109375" style="419" bestFit="1" customWidth="1" collapsed="1"/>
    <col min="13" max="13" width="94.7109375" style="419" bestFit="1" customWidth="1" collapsed="1"/>
    <col min="14" max="14" width="11.42578125" style="419" bestFit="1" customWidth="1" collapsed="1"/>
    <col min="15" max="15" width="18.7109375" style="419" bestFit="1" customWidth="1" collapsed="1"/>
    <col min="16" max="16" width="16.140625" style="419" bestFit="1" customWidth="1" collapsed="1"/>
    <col min="17" max="17" width="19.28515625" style="419" bestFit="1" customWidth="1" collapsed="1"/>
    <col min="18" max="18" width="31.5703125" style="419" bestFit="1" customWidth="1" collapsed="1"/>
    <col min="19" max="19" width="24.85546875" style="419" bestFit="1" customWidth="1" collapsed="1"/>
    <col min="20" max="20" width="31.5703125" style="419" bestFit="1" customWidth="1" collapsed="1"/>
    <col min="21" max="21" width="80.7109375" style="419" bestFit="1" customWidth="1" collapsed="1"/>
    <col min="22" max="22" width="33.85546875" style="419" bestFit="1" customWidth="1" collapsed="1"/>
    <col min="23" max="16384" width="9.140625" style="419" collapsed="1"/>
  </cols>
  <sheetData>
    <row r="1" spans="1:22" x14ac:dyDescent="0.25">
      <c r="A1" s="415" t="s">
        <v>0</v>
      </c>
      <c r="B1" s="415" t="s">
        <v>95</v>
      </c>
      <c r="C1" s="418" t="s">
        <v>1629</v>
      </c>
      <c r="D1" s="418" t="s">
        <v>1742</v>
      </c>
      <c r="E1" s="415" t="s">
        <v>1700</v>
      </c>
      <c r="F1" s="415" t="s">
        <v>1732</v>
      </c>
      <c r="G1" s="415" t="s">
        <v>1704</v>
      </c>
      <c r="H1" s="415" t="s">
        <v>1743</v>
      </c>
      <c r="I1" s="415" t="s">
        <v>1709</v>
      </c>
      <c r="J1" s="415" t="s">
        <v>1733</v>
      </c>
      <c r="K1" s="415" t="s">
        <v>1262</v>
      </c>
      <c r="L1" s="415" t="s">
        <v>1744</v>
      </c>
      <c r="M1" s="415" t="s">
        <v>1101</v>
      </c>
      <c r="N1" s="415" t="s">
        <v>1710</v>
      </c>
      <c r="O1" s="415" t="s">
        <v>1711</v>
      </c>
      <c r="P1" s="415" t="s">
        <v>1712</v>
      </c>
      <c r="Q1" s="415" t="s">
        <v>1713</v>
      </c>
      <c r="R1" s="415" t="s">
        <v>1715</v>
      </c>
      <c r="S1" s="415" t="s">
        <v>1716</v>
      </c>
      <c r="T1" s="415" t="s">
        <v>1715</v>
      </c>
      <c r="U1" s="415" t="s">
        <v>1275</v>
      </c>
      <c r="V1" s="415" t="s">
        <v>5935</v>
      </c>
    </row>
    <row r="2" spans="1:22" x14ac:dyDescent="0.25">
      <c r="A2" s="416" t="s">
        <v>625</v>
      </c>
      <c r="B2" s="416">
        <v>1</v>
      </c>
      <c r="C2" s="416" t="s">
        <v>29</v>
      </c>
      <c r="D2" s="416" t="s">
        <v>29</v>
      </c>
      <c r="E2" s="416" t="s">
        <v>29</v>
      </c>
      <c r="F2" s="416"/>
      <c r="G2" s="416"/>
      <c r="H2" s="416" t="s">
        <v>5943</v>
      </c>
      <c r="I2" s="416"/>
      <c r="J2" s="416"/>
      <c r="K2" s="416"/>
      <c r="L2" s="416" t="s">
        <v>29</v>
      </c>
      <c r="M2" s="416"/>
      <c r="N2" s="416" t="s">
        <v>29</v>
      </c>
      <c r="O2" s="416" t="s">
        <v>29</v>
      </c>
      <c r="P2" s="416" t="s">
        <v>1745</v>
      </c>
      <c r="Q2" s="416"/>
      <c r="R2" s="416" t="s">
        <v>29</v>
      </c>
      <c r="S2" s="416"/>
      <c r="T2" s="416"/>
      <c r="U2" s="416" t="s">
        <v>1725</v>
      </c>
      <c r="V2" s="416"/>
    </row>
    <row r="3" spans="1:22" x14ac:dyDescent="0.25">
      <c r="A3" s="416" t="s">
        <v>625</v>
      </c>
      <c r="B3" s="416">
        <v>2</v>
      </c>
      <c r="C3" s="416"/>
      <c r="D3" s="416"/>
      <c r="E3" s="416"/>
      <c r="F3" s="416"/>
      <c r="G3" s="416"/>
      <c r="H3" s="416"/>
      <c r="I3" s="416"/>
      <c r="J3" s="416"/>
      <c r="K3" s="416"/>
      <c r="L3" s="416"/>
      <c r="M3" s="416"/>
      <c r="N3" s="416"/>
      <c r="O3" s="416"/>
      <c r="P3" s="416"/>
      <c r="Q3" s="416"/>
      <c r="R3" s="416"/>
      <c r="S3" s="416" t="s">
        <v>29</v>
      </c>
      <c r="T3" s="416" t="s">
        <v>29</v>
      </c>
      <c r="U3" s="416" t="s">
        <v>5944</v>
      </c>
      <c r="V3" s="416"/>
    </row>
    <row r="4" spans="1:22" x14ac:dyDescent="0.25">
      <c r="A4" s="416" t="s">
        <v>625</v>
      </c>
      <c r="B4" s="416">
        <v>3</v>
      </c>
      <c r="C4" s="416"/>
      <c r="D4" s="416"/>
      <c r="E4" s="416"/>
      <c r="F4" s="416" t="s">
        <v>29</v>
      </c>
      <c r="G4" s="416"/>
      <c r="H4" s="416" t="s">
        <v>5945</v>
      </c>
      <c r="I4" s="416"/>
      <c r="J4" s="416"/>
      <c r="K4" s="416"/>
      <c r="L4" s="416" t="s">
        <v>29</v>
      </c>
      <c r="M4" s="416"/>
      <c r="N4" s="416" t="s">
        <v>29</v>
      </c>
      <c r="O4" s="416" t="s">
        <v>29</v>
      </c>
      <c r="P4" s="416" t="s">
        <v>1745</v>
      </c>
      <c r="Q4" s="416"/>
      <c r="R4" s="416" t="s">
        <v>29</v>
      </c>
      <c r="S4" s="416" t="s">
        <v>29</v>
      </c>
      <c r="T4" s="416" t="s">
        <v>29</v>
      </c>
      <c r="U4" s="416" t="s">
        <v>5946</v>
      </c>
      <c r="V4" s="416"/>
    </row>
    <row r="5" spans="1:22" x14ac:dyDescent="0.25">
      <c r="A5" s="416" t="s">
        <v>629</v>
      </c>
      <c r="B5" s="416">
        <v>1</v>
      </c>
      <c r="C5" s="416"/>
      <c r="D5" s="416" t="s">
        <v>29</v>
      </c>
      <c r="E5" s="416" t="s">
        <v>29</v>
      </c>
      <c r="F5" s="416"/>
      <c r="G5" s="416"/>
      <c r="H5" s="416" t="s">
        <v>5947</v>
      </c>
      <c r="I5" s="416"/>
      <c r="J5" s="416"/>
      <c r="K5" s="416"/>
      <c r="L5" s="416" t="s">
        <v>29</v>
      </c>
      <c r="M5" s="416" t="s">
        <v>1746</v>
      </c>
      <c r="N5" s="416"/>
      <c r="O5" s="416"/>
      <c r="P5" s="416"/>
      <c r="Q5" s="416"/>
      <c r="R5" s="416"/>
      <c r="S5" s="416"/>
      <c r="T5" s="416"/>
      <c r="U5" s="416"/>
      <c r="V5" s="416"/>
    </row>
    <row r="6" spans="1:22" x14ac:dyDescent="0.25">
      <c r="A6" s="416" t="s">
        <v>629</v>
      </c>
      <c r="B6" s="416">
        <v>2</v>
      </c>
      <c r="C6" s="416"/>
      <c r="D6" s="416"/>
      <c r="E6" s="416"/>
      <c r="F6" s="416"/>
      <c r="G6" s="416"/>
      <c r="H6" s="416"/>
      <c r="I6" s="416" t="s">
        <v>29</v>
      </c>
      <c r="J6" s="416"/>
      <c r="K6" s="416"/>
      <c r="L6" s="416"/>
      <c r="M6" s="416"/>
      <c r="N6" s="416" t="s">
        <v>29</v>
      </c>
      <c r="O6" s="416" t="s">
        <v>29</v>
      </c>
      <c r="P6" s="416" t="s">
        <v>1745</v>
      </c>
      <c r="Q6" s="416"/>
      <c r="R6" s="416" t="s">
        <v>29</v>
      </c>
      <c r="S6" s="416" t="s">
        <v>29</v>
      </c>
      <c r="T6" s="416" t="s">
        <v>29</v>
      </c>
      <c r="U6" s="416"/>
      <c r="V6" s="416"/>
    </row>
    <row r="7" spans="1:22" x14ac:dyDescent="0.25">
      <c r="A7" s="416" t="s">
        <v>629</v>
      </c>
      <c r="B7" s="416">
        <v>3</v>
      </c>
      <c r="C7" s="416"/>
      <c r="D7" s="416"/>
      <c r="E7" s="416"/>
      <c r="F7" s="416"/>
      <c r="G7" s="417" t="s">
        <v>1747</v>
      </c>
      <c r="H7" s="416"/>
      <c r="I7" s="416"/>
      <c r="J7" s="416" t="s">
        <v>29</v>
      </c>
      <c r="K7" s="416" t="s">
        <v>29</v>
      </c>
      <c r="L7" s="416"/>
      <c r="M7" s="416"/>
      <c r="N7" s="416"/>
      <c r="O7" s="416"/>
      <c r="P7" s="416"/>
      <c r="Q7" s="416"/>
      <c r="R7" s="416"/>
      <c r="S7" s="416"/>
      <c r="T7" s="416"/>
      <c r="U7" s="416"/>
      <c r="V7" s="416"/>
    </row>
    <row r="8" spans="1:22" x14ac:dyDescent="0.25">
      <c r="A8" s="416" t="s">
        <v>5934</v>
      </c>
      <c r="B8" s="416">
        <v>1</v>
      </c>
      <c r="C8" s="416"/>
      <c r="D8" s="416" t="s">
        <v>29</v>
      </c>
      <c r="E8" s="416"/>
      <c r="F8" s="416"/>
      <c r="G8" s="416"/>
      <c r="H8" s="416"/>
      <c r="I8" s="416"/>
      <c r="J8" s="416"/>
      <c r="K8" s="416"/>
      <c r="L8" s="416"/>
      <c r="M8" s="416"/>
      <c r="N8" s="416"/>
      <c r="O8" s="416" t="s">
        <v>29</v>
      </c>
      <c r="P8" s="416" t="s">
        <v>1745</v>
      </c>
      <c r="Q8" s="416"/>
      <c r="R8" s="416" t="s">
        <v>29</v>
      </c>
      <c r="S8" s="416" t="s">
        <v>29</v>
      </c>
      <c r="T8" s="416" t="s">
        <v>29</v>
      </c>
      <c r="U8" s="416"/>
      <c r="V8" s="416" t="s">
        <v>5948</v>
      </c>
    </row>
    <row r="9" spans="1:22" x14ac:dyDescent="0.25">
      <c r="A9" s="416" t="s">
        <v>5934</v>
      </c>
      <c r="B9" s="416">
        <v>2</v>
      </c>
      <c r="C9" s="416"/>
      <c r="D9" s="416"/>
      <c r="E9" s="416"/>
      <c r="F9" s="416"/>
      <c r="G9" s="416"/>
      <c r="H9" s="416"/>
      <c r="I9" s="416"/>
      <c r="J9" s="416"/>
      <c r="K9" s="416"/>
      <c r="L9" s="416"/>
      <c r="M9" s="416"/>
      <c r="N9" s="416" t="s">
        <v>29</v>
      </c>
      <c r="O9" s="416" t="s">
        <v>29</v>
      </c>
      <c r="P9" s="416" t="s">
        <v>1745</v>
      </c>
      <c r="Q9" s="416"/>
      <c r="R9" s="416" t="s">
        <v>29</v>
      </c>
      <c r="S9" s="416" t="s">
        <v>29</v>
      </c>
      <c r="T9" s="416" t="s">
        <v>29</v>
      </c>
      <c r="U9" s="416"/>
      <c r="V9" s="416" t="s">
        <v>5948</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19"/>
  <sheetViews>
    <sheetView zoomScale="85" zoomScaleNormal="85" workbookViewId="0">
      <selection activeCell="G18" sqref="G18"/>
    </sheetView>
  </sheetViews>
  <sheetFormatPr defaultRowHeight="15" x14ac:dyDescent="0.25"/>
  <cols>
    <col min="1" max="1" width="8.140625" style="410" bestFit="1" customWidth="1" collapsed="1"/>
    <col min="2" max="2" width="8.7109375" style="410" bestFit="1" customWidth="1" collapsed="1"/>
    <col min="3" max="3" width="18" style="410" bestFit="1" customWidth="1" collapsed="1"/>
    <col min="4" max="4" width="17.42578125" style="410" bestFit="1" customWidth="1" collapsed="1"/>
    <col min="5" max="5" width="15.7109375" style="410" bestFit="1" customWidth="1" collapsed="1"/>
    <col min="6" max="6" width="27.42578125" style="410" bestFit="1" customWidth="1" collapsed="1"/>
    <col min="7" max="7" width="22.7109375" style="410" bestFit="1" customWidth="1" collapsed="1"/>
    <col min="8" max="8" width="28.5703125" style="410" bestFit="1" customWidth="1" collapsed="1"/>
    <col min="9" max="9" width="12" style="410" bestFit="1" customWidth="1" collapsed="1"/>
    <col min="10" max="10" width="10" style="410" bestFit="1" customWidth="1" collapsed="1"/>
    <col min="11" max="11" width="129.85546875" style="410" bestFit="1" customWidth="1" collapsed="1"/>
    <col min="12" max="12" width="27.85546875" style="410" bestFit="1" customWidth="1" collapsed="1"/>
    <col min="13" max="13" width="20.140625" style="410" bestFit="1" customWidth="1" collapsed="1"/>
    <col min="14" max="14" width="12.42578125" style="410" bestFit="1" customWidth="1" collapsed="1"/>
    <col min="15" max="15" width="89.42578125" style="410" bestFit="1" customWidth="1" collapsed="1"/>
    <col min="16" max="16" width="14.42578125" style="410" bestFit="1" customWidth="1" collapsed="1"/>
    <col min="17" max="17" width="15.85546875" style="410" bestFit="1" customWidth="1" collapsed="1"/>
    <col min="18" max="18" width="15.140625" style="410" bestFit="1" customWidth="1" collapsed="1"/>
    <col min="19" max="19" width="13.140625" style="410" bestFit="1" customWidth="1" collapsed="1"/>
    <col min="20" max="20" width="135.7109375" style="410" bestFit="1" customWidth="1" collapsed="1"/>
    <col min="21" max="21" width="12.28515625" style="410" bestFit="1" customWidth="1" collapsed="1"/>
    <col min="22" max="22" width="17.7109375" style="410" bestFit="1" customWidth="1" collapsed="1"/>
    <col min="23" max="23" width="11.42578125" style="410" bestFit="1" customWidth="1" collapsed="1"/>
    <col min="24" max="24" width="18.7109375" style="410" bestFit="1" customWidth="1" collapsed="1"/>
    <col min="25" max="25" width="16.140625" style="410" bestFit="1" customWidth="1" collapsed="1"/>
    <col min="26" max="26" width="19.28515625" style="410" bestFit="1" customWidth="1" collapsed="1"/>
    <col min="27" max="27" width="19.42578125" style="410" bestFit="1" customWidth="1" collapsed="1"/>
    <col min="28" max="28" width="31.5703125" style="410" bestFit="1" customWidth="1" collapsed="1"/>
    <col min="29" max="29" width="24.85546875" style="410" bestFit="1" customWidth="1" collapsed="1"/>
    <col min="30" max="30" width="31.5703125" style="410" bestFit="1" customWidth="1" collapsed="1"/>
    <col min="31" max="31" width="20.140625" style="410" bestFit="1" customWidth="1" collapsed="1"/>
    <col min="32" max="32" width="9.85546875" style="410" bestFit="1" customWidth="1" collapsed="1"/>
    <col min="33" max="33" width="23.140625" style="410" bestFit="1" customWidth="1" collapsed="1"/>
    <col min="34" max="34" width="19" style="410" bestFit="1" customWidth="1" collapsed="1"/>
    <col min="35" max="35" width="12.140625" style="410" bestFit="1" customWidth="1" collapsed="1"/>
    <col min="36" max="36" width="47.7109375" style="410" bestFit="1" customWidth="1" collapsed="1"/>
    <col min="37" max="37" width="98.42578125" style="410" bestFit="1" customWidth="1" collapsed="1"/>
    <col min="38" max="38" width="39.140625" style="410" bestFit="1" customWidth="1" collapsed="1"/>
    <col min="39" max="39" width="13.5703125" style="410" bestFit="1" customWidth="1" collapsed="1"/>
    <col min="40" max="16384" width="9.140625" style="410" collapsed="1"/>
  </cols>
  <sheetData>
    <row r="1" spans="1:39" x14ac:dyDescent="0.25">
      <c r="A1" s="408" t="s">
        <v>0</v>
      </c>
      <c r="B1" s="408" t="s">
        <v>95</v>
      </c>
      <c r="C1" s="409" t="s">
        <v>1696</v>
      </c>
      <c r="D1" s="409" t="s">
        <v>1629</v>
      </c>
      <c r="E1" s="409" t="s">
        <v>1697</v>
      </c>
      <c r="F1" s="408" t="s">
        <v>1698</v>
      </c>
      <c r="G1" s="408" t="s">
        <v>1699</v>
      </c>
      <c r="H1" s="409" t="s">
        <v>1742</v>
      </c>
      <c r="I1" s="408" t="s">
        <v>1700</v>
      </c>
      <c r="J1" s="408" t="s">
        <v>1701</v>
      </c>
      <c r="K1" s="408" t="s">
        <v>1702</v>
      </c>
      <c r="L1" s="408" t="s">
        <v>1703</v>
      </c>
      <c r="M1" s="408" t="s">
        <v>1704</v>
      </c>
      <c r="N1" s="408" t="s">
        <v>1705</v>
      </c>
      <c r="O1" s="408" t="s">
        <v>1101</v>
      </c>
      <c r="P1" s="408" t="s">
        <v>1262</v>
      </c>
      <c r="Q1" s="408" t="s">
        <v>1706</v>
      </c>
      <c r="R1" s="408" t="s">
        <v>1707</v>
      </c>
      <c r="S1" s="408" t="s">
        <v>1708</v>
      </c>
      <c r="T1" s="408" t="s">
        <v>1101</v>
      </c>
      <c r="U1" s="408" t="s">
        <v>1709</v>
      </c>
      <c r="V1" s="408" t="s">
        <v>1192</v>
      </c>
      <c r="W1" s="408" t="s">
        <v>1710</v>
      </c>
      <c r="X1" s="408" t="s">
        <v>1711</v>
      </c>
      <c r="Y1" s="408" t="s">
        <v>1712</v>
      </c>
      <c r="Z1" s="408" t="s">
        <v>1713</v>
      </c>
      <c r="AA1" s="408" t="s">
        <v>1714</v>
      </c>
      <c r="AB1" s="408" t="s">
        <v>1715</v>
      </c>
      <c r="AC1" s="408" t="s">
        <v>1716</v>
      </c>
      <c r="AD1" s="408" t="s">
        <v>1715</v>
      </c>
      <c r="AE1" s="408" t="s">
        <v>1704</v>
      </c>
      <c r="AF1" s="408" t="s">
        <v>1717</v>
      </c>
      <c r="AG1" s="408" t="s">
        <v>1718</v>
      </c>
      <c r="AH1" s="408" t="s">
        <v>1719</v>
      </c>
      <c r="AI1" s="408" t="s">
        <v>1720</v>
      </c>
      <c r="AJ1" s="408" t="s">
        <v>1721</v>
      </c>
      <c r="AK1" s="408" t="s">
        <v>1275</v>
      </c>
      <c r="AL1" s="406" t="s">
        <v>5935</v>
      </c>
      <c r="AM1" s="408" t="s">
        <v>1105</v>
      </c>
    </row>
    <row r="2" spans="1:39" x14ac:dyDescent="0.25">
      <c r="A2" s="407" t="s">
        <v>605</v>
      </c>
      <c r="B2" s="407">
        <v>1</v>
      </c>
      <c r="C2" s="407"/>
      <c r="D2" s="407" t="s">
        <v>29</v>
      </c>
      <c r="E2" s="407"/>
      <c r="F2" s="407" t="s">
        <v>29</v>
      </c>
      <c r="G2" s="407"/>
      <c r="H2" s="407"/>
      <c r="I2" s="407"/>
      <c r="J2" s="407" t="s">
        <v>29</v>
      </c>
      <c r="K2" s="407" t="s">
        <v>5936</v>
      </c>
      <c r="L2" s="407"/>
      <c r="M2" s="412" t="s">
        <v>1722</v>
      </c>
      <c r="N2" s="407" t="s">
        <v>29</v>
      </c>
      <c r="O2" s="407" t="s">
        <v>1723</v>
      </c>
      <c r="P2" s="407"/>
      <c r="Q2" s="407" t="s">
        <v>29</v>
      </c>
      <c r="R2" s="407"/>
      <c r="S2" s="407" t="s">
        <v>29</v>
      </c>
      <c r="T2" s="407"/>
      <c r="U2" s="407"/>
      <c r="V2" s="407"/>
      <c r="W2" s="407"/>
      <c r="X2" s="407" t="s">
        <v>29</v>
      </c>
      <c r="Y2" s="407" t="s">
        <v>1724</v>
      </c>
      <c r="Z2" s="407"/>
      <c r="AA2" s="407"/>
      <c r="AB2" s="407" t="s">
        <v>29</v>
      </c>
      <c r="AC2" s="407"/>
      <c r="AD2" s="407"/>
      <c r="AE2" s="407"/>
      <c r="AF2" s="407"/>
      <c r="AG2" s="407"/>
      <c r="AH2" s="407"/>
      <c r="AI2" s="407"/>
      <c r="AJ2" s="407"/>
      <c r="AK2" s="407" t="s">
        <v>1725</v>
      </c>
      <c r="AM2" s="407"/>
    </row>
    <row r="3" spans="1:39" x14ac:dyDescent="0.25">
      <c r="A3" s="407" t="s">
        <v>605</v>
      </c>
      <c r="B3" s="407">
        <v>2</v>
      </c>
      <c r="C3" s="407"/>
      <c r="D3" s="407"/>
      <c r="E3" s="407"/>
      <c r="F3" s="407"/>
      <c r="G3" s="407"/>
      <c r="H3" s="407"/>
      <c r="I3" s="407"/>
      <c r="J3" s="407"/>
      <c r="K3" s="407"/>
      <c r="L3" s="407"/>
      <c r="M3" s="412"/>
      <c r="N3" s="407"/>
      <c r="O3" s="407"/>
      <c r="P3" s="407"/>
      <c r="Q3" s="407"/>
      <c r="R3" s="407"/>
      <c r="S3" s="407"/>
      <c r="T3" s="407"/>
      <c r="U3" s="407"/>
      <c r="V3" s="407"/>
      <c r="W3" s="407"/>
      <c r="X3" s="407"/>
      <c r="Y3" s="407"/>
      <c r="Z3" s="407"/>
      <c r="AA3" s="407"/>
      <c r="AB3" s="407"/>
      <c r="AC3" s="407" t="s">
        <v>29</v>
      </c>
      <c r="AD3" s="407" t="s">
        <v>29</v>
      </c>
      <c r="AE3" s="407"/>
      <c r="AF3" s="407"/>
      <c r="AG3" s="407"/>
      <c r="AH3" s="407"/>
      <c r="AI3" s="407"/>
      <c r="AJ3" s="407"/>
      <c r="AK3" s="407" t="s">
        <v>5937</v>
      </c>
      <c r="AM3" s="407"/>
    </row>
    <row r="4" spans="1:39" x14ac:dyDescent="0.25">
      <c r="A4" s="407" t="s">
        <v>609</v>
      </c>
      <c r="B4" s="407">
        <v>1</v>
      </c>
      <c r="C4" s="407"/>
      <c r="D4" s="407" t="s">
        <v>29</v>
      </c>
      <c r="E4" s="407"/>
      <c r="F4" s="407" t="s">
        <v>29</v>
      </c>
      <c r="G4" s="407"/>
      <c r="H4" s="407"/>
      <c r="I4" s="407"/>
      <c r="J4" s="407"/>
      <c r="K4" s="407"/>
      <c r="L4" s="407"/>
      <c r="M4" s="407"/>
      <c r="N4" s="407"/>
      <c r="O4" s="407"/>
      <c r="P4" s="407"/>
      <c r="Q4" s="407"/>
      <c r="R4" s="407"/>
      <c r="S4" s="407"/>
      <c r="T4" s="407"/>
      <c r="U4" s="407"/>
      <c r="V4" s="407"/>
      <c r="W4" s="407"/>
      <c r="X4" s="407" t="s">
        <v>29</v>
      </c>
      <c r="Y4" s="407" t="s">
        <v>1724</v>
      </c>
      <c r="Z4" s="407"/>
      <c r="AA4" s="407"/>
      <c r="AB4" s="407" t="s">
        <v>29</v>
      </c>
      <c r="AC4" s="407" t="s">
        <v>29</v>
      </c>
      <c r="AD4" s="407" t="s">
        <v>29</v>
      </c>
      <c r="AE4" s="407"/>
      <c r="AF4" s="407" t="s">
        <v>29</v>
      </c>
      <c r="AG4" s="407"/>
      <c r="AH4" s="407"/>
      <c r="AI4" s="407"/>
      <c r="AJ4" s="407" t="s">
        <v>5938</v>
      </c>
      <c r="AK4" s="407"/>
      <c r="AM4" s="407"/>
    </row>
    <row r="5" spans="1:39" x14ac:dyDescent="0.25">
      <c r="A5" s="407" t="s">
        <v>609</v>
      </c>
      <c r="B5" s="407">
        <v>2</v>
      </c>
      <c r="C5" s="407"/>
      <c r="D5" s="407"/>
      <c r="E5" s="407"/>
      <c r="F5" s="407"/>
      <c r="G5" s="407"/>
      <c r="H5" s="407"/>
      <c r="I5" s="407"/>
      <c r="J5" s="407"/>
      <c r="K5" s="407"/>
      <c r="L5" s="407"/>
      <c r="M5" s="407"/>
      <c r="N5" s="407"/>
      <c r="O5" s="407"/>
      <c r="P5" s="407"/>
      <c r="Q5" s="407"/>
      <c r="R5" s="407"/>
      <c r="S5" s="407" t="s">
        <v>29</v>
      </c>
      <c r="T5" s="407"/>
      <c r="U5" s="407"/>
      <c r="V5" s="414"/>
      <c r="W5" s="407"/>
      <c r="X5" s="407"/>
      <c r="Y5" s="407"/>
      <c r="Z5" s="407"/>
      <c r="AA5" s="407"/>
      <c r="AB5" s="407"/>
      <c r="AC5" s="407"/>
      <c r="AD5" s="407"/>
      <c r="AE5" s="407"/>
      <c r="AF5" s="407"/>
      <c r="AG5" s="407"/>
      <c r="AH5" s="407"/>
      <c r="AI5" s="407"/>
      <c r="AJ5" s="407"/>
      <c r="AK5" s="407"/>
      <c r="AM5" s="407"/>
    </row>
    <row r="6" spans="1:39" x14ac:dyDescent="0.25">
      <c r="A6" s="407" t="s">
        <v>609</v>
      </c>
      <c r="B6" s="407">
        <v>3</v>
      </c>
      <c r="C6" s="407"/>
      <c r="D6" s="407"/>
      <c r="E6" s="407"/>
      <c r="F6" s="407"/>
      <c r="G6" s="407"/>
      <c r="H6" s="407"/>
      <c r="I6" s="407"/>
      <c r="J6" s="407"/>
      <c r="K6" s="407"/>
      <c r="L6" s="407"/>
      <c r="M6" s="407"/>
      <c r="N6" s="407"/>
      <c r="O6" s="407"/>
      <c r="P6" s="407"/>
      <c r="Q6" s="407"/>
      <c r="R6" s="407"/>
      <c r="S6" s="407"/>
      <c r="T6" s="407"/>
      <c r="U6" s="407"/>
      <c r="V6" s="407"/>
      <c r="W6" s="407" t="s">
        <v>29</v>
      </c>
      <c r="X6" s="407" t="s">
        <v>29</v>
      </c>
      <c r="Y6" s="407" t="s">
        <v>1724</v>
      </c>
      <c r="Z6" s="407"/>
      <c r="AA6" s="407"/>
      <c r="AB6" s="407" t="s">
        <v>29</v>
      </c>
      <c r="AC6" s="407" t="s">
        <v>29</v>
      </c>
      <c r="AD6" s="407" t="s">
        <v>29</v>
      </c>
      <c r="AE6" s="407"/>
      <c r="AF6" s="407"/>
      <c r="AG6" s="407"/>
      <c r="AH6" s="407"/>
      <c r="AI6" s="407"/>
      <c r="AJ6" s="407"/>
      <c r="AK6" s="407" t="s">
        <v>5939</v>
      </c>
      <c r="AM6" s="407"/>
    </row>
    <row r="7" spans="1:39" x14ac:dyDescent="0.25">
      <c r="A7" s="407" t="s">
        <v>612</v>
      </c>
      <c r="B7" s="407">
        <v>1</v>
      </c>
      <c r="C7" s="407"/>
      <c r="D7" s="407" t="s">
        <v>29</v>
      </c>
      <c r="E7" s="407"/>
      <c r="F7" s="407" t="s">
        <v>29</v>
      </c>
      <c r="G7" s="407"/>
      <c r="H7" s="407"/>
      <c r="I7" s="407"/>
      <c r="J7" s="407"/>
      <c r="K7" s="407"/>
      <c r="L7" s="407"/>
      <c r="M7" s="407"/>
      <c r="N7" s="407"/>
      <c r="O7" s="407"/>
      <c r="P7" s="407"/>
      <c r="Q7" s="407"/>
      <c r="R7" s="407"/>
      <c r="S7" s="407"/>
      <c r="T7" s="407"/>
      <c r="U7" s="407"/>
      <c r="V7" s="407"/>
      <c r="W7" s="407"/>
      <c r="X7" s="407" t="s">
        <v>29</v>
      </c>
      <c r="Y7" s="407" t="s">
        <v>1724</v>
      </c>
      <c r="Z7" s="407"/>
      <c r="AA7" s="407"/>
      <c r="AB7" s="407" t="s">
        <v>29</v>
      </c>
      <c r="AC7" s="407" t="s">
        <v>29</v>
      </c>
      <c r="AD7" s="407" t="s">
        <v>29</v>
      </c>
      <c r="AE7" s="412" t="s">
        <v>1722</v>
      </c>
      <c r="AF7" s="407" t="s">
        <v>29</v>
      </c>
      <c r="AG7" s="407" t="s">
        <v>29</v>
      </c>
      <c r="AH7" s="407" t="s">
        <v>1726</v>
      </c>
      <c r="AI7" s="407" t="s">
        <v>29</v>
      </c>
      <c r="AJ7" s="407"/>
      <c r="AK7" s="407"/>
      <c r="AM7" s="407"/>
    </row>
    <row r="8" spans="1:39" x14ac:dyDescent="0.25">
      <c r="A8" s="407" t="s">
        <v>612</v>
      </c>
      <c r="B8" s="407">
        <v>2</v>
      </c>
      <c r="C8" s="407"/>
      <c r="D8" s="407"/>
      <c r="E8" s="407"/>
      <c r="F8" s="407"/>
      <c r="G8" s="407"/>
      <c r="H8" s="407"/>
      <c r="I8" s="407"/>
      <c r="J8" s="407"/>
      <c r="K8" s="407"/>
      <c r="L8" s="407"/>
      <c r="M8" s="407"/>
      <c r="N8" s="407"/>
      <c r="O8" s="407"/>
      <c r="P8" s="407"/>
      <c r="Q8" s="407"/>
      <c r="R8" s="407"/>
      <c r="S8" s="407"/>
      <c r="T8" s="407"/>
      <c r="U8" s="407"/>
      <c r="V8" s="407"/>
      <c r="W8" s="407" t="s">
        <v>29</v>
      </c>
      <c r="X8" s="407" t="s">
        <v>29</v>
      </c>
      <c r="Y8" s="407" t="s">
        <v>1727</v>
      </c>
      <c r="Z8" s="407"/>
      <c r="AA8" s="407"/>
      <c r="AB8" s="407" t="s">
        <v>29</v>
      </c>
      <c r="AC8" s="407" t="s">
        <v>29</v>
      </c>
      <c r="AD8" s="407" t="s">
        <v>29</v>
      </c>
      <c r="AE8" s="407"/>
      <c r="AF8" s="407"/>
      <c r="AG8" s="407"/>
      <c r="AH8" s="407"/>
      <c r="AI8" s="407"/>
      <c r="AJ8" s="407"/>
      <c r="AK8" s="407" t="s">
        <v>1728</v>
      </c>
      <c r="AM8" s="407"/>
    </row>
    <row r="9" spans="1:39" x14ac:dyDescent="0.25">
      <c r="A9" s="407" t="s">
        <v>615</v>
      </c>
      <c r="B9" s="407">
        <v>1</v>
      </c>
      <c r="C9" s="407"/>
      <c r="D9" s="407" t="s">
        <v>29</v>
      </c>
      <c r="E9" s="407"/>
      <c r="F9" s="407" t="s">
        <v>29</v>
      </c>
      <c r="G9" s="407"/>
      <c r="H9" s="407"/>
      <c r="I9" s="407"/>
      <c r="J9" s="407"/>
      <c r="K9" s="407"/>
      <c r="L9" s="407"/>
      <c r="M9" s="407"/>
      <c r="N9" s="407"/>
      <c r="O9" s="407"/>
      <c r="P9" s="407"/>
      <c r="Q9" s="407"/>
      <c r="R9" s="407"/>
      <c r="S9" s="407"/>
      <c r="T9" s="407"/>
      <c r="U9" s="407"/>
      <c r="V9" s="407"/>
      <c r="W9" s="407"/>
      <c r="X9" s="407" t="s">
        <v>29</v>
      </c>
      <c r="Y9" s="407" t="s">
        <v>1729</v>
      </c>
      <c r="Z9" s="407"/>
      <c r="AA9" s="407"/>
      <c r="AB9" s="407" t="s">
        <v>29</v>
      </c>
      <c r="AC9" s="407" t="s">
        <v>29</v>
      </c>
      <c r="AD9" s="407" t="s">
        <v>29</v>
      </c>
      <c r="AE9" s="412" t="s">
        <v>1722</v>
      </c>
      <c r="AF9" s="407" t="s">
        <v>29</v>
      </c>
      <c r="AG9" s="407"/>
      <c r="AH9" s="407"/>
      <c r="AI9" s="407"/>
      <c r="AJ9" s="407"/>
      <c r="AK9" s="407"/>
      <c r="AM9" s="407"/>
    </row>
    <row r="10" spans="1:39" x14ac:dyDescent="0.25">
      <c r="A10" s="407" t="s">
        <v>615</v>
      </c>
      <c r="B10" s="407">
        <v>2</v>
      </c>
      <c r="C10" s="407"/>
      <c r="D10" s="407"/>
      <c r="E10" s="407"/>
      <c r="F10" s="407"/>
      <c r="G10" s="407"/>
      <c r="H10" s="407"/>
      <c r="I10" s="407"/>
      <c r="J10" s="407"/>
      <c r="K10" s="407"/>
      <c r="L10" s="407"/>
      <c r="M10" s="407"/>
      <c r="N10" s="407" t="s">
        <v>29</v>
      </c>
      <c r="O10" s="407" t="s">
        <v>1723</v>
      </c>
      <c r="P10" s="407" t="s">
        <v>29</v>
      </c>
      <c r="Q10" s="407"/>
      <c r="R10" s="407"/>
      <c r="S10" s="407" t="s">
        <v>29</v>
      </c>
      <c r="T10" s="407"/>
      <c r="U10" s="407"/>
      <c r="V10" s="407"/>
      <c r="W10" s="407" t="s">
        <v>29</v>
      </c>
      <c r="X10" s="407" t="s">
        <v>29</v>
      </c>
      <c r="Y10" s="407" t="s">
        <v>1729</v>
      </c>
      <c r="Z10" s="407"/>
      <c r="AA10" s="407"/>
      <c r="AB10" s="407" t="s">
        <v>29</v>
      </c>
      <c r="AC10" s="407" t="s">
        <v>29</v>
      </c>
      <c r="AD10" s="407" t="s">
        <v>29</v>
      </c>
      <c r="AE10" s="407"/>
      <c r="AF10" s="407"/>
      <c r="AG10" s="407"/>
      <c r="AH10" s="407"/>
      <c r="AI10" s="407"/>
      <c r="AJ10" s="407"/>
      <c r="AK10" s="407" t="s">
        <v>1730</v>
      </c>
      <c r="AM10" s="407"/>
    </row>
    <row r="11" spans="1:39" x14ac:dyDescent="0.25">
      <c r="A11" s="407" t="s">
        <v>629</v>
      </c>
      <c r="B11" s="407">
        <v>1</v>
      </c>
      <c r="C11" s="407"/>
      <c r="D11" s="407" t="s">
        <v>29</v>
      </c>
      <c r="E11" s="407"/>
      <c r="F11" s="407" t="s">
        <v>29</v>
      </c>
      <c r="G11" s="407"/>
      <c r="H11" s="407"/>
      <c r="I11" s="407"/>
      <c r="J11" s="407" t="s">
        <v>29</v>
      </c>
      <c r="K11" s="407" t="s">
        <v>5936</v>
      </c>
      <c r="L11" s="407"/>
      <c r="M11" s="412"/>
      <c r="N11" s="407"/>
      <c r="O11" s="407"/>
      <c r="P11" s="407"/>
      <c r="Q11" s="407"/>
      <c r="R11" s="407"/>
      <c r="S11" s="407" t="s">
        <v>29</v>
      </c>
      <c r="T11" s="407"/>
      <c r="U11" s="407"/>
      <c r="V11" s="407"/>
      <c r="W11" s="407" t="s">
        <v>29</v>
      </c>
      <c r="X11" s="407"/>
      <c r="Y11" s="407"/>
      <c r="Z11" s="407"/>
      <c r="AA11" s="407"/>
      <c r="AB11" s="407"/>
      <c r="AC11" s="407"/>
      <c r="AD11" s="407"/>
      <c r="AE11" s="407"/>
      <c r="AF11" s="407"/>
      <c r="AG11" s="407"/>
      <c r="AH11" s="407"/>
      <c r="AI11" s="407"/>
      <c r="AJ11" s="407"/>
      <c r="AK11" s="407"/>
      <c r="AM11" s="407"/>
    </row>
    <row r="12" spans="1:39" x14ac:dyDescent="0.25">
      <c r="A12" s="407" t="s">
        <v>629</v>
      </c>
      <c r="B12" s="407">
        <v>2</v>
      </c>
      <c r="C12" s="407"/>
      <c r="D12" s="407"/>
      <c r="E12" s="407"/>
      <c r="F12" s="407"/>
      <c r="G12" s="407"/>
      <c r="H12" s="407"/>
      <c r="I12" s="407"/>
      <c r="J12" s="407" t="s">
        <v>29</v>
      </c>
      <c r="K12" s="407" t="s">
        <v>5936</v>
      </c>
      <c r="L12" s="407"/>
      <c r="M12" s="412"/>
      <c r="N12" s="407"/>
      <c r="O12" s="407"/>
      <c r="P12" s="407"/>
      <c r="Q12" s="407"/>
      <c r="R12" s="407"/>
      <c r="S12" s="407" t="s">
        <v>29</v>
      </c>
      <c r="T12" s="407" t="s">
        <v>1731</v>
      </c>
      <c r="U12" s="407" t="s">
        <v>29</v>
      </c>
      <c r="V12" s="407"/>
      <c r="W12" s="407" t="s">
        <v>29</v>
      </c>
      <c r="X12" s="407" t="s">
        <v>29</v>
      </c>
      <c r="Y12" s="407" t="s">
        <v>1724</v>
      </c>
      <c r="Z12" s="407"/>
      <c r="AA12" s="407"/>
      <c r="AB12" s="407" t="s">
        <v>29</v>
      </c>
      <c r="AC12" s="407" t="s">
        <v>29</v>
      </c>
      <c r="AD12" s="407" t="s">
        <v>29</v>
      </c>
      <c r="AE12" s="407"/>
      <c r="AF12" s="407"/>
      <c r="AG12" s="407"/>
      <c r="AH12" s="407"/>
      <c r="AI12" s="407"/>
      <c r="AJ12" s="407"/>
      <c r="AK12" s="407"/>
      <c r="AM12" s="407"/>
    </row>
    <row r="13" spans="1:39" x14ac:dyDescent="0.25">
      <c r="A13" s="407" t="s">
        <v>629</v>
      </c>
      <c r="B13" s="407">
        <v>3</v>
      </c>
      <c r="C13" s="407"/>
      <c r="D13" s="407"/>
      <c r="E13" s="407"/>
      <c r="F13" s="407"/>
      <c r="G13" s="407"/>
      <c r="H13" s="407"/>
      <c r="I13" s="407"/>
      <c r="J13" s="407"/>
      <c r="K13" s="407"/>
      <c r="L13" s="407"/>
      <c r="M13" s="412"/>
      <c r="N13" s="407"/>
      <c r="O13" s="407"/>
      <c r="P13" s="407"/>
      <c r="Q13" s="407"/>
      <c r="R13" s="407"/>
      <c r="S13" s="407"/>
      <c r="T13" s="407"/>
      <c r="U13" s="407"/>
      <c r="V13" s="407"/>
      <c r="W13" s="407"/>
      <c r="X13" s="407"/>
      <c r="Y13" s="407"/>
      <c r="Z13" s="407"/>
      <c r="AA13" s="407"/>
      <c r="AB13" s="407"/>
      <c r="AC13" s="407"/>
      <c r="AD13" s="407"/>
      <c r="AE13" s="407"/>
      <c r="AF13" s="407" t="s">
        <v>29</v>
      </c>
      <c r="AG13" s="407"/>
      <c r="AH13" s="407"/>
      <c r="AI13" s="407"/>
      <c r="AJ13" s="407"/>
      <c r="AK13" s="407"/>
      <c r="AM13" s="407"/>
    </row>
    <row r="14" spans="1:39" x14ac:dyDescent="0.25">
      <c r="A14" s="407" t="s">
        <v>629</v>
      </c>
      <c r="B14" s="407">
        <v>4</v>
      </c>
      <c r="C14" s="407"/>
      <c r="D14" s="407"/>
      <c r="E14" s="407"/>
      <c r="F14" s="407"/>
      <c r="G14" s="407"/>
      <c r="H14" s="407"/>
      <c r="I14" s="407"/>
      <c r="J14" s="407"/>
      <c r="K14" s="407"/>
      <c r="L14" s="407"/>
      <c r="M14" s="412" t="s">
        <v>1722</v>
      </c>
      <c r="N14" s="407" t="s">
        <v>29</v>
      </c>
      <c r="O14" s="407"/>
      <c r="P14" s="407" t="s">
        <v>29</v>
      </c>
      <c r="Q14" s="407"/>
      <c r="R14" s="407"/>
      <c r="S14" s="407"/>
      <c r="T14" s="407"/>
      <c r="U14" s="407"/>
      <c r="V14" s="407"/>
      <c r="W14" s="407"/>
      <c r="X14" s="407"/>
      <c r="Y14" s="407"/>
      <c r="Z14" s="407"/>
      <c r="AA14" s="407"/>
      <c r="AB14" s="407"/>
      <c r="AC14" s="407"/>
      <c r="AD14" s="407"/>
      <c r="AE14" s="407"/>
      <c r="AF14" s="407"/>
      <c r="AG14" s="407"/>
      <c r="AH14" s="407"/>
      <c r="AI14" s="407"/>
      <c r="AJ14" s="407"/>
      <c r="AK14" s="407"/>
      <c r="AM14" s="407"/>
    </row>
    <row r="15" spans="1:39" x14ac:dyDescent="0.25">
      <c r="A15" s="407" t="s">
        <v>632</v>
      </c>
      <c r="B15" s="407">
        <v>1</v>
      </c>
      <c r="C15" s="407"/>
      <c r="D15" s="407" t="s">
        <v>29</v>
      </c>
      <c r="E15" s="407"/>
      <c r="F15" s="407" t="s">
        <v>29</v>
      </c>
      <c r="G15" s="407"/>
      <c r="H15" s="407"/>
      <c r="I15" s="407"/>
      <c r="J15" s="407" t="s">
        <v>29</v>
      </c>
      <c r="K15" s="407" t="s">
        <v>5940</v>
      </c>
      <c r="L15" s="407"/>
      <c r="M15" s="412"/>
      <c r="N15" s="407"/>
      <c r="O15" s="407"/>
      <c r="P15" s="407"/>
      <c r="Q15" s="407"/>
      <c r="R15" s="407"/>
      <c r="S15" s="407" t="s">
        <v>29</v>
      </c>
      <c r="T15" s="407"/>
      <c r="U15" s="407"/>
      <c r="V15" s="407"/>
      <c r="W15" s="407" t="s">
        <v>29</v>
      </c>
      <c r="X15" s="407" t="s">
        <v>29</v>
      </c>
      <c r="Y15" s="407" t="s">
        <v>1724</v>
      </c>
      <c r="Z15" s="407"/>
      <c r="AA15" s="407"/>
      <c r="AB15" s="407" t="s">
        <v>29</v>
      </c>
      <c r="AC15" s="407" t="s">
        <v>29</v>
      </c>
      <c r="AD15" s="407" t="s">
        <v>29</v>
      </c>
      <c r="AE15" s="407"/>
      <c r="AF15" s="407"/>
      <c r="AG15" s="407"/>
      <c r="AH15" s="407"/>
      <c r="AI15" s="407"/>
      <c r="AJ15" s="407"/>
      <c r="AK15" s="407" t="s">
        <v>5941</v>
      </c>
      <c r="AM15" s="407"/>
    </row>
    <row r="16" spans="1:39" x14ac:dyDescent="0.25">
      <c r="A16" s="407" t="s">
        <v>632</v>
      </c>
      <c r="B16" s="407">
        <v>2</v>
      </c>
      <c r="C16" s="407"/>
      <c r="D16" s="407"/>
      <c r="E16" s="407"/>
      <c r="F16" s="407"/>
      <c r="G16" s="407"/>
      <c r="H16" s="407"/>
      <c r="I16" s="407"/>
      <c r="J16" s="407"/>
      <c r="K16" s="407"/>
      <c r="L16" s="407"/>
      <c r="M16" s="412"/>
      <c r="N16" s="407"/>
      <c r="O16" s="407"/>
      <c r="P16" s="407"/>
      <c r="Q16" s="407"/>
      <c r="R16" s="407"/>
      <c r="S16" s="407"/>
      <c r="T16" s="407"/>
      <c r="U16" s="407"/>
      <c r="V16" s="407"/>
      <c r="W16" s="407"/>
      <c r="X16" s="407"/>
      <c r="Y16" s="407"/>
      <c r="Z16" s="407"/>
      <c r="AA16" s="407"/>
      <c r="AB16" s="407"/>
      <c r="AC16" s="407"/>
      <c r="AD16" s="407"/>
      <c r="AE16" s="407"/>
      <c r="AF16" s="407" t="s">
        <v>29</v>
      </c>
      <c r="AG16" s="407"/>
      <c r="AH16" s="407"/>
      <c r="AI16" s="407"/>
      <c r="AJ16" s="407"/>
      <c r="AK16" s="407"/>
      <c r="AM16" s="407"/>
    </row>
    <row r="17" spans="1:39" x14ac:dyDescent="0.25">
      <c r="A17" s="411" t="s">
        <v>632</v>
      </c>
      <c r="B17" s="411">
        <v>3</v>
      </c>
      <c r="C17" s="411"/>
      <c r="D17" s="411"/>
      <c r="E17" s="411"/>
      <c r="F17" s="411"/>
      <c r="G17" s="411"/>
      <c r="H17" s="411"/>
      <c r="I17" s="411"/>
      <c r="J17" s="411"/>
      <c r="K17" s="411"/>
      <c r="L17" s="411"/>
      <c r="M17" s="413" t="s">
        <v>1722</v>
      </c>
      <c r="N17" s="411" t="s">
        <v>29</v>
      </c>
      <c r="O17" s="411"/>
      <c r="P17" s="411" t="s">
        <v>29</v>
      </c>
      <c r="Q17" s="411"/>
      <c r="R17" s="411"/>
      <c r="S17" s="411"/>
      <c r="T17" s="411"/>
      <c r="U17" s="411"/>
      <c r="V17" s="411"/>
      <c r="W17" s="411"/>
      <c r="X17" s="411"/>
      <c r="Y17" s="411"/>
      <c r="Z17" s="411"/>
      <c r="AA17" s="411"/>
      <c r="AB17" s="411"/>
      <c r="AC17" s="411"/>
      <c r="AD17" s="411"/>
      <c r="AE17" s="411"/>
      <c r="AF17" s="411"/>
      <c r="AG17" s="411"/>
      <c r="AH17" s="411"/>
      <c r="AI17" s="411"/>
      <c r="AJ17" s="411"/>
      <c r="AK17" s="411"/>
      <c r="AM17" s="411"/>
    </row>
    <row r="18" spans="1:39" x14ac:dyDescent="0.25">
      <c r="A18" s="407" t="s">
        <v>5934</v>
      </c>
      <c r="B18" s="407">
        <v>1</v>
      </c>
      <c r="C18" s="407"/>
      <c r="D18" s="407" t="s">
        <v>29</v>
      </c>
      <c r="E18" s="407"/>
      <c r="F18" s="407" t="s">
        <v>29</v>
      </c>
      <c r="G18" s="407"/>
      <c r="H18" s="407"/>
      <c r="I18" s="407"/>
      <c r="J18" s="407"/>
      <c r="K18" s="407"/>
      <c r="L18" s="407"/>
      <c r="M18" s="407"/>
      <c r="N18" s="407"/>
      <c r="O18" s="407"/>
      <c r="P18" s="407"/>
      <c r="Q18" s="407"/>
      <c r="R18" s="407"/>
      <c r="S18" s="407"/>
      <c r="T18" s="407"/>
      <c r="U18" s="407"/>
      <c r="V18" s="407"/>
      <c r="W18" s="407"/>
      <c r="X18" s="407" t="s">
        <v>29</v>
      </c>
      <c r="Y18" s="407" t="s">
        <v>1724</v>
      </c>
      <c r="Z18" s="407"/>
      <c r="AA18" s="407"/>
      <c r="AB18" s="407" t="s">
        <v>29</v>
      </c>
      <c r="AC18" s="407" t="s">
        <v>29</v>
      </c>
      <c r="AD18" s="407" t="s">
        <v>29</v>
      </c>
      <c r="AE18" s="407"/>
      <c r="AF18" s="407"/>
      <c r="AG18" s="407"/>
      <c r="AH18" s="407"/>
      <c r="AI18" s="407"/>
      <c r="AJ18" s="407"/>
      <c r="AK18" s="407"/>
      <c r="AL18" s="407" t="s">
        <v>5942</v>
      </c>
      <c r="AM18" s="407"/>
    </row>
    <row r="19" spans="1:39" x14ac:dyDescent="0.25">
      <c r="A19" s="407" t="s">
        <v>5934</v>
      </c>
      <c r="B19" s="407">
        <v>2</v>
      </c>
      <c r="C19" s="407"/>
      <c r="D19" s="407"/>
      <c r="E19" s="407"/>
      <c r="F19" s="407"/>
      <c r="G19" s="407"/>
      <c r="H19" s="407"/>
      <c r="I19" s="407"/>
      <c r="J19" s="407"/>
      <c r="K19" s="407"/>
      <c r="L19" s="407"/>
      <c r="M19" s="407"/>
      <c r="N19" s="407"/>
      <c r="O19" s="407"/>
      <c r="P19" s="407"/>
      <c r="Q19" s="407"/>
      <c r="R19" s="407"/>
      <c r="S19" s="407"/>
      <c r="T19" s="407"/>
      <c r="U19" s="407"/>
      <c r="V19" s="407"/>
      <c r="W19" s="407" t="s">
        <v>29</v>
      </c>
      <c r="X19" s="407" t="s">
        <v>29</v>
      </c>
      <c r="Y19" s="407" t="s">
        <v>1724</v>
      </c>
      <c r="Z19" s="407"/>
      <c r="AA19" s="407"/>
      <c r="AB19" s="407" t="s">
        <v>29</v>
      </c>
      <c r="AC19" s="407" t="s">
        <v>29</v>
      </c>
      <c r="AD19" s="407" t="s">
        <v>29</v>
      </c>
      <c r="AE19" s="407"/>
      <c r="AF19" s="407"/>
      <c r="AG19" s="407"/>
      <c r="AH19" s="407"/>
      <c r="AI19" s="407"/>
      <c r="AJ19" s="407"/>
      <c r="AK19" s="407"/>
      <c r="AL19" s="407" t="s">
        <v>5942</v>
      </c>
      <c r="AM19" s="407"/>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
  <sheetViews>
    <sheetView zoomScale="85" zoomScaleNormal="85" workbookViewId="0">
      <selection activeCell="G25" sqref="G25"/>
    </sheetView>
  </sheetViews>
  <sheetFormatPr defaultRowHeight="15" x14ac:dyDescent="0.25"/>
  <cols>
    <col min="1" max="1" width="8.140625" style="423" bestFit="1" customWidth="1" collapsed="1"/>
    <col min="2" max="2" width="8.7109375" style="423" bestFit="1" customWidth="1" collapsed="1"/>
    <col min="3" max="3" width="18" style="423" bestFit="1" customWidth="1" collapsed="1"/>
    <col min="4" max="4" width="17.42578125" style="423" bestFit="1" customWidth="1" collapsed="1"/>
    <col min="5" max="5" width="15.7109375" style="423" bestFit="1" customWidth="1" collapsed="1"/>
    <col min="6" max="6" width="22.7109375" style="423" bestFit="1" customWidth="1" collapsed="1"/>
    <col min="7" max="7" width="12" style="423" bestFit="1" customWidth="1" collapsed="1"/>
    <col min="8" max="8" width="11.85546875" style="423" bestFit="1" customWidth="1" collapsed="1"/>
    <col min="9" max="9" width="20.140625" style="423" bestFit="1" customWidth="1" collapsed="1"/>
    <col min="10" max="10" width="64.140625" style="423" bestFit="1" customWidth="1" collapsed="1"/>
    <col min="11" max="11" width="12.28515625" style="423" bestFit="1" customWidth="1" collapsed="1"/>
    <col min="12" max="12" width="14.5703125" style="423" bestFit="1" customWidth="1" collapsed="1"/>
    <col min="13" max="13" width="14.42578125" style="423" bestFit="1" customWidth="1" collapsed="1"/>
    <col min="14" max="14" width="15.85546875" style="423" bestFit="1" customWidth="1" collapsed="1"/>
    <col min="15" max="15" width="15.140625" style="423" bestFit="1" customWidth="1" collapsed="1"/>
    <col min="16" max="16" width="98.28515625" style="423" bestFit="1" customWidth="1" collapsed="1"/>
    <col min="17" max="17" width="11.42578125" style="423" bestFit="1" customWidth="1" collapsed="1"/>
    <col min="18" max="18" width="18.7109375" style="423" bestFit="1" customWidth="1" collapsed="1"/>
    <col min="19" max="19" width="16.140625" style="423" bestFit="1" customWidth="1" collapsed="1"/>
    <col min="20" max="20" width="19.28515625" style="423" bestFit="1" customWidth="1" collapsed="1"/>
    <col min="21" max="21" width="19.42578125" style="423" bestFit="1" customWidth="1" collapsed="1"/>
    <col min="22" max="22" width="31.5703125" style="423" bestFit="1" customWidth="1" collapsed="1"/>
    <col min="23" max="23" width="24.85546875" style="423" bestFit="1" customWidth="1" collapsed="1"/>
    <col min="24" max="24" width="31.5703125" style="423" bestFit="1" customWidth="1" collapsed="1"/>
    <col min="25" max="25" width="20.140625" style="423" bestFit="1" customWidth="1" collapsed="1"/>
    <col min="26" max="26" width="23.140625" style="423" bestFit="1" customWidth="1" collapsed="1"/>
    <col min="27" max="27" width="19" style="423" bestFit="1" customWidth="1" collapsed="1"/>
    <col min="28" max="28" width="12.140625" style="423" bestFit="1" customWidth="1" collapsed="1"/>
    <col min="29" max="29" width="36.85546875" style="423" bestFit="1" customWidth="1" collapsed="1"/>
    <col min="30" max="30" width="97" style="423" bestFit="1" customWidth="1" collapsed="1"/>
    <col min="31" max="31" width="34.42578125" style="423" bestFit="1" customWidth="1" collapsed="1"/>
    <col min="32" max="32" width="13.5703125" style="423" bestFit="1" customWidth="1" collapsed="1"/>
    <col min="33" max="16384" width="9.140625" style="423" collapsed="1"/>
  </cols>
  <sheetData>
    <row r="1" spans="1:32" x14ac:dyDescent="0.25">
      <c r="A1" s="420" t="s">
        <v>0</v>
      </c>
      <c r="B1" s="420" t="s">
        <v>95</v>
      </c>
      <c r="C1" s="422" t="s">
        <v>1696</v>
      </c>
      <c r="D1" s="422" t="s">
        <v>1629</v>
      </c>
      <c r="E1" s="422" t="s">
        <v>1697</v>
      </c>
      <c r="F1" s="420" t="s">
        <v>1699</v>
      </c>
      <c r="G1" s="420" t="s">
        <v>1700</v>
      </c>
      <c r="H1" s="420" t="s">
        <v>1732</v>
      </c>
      <c r="I1" s="420" t="s">
        <v>1704</v>
      </c>
      <c r="J1" s="420" t="s">
        <v>1703</v>
      </c>
      <c r="K1" s="420" t="s">
        <v>1709</v>
      </c>
      <c r="L1" s="420" t="s">
        <v>1733</v>
      </c>
      <c r="M1" s="420" t="s">
        <v>1262</v>
      </c>
      <c r="N1" s="420" t="s">
        <v>1706</v>
      </c>
      <c r="O1" s="420" t="s">
        <v>1707</v>
      </c>
      <c r="P1" s="420" t="s">
        <v>1101</v>
      </c>
      <c r="Q1" s="420" t="s">
        <v>1710</v>
      </c>
      <c r="R1" s="420" t="s">
        <v>1711</v>
      </c>
      <c r="S1" s="420" t="s">
        <v>1712</v>
      </c>
      <c r="T1" s="420" t="s">
        <v>1713</v>
      </c>
      <c r="U1" s="420" t="s">
        <v>1714</v>
      </c>
      <c r="V1" s="420" t="s">
        <v>1715</v>
      </c>
      <c r="W1" s="420" t="s">
        <v>1716</v>
      </c>
      <c r="X1" s="420" t="s">
        <v>1715</v>
      </c>
      <c r="Y1" s="420" t="s">
        <v>1704</v>
      </c>
      <c r="Z1" s="420" t="s">
        <v>1718</v>
      </c>
      <c r="AA1" s="420" t="s">
        <v>1719</v>
      </c>
      <c r="AB1" s="420" t="s">
        <v>1720</v>
      </c>
      <c r="AC1" s="420" t="s">
        <v>1721</v>
      </c>
      <c r="AD1" s="420" t="s">
        <v>1275</v>
      </c>
      <c r="AE1" s="420" t="s">
        <v>5935</v>
      </c>
      <c r="AF1" s="420" t="s">
        <v>1105</v>
      </c>
    </row>
    <row r="2" spans="1:32" x14ac:dyDescent="0.25">
      <c r="A2" s="421" t="s">
        <v>618</v>
      </c>
      <c r="B2" s="421">
        <v>1</v>
      </c>
      <c r="C2" s="421"/>
      <c r="D2" s="421" t="s">
        <v>29</v>
      </c>
      <c r="E2" s="421"/>
      <c r="F2" s="421" t="s">
        <v>29</v>
      </c>
      <c r="G2" s="421" t="s">
        <v>29</v>
      </c>
      <c r="H2" s="421"/>
      <c r="I2" s="421"/>
      <c r="J2" s="421" t="s">
        <v>1734</v>
      </c>
      <c r="K2" s="421"/>
      <c r="L2" s="421"/>
      <c r="M2" s="421"/>
      <c r="N2" s="421"/>
      <c r="O2" s="421" t="s">
        <v>29</v>
      </c>
      <c r="P2" s="421"/>
      <c r="Q2" s="421" t="s">
        <v>29</v>
      </c>
      <c r="R2" s="421" t="s">
        <v>29</v>
      </c>
      <c r="S2" s="421" t="s">
        <v>1724</v>
      </c>
      <c r="T2" s="421"/>
      <c r="U2" s="421"/>
      <c r="V2" s="421" t="s">
        <v>29</v>
      </c>
      <c r="W2" s="421"/>
      <c r="X2" s="421"/>
      <c r="Y2" s="421"/>
      <c r="Z2" s="421"/>
      <c r="AA2" s="421"/>
      <c r="AB2" s="421"/>
      <c r="AC2" s="421"/>
      <c r="AD2" s="421" t="s">
        <v>1725</v>
      </c>
      <c r="AE2" s="421"/>
      <c r="AF2" s="421"/>
    </row>
    <row r="3" spans="1:32" x14ac:dyDescent="0.25">
      <c r="A3" s="421" t="s">
        <v>618</v>
      </c>
      <c r="B3" s="421">
        <v>2</v>
      </c>
      <c r="C3" s="421"/>
      <c r="D3" s="421"/>
      <c r="E3" s="421"/>
      <c r="F3" s="421"/>
      <c r="G3" s="421"/>
      <c r="H3" s="421"/>
      <c r="I3" s="421"/>
      <c r="J3" s="421"/>
      <c r="K3" s="421"/>
      <c r="L3" s="421"/>
      <c r="M3" s="421"/>
      <c r="N3" s="421"/>
      <c r="O3" s="421"/>
      <c r="P3" s="421"/>
      <c r="Q3" s="421"/>
      <c r="R3" s="421"/>
      <c r="S3" s="421"/>
      <c r="T3" s="421"/>
      <c r="U3" s="421"/>
      <c r="V3" s="421"/>
      <c r="W3" s="421" t="s">
        <v>29</v>
      </c>
      <c r="X3" s="421" t="s">
        <v>29</v>
      </c>
      <c r="Y3" s="421"/>
      <c r="Z3" s="421"/>
      <c r="AA3" s="421"/>
      <c r="AB3" s="421"/>
      <c r="AC3" s="421"/>
      <c r="AD3" s="421" t="s">
        <v>1735</v>
      </c>
      <c r="AE3" s="421"/>
      <c r="AF3" s="421"/>
    </row>
    <row r="4" spans="1:32" x14ac:dyDescent="0.25">
      <c r="A4" s="421" t="s">
        <v>622</v>
      </c>
      <c r="B4" s="421">
        <v>1</v>
      </c>
      <c r="C4" s="421"/>
      <c r="D4" s="421" t="s">
        <v>29</v>
      </c>
      <c r="E4" s="421"/>
      <c r="F4" s="421" t="s">
        <v>29</v>
      </c>
      <c r="G4" s="421"/>
      <c r="H4" s="421"/>
      <c r="I4" s="421"/>
      <c r="J4" s="421"/>
      <c r="K4" s="421"/>
      <c r="L4" s="421"/>
      <c r="M4" s="421"/>
      <c r="N4" s="421"/>
      <c r="O4" s="421"/>
      <c r="P4" s="421"/>
      <c r="Q4" s="421"/>
      <c r="R4" s="421" t="s">
        <v>29</v>
      </c>
      <c r="S4" s="421" t="s">
        <v>1724</v>
      </c>
      <c r="T4" s="421"/>
      <c r="U4" s="421"/>
      <c r="V4" s="421" t="s">
        <v>29</v>
      </c>
      <c r="W4" s="421" t="s">
        <v>29</v>
      </c>
      <c r="X4" s="421" t="s">
        <v>29</v>
      </c>
      <c r="Y4" s="421"/>
      <c r="Z4" s="421"/>
      <c r="AA4" s="421"/>
      <c r="AB4" s="421"/>
      <c r="AC4" s="421"/>
      <c r="AD4" s="421"/>
      <c r="AE4" s="421"/>
      <c r="AF4" s="421"/>
    </row>
    <row r="5" spans="1:32" x14ac:dyDescent="0.25">
      <c r="A5" s="421" t="s">
        <v>622</v>
      </c>
      <c r="B5" s="421"/>
      <c r="C5" s="421"/>
      <c r="D5" s="421"/>
      <c r="E5" s="421"/>
      <c r="F5" s="421"/>
      <c r="G5" s="421"/>
      <c r="H5" s="421"/>
      <c r="I5" s="421"/>
      <c r="J5" s="421"/>
      <c r="K5" s="421"/>
      <c r="L5" s="421"/>
      <c r="M5" s="421"/>
      <c r="N5" s="421"/>
      <c r="O5" s="421"/>
      <c r="P5" s="421"/>
      <c r="Q5" s="421"/>
      <c r="R5" s="421"/>
      <c r="S5" s="421"/>
      <c r="T5" s="421"/>
      <c r="U5" s="421"/>
      <c r="V5" s="421"/>
      <c r="W5" s="421"/>
      <c r="X5" s="421"/>
      <c r="Y5" s="421"/>
      <c r="Z5" s="421"/>
      <c r="AA5" s="421"/>
      <c r="AB5" s="421"/>
      <c r="AC5" s="421"/>
      <c r="AD5" s="421"/>
      <c r="AE5" s="421"/>
      <c r="AF5" s="421"/>
    </row>
    <row r="6" spans="1:32" x14ac:dyDescent="0.25">
      <c r="A6" s="421" t="s">
        <v>622</v>
      </c>
      <c r="B6" s="421">
        <v>2</v>
      </c>
      <c r="C6" s="421"/>
      <c r="D6" s="421"/>
      <c r="E6" s="421"/>
      <c r="F6" s="421"/>
      <c r="G6" s="421"/>
      <c r="H6" s="421" t="s">
        <v>29</v>
      </c>
      <c r="I6" s="421" t="s">
        <v>1736</v>
      </c>
      <c r="J6" s="421" t="s">
        <v>1737</v>
      </c>
      <c r="K6" s="421"/>
      <c r="L6" s="421"/>
      <c r="M6" s="421"/>
      <c r="N6" s="421"/>
      <c r="O6" s="421" t="s">
        <v>29</v>
      </c>
      <c r="P6" s="421"/>
      <c r="Q6" s="421" t="s">
        <v>29</v>
      </c>
      <c r="R6" s="421" t="s">
        <v>29</v>
      </c>
      <c r="S6" s="421" t="s">
        <v>1724</v>
      </c>
      <c r="T6" s="421"/>
      <c r="U6" s="421"/>
      <c r="V6" s="421" t="s">
        <v>29</v>
      </c>
      <c r="W6" s="421" t="s">
        <v>29</v>
      </c>
      <c r="X6" s="421" t="s">
        <v>29</v>
      </c>
      <c r="Y6" s="421"/>
      <c r="Z6" s="421"/>
      <c r="AA6" s="421"/>
      <c r="AB6" s="421"/>
      <c r="AC6" s="421"/>
      <c r="AD6" s="421" t="s">
        <v>1738</v>
      </c>
      <c r="AE6" s="421"/>
      <c r="AF6" s="421"/>
    </row>
    <row r="7" spans="1:32" x14ac:dyDescent="0.25">
      <c r="A7" s="421" t="s">
        <v>629</v>
      </c>
      <c r="B7" s="421">
        <v>1</v>
      </c>
      <c r="C7" s="421"/>
      <c r="D7" s="421"/>
      <c r="E7" s="421"/>
      <c r="F7" s="421" t="s">
        <v>29</v>
      </c>
      <c r="G7" s="421" t="s">
        <v>29</v>
      </c>
      <c r="H7" s="421"/>
      <c r="I7" s="421"/>
      <c r="J7" s="421" t="s">
        <v>1739</v>
      </c>
      <c r="K7" s="421"/>
      <c r="L7" s="421"/>
      <c r="M7" s="421"/>
      <c r="N7" s="421"/>
      <c r="O7" s="421" t="s">
        <v>29</v>
      </c>
      <c r="P7" s="421" t="s">
        <v>1740</v>
      </c>
      <c r="Q7" s="421"/>
      <c r="R7" s="421"/>
      <c r="S7" s="421"/>
      <c r="T7" s="421"/>
      <c r="U7" s="421"/>
      <c r="V7" s="421"/>
      <c r="W7" s="421"/>
      <c r="X7" s="421"/>
      <c r="Y7" s="421"/>
      <c r="Z7" s="421"/>
      <c r="AA7" s="421"/>
      <c r="AB7" s="421"/>
      <c r="AC7" s="421"/>
      <c r="AD7" s="421"/>
      <c r="AE7" s="421"/>
      <c r="AF7" s="421"/>
    </row>
    <row r="8" spans="1:32" x14ac:dyDescent="0.25">
      <c r="A8" s="421" t="s">
        <v>629</v>
      </c>
      <c r="B8" s="421">
        <v>2</v>
      </c>
      <c r="C8" s="421"/>
      <c r="D8" s="421"/>
      <c r="E8" s="421"/>
      <c r="F8" s="421"/>
      <c r="G8" s="421"/>
      <c r="H8" s="421"/>
      <c r="I8" s="421"/>
      <c r="J8" s="421"/>
      <c r="K8" s="421" t="s">
        <v>29</v>
      </c>
      <c r="L8" s="421"/>
      <c r="M8" s="421"/>
      <c r="N8" s="421"/>
      <c r="O8" s="421"/>
      <c r="P8" s="421"/>
      <c r="Q8" s="421" t="s">
        <v>29</v>
      </c>
      <c r="R8" s="421" t="s">
        <v>29</v>
      </c>
      <c r="S8" s="421" t="s">
        <v>1724</v>
      </c>
      <c r="T8" s="421"/>
      <c r="U8" s="421"/>
      <c r="V8" s="421" t="s">
        <v>29</v>
      </c>
      <c r="W8" s="421" t="s">
        <v>29</v>
      </c>
      <c r="X8" s="421" t="s">
        <v>29</v>
      </c>
      <c r="Y8" s="421"/>
      <c r="Z8" s="421"/>
      <c r="AA8" s="421"/>
      <c r="AB8" s="421"/>
      <c r="AC8" s="421"/>
      <c r="AD8" s="421"/>
      <c r="AE8" s="421"/>
      <c r="AF8" s="421"/>
    </row>
    <row r="9" spans="1:32" x14ac:dyDescent="0.25">
      <c r="A9" s="421" t="s">
        <v>629</v>
      </c>
      <c r="B9" s="421">
        <v>1</v>
      </c>
      <c r="C9" s="421"/>
      <c r="D9" s="421"/>
      <c r="E9" s="421"/>
      <c r="F9" s="421"/>
      <c r="G9" s="421"/>
      <c r="H9" s="421"/>
      <c r="I9" s="421" t="s">
        <v>1741</v>
      </c>
      <c r="J9" s="421"/>
      <c r="K9" s="421"/>
      <c r="L9" s="421" t="s">
        <v>29</v>
      </c>
      <c r="M9" s="421" t="s">
        <v>29</v>
      </c>
      <c r="N9" s="421"/>
      <c r="O9" s="421"/>
      <c r="P9" s="421"/>
      <c r="Q9" s="421"/>
      <c r="R9" s="421"/>
      <c r="S9" s="421"/>
      <c r="T9" s="421"/>
      <c r="U9" s="421"/>
      <c r="V9" s="421"/>
      <c r="W9" s="421"/>
      <c r="X9" s="421"/>
      <c r="Y9" s="421"/>
      <c r="Z9" s="421"/>
      <c r="AA9" s="421"/>
      <c r="AB9" s="421"/>
      <c r="AC9" s="421"/>
      <c r="AD9" s="421"/>
      <c r="AE9" s="421"/>
      <c r="AF9" s="421"/>
    </row>
    <row r="10" spans="1:32" x14ac:dyDescent="0.25">
      <c r="A10" s="421" t="s">
        <v>5934</v>
      </c>
      <c r="B10" s="421">
        <v>1</v>
      </c>
      <c r="C10" s="421"/>
      <c r="D10" s="421"/>
      <c r="E10" s="421"/>
      <c r="F10" s="421" t="s">
        <v>29</v>
      </c>
      <c r="G10" s="421"/>
      <c r="H10" s="421"/>
      <c r="I10" s="421"/>
      <c r="J10" s="421"/>
      <c r="K10" s="421"/>
      <c r="L10" s="421"/>
      <c r="M10" s="421"/>
      <c r="N10" s="421"/>
      <c r="O10" s="421"/>
      <c r="P10" s="421"/>
      <c r="Q10" s="421"/>
      <c r="R10" s="421" t="s">
        <v>29</v>
      </c>
      <c r="S10" s="421" t="s">
        <v>1724</v>
      </c>
      <c r="T10" s="421"/>
      <c r="U10" s="421"/>
      <c r="V10" s="421" t="s">
        <v>29</v>
      </c>
      <c r="W10" s="421" t="s">
        <v>29</v>
      </c>
      <c r="X10" s="421" t="s">
        <v>29</v>
      </c>
      <c r="Y10" s="421"/>
      <c r="Z10" s="421"/>
      <c r="AA10" s="421"/>
      <c r="AB10" s="421"/>
      <c r="AC10" s="421"/>
      <c r="AD10" s="421"/>
      <c r="AE10" s="421" t="s">
        <v>5949</v>
      </c>
      <c r="AF10" s="421"/>
    </row>
    <row r="11" spans="1:32" x14ac:dyDescent="0.25">
      <c r="A11" s="421" t="s">
        <v>5934</v>
      </c>
      <c r="B11" s="421">
        <v>2</v>
      </c>
      <c r="C11" s="421"/>
      <c r="D11" s="421"/>
      <c r="E11" s="421"/>
      <c r="F11" s="421"/>
      <c r="G11" s="421"/>
      <c r="H11" s="421"/>
      <c r="I11" s="421"/>
      <c r="J11" s="421"/>
      <c r="K11" s="421"/>
      <c r="L11" s="421"/>
      <c r="M11" s="421"/>
      <c r="N11" s="421"/>
      <c r="O11" s="421"/>
      <c r="P11" s="421"/>
      <c r="Q11" s="421" t="s">
        <v>29</v>
      </c>
      <c r="R11" s="421" t="s">
        <v>29</v>
      </c>
      <c r="S11" s="421" t="s">
        <v>1724</v>
      </c>
      <c r="T11" s="421"/>
      <c r="U11" s="421"/>
      <c r="V11" s="421" t="s">
        <v>29</v>
      </c>
      <c r="W11" s="421" t="s">
        <v>29</v>
      </c>
      <c r="X11" s="421" t="s">
        <v>29</v>
      </c>
      <c r="Y11" s="421"/>
      <c r="Z11" s="421"/>
      <c r="AA11" s="421"/>
      <c r="AB11" s="421"/>
      <c r="AC11" s="421"/>
      <c r="AD11" s="421"/>
      <c r="AE11" s="421" t="s">
        <v>5949</v>
      </c>
      <c r="AF11" s="421"/>
    </row>
  </sheetData>
  <hyperlinks>
    <hyperlink ref="J6" r:id="rId1" display="test@thehartford.com:::SBAC:::UW:::cpg7081"/>
    <hyperlink ref="J7" r:id="rId2" display="test@thehartford.com:::SBAC:::UW:::cpg7081"/>
    <hyperlink ref="J2" r:id="rId3" display="test@thehartford.com:::SBAC:::UW:::cpg7081"/>
  </hyperlink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
  <sheetViews>
    <sheetView zoomScale="85" zoomScaleNormal="85" workbookViewId="0">
      <selection activeCell="I16" sqref="I16"/>
    </sheetView>
  </sheetViews>
  <sheetFormatPr defaultRowHeight="14.25" x14ac:dyDescent="0.2"/>
  <cols>
    <col min="1" max="16384" width="9.140625" style="661" collapsed="1"/>
  </cols>
  <sheetData>
    <row r="1" spans="1:11" ht="57" x14ac:dyDescent="0.2">
      <c r="A1" s="660" t="s">
        <v>0</v>
      </c>
      <c r="B1" s="660" t="s">
        <v>95</v>
      </c>
      <c r="C1" s="660" t="s">
        <v>1105</v>
      </c>
      <c r="D1" s="660" t="s">
        <v>6374</v>
      </c>
      <c r="E1" s="660" t="s">
        <v>6375</v>
      </c>
      <c r="F1" s="660" t="s">
        <v>1105</v>
      </c>
      <c r="G1" s="660" t="s">
        <v>6376</v>
      </c>
      <c r="H1" s="660" t="s">
        <v>6437</v>
      </c>
      <c r="I1" s="660" t="s">
        <v>6377</v>
      </c>
      <c r="J1" s="660" t="s">
        <v>6438</v>
      </c>
      <c r="K1" s="660" t="s">
        <v>1275</v>
      </c>
    </row>
    <row r="2" spans="1:11" x14ac:dyDescent="0.2">
      <c r="A2" s="662" t="s">
        <v>6349</v>
      </c>
      <c r="B2" s="663" t="s">
        <v>2819</v>
      </c>
      <c r="C2" s="664" t="s">
        <v>6378</v>
      </c>
      <c r="D2" s="664"/>
      <c r="E2" s="664"/>
      <c r="F2" s="664"/>
      <c r="G2" s="664" t="s">
        <v>6433</v>
      </c>
      <c r="H2" s="664" t="s">
        <v>29</v>
      </c>
      <c r="I2" s="664"/>
      <c r="J2" s="664" t="s">
        <v>6434</v>
      </c>
    </row>
    <row r="3" spans="1:11" x14ac:dyDescent="0.2">
      <c r="A3" s="662" t="s">
        <v>6435</v>
      </c>
      <c r="B3" s="665" t="s">
        <v>2819</v>
      </c>
      <c r="C3" s="664" t="s">
        <v>6378</v>
      </c>
      <c r="J3" s="661" t="s">
        <v>6436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www.w3.org/XML/1998/namespace"/>
    <ds:schemaRef ds:uri="http://purl.org/dc/elements/1.1/"/>
    <ds:schemaRef ds:uri="http://schemas.microsoft.com/office/2006/documentManagement/types"/>
    <ds:schemaRef ds:uri="http://purl.org/dc/terms/"/>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141</vt:i4>
      </vt:variant>
    </vt:vector>
  </HeadingPairs>
  <TitlesOfParts>
    <vt:vector size="141" baseType="lpstr">
      <vt:lpstr>TestCase</vt:lpstr>
      <vt:lpstr>Login</vt:lpstr>
      <vt:lpstr>NewAccount_BC</vt:lpstr>
      <vt:lpstr>AddPolicy</vt:lpstr>
      <vt:lpstr>BatchRun</vt:lpstr>
      <vt:lpstr>SearchAccount</vt:lpstr>
      <vt:lpstr>Invoices</vt:lpstr>
      <vt:lpstr>Payment_BC</vt:lpstr>
      <vt:lpstr>LogOut</vt:lpstr>
      <vt:lpstr>SearchNewAccount</vt:lpstr>
      <vt:lpstr>CreateAccount</vt:lpstr>
      <vt:lpstr>NewSubmission</vt:lpstr>
      <vt:lpstr>Qualification</vt:lpstr>
      <vt:lpstr>LogOut1</vt:lpstr>
      <vt:lpstr>TestCase1</vt:lpstr>
      <vt:lpstr>Login1</vt:lpstr>
      <vt:lpstr>SearchNewAccount1</vt:lpstr>
      <vt:lpstr>CreateAccount1</vt:lpstr>
      <vt:lpstr>EditAccount</vt:lpstr>
      <vt:lpstr>Contact</vt:lpstr>
      <vt:lpstr>SearchPolicy</vt:lpstr>
      <vt:lpstr>CLAPolicyInfo</vt:lpstr>
      <vt:lpstr>CLAPayment</vt:lpstr>
      <vt:lpstr>TeamSubmission</vt:lpstr>
      <vt:lpstr>SearchActivites</vt:lpstr>
      <vt:lpstr>ManageActivity</vt:lpstr>
      <vt:lpstr>ManageAcitivityVerification</vt:lpstr>
      <vt:lpstr>DoingBusAsIs</vt:lpstr>
      <vt:lpstr>ManageProcuderCode</vt:lpstr>
      <vt:lpstr>PolicyShellParticipants</vt:lpstr>
      <vt:lpstr>RenewalPolicy</vt:lpstr>
      <vt:lpstr>ManualAMPSubmissions</vt:lpstr>
      <vt:lpstr>MaintainanceTransactions</vt:lpstr>
      <vt:lpstr>MissingInformation</vt:lpstr>
      <vt:lpstr>UserGeneDocsShellPolicies</vt:lpstr>
      <vt:lpstr>AddressStandardization</vt:lpstr>
      <vt:lpstr>EOP</vt:lpstr>
      <vt:lpstr>CertificatesOfInsurance</vt:lpstr>
      <vt:lpstr>ActivityPattern</vt:lpstr>
      <vt:lpstr>ActivityPatternVerification</vt:lpstr>
      <vt:lpstr>QPBPolicySelection</vt:lpstr>
      <vt:lpstr>QPBDocumentOptions</vt:lpstr>
      <vt:lpstr>AccountMerge</vt:lpstr>
      <vt:lpstr>CLACancellationGuidedWorkflow</vt:lpstr>
      <vt:lpstr>Rewrite</vt:lpstr>
      <vt:lpstr>AccountUWFiles</vt:lpstr>
      <vt:lpstr>RenewalPolicy_old</vt:lpstr>
      <vt:lpstr>PolicyChange</vt:lpstr>
      <vt:lpstr>ManageUsers</vt:lpstr>
      <vt:lpstr>SearchUser</vt:lpstr>
      <vt:lpstr>AccountReceipient</vt:lpstr>
      <vt:lpstr>SummaryOfInsurance</vt:lpstr>
      <vt:lpstr>QPBContactInformation</vt:lpstr>
      <vt:lpstr>QPBGeneralLiability</vt:lpstr>
      <vt:lpstr>QPBCommercialAuto</vt:lpstr>
      <vt:lpstr>QPBWorkersCompensation</vt:lpstr>
      <vt:lpstr>QPBAdditionalPolicy</vt:lpstr>
      <vt:lpstr>QPBProposalOptions</vt:lpstr>
      <vt:lpstr>AccountPolicyTransactions</vt:lpstr>
      <vt:lpstr>DriverInformation</vt:lpstr>
      <vt:lpstr>DriverInformation_old</vt:lpstr>
      <vt:lpstr>TestData</vt:lpstr>
      <vt:lpstr>AccountSubmissionManager</vt:lpstr>
      <vt:lpstr>VehicleIDCard</vt:lpstr>
      <vt:lpstr>NewUniqueContact</vt:lpstr>
      <vt:lpstr>VehicleInfo</vt:lpstr>
      <vt:lpstr>SearchTabAction</vt:lpstr>
      <vt:lpstr>CLAQuoteTransactions</vt:lpstr>
      <vt:lpstr>CLAQuotedForm</vt:lpstr>
      <vt:lpstr>CLAAMPBilling</vt:lpstr>
      <vt:lpstr>PolicyMove</vt:lpstr>
      <vt:lpstr>PolicyMoveVerification</vt:lpstr>
      <vt:lpstr>AccountMergeVerification</vt:lpstr>
      <vt:lpstr>CreateActivity</vt:lpstr>
      <vt:lpstr>CreateAcitivityVerification</vt:lpstr>
      <vt:lpstr>AccountContact</vt:lpstr>
      <vt:lpstr>AccountContactVerification</vt:lpstr>
      <vt:lpstr>PolicyInfo</vt:lpstr>
      <vt:lpstr>Locations</vt:lpstr>
      <vt:lpstr>StateCoverage</vt:lpstr>
      <vt:lpstr>LineCoverage</vt:lpstr>
      <vt:lpstr>WCOptions</vt:lpstr>
      <vt:lpstr>RiskAnalysis</vt:lpstr>
      <vt:lpstr>PolicyReview</vt:lpstr>
      <vt:lpstr>Payment</vt:lpstr>
      <vt:lpstr>NewAffinityGroup</vt:lpstr>
      <vt:lpstr>SearchAffinityGroup</vt:lpstr>
      <vt:lpstr>SearchPolicies</vt:lpstr>
      <vt:lpstr>SearchAccountNote</vt:lpstr>
      <vt:lpstr>CreateAccountNote</vt:lpstr>
      <vt:lpstr>DeleteAccountNote</vt:lpstr>
      <vt:lpstr>EditAccountNote</vt:lpstr>
      <vt:lpstr>SearchPolicyNote</vt:lpstr>
      <vt:lpstr>CreatePolicyNote</vt:lpstr>
      <vt:lpstr>EditPolicyNote</vt:lpstr>
      <vt:lpstr>DeletePolicyNote</vt:lpstr>
      <vt:lpstr>CreateShellPolicyNote</vt:lpstr>
      <vt:lpstr>EditShellPolicyNote</vt:lpstr>
      <vt:lpstr>DeleteShellPolicyNote</vt:lpstr>
      <vt:lpstr>SearchPolicyShellNote</vt:lpstr>
      <vt:lpstr>AccountLocation</vt:lpstr>
      <vt:lpstr>MaintainAIFNumber</vt:lpstr>
      <vt:lpstr>UserGeneDocsShellPolicies_OLD</vt:lpstr>
      <vt:lpstr>CLACustomerCompltr</vt:lpstr>
      <vt:lpstr>Output</vt:lpstr>
      <vt:lpstr>AccountManage</vt:lpstr>
      <vt:lpstr>SearchProducerCode</vt:lpstr>
      <vt:lpstr>AccountSummary</vt:lpstr>
      <vt:lpstr>CLAPolicySummary</vt:lpstr>
      <vt:lpstr>SORPolicySummary</vt:lpstr>
      <vt:lpstr>Group</vt:lpstr>
      <vt:lpstr>RenewalPolicy_3_2</vt:lpstr>
      <vt:lpstr>ShellContacts</vt:lpstr>
      <vt:lpstr>PolicySummaryD</vt:lpstr>
      <vt:lpstr>AccountHistory</vt:lpstr>
      <vt:lpstr>AssignActivity</vt:lpstr>
      <vt:lpstr>Documents</vt:lpstr>
      <vt:lpstr>AccountParticipants</vt:lpstr>
      <vt:lpstr>Participants</vt:lpstr>
      <vt:lpstr>NameAddressChange</vt:lpstr>
      <vt:lpstr>BrokerOfRecord</vt:lpstr>
      <vt:lpstr>BBTGuidedWorkFlow</vt:lpstr>
      <vt:lpstr>SSTGuidedWorkFlow</vt:lpstr>
      <vt:lpstr>BulkMailing</vt:lpstr>
      <vt:lpstr>GetDataFromPCForODS</vt:lpstr>
      <vt:lpstr>ODS</vt:lpstr>
      <vt:lpstr>Validation</vt:lpstr>
      <vt:lpstr>Desktop</vt:lpstr>
      <vt:lpstr>MySubmission</vt:lpstr>
      <vt:lpstr>MyGroups</vt:lpstr>
      <vt:lpstr>MMClassification</vt:lpstr>
      <vt:lpstr>SCClassification</vt:lpstr>
      <vt:lpstr>MyActivities</vt:lpstr>
      <vt:lpstr>MyAccounts</vt:lpstr>
      <vt:lpstr>Preferences</vt:lpstr>
      <vt:lpstr>UnattachedDocument</vt:lpstr>
      <vt:lpstr>ResearchUnattachedDocument</vt:lpstr>
      <vt:lpstr>CPIDAssignment</vt:lpstr>
      <vt:lpstr>AssignmentAdministration</vt:lpstr>
      <vt:lpstr>SBACUWAssignment</vt:lpstr>
      <vt:lpstr>XactPayLaunch</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2017-06-08T11:48:12Z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