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295" windowHeight="8010"/>
  </bookViews>
  <sheets>
    <sheet name=" DISCOUNT SHEET" sheetId="8" r:id="rId1"/>
    <sheet name="Sheet1" sheetId="12" r:id="rId2"/>
    <sheet name="Sheet2" sheetId="7" r:id="rId3"/>
    <sheet name="Sheet3" sheetId="3" r:id="rId4"/>
    <sheet name="Sheet5" sheetId="10" r:id="rId5"/>
    <sheet name="Sheet6" sheetId="16" r:id="rId6"/>
    <sheet name="Sheet4" sheetId="17" r:id="rId7"/>
    <sheet name="Sheet7" sheetId="18" r:id="rId8"/>
    <sheet name="Sheet8" sheetId="19" r:id="rId9"/>
    <sheet name="Sheet9" sheetId="20" r:id="rId10"/>
    <sheet name="Sheet10" sheetId="21" r:id="rId11"/>
  </sheets>
  <calcPr calcId="124519"/>
</workbook>
</file>

<file path=xl/calcChain.xml><?xml version="1.0" encoding="utf-8"?>
<calcChain xmlns="http://schemas.openxmlformats.org/spreadsheetml/2006/main">
  <c r="B63" i="8"/>
  <c r="C63" l="1"/>
  <c r="I63" i="19"/>
  <c r="C63"/>
  <c r="B63"/>
  <c r="I18"/>
  <c r="O14"/>
  <c r="O13"/>
  <c r="O12"/>
  <c r="O11"/>
  <c r="O10"/>
  <c r="O9"/>
  <c r="O8"/>
  <c r="O7"/>
  <c r="O6"/>
  <c r="O15" s="1"/>
  <c r="P15" l="1"/>
  <c r="Q15" s="1"/>
  <c r="I63" i="8"/>
  <c r="B65" s="1"/>
  <c r="O8" l="1"/>
  <c r="O10"/>
  <c r="O11"/>
  <c r="O12"/>
  <c r="O13"/>
  <c r="O14"/>
  <c r="O7" l="1"/>
  <c r="C27" i="12" l="1"/>
  <c r="I18" i="8" l="1"/>
  <c r="O9"/>
  <c r="O6"/>
  <c r="O15" l="1"/>
  <c r="P15"/>
  <c r="Q15" l="1"/>
  <c r="C48" i="7" l="1"/>
  <c r="C26"/>
  <c r="C15"/>
  <c r="C30"/>
  <c r="C7"/>
  <c r="C5"/>
  <c r="C31"/>
</calcChain>
</file>

<file path=xl/sharedStrings.xml><?xml version="1.0" encoding="utf-8"?>
<sst xmlns="http://schemas.openxmlformats.org/spreadsheetml/2006/main" count="446" uniqueCount="154">
  <si>
    <t>VN</t>
  </si>
  <si>
    <t>INVOICE</t>
  </si>
  <si>
    <t xml:space="preserve">AMOUNT </t>
  </si>
  <si>
    <t>DISC</t>
  </si>
  <si>
    <t>REMARK</t>
  </si>
  <si>
    <t>AMNT</t>
  </si>
  <si>
    <t>DENOMINATION</t>
  </si>
  <si>
    <t xml:space="preserve"> </t>
  </si>
  <si>
    <t>TOTAL</t>
  </si>
  <si>
    <t>TO</t>
  </si>
  <si>
    <t>EXPENSES</t>
  </si>
  <si>
    <t>CASH</t>
  </si>
  <si>
    <t xml:space="preserve">        </t>
  </si>
  <si>
    <t xml:space="preserve">RASIYA </t>
  </si>
  <si>
    <t>PYARI MANZIL</t>
  </si>
  <si>
    <t>NANDHANKIZHYA</t>
  </si>
  <si>
    <t>ANAMARI PO</t>
  </si>
  <si>
    <t>PH:9446670398</t>
  </si>
  <si>
    <t>PART NAME</t>
  </si>
  <si>
    <t>ASHN EXPRESSIONS</t>
  </si>
  <si>
    <t>BONNY'S THE BOUTIQUE</t>
  </si>
  <si>
    <t>CHHOTEY LAL NEMI CHAND</t>
  </si>
  <si>
    <t>CHUNGATH VARGESE JOBBY</t>
  </si>
  <si>
    <t>FAB STORY</t>
  </si>
  <si>
    <t>FIONA MARKETING</t>
  </si>
  <si>
    <t>HAMDI SAREES</t>
  </si>
  <si>
    <t>JENNATH</t>
  </si>
  <si>
    <t>KALA DARSHAN</t>
  </si>
  <si>
    <t>KASHISH FASHION</t>
  </si>
  <si>
    <t>LADIES PLANET PMNA</t>
  </si>
  <si>
    <t>LAKSHMI ASSOCIATES</t>
  </si>
  <si>
    <t>LAVIN CREATION</t>
  </si>
  <si>
    <t>LAXSONS MARKETING</t>
  </si>
  <si>
    <t xml:space="preserve">L.M OVERSEAS </t>
  </si>
  <si>
    <t>MARVEL DISTRIBUTORS</t>
  </si>
  <si>
    <t>M ASHOK KUMAR</t>
  </si>
  <si>
    <t>MEENAKSHI TEXTILES</t>
  </si>
  <si>
    <t>MEENAKSHI ASHOK KUMAR</t>
  </si>
  <si>
    <t>MUMBAI G.H AGENCIES</t>
  </si>
  <si>
    <t>NEW SALWAR</t>
  </si>
  <si>
    <t>NEW SWEETY COLLECTIONS</t>
  </si>
  <si>
    <t xml:space="preserve">NICE </t>
  </si>
  <si>
    <t>NOYA</t>
  </si>
  <si>
    <t>N R MARKETING</t>
  </si>
  <si>
    <t>PEHNAVA</t>
  </si>
  <si>
    <t>RAINBOW GARMENTS</t>
  </si>
  <si>
    <t>RAJ NX</t>
  </si>
  <si>
    <t>RAJSHREE FABRICS</t>
  </si>
  <si>
    <t>RAJSHREE FABRICS(N1Z0)</t>
  </si>
  <si>
    <t xml:space="preserve">RELIANCE GENERAL INSURANCE </t>
  </si>
  <si>
    <t>SAMPAT SACHIN SAREES</t>
  </si>
  <si>
    <t>SHIVALI BOUTIQUE LIMITED</t>
  </si>
  <si>
    <t>SILAI BUNAI</t>
  </si>
  <si>
    <t>SPLORE TRENDS LLP</t>
  </si>
  <si>
    <t>SWEETY  EXCLUSIVES</t>
  </si>
  <si>
    <t>TRANS INDIA LOGISTICS</t>
  </si>
  <si>
    <t>TS ENTERPRISES</t>
  </si>
  <si>
    <t>UNITED ELECTRICALS</t>
  </si>
  <si>
    <t>VIBE</t>
  </si>
  <si>
    <t>WAMA WESTERN DESIGNERS</t>
  </si>
  <si>
    <t>WARIMA DESIGNS</t>
  </si>
  <si>
    <t>ZUDIZA ASSOCIATES</t>
  </si>
  <si>
    <t>DEBIT</t>
  </si>
  <si>
    <t>CREDIT</t>
  </si>
  <si>
    <t>NIL</t>
  </si>
  <si>
    <t>AS ON 1-04-23</t>
  </si>
  <si>
    <t>AS ON 1-04-24</t>
  </si>
  <si>
    <t>OP BAL</t>
  </si>
  <si>
    <t>.</t>
  </si>
  <si>
    <t>THIRUVATHIRA KALI</t>
  </si>
  <si>
    <t>KASERA KALI</t>
  </si>
  <si>
    <t xml:space="preserve">LEMON SPOON </t>
  </si>
  <si>
    <t>MITAYI PERUKAL</t>
  </si>
  <si>
    <t>PROGRAMS</t>
  </si>
  <si>
    <t>TIME  SCHEDULE</t>
  </si>
  <si>
    <t>KASERA KLAI</t>
  </si>
  <si>
    <t>LEMON SPOON</t>
  </si>
  <si>
    <t>SUNDARIK POTTUKUTHAL</t>
  </si>
  <si>
    <t>LUNCH</t>
  </si>
  <si>
    <t>SHOP OPEN @ 2.00 PM</t>
  </si>
  <si>
    <t>PHOTO SECTION</t>
  </si>
  <si>
    <t>LADIES PLANET PALAKKAD -ONAM 2024</t>
  </si>
  <si>
    <t xml:space="preserve">7.30 TO 8.00           : </t>
  </si>
  <si>
    <t>8 .00 TO 8.30          :</t>
  </si>
  <si>
    <t>8.30 TO  9.30          :</t>
  </si>
  <si>
    <t>9.30 TO 10.30         :</t>
  </si>
  <si>
    <t>10.30  TO 11.30     :</t>
  </si>
  <si>
    <t>11.30 TO 12.30      :</t>
  </si>
  <si>
    <t>12.30 TO 1.30         :</t>
  </si>
  <si>
    <t>AMOUNT</t>
  </si>
  <si>
    <t>DATE</t>
  </si>
  <si>
    <t>PARTY NAME</t>
  </si>
  <si>
    <t>NICE</t>
  </si>
  <si>
    <t>MIWA LIFESTYLE</t>
  </si>
  <si>
    <t>LADIES PLANET</t>
  </si>
  <si>
    <t>MIWA LIFE STYLE</t>
  </si>
  <si>
    <t>JOBY V CHUNGATH</t>
  </si>
  <si>
    <t>BONNYS</t>
  </si>
  <si>
    <t>BY</t>
  </si>
  <si>
    <t>RECEIPT</t>
  </si>
  <si>
    <t>KOMALAM</t>
  </si>
  <si>
    <t>JAYA</t>
  </si>
  <si>
    <t>SUCHITHRA</t>
  </si>
  <si>
    <t>SAJITHA</t>
  </si>
  <si>
    <t>SM</t>
  </si>
  <si>
    <t>JP</t>
  </si>
  <si>
    <t>reason for leaving</t>
  </si>
  <si>
    <t>prchse later</t>
  </si>
  <si>
    <t>selected one</t>
  </si>
  <si>
    <t>not satisfied</t>
  </si>
  <si>
    <t>party wear with less wrk/no time</t>
  </si>
  <si>
    <t>size</t>
  </si>
  <si>
    <t>call by evening</t>
  </si>
  <si>
    <t>NOT SATISFIED</t>
  </si>
  <si>
    <t>PARTY WEAR BELOW 1500</t>
  </si>
  <si>
    <t>WESTERN TOP</t>
  </si>
  <si>
    <t>pant bottom wrk/not satisfied</t>
  </si>
  <si>
    <t>SIZE/</t>
  </si>
  <si>
    <t>SIZE</t>
  </si>
  <si>
    <t>PRICE UNDER 1500</t>
  </si>
  <si>
    <t>SHARARA</t>
  </si>
  <si>
    <t>offfwhite rm/dhawani /top rate</t>
  </si>
  <si>
    <t>READYMADE JP CUSTOMER</t>
  </si>
  <si>
    <t xml:space="preserve">READYMADE/BLACK </t>
  </si>
  <si>
    <t>RM SLIT/COME LATER/NOT SATISFIED</t>
  </si>
  <si>
    <t>rm</t>
  </si>
  <si>
    <t xml:space="preserve">sharara/come later/hvy wrk </t>
  </si>
  <si>
    <t>top</t>
  </si>
  <si>
    <t>RM</t>
  </si>
  <si>
    <t xml:space="preserve">TO </t>
  </si>
  <si>
    <t>SAMEERA PP</t>
  </si>
  <si>
    <t>SRK NAGAR POST</t>
  </si>
  <si>
    <t>KAYARUMPARA</t>
  </si>
  <si>
    <t>KVS SCHOOL</t>
  </si>
  <si>
    <t>FROM</t>
  </si>
  <si>
    <t>JOBYS MALL</t>
  </si>
  <si>
    <t>GB ROAD</t>
  </si>
  <si>
    <t>MOB:9747371011</t>
  </si>
  <si>
    <t>PALAKKAD</t>
  </si>
  <si>
    <t>MOB:9645946824</t>
  </si>
  <si>
    <t>MOB:9645125953</t>
  </si>
  <si>
    <t>PUTHANPEEDIKAYIL(HO)</t>
  </si>
  <si>
    <t xml:space="preserve"> 5000 PAID BAL- 4500</t>
  </si>
  <si>
    <t>(MANSOOR 9500-5000)</t>
  </si>
  <si>
    <t>RENTAL JWELLRY BAL</t>
  </si>
  <si>
    <t xml:space="preserve">  </t>
  </si>
  <si>
    <t>JUMANA</t>
  </si>
  <si>
    <t>CHINNAMOOLATHARA ROAD</t>
  </si>
  <si>
    <t>KARIMANNU</t>
  </si>
  <si>
    <t>KOZHINJAMAPARA</t>
  </si>
  <si>
    <t>PIN:678555</t>
  </si>
  <si>
    <t>MOB:6282314165</t>
  </si>
  <si>
    <t>PIN:678001</t>
  </si>
  <si>
    <t>GPAY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</si>
</sst>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/>
    <xf numFmtId="0" fontId="4" fillId="0" borderId="2" xfId="0" applyFont="1" applyBorder="1"/>
    <xf numFmtId="0" fontId="3" fillId="0" borderId="2" xfId="0" applyFont="1" applyBorder="1"/>
    <xf numFmtId="0" fontId="4" fillId="0" borderId="0" xfId="0" applyFont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Border="1" applyAlignment="1">
      <alignment horizontal="center"/>
    </xf>
    <xf numFmtId="3" fontId="5" fillId="0" borderId="2" xfId="0" applyNumberFormat="1" applyFont="1" applyBorder="1"/>
    <xf numFmtId="0" fontId="7" fillId="0" borderId="1" xfId="0" applyFont="1" applyBorder="1" applyAlignment="1">
      <alignment horizontal="left" wrapText="1"/>
    </xf>
    <xf numFmtId="0" fontId="8" fillId="0" borderId="3" xfId="0" applyFont="1" applyBorder="1"/>
    <xf numFmtId="3" fontId="3" fillId="0" borderId="2" xfId="0" applyNumberFormat="1" applyFont="1" applyBorder="1"/>
    <xf numFmtId="0" fontId="0" fillId="0" borderId="2" xfId="0" applyBorder="1"/>
    <xf numFmtId="0" fontId="1" fillId="0" borderId="2" xfId="0" applyFont="1" applyBorder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9" fillId="0" borderId="3" xfId="0" applyFont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0" borderId="3" xfId="0" applyFont="1" applyBorder="1"/>
    <xf numFmtId="0" fontId="3" fillId="2" borderId="10" xfId="0" applyFont="1" applyFill="1" applyBorder="1"/>
    <xf numFmtId="0" fontId="3" fillId="2" borderId="2" xfId="0" applyFont="1" applyFill="1" applyBorder="1" applyAlignment="1">
      <alignment horizontal="left"/>
    </xf>
    <xf numFmtId="0" fontId="3" fillId="0" borderId="7" xfId="0" applyFont="1" applyBorder="1"/>
    <xf numFmtId="0" fontId="4" fillId="2" borderId="2" xfId="0" applyFont="1" applyFill="1" applyBorder="1" applyAlignment="1">
      <alignment horizontal="left"/>
    </xf>
    <xf numFmtId="0" fontId="3" fillId="2" borderId="7" xfId="0" applyFont="1" applyFill="1" applyBorder="1"/>
    <xf numFmtId="0" fontId="3" fillId="2" borderId="12" xfId="0" applyFont="1" applyFill="1" applyBorder="1"/>
    <xf numFmtId="0" fontId="3" fillId="0" borderId="2" xfId="0" applyFont="1" applyBorder="1" applyAlignment="1">
      <alignment vertical="center"/>
    </xf>
    <xf numFmtId="0" fontId="4" fillId="0" borderId="8" xfId="0" applyFont="1" applyBorder="1" applyAlignment="1"/>
    <xf numFmtId="0" fontId="4" fillId="0" borderId="2" xfId="0" applyFont="1" applyFill="1" applyBorder="1"/>
    <xf numFmtId="3" fontId="5" fillId="3" borderId="2" xfId="0" applyNumberFormat="1" applyFont="1" applyFill="1" applyBorder="1"/>
    <xf numFmtId="0" fontId="4" fillId="0" borderId="9" xfId="0" applyFont="1" applyBorder="1" applyAlignment="1"/>
    <xf numFmtId="0" fontId="3" fillId="0" borderId="5" xfId="0" applyFont="1" applyBorder="1"/>
    <xf numFmtId="0" fontId="10" fillId="0" borderId="2" xfId="0" applyFont="1" applyBorder="1"/>
    <xf numFmtId="0" fontId="0" fillId="0" borderId="2" xfId="0" applyFill="1" applyBorder="1"/>
    <xf numFmtId="43" fontId="10" fillId="0" borderId="2" xfId="1" applyFont="1" applyBorder="1"/>
    <xf numFmtId="43" fontId="10" fillId="0" borderId="2" xfId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43" fontId="1" fillId="0" borderId="2" xfId="0" applyNumberFormat="1" applyFont="1" applyBorder="1"/>
    <xf numFmtId="0" fontId="1" fillId="2" borderId="2" xfId="0" applyFont="1" applyFill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3" fillId="2" borderId="2" xfId="0" applyFont="1" applyFill="1" applyBorder="1" applyAlignment="1"/>
    <xf numFmtId="0" fontId="3" fillId="0" borderId="2" xfId="0" applyFont="1" applyBorder="1" applyAlignment="1"/>
    <xf numFmtId="0" fontId="3" fillId="0" borderId="5" xfId="0" applyFont="1" applyBorder="1" applyAlignment="1"/>
    <xf numFmtId="0" fontId="4" fillId="0" borderId="2" xfId="0" applyFont="1" applyBorder="1" applyAlignment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Font="1" applyBorder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2" xfId="0" applyFont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/>
    </xf>
    <xf numFmtId="16" fontId="3" fillId="2" borderId="2" xfId="0" applyNumberFormat="1" applyFont="1" applyFill="1" applyBorder="1" applyAlignment="1">
      <alignment horizontal="left"/>
    </xf>
    <xf numFmtId="0" fontId="0" fillId="0" borderId="0" xfId="0" applyAlignment="1"/>
    <xf numFmtId="0" fontId="3" fillId="2" borderId="9" xfId="0" applyFont="1" applyFill="1" applyBorder="1" applyAlignment="1">
      <alignment horizontal="right"/>
    </xf>
    <xf numFmtId="0" fontId="3" fillId="0" borderId="11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6" xfId="0" applyFont="1" applyBorder="1" applyAlignment="1"/>
    <xf numFmtId="0" fontId="3" fillId="0" borderId="15" xfId="0" applyFont="1" applyBorder="1" applyAlignment="1"/>
    <xf numFmtId="0" fontId="10" fillId="4" borderId="12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1" fillId="2" borderId="2" xfId="0" applyFont="1" applyFill="1" applyBorder="1"/>
    <xf numFmtId="0" fontId="5" fillId="0" borderId="2" xfId="0" applyFont="1" applyBorder="1" applyAlignment="1">
      <alignment horizontal="right"/>
    </xf>
    <xf numFmtId="14" fontId="5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14" fontId="1" fillId="0" borderId="0" xfId="0" applyNumberFormat="1" applyFont="1"/>
    <xf numFmtId="0" fontId="16" fillId="0" borderId="2" xfId="0" applyFont="1" applyBorder="1"/>
    <xf numFmtId="0" fontId="17" fillId="0" borderId="0" xfId="0" applyFont="1"/>
    <xf numFmtId="0" fontId="3" fillId="0" borderId="8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3" fillId="4" borderId="11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5" xfId="0" applyBorder="1"/>
    <xf numFmtId="14" fontId="12" fillId="0" borderId="16" xfId="0" applyNumberFormat="1" applyFont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15" xfId="0" applyBorder="1" applyAlignment="1"/>
    <xf numFmtId="0" fontId="0" fillId="0" borderId="5" xfId="0" applyBorder="1" applyAlignment="1"/>
    <xf numFmtId="0" fontId="6" fillId="4" borderId="20" xfId="0" applyFont="1" applyFill="1" applyBorder="1" applyAlignment="1">
      <alignment horizontal="center" vertical="center"/>
    </xf>
    <xf numFmtId="0" fontId="0" fillId="0" borderId="9" xfId="0" applyBorder="1"/>
    <xf numFmtId="0" fontId="3" fillId="4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6" fillId="0" borderId="0" xfId="0" applyFont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DK92"/>
  <sheetViews>
    <sheetView tabSelected="1" topLeftCell="A48" workbookViewId="0">
      <selection activeCell="G49" sqref="G49"/>
    </sheetView>
  </sheetViews>
  <sheetFormatPr defaultRowHeight="15.75" customHeight="1"/>
  <cols>
    <col min="1" max="1" width="8.140625" style="1" customWidth="1"/>
    <col min="2" max="2" width="10.5703125" style="1" customWidth="1"/>
    <col min="3" max="3" width="7.140625" style="1" customWidth="1"/>
    <col min="4" max="4" width="15.85546875" style="1" customWidth="1"/>
    <col min="5" max="5" width="1" style="1" hidden="1" customWidth="1"/>
    <col min="6" max="6" width="2.42578125" style="1" hidden="1" customWidth="1"/>
    <col min="7" max="7" width="39.140625" style="1" customWidth="1"/>
    <col min="8" max="8" width="6.42578125" style="1" customWidth="1"/>
    <col min="9" max="9" width="10.28515625" style="1" customWidth="1"/>
    <col min="10" max="10" width="13.7109375" style="1" customWidth="1"/>
    <col min="11" max="11" width="6.85546875" style="1" hidden="1" customWidth="1"/>
    <col min="12" max="12" width="13.42578125" style="1" customWidth="1"/>
    <col min="13" max="13" width="10.85546875" style="1" customWidth="1"/>
    <col min="14" max="14" width="10.42578125" style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12" style="1" customWidth="1"/>
    <col min="19" max="19" width="10.5703125" style="1" customWidth="1"/>
    <col min="20" max="40" width="9.140625" style="1"/>
    <col min="41" max="41" width="12.140625" style="1" bestFit="1" customWidth="1"/>
    <col min="42" max="43" width="12" style="1" customWidth="1"/>
    <col min="44" max="16384" width="9.140625" style="1"/>
  </cols>
  <sheetData>
    <row r="1" spans="1:46" ht="15.75" customHeight="1">
      <c r="A1" s="106">
        <v>45793</v>
      </c>
      <c r="B1" s="107"/>
      <c r="C1" s="107"/>
      <c r="D1" s="108"/>
      <c r="E1" s="13"/>
      <c r="F1" s="44"/>
      <c r="G1" s="61" t="s">
        <v>98</v>
      </c>
      <c r="H1" s="112" t="s">
        <v>0</v>
      </c>
      <c r="I1" s="115" t="s">
        <v>5</v>
      </c>
      <c r="J1" s="4"/>
      <c r="M1" s="4"/>
      <c r="N1" s="4"/>
      <c r="O1" s="4"/>
      <c r="P1" s="4"/>
      <c r="Q1" s="4"/>
    </row>
    <row r="2" spans="1:46" ht="18" customHeight="1">
      <c r="A2" s="109"/>
      <c r="B2" s="110"/>
      <c r="C2" s="110"/>
      <c r="D2" s="111"/>
      <c r="E2" s="14"/>
      <c r="F2" s="14"/>
      <c r="G2" s="62" t="s">
        <v>99</v>
      </c>
      <c r="H2" s="113"/>
      <c r="I2" s="113"/>
      <c r="J2" s="4"/>
    </row>
    <row r="3" spans="1:46" ht="15.75" customHeight="1">
      <c r="A3" s="58" t="s">
        <v>1</v>
      </c>
      <c r="B3" s="59" t="s">
        <v>2</v>
      </c>
      <c r="C3" s="60" t="s">
        <v>3</v>
      </c>
      <c r="D3" s="60" t="s">
        <v>4</v>
      </c>
      <c r="E3" s="21"/>
      <c r="F3" s="21"/>
      <c r="G3" s="26"/>
      <c r="H3" s="5"/>
      <c r="I3" s="3"/>
      <c r="K3" s="46"/>
      <c r="M3" s="4"/>
      <c r="N3" s="4"/>
      <c r="P3" s="4"/>
      <c r="Q3" s="4"/>
      <c r="R3" s="4"/>
    </row>
    <row r="4" spans="1:46" ht="16.5" customHeight="1">
      <c r="A4" s="3">
        <v>453</v>
      </c>
      <c r="B4" s="3">
        <v>600</v>
      </c>
      <c r="C4" s="3">
        <v>100</v>
      </c>
      <c r="D4" s="3" t="s">
        <v>153</v>
      </c>
      <c r="E4" s="24"/>
      <c r="F4" s="24"/>
      <c r="G4" s="26"/>
      <c r="H4" s="5"/>
      <c r="I4" s="3"/>
      <c r="M4" s="100" t="s">
        <v>6</v>
      </c>
      <c r="N4" s="101"/>
      <c r="O4" s="101"/>
      <c r="P4" s="101"/>
      <c r="Q4" s="102"/>
    </row>
    <row r="5" spans="1:46" ht="16.5" customHeight="1">
      <c r="A5" s="3">
        <v>454</v>
      </c>
      <c r="B5" s="3">
        <v>3990</v>
      </c>
      <c r="C5" s="3">
        <v>90</v>
      </c>
      <c r="D5" s="3" t="s">
        <v>11</v>
      </c>
      <c r="E5" s="3"/>
      <c r="F5" s="3"/>
      <c r="G5" s="26"/>
      <c r="H5" s="5"/>
      <c r="I5" s="46"/>
      <c r="M5" s="103"/>
      <c r="N5" s="104"/>
      <c r="O5" s="104"/>
      <c r="P5" s="104"/>
      <c r="Q5" s="105"/>
    </row>
    <row r="6" spans="1:46" ht="15.75" customHeight="1">
      <c r="A6" s="3">
        <v>455</v>
      </c>
      <c r="B6" s="3">
        <v>6285</v>
      </c>
      <c r="C6" s="3">
        <v>85</v>
      </c>
      <c r="D6" s="3" t="s">
        <v>153</v>
      </c>
      <c r="E6" s="52"/>
      <c r="F6" s="52"/>
      <c r="G6" s="26"/>
      <c r="H6" s="5"/>
      <c r="I6" s="46"/>
      <c r="M6" s="5">
        <v>500</v>
      </c>
      <c r="N6" s="3">
        <v>62</v>
      </c>
      <c r="O6" s="3">
        <f>M6*N6</f>
        <v>31000</v>
      </c>
      <c r="P6" s="3"/>
      <c r="Q6" s="3"/>
    </row>
    <row r="7" spans="1:46" ht="15.75" customHeight="1">
      <c r="A7" s="3">
        <v>456</v>
      </c>
      <c r="B7" s="3"/>
      <c r="C7" s="3"/>
      <c r="D7" s="3"/>
      <c r="E7" s="24"/>
      <c r="F7" s="24"/>
      <c r="G7" s="43"/>
      <c r="H7" s="2"/>
      <c r="I7" s="47"/>
      <c r="M7" s="5">
        <v>200</v>
      </c>
      <c r="N7" s="3">
        <v>60</v>
      </c>
      <c r="O7" s="3">
        <f t="shared" ref="O7:O14" si="0">M7*N7</f>
        <v>12000</v>
      </c>
      <c r="P7" s="3"/>
      <c r="Q7" s="3"/>
    </row>
    <row r="8" spans="1:46" ht="15.75" customHeight="1">
      <c r="A8" s="3">
        <v>457</v>
      </c>
      <c r="B8" s="3"/>
      <c r="C8" s="3"/>
      <c r="D8" s="3"/>
      <c r="E8" s="24"/>
      <c r="F8" s="24"/>
      <c r="G8" s="26"/>
      <c r="H8" s="5"/>
      <c r="I8" s="3"/>
      <c r="M8" s="5">
        <v>100</v>
      </c>
      <c r="N8" s="3">
        <v>10</v>
      </c>
      <c r="O8" s="3">
        <f t="shared" si="0"/>
        <v>1000</v>
      </c>
      <c r="P8" s="3"/>
      <c r="Q8" s="3"/>
    </row>
    <row r="9" spans="1:46" ht="15.75" customHeight="1">
      <c r="A9" s="3">
        <v>458</v>
      </c>
      <c r="B9" s="3"/>
      <c r="C9" s="97"/>
      <c r="D9" s="3"/>
      <c r="E9" s="4"/>
      <c r="F9" s="4"/>
      <c r="G9" s="26"/>
      <c r="H9" s="2"/>
      <c r="I9" s="47"/>
      <c r="M9" s="5">
        <v>50</v>
      </c>
      <c r="N9" s="3">
        <v>10</v>
      </c>
      <c r="O9" s="3">
        <f t="shared" si="0"/>
        <v>500</v>
      </c>
      <c r="P9" s="3"/>
      <c r="Q9" s="3"/>
    </row>
    <row r="10" spans="1:46" ht="15.75" customHeight="1">
      <c r="A10" s="3">
        <v>459</v>
      </c>
      <c r="C10" s="3"/>
      <c r="D10" s="3"/>
      <c r="E10" s="24"/>
      <c r="F10" s="24"/>
      <c r="G10" s="28"/>
      <c r="H10" s="3"/>
      <c r="I10" s="46"/>
      <c r="M10" s="5">
        <v>20</v>
      </c>
      <c r="N10" s="3">
        <v>4</v>
      </c>
      <c r="O10" s="3">
        <f t="shared" si="0"/>
        <v>80</v>
      </c>
      <c r="P10" s="3"/>
      <c r="Q10" s="3"/>
      <c r="AO10" s="94">
        <v>45742</v>
      </c>
      <c r="AP10" s="19" t="s">
        <v>142</v>
      </c>
      <c r="AQ10" s="19"/>
      <c r="AR10" s="19" t="s">
        <v>143</v>
      </c>
      <c r="AS10" s="19"/>
      <c r="AT10" s="19"/>
    </row>
    <row r="11" spans="1:46" ht="15.75" customHeight="1">
      <c r="A11" s="3">
        <v>460</v>
      </c>
      <c r="B11" s="3"/>
      <c r="C11" s="3"/>
      <c r="D11" s="3"/>
      <c r="E11" s="24"/>
      <c r="F11" s="24"/>
      <c r="G11" s="28"/>
      <c r="H11" s="23"/>
      <c r="I11" s="16"/>
      <c r="M11" s="5">
        <v>10</v>
      </c>
      <c r="N11" s="3">
        <v>4</v>
      </c>
      <c r="O11" s="3">
        <f t="shared" si="0"/>
        <v>40</v>
      </c>
      <c r="P11" s="3"/>
      <c r="Q11" s="3"/>
      <c r="AO11" s="19"/>
      <c r="AP11" s="19"/>
      <c r="AQ11" s="19"/>
    </row>
    <row r="12" spans="1:46" ht="15.75" customHeight="1">
      <c r="A12" s="3">
        <v>461</v>
      </c>
      <c r="B12" s="3"/>
      <c r="C12" s="3"/>
      <c r="D12" s="3"/>
      <c r="E12" s="24"/>
      <c r="F12" s="24"/>
      <c r="H12" s="23"/>
      <c r="I12" s="46"/>
      <c r="M12" s="5">
        <v>5</v>
      </c>
      <c r="N12" s="3">
        <v>1</v>
      </c>
      <c r="O12" s="3">
        <f t="shared" si="0"/>
        <v>5</v>
      </c>
      <c r="P12" s="3"/>
      <c r="Q12" s="3"/>
      <c r="AO12" s="19" t="s">
        <v>144</v>
      </c>
      <c r="AP12" s="19"/>
      <c r="AQ12" s="19">
        <v>35000</v>
      </c>
    </row>
    <row r="13" spans="1:46" ht="15.75" customHeight="1">
      <c r="A13" s="3">
        <v>462</v>
      </c>
      <c r="B13" s="3"/>
      <c r="C13" s="3"/>
      <c r="D13" s="3"/>
      <c r="E13" s="24"/>
      <c r="F13" s="24"/>
      <c r="G13" s="2"/>
      <c r="H13" s="3"/>
      <c r="I13" s="45"/>
      <c r="M13" s="5">
        <v>2</v>
      </c>
      <c r="N13" s="3">
        <v>1</v>
      </c>
      <c r="O13" s="3">
        <f t="shared" si="0"/>
        <v>2</v>
      </c>
      <c r="P13" s="3"/>
      <c r="Q13" s="3"/>
    </row>
    <row r="14" spans="1:46" ht="15.75" customHeight="1">
      <c r="A14" s="3">
        <v>463</v>
      </c>
      <c r="B14" s="3"/>
      <c r="C14" s="3"/>
      <c r="D14" s="3"/>
      <c r="E14" s="24"/>
      <c r="F14" s="24"/>
      <c r="G14" s="28"/>
      <c r="H14" s="3"/>
      <c r="I14" s="46"/>
      <c r="M14" s="5">
        <v>1</v>
      </c>
      <c r="N14" s="3">
        <v>0</v>
      </c>
      <c r="O14" s="3">
        <f t="shared" si="0"/>
        <v>0</v>
      </c>
      <c r="P14" s="3"/>
      <c r="Q14" s="3"/>
    </row>
    <row r="15" spans="1:46" ht="15.75" customHeight="1">
      <c r="A15" s="3">
        <v>464</v>
      </c>
      <c r="B15" s="3"/>
      <c r="C15" s="3"/>
      <c r="D15" s="3"/>
      <c r="E15" s="24"/>
      <c r="F15" s="24"/>
      <c r="G15" s="26"/>
      <c r="I15" s="45"/>
      <c r="M15" s="3"/>
      <c r="N15" s="3"/>
      <c r="O15" s="3">
        <f>SUM(O6:O14)</f>
        <v>44627</v>
      </c>
      <c r="P15" s="12">
        <f>B65</f>
        <v>55227</v>
      </c>
      <c r="Q15" s="15">
        <f>O15-P15</f>
        <v>-10600</v>
      </c>
    </row>
    <row r="16" spans="1:46" ht="15.75" customHeight="1">
      <c r="A16" s="3">
        <v>465</v>
      </c>
      <c r="B16" s="23"/>
      <c r="C16" s="25"/>
      <c r="D16" s="3"/>
      <c r="E16" s="24"/>
      <c r="F16" s="24"/>
      <c r="G16" s="28"/>
      <c r="H16" s="3"/>
      <c r="I16" s="46"/>
      <c r="M16" s="4"/>
      <c r="O16" s="4"/>
    </row>
    <row r="17" spans="1:115" ht="15.75" customHeight="1">
      <c r="A17" s="3">
        <v>466</v>
      </c>
      <c r="B17" s="29"/>
      <c r="C17" s="25"/>
      <c r="D17" s="17"/>
      <c r="E17" s="24"/>
      <c r="F17" s="24"/>
      <c r="G17" s="2"/>
      <c r="H17" s="3"/>
      <c r="I17" s="46"/>
    </row>
    <row r="18" spans="1:115" ht="15.75" customHeight="1">
      <c r="A18" s="3">
        <v>467</v>
      </c>
      <c r="B18" s="29"/>
      <c r="C18" s="25"/>
      <c r="D18" s="17"/>
      <c r="E18" s="24"/>
      <c r="F18" s="24"/>
      <c r="G18" s="56"/>
      <c r="H18" s="3" t="s">
        <v>7</v>
      </c>
      <c r="I18" s="83">
        <f>SUM(I3:I16)</f>
        <v>0</v>
      </c>
    </row>
    <row r="19" spans="1:115" ht="15.75" customHeight="1">
      <c r="A19" s="3">
        <v>468</v>
      </c>
      <c r="B19" s="27"/>
      <c r="C19" s="25"/>
      <c r="D19" s="17"/>
      <c r="E19" s="24"/>
      <c r="F19" s="24"/>
      <c r="G19" s="63" t="s">
        <v>9</v>
      </c>
      <c r="H19" s="114" t="s">
        <v>0</v>
      </c>
      <c r="I19" s="115" t="s">
        <v>5</v>
      </c>
      <c r="J19" s="4"/>
    </row>
    <row r="20" spans="1:115" ht="15.75" customHeight="1">
      <c r="A20" s="3">
        <v>469</v>
      </c>
      <c r="B20" s="27"/>
      <c r="C20" s="25"/>
      <c r="D20" s="17"/>
      <c r="E20" s="24"/>
      <c r="F20" s="24"/>
      <c r="G20" s="63" t="s">
        <v>10</v>
      </c>
      <c r="H20" s="113"/>
      <c r="I20" s="113"/>
      <c r="J20" s="4"/>
    </row>
    <row r="21" spans="1:115" ht="15.75" customHeight="1">
      <c r="A21" s="3">
        <v>470</v>
      </c>
      <c r="B21" s="27"/>
      <c r="C21" s="25"/>
      <c r="D21" s="17"/>
      <c r="E21" s="24"/>
      <c r="F21" s="24"/>
      <c r="G21" s="26"/>
      <c r="H21" s="5"/>
      <c r="I21" s="3"/>
    </row>
    <row r="22" spans="1:115" ht="15.75" customHeight="1">
      <c r="A22" s="3">
        <v>471</v>
      </c>
      <c r="B22" s="27"/>
      <c r="C22" s="25"/>
      <c r="D22" s="17"/>
      <c r="E22" s="24"/>
      <c r="F22" s="24"/>
      <c r="G22" s="26"/>
      <c r="H22" s="5"/>
      <c r="I22" s="3"/>
    </row>
    <row r="23" spans="1:115" ht="15.75" customHeight="1">
      <c r="A23" s="3">
        <v>472</v>
      </c>
      <c r="B23" s="27"/>
      <c r="C23" s="25"/>
      <c r="D23" s="17"/>
      <c r="E23" s="24"/>
      <c r="F23" s="24"/>
      <c r="G23" s="26"/>
      <c r="H23" s="5"/>
      <c r="I23" s="3"/>
      <c r="N23" s="72"/>
      <c r="O23" s="72"/>
    </row>
    <row r="24" spans="1:115" ht="15.75" customHeight="1">
      <c r="A24" s="3">
        <v>473</v>
      </c>
      <c r="B24" s="27"/>
      <c r="C24" s="25"/>
      <c r="D24" s="17"/>
      <c r="E24" s="24"/>
      <c r="F24" s="24"/>
      <c r="G24" s="26"/>
      <c r="H24" s="5"/>
      <c r="I24" s="3"/>
      <c r="N24" s="72"/>
      <c r="O24" s="72"/>
    </row>
    <row r="25" spans="1:115" ht="15.75" customHeight="1">
      <c r="A25" s="3">
        <v>474</v>
      </c>
      <c r="B25" s="27"/>
      <c r="C25" s="25"/>
      <c r="D25" s="17"/>
      <c r="E25" s="24"/>
      <c r="F25" s="24"/>
      <c r="G25" s="26"/>
      <c r="H25" s="5"/>
      <c r="I25" s="3"/>
      <c r="N25" s="72"/>
      <c r="O25" s="72"/>
      <c r="S25" s="4"/>
      <c r="DK25" s="1" t="s">
        <v>68</v>
      </c>
    </row>
    <row r="26" spans="1:115" ht="15.75" customHeight="1">
      <c r="A26" s="3">
        <v>475</v>
      </c>
      <c r="B26" s="27"/>
      <c r="C26" s="25"/>
      <c r="D26" s="17"/>
      <c r="E26" s="24"/>
      <c r="F26" s="24"/>
      <c r="H26" s="16"/>
      <c r="I26" s="16"/>
      <c r="N26" s="72"/>
      <c r="O26" s="72"/>
      <c r="S26" s="4"/>
    </row>
    <row r="27" spans="1:115" ht="15.75" customHeight="1">
      <c r="A27" s="3">
        <v>476</v>
      </c>
      <c r="B27" s="27"/>
      <c r="C27" s="25"/>
      <c r="D27" s="17"/>
      <c r="E27" s="24"/>
      <c r="F27" s="24"/>
      <c r="G27" s="26"/>
      <c r="H27" s="98"/>
      <c r="I27" s="99"/>
      <c r="S27" s="4"/>
    </row>
    <row r="28" spans="1:115" ht="15.75" customHeight="1">
      <c r="A28" s="3">
        <v>477</v>
      </c>
      <c r="B28" s="27"/>
      <c r="C28" s="25"/>
      <c r="D28" s="17"/>
      <c r="E28" s="24"/>
      <c r="F28" s="24"/>
      <c r="G28" s="26"/>
      <c r="H28" s="98"/>
      <c r="I28" s="99"/>
      <c r="N28"/>
      <c r="S28" s="4"/>
    </row>
    <row r="29" spans="1:115" ht="15.75" customHeight="1">
      <c r="A29" s="3">
        <v>478</v>
      </c>
      <c r="B29" s="27"/>
      <c r="C29" s="25"/>
      <c r="D29" s="17"/>
      <c r="E29" s="24"/>
      <c r="F29" s="24"/>
      <c r="G29" s="26"/>
      <c r="H29" s="5"/>
      <c r="I29" s="3"/>
      <c r="N29"/>
      <c r="S29" s="4"/>
    </row>
    <row r="30" spans="1:115" ht="15.75" customHeight="1">
      <c r="A30" s="3">
        <v>479</v>
      </c>
      <c r="B30" s="27"/>
      <c r="C30" s="25"/>
      <c r="D30" s="17"/>
      <c r="E30" s="24"/>
      <c r="F30" s="24"/>
      <c r="G30" s="26"/>
      <c r="H30" s="5"/>
      <c r="I30" s="3"/>
      <c r="N30"/>
      <c r="S30" s="4"/>
    </row>
    <row r="31" spans="1:115" ht="15.75" customHeight="1">
      <c r="A31" s="3">
        <v>480</v>
      </c>
      <c r="B31" s="27"/>
      <c r="C31" s="25"/>
      <c r="D31" s="17"/>
      <c r="E31" s="24"/>
      <c r="F31" s="24"/>
      <c r="G31" s="26"/>
      <c r="H31" s="5"/>
      <c r="I31" s="3"/>
      <c r="N31"/>
      <c r="S31" s="4"/>
    </row>
    <row r="32" spans="1:115" ht="15.75" customHeight="1">
      <c r="A32" s="3">
        <v>481</v>
      </c>
      <c r="B32" s="27"/>
      <c r="C32" s="25"/>
      <c r="D32" s="17"/>
      <c r="E32" s="24"/>
      <c r="F32" s="24"/>
      <c r="G32" s="26"/>
      <c r="H32" s="5"/>
      <c r="I32" s="3"/>
      <c r="K32"/>
      <c r="N32"/>
      <c r="S32" s="4"/>
    </row>
    <row r="33" spans="1:19" ht="15.75" customHeight="1">
      <c r="A33" s="3">
        <v>482</v>
      </c>
      <c r="B33" s="27"/>
      <c r="C33" s="25"/>
      <c r="D33" s="17"/>
      <c r="E33" s="24"/>
      <c r="F33" s="24"/>
      <c r="G33" s="26"/>
      <c r="H33" s="5"/>
      <c r="I33" s="3"/>
      <c r="K33"/>
      <c r="N33"/>
      <c r="S33" s="4"/>
    </row>
    <row r="34" spans="1:19" ht="15.75" customHeight="1">
      <c r="A34" s="3">
        <v>483</v>
      </c>
      <c r="B34" s="27"/>
      <c r="C34" s="25"/>
      <c r="D34" s="17"/>
      <c r="E34" s="24"/>
      <c r="F34" s="24"/>
      <c r="G34" s="26"/>
      <c r="H34" s="5"/>
      <c r="I34" s="3"/>
      <c r="J34"/>
      <c r="K34"/>
      <c r="L34"/>
      <c r="M34"/>
      <c r="N34"/>
      <c r="Q34" s="10"/>
      <c r="R34" s="7"/>
      <c r="S34" s="4"/>
    </row>
    <row r="35" spans="1:19" ht="15.75" customHeight="1">
      <c r="A35" s="3">
        <v>484</v>
      </c>
      <c r="B35" s="36"/>
      <c r="C35" s="25"/>
      <c r="D35" s="17"/>
      <c r="E35" s="24"/>
      <c r="F35" s="24"/>
      <c r="G35" s="26"/>
      <c r="H35" s="5"/>
      <c r="I35" s="3"/>
      <c r="K35"/>
      <c r="L35"/>
      <c r="M35"/>
      <c r="N35"/>
      <c r="Q35" s="10"/>
      <c r="R35" s="7"/>
      <c r="S35" s="4"/>
    </row>
    <row r="36" spans="1:19" ht="15.75" customHeight="1">
      <c r="A36" s="3">
        <v>485</v>
      </c>
      <c r="B36" s="36"/>
      <c r="C36" s="25"/>
      <c r="D36" s="17"/>
      <c r="E36" s="24"/>
      <c r="F36" s="24"/>
      <c r="G36" s="26"/>
      <c r="H36" s="5"/>
      <c r="I36" s="3"/>
      <c r="J36"/>
      <c r="K36"/>
      <c r="L36"/>
      <c r="M36"/>
      <c r="N36"/>
      <c r="Q36" s="10"/>
      <c r="R36" s="7"/>
      <c r="S36" s="4"/>
    </row>
    <row r="37" spans="1:19" ht="15.75" customHeight="1">
      <c r="A37" s="3">
        <v>486</v>
      </c>
      <c r="B37" s="36"/>
      <c r="C37" s="25"/>
      <c r="D37" s="17"/>
      <c r="E37" s="24"/>
      <c r="F37" s="24"/>
      <c r="G37" s="26"/>
      <c r="H37" s="5"/>
      <c r="I37" s="3"/>
      <c r="J37"/>
      <c r="K37"/>
      <c r="L37"/>
      <c r="M37"/>
      <c r="N37"/>
      <c r="P37" s="4"/>
      <c r="Q37" s="10"/>
      <c r="R37" s="7"/>
      <c r="S37" s="4"/>
    </row>
    <row r="38" spans="1:19" ht="15.75" customHeight="1">
      <c r="A38" s="3">
        <v>487</v>
      </c>
      <c r="B38" s="36"/>
      <c r="C38" s="25"/>
      <c r="D38" s="17"/>
      <c r="E38" s="24"/>
      <c r="F38" s="24"/>
      <c r="G38" s="26"/>
      <c r="H38" s="5"/>
      <c r="I38" s="3"/>
      <c r="J38"/>
      <c r="K38"/>
      <c r="L38"/>
      <c r="M38"/>
      <c r="N38"/>
      <c r="P38" s="4"/>
      <c r="Q38" s="10"/>
      <c r="R38" s="7"/>
      <c r="S38" s="4"/>
    </row>
    <row r="39" spans="1:19" ht="15.75" customHeight="1">
      <c r="A39" s="3">
        <v>488</v>
      </c>
      <c r="B39" s="36"/>
      <c r="C39" s="25"/>
      <c r="D39" s="17"/>
      <c r="E39" s="24"/>
      <c r="F39" s="24"/>
      <c r="G39" s="26"/>
      <c r="H39" s="5"/>
      <c r="I39" s="3"/>
      <c r="J39"/>
      <c r="K39"/>
      <c r="L39"/>
      <c r="M39"/>
      <c r="N39"/>
      <c r="P39" s="4"/>
      <c r="Q39" s="10"/>
      <c r="R39" s="7"/>
      <c r="S39" s="4"/>
    </row>
    <row r="40" spans="1:19" ht="15.75" customHeight="1">
      <c r="A40" s="3">
        <v>489</v>
      </c>
      <c r="B40" s="36"/>
      <c r="C40" s="25"/>
      <c r="D40" s="17"/>
      <c r="E40" s="24"/>
      <c r="F40" s="24"/>
      <c r="G40" s="26"/>
      <c r="H40" s="5"/>
      <c r="I40" s="3"/>
      <c r="J40" s="19"/>
      <c r="K40"/>
      <c r="L40"/>
      <c r="M40"/>
      <c r="N40"/>
      <c r="P40" s="4"/>
      <c r="Q40" s="10"/>
      <c r="R40" s="7"/>
      <c r="S40" s="4"/>
    </row>
    <row r="41" spans="1:19" ht="15.75" customHeight="1">
      <c r="A41" s="3">
        <v>490</v>
      </c>
      <c r="B41" s="36"/>
      <c r="C41" s="25"/>
      <c r="D41" s="17"/>
      <c r="E41" s="24"/>
      <c r="F41" s="24"/>
      <c r="G41" s="26"/>
      <c r="H41" s="5"/>
      <c r="I41" s="3"/>
      <c r="J41"/>
      <c r="K41"/>
      <c r="L41"/>
      <c r="M41"/>
      <c r="N41"/>
      <c r="P41" s="4"/>
      <c r="Q41" s="10"/>
      <c r="R41" s="7"/>
      <c r="S41" s="4"/>
    </row>
    <row r="42" spans="1:19" ht="15.75" customHeight="1">
      <c r="A42" s="3">
        <v>491</v>
      </c>
      <c r="B42" s="36"/>
      <c r="C42" s="25"/>
      <c r="D42" s="17"/>
      <c r="E42" s="24"/>
      <c r="F42" s="24"/>
      <c r="G42" s="26"/>
      <c r="H42" s="5"/>
      <c r="I42" s="3"/>
      <c r="K42"/>
      <c r="L42"/>
      <c r="M42"/>
      <c r="N42"/>
      <c r="P42" s="4"/>
      <c r="Q42" s="10"/>
      <c r="R42" s="7"/>
      <c r="S42" s="4"/>
    </row>
    <row r="43" spans="1:19" ht="15.75" customHeight="1">
      <c r="A43" s="3">
        <v>492</v>
      </c>
      <c r="B43" s="36"/>
      <c r="C43" s="25"/>
      <c r="D43" s="17"/>
      <c r="E43" s="24"/>
      <c r="F43" s="24"/>
      <c r="G43" s="26"/>
      <c r="H43" s="5"/>
      <c r="I43" s="3"/>
      <c r="J43" s="4"/>
      <c r="L43"/>
      <c r="M43"/>
      <c r="N43"/>
      <c r="P43" s="4"/>
      <c r="Q43" s="10"/>
      <c r="R43" s="7"/>
      <c r="S43" s="4"/>
    </row>
    <row r="44" spans="1:19" ht="15.75" customHeight="1">
      <c r="A44" s="3">
        <v>493</v>
      </c>
      <c r="B44" s="36"/>
      <c r="C44" s="25"/>
      <c r="D44" s="17"/>
      <c r="E44" s="24"/>
      <c r="F44" s="24"/>
      <c r="G44" s="26"/>
      <c r="H44" s="5"/>
      <c r="I44" s="3"/>
      <c r="J44" s="4"/>
      <c r="L44"/>
      <c r="M44"/>
      <c r="N44"/>
      <c r="P44" s="4"/>
      <c r="Q44" s="10"/>
      <c r="R44" s="7"/>
      <c r="S44" s="4"/>
    </row>
    <row r="45" spans="1:19" ht="15.75" customHeight="1">
      <c r="A45" s="3">
        <v>494</v>
      </c>
      <c r="B45" s="36"/>
      <c r="C45" s="25"/>
      <c r="D45" s="17"/>
      <c r="E45" s="24"/>
      <c r="F45" s="24"/>
      <c r="G45" s="26"/>
      <c r="H45" s="5"/>
      <c r="I45" s="46"/>
      <c r="J45" s="4"/>
      <c r="L45" s="4"/>
      <c r="P45" s="4"/>
      <c r="Q45" s="10"/>
      <c r="R45" s="7"/>
      <c r="S45" s="4"/>
    </row>
    <row r="46" spans="1:19" ht="15.75" customHeight="1">
      <c r="A46" s="3">
        <v>495</v>
      </c>
      <c r="B46" s="36"/>
      <c r="C46" s="25"/>
      <c r="D46" s="17"/>
      <c r="E46" s="24"/>
      <c r="F46" s="24"/>
      <c r="G46" s="71"/>
      <c r="H46" s="5"/>
      <c r="I46" s="46"/>
      <c r="J46" s="4"/>
      <c r="L46" s="4"/>
      <c r="P46" s="4"/>
      <c r="Q46" s="10"/>
      <c r="R46" s="7"/>
      <c r="S46" s="4"/>
    </row>
    <row r="47" spans="1:19" ht="15.75" customHeight="1">
      <c r="A47" s="3">
        <v>496</v>
      </c>
      <c r="B47" s="36"/>
      <c r="C47" s="25"/>
      <c r="D47" s="17"/>
      <c r="E47" s="24"/>
      <c r="F47" s="24"/>
      <c r="G47" s="26"/>
      <c r="H47" s="5"/>
      <c r="I47" s="46"/>
      <c r="J47" s="4"/>
      <c r="O47" s="4"/>
      <c r="P47" s="10"/>
      <c r="Q47" s="7"/>
      <c r="R47" s="4"/>
    </row>
    <row r="48" spans="1:19" ht="15.75" customHeight="1">
      <c r="A48" s="3">
        <v>497</v>
      </c>
      <c r="B48" s="36"/>
      <c r="C48" s="25"/>
      <c r="D48" s="17"/>
      <c r="E48" s="24"/>
      <c r="F48" s="24"/>
      <c r="G48" s="26"/>
      <c r="H48" s="5"/>
      <c r="I48" s="3"/>
      <c r="J48" s="4"/>
      <c r="O48" s="4"/>
      <c r="P48" s="10"/>
      <c r="Q48" s="7"/>
      <c r="R48" s="4"/>
    </row>
    <row r="49" spans="1:21" ht="15.75" customHeight="1">
      <c r="A49" s="3">
        <v>498</v>
      </c>
      <c r="B49" s="36"/>
      <c r="C49" s="25"/>
      <c r="D49" s="17"/>
      <c r="E49" s="24"/>
      <c r="F49" s="24"/>
      <c r="G49" s="26"/>
      <c r="H49" s="5"/>
      <c r="I49" s="46"/>
      <c r="J49" s="4"/>
      <c r="O49" s="4"/>
      <c r="P49" s="10"/>
      <c r="Q49" s="7"/>
      <c r="R49" s="4"/>
    </row>
    <row r="50" spans="1:21" ht="15.75" customHeight="1">
      <c r="A50" s="3">
        <v>499</v>
      </c>
      <c r="B50" s="36"/>
      <c r="C50" s="25"/>
      <c r="D50" s="3"/>
      <c r="E50" s="24"/>
      <c r="F50" s="24"/>
      <c r="G50" s="26"/>
      <c r="H50" s="5"/>
      <c r="I50" s="46"/>
      <c r="J50" s="4"/>
      <c r="M50" s="4"/>
      <c r="P50" s="7"/>
      <c r="Q50" s="7"/>
      <c r="R50" s="4"/>
    </row>
    <row r="51" spans="1:21" ht="15.75" customHeight="1">
      <c r="A51" s="3">
        <v>500</v>
      </c>
      <c r="B51" s="36"/>
      <c r="C51" s="25"/>
      <c r="D51" s="3"/>
      <c r="E51" s="24"/>
      <c r="F51" s="24"/>
      <c r="G51" s="26"/>
      <c r="H51" s="5"/>
      <c r="I51" s="46"/>
      <c r="J51" s="4"/>
      <c r="M51" s="4"/>
      <c r="P51" s="7"/>
      <c r="Q51" s="7"/>
      <c r="R51" s="4"/>
    </row>
    <row r="52" spans="1:21" ht="15.75" customHeight="1">
      <c r="A52" s="3">
        <v>501</v>
      </c>
      <c r="B52" s="36"/>
      <c r="C52" s="25"/>
      <c r="D52" s="3"/>
      <c r="E52" s="24"/>
      <c r="F52" s="24"/>
      <c r="G52" s="26"/>
      <c r="H52" s="5"/>
      <c r="I52" s="46"/>
      <c r="J52" s="4"/>
      <c r="M52" s="4"/>
      <c r="P52" s="7"/>
      <c r="Q52" s="7"/>
      <c r="R52" s="4"/>
    </row>
    <row r="53" spans="1:21" ht="15.75" customHeight="1">
      <c r="A53" s="3">
        <v>502</v>
      </c>
      <c r="B53" s="36"/>
      <c r="C53" s="25"/>
      <c r="D53" s="3"/>
      <c r="E53" s="24"/>
      <c r="F53" s="24"/>
      <c r="G53" s="26"/>
      <c r="H53" s="5"/>
      <c r="I53" s="46"/>
      <c r="J53" s="4"/>
      <c r="M53" s="4"/>
      <c r="P53" s="7"/>
      <c r="Q53" s="7"/>
      <c r="R53" s="4"/>
    </row>
    <row r="54" spans="1:21" ht="15.75" customHeight="1">
      <c r="A54" s="3">
        <v>503</v>
      </c>
      <c r="B54" s="36"/>
      <c r="C54" s="25"/>
      <c r="D54" s="3"/>
      <c r="E54" s="24"/>
      <c r="F54" s="24"/>
      <c r="G54" s="26"/>
      <c r="H54" s="5"/>
      <c r="I54" s="3"/>
      <c r="J54" s="4"/>
      <c r="M54" s="4"/>
      <c r="P54" s="7"/>
      <c r="Q54" s="7"/>
      <c r="R54" s="4"/>
    </row>
    <row r="55" spans="1:21" ht="15.75" customHeight="1">
      <c r="A55" s="3">
        <v>504</v>
      </c>
      <c r="B55" s="36"/>
      <c r="C55" s="25"/>
      <c r="D55" s="3"/>
      <c r="E55" s="24"/>
      <c r="F55" s="24"/>
      <c r="G55" s="26"/>
      <c r="H55" s="5"/>
      <c r="I55" s="46"/>
      <c r="J55" s="4"/>
      <c r="M55" s="4"/>
      <c r="P55" s="7"/>
      <c r="Q55" s="7"/>
      <c r="R55" s="4"/>
    </row>
    <row r="56" spans="1:21" ht="15.75" customHeight="1">
      <c r="A56" s="3">
        <v>505</v>
      </c>
      <c r="B56" s="36"/>
      <c r="C56" s="25"/>
      <c r="D56" s="3"/>
      <c r="E56" s="24"/>
      <c r="F56" s="24"/>
      <c r="G56" s="26"/>
      <c r="H56" s="5"/>
      <c r="I56" s="46"/>
      <c r="J56" s="4"/>
      <c r="M56" s="4"/>
      <c r="P56" s="7"/>
      <c r="Q56" s="7"/>
      <c r="R56" s="4"/>
    </row>
    <row r="57" spans="1:21" ht="15.75" customHeight="1">
      <c r="A57" s="3">
        <v>506</v>
      </c>
      <c r="B57" s="36"/>
      <c r="C57" s="25"/>
      <c r="D57" s="3"/>
      <c r="E57" s="24"/>
      <c r="F57" s="24"/>
      <c r="G57" s="26"/>
      <c r="H57" s="5"/>
      <c r="I57" s="46"/>
      <c r="J57" s="4"/>
      <c r="M57" s="4"/>
      <c r="P57" s="7"/>
      <c r="Q57" s="7"/>
      <c r="R57" s="4"/>
    </row>
    <row r="58" spans="1:21" ht="15.75" customHeight="1">
      <c r="A58" s="3">
        <v>507</v>
      </c>
      <c r="B58" s="36"/>
      <c r="C58" s="25"/>
      <c r="D58" s="3"/>
      <c r="E58" s="24"/>
      <c r="F58" s="24"/>
      <c r="G58" s="26"/>
      <c r="H58" s="5"/>
      <c r="I58" s="46"/>
      <c r="J58" s="4"/>
      <c r="M58" s="4"/>
      <c r="P58" s="7"/>
      <c r="Q58" s="7"/>
      <c r="R58" s="4"/>
    </row>
    <row r="59" spans="1:21" ht="15.75" customHeight="1">
      <c r="A59" s="3">
        <v>508</v>
      </c>
      <c r="B59" s="36"/>
      <c r="C59" s="25"/>
      <c r="D59" s="3"/>
      <c r="E59" s="24"/>
      <c r="F59" s="24"/>
      <c r="G59" s="26"/>
      <c r="H59" s="5"/>
      <c r="I59" s="46"/>
      <c r="J59" s="4"/>
      <c r="M59" s="4"/>
      <c r="P59" s="7"/>
      <c r="Q59" s="7"/>
      <c r="R59" s="4"/>
    </row>
    <row r="60" spans="1:21" ht="15.75" customHeight="1">
      <c r="A60" s="3">
        <v>509</v>
      </c>
      <c r="B60" s="36"/>
      <c r="C60" s="25"/>
      <c r="D60" s="3"/>
      <c r="E60" s="24"/>
      <c r="F60" s="24"/>
      <c r="G60" s="26"/>
      <c r="H60" s="5"/>
      <c r="I60" s="46"/>
      <c r="J60" s="4"/>
      <c r="M60" s="4"/>
      <c r="P60" s="7"/>
      <c r="Q60" s="7"/>
      <c r="R60" s="4"/>
    </row>
    <row r="61" spans="1:21" ht="15.75" customHeight="1">
      <c r="A61" s="3">
        <v>510</v>
      </c>
      <c r="B61" s="36"/>
      <c r="C61" s="25"/>
      <c r="D61" s="3"/>
      <c r="E61" s="24"/>
      <c r="F61" s="24"/>
      <c r="G61" s="26"/>
      <c r="H61" s="5"/>
      <c r="I61" s="46"/>
      <c r="J61" s="4"/>
      <c r="M61" s="4"/>
      <c r="P61" s="7"/>
      <c r="Q61" s="7"/>
      <c r="R61" s="4"/>
    </row>
    <row r="62" spans="1:21" ht="15.75" customHeight="1">
      <c r="A62" s="3">
        <v>511</v>
      </c>
      <c r="B62" s="36"/>
      <c r="C62" s="25"/>
      <c r="D62" s="3"/>
      <c r="E62" s="24"/>
      <c r="F62" s="24"/>
      <c r="G62" s="26"/>
      <c r="H62" s="5"/>
      <c r="I62" s="46"/>
      <c r="J62" s="4"/>
      <c r="M62" s="4"/>
      <c r="P62" s="7"/>
      <c r="Q62" s="7"/>
      <c r="R62" s="4"/>
    </row>
    <row r="63" spans="1:21" ht="15.75" customHeight="1">
      <c r="A63" s="30" t="s">
        <v>8</v>
      </c>
      <c r="B63" s="31">
        <f>SUM(B4:B62)</f>
        <v>10875</v>
      </c>
      <c r="C63" s="31">
        <f>SUM(C4:C62)</f>
        <v>275</v>
      </c>
      <c r="D63" s="23"/>
      <c r="E63" s="32"/>
      <c r="F63" s="32"/>
      <c r="G63" s="56" t="s">
        <v>11</v>
      </c>
      <c r="H63" s="33"/>
      <c r="I63" s="57">
        <f>SUM(I21:I62)</f>
        <v>0</v>
      </c>
      <c r="J63" s="4"/>
      <c r="M63" s="4"/>
      <c r="P63" s="7"/>
      <c r="Q63" s="4"/>
      <c r="R63" s="4"/>
      <c r="S63" s="4"/>
      <c r="T63" s="7"/>
      <c r="U63" s="4"/>
    </row>
    <row r="64" spans="1:21" ht="15.75" customHeight="1">
      <c r="A64" s="30" t="s">
        <v>67</v>
      </c>
      <c r="B64" s="31">
        <v>44627</v>
      </c>
      <c r="C64" s="2"/>
      <c r="D64" s="23"/>
      <c r="E64" s="32"/>
      <c r="F64" s="32"/>
      <c r="G64" s="74"/>
      <c r="H64" s="75"/>
      <c r="I64" s="76"/>
      <c r="J64" s="4"/>
      <c r="L64" s="4"/>
      <c r="M64" s="4"/>
      <c r="P64" s="7"/>
      <c r="Q64" s="4"/>
      <c r="R64" s="4"/>
      <c r="S64" s="4"/>
      <c r="T64" s="7"/>
      <c r="U64" s="4"/>
    </row>
    <row r="65" spans="1:21" ht="15.75" customHeight="1">
      <c r="A65" s="30" t="s">
        <v>11</v>
      </c>
      <c r="B65" s="34">
        <f>B63+B64+I18-C63-I63</f>
        <v>55227</v>
      </c>
      <c r="C65" s="2" t="s">
        <v>12</v>
      </c>
      <c r="D65" s="23"/>
      <c r="E65" s="35"/>
      <c r="F65" s="48"/>
      <c r="G65" s="77"/>
      <c r="H65" s="78"/>
      <c r="I65" s="47"/>
      <c r="J65" s="4"/>
      <c r="M65" s="4"/>
      <c r="N65" s="4"/>
      <c r="O65" s="4"/>
      <c r="P65" s="4"/>
      <c r="Q65" s="4"/>
      <c r="R65" s="4"/>
      <c r="S65" s="4"/>
      <c r="T65" s="7"/>
      <c r="U65" s="4"/>
    </row>
    <row r="66" spans="1:21" ht="15.75" customHeight="1">
      <c r="A66" s="4"/>
      <c r="B66" s="4"/>
      <c r="C66" s="4"/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7"/>
      <c r="T66" s="4"/>
    </row>
    <row r="67" spans="1:21" ht="15.75" customHeight="1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7"/>
      <c r="T67" s="4"/>
    </row>
    <row r="68" spans="1:21" ht="15.75" customHeight="1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11"/>
      <c r="Q68" s="4"/>
    </row>
    <row r="69" spans="1:21" ht="15.75" customHeight="1"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11"/>
    </row>
    <row r="70" spans="1:21" ht="15.75" customHeight="1"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11"/>
    </row>
    <row r="71" spans="1:21" ht="15.75" customHeight="1">
      <c r="C71" s="4"/>
      <c r="D71" s="4"/>
      <c r="E71" s="4"/>
      <c r="F71" s="4"/>
      <c r="G71" s="4"/>
      <c r="H71" s="4"/>
      <c r="J71" s="4"/>
      <c r="K71" s="4"/>
      <c r="L71" s="4"/>
      <c r="M71" s="4"/>
      <c r="N71" s="4"/>
      <c r="O71" s="4"/>
      <c r="P71" s="11"/>
    </row>
    <row r="72" spans="1:21" ht="15.75" customHeight="1">
      <c r="E72" s="4"/>
      <c r="F72" s="4"/>
      <c r="G72" s="4"/>
      <c r="H72" s="4"/>
      <c r="I72" s="4"/>
      <c r="J72" s="4"/>
      <c r="L72" s="49"/>
      <c r="M72" s="4"/>
      <c r="N72" s="4"/>
      <c r="O72" s="4"/>
      <c r="P72" s="4"/>
      <c r="Q72" s="4"/>
      <c r="R72" s="11"/>
    </row>
    <row r="73" spans="1:21" ht="15.75" customHeight="1">
      <c r="E73" s="4"/>
      <c r="F73" s="4"/>
      <c r="J73" s="4"/>
      <c r="L73" s="50"/>
      <c r="M73" s="4"/>
      <c r="N73" s="4"/>
      <c r="O73" s="4"/>
      <c r="P73" s="4"/>
      <c r="Q73" s="4"/>
      <c r="R73" s="11"/>
    </row>
    <row r="74" spans="1:21" ht="15.75" customHeight="1">
      <c r="L74" s="50"/>
      <c r="N74" s="4"/>
      <c r="O74" s="6"/>
      <c r="P74" s="4"/>
      <c r="R74" s="9"/>
    </row>
    <row r="75" spans="1:21" ht="15.75" customHeight="1">
      <c r="L75" s="50"/>
      <c r="N75" s="4"/>
      <c r="O75" s="4"/>
      <c r="P75" s="4"/>
      <c r="R75" s="9"/>
    </row>
    <row r="76" spans="1:21" ht="15.75" customHeight="1">
      <c r="L76" s="50"/>
      <c r="N76" s="4"/>
      <c r="O76" s="4"/>
      <c r="P76" s="4"/>
      <c r="R76" s="9"/>
    </row>
    <row r="77" spans="1:21" ht="15.75" customHeight="1">
      <c r="L77" s="51"/>
      <c r="O77" s="4"/>
      <c r="P77" s="4"/>
      <c r="R77" s="9"/>
    </row>
    <row r="78" spans="1:21" ht="15.75" customHeight="1">
      <c r="O78" s="4"/>
      <c r="P78" s="4"/>
      <c r="R78" s="9"/>
    </row>
    <row r="79" spans="1:21" ht="15.75" customHeight="1">
      <c r="O79" s="4"/>
      <c r="P79" s="4"/>
      <c r="R79" s="9"/>
    </row>
    <row r="80" spans="1:21" ht="15.75" customHeight="1">
      <c r="O80" s="4"/>
      <c r="P80" s="4"/>
      <c r="R80" s="9"/>
    </row>
    <row r="81" spans="5:18" ht="15.75" customHeight="1">
      <c r="E81" s="8"/>
      <c r="F81" s="8"/>
      <c r="O81" s="4"/>
      <c r="P81" s="4"/>
      <c r="R81" s="9"/>
    </row>
    <row r="82" spans="5:18" ht="15.75" customHeight="1">
      <c r="O82" s="4"/>
      <c r="P82" s="4"/>
      <c r="R82" s="9"/>
    </row>
    <row r="83" spans="5:18" ht="15.75" customHeight="1">
      <c r="O83" s="4"/>
      <c r="P83" s="4"/>
      <c r="R83" s="9"/>
    </row>
    <row r="84" spans="5:18" ht="15.75" customHeight="1">
      <c r="O84" s="4"/>
      <c r="P84" s="4"/>
      <c r="R84" s="9"/>
    </row>
    <row r="85" spans="5:18" ht="15.75" customHeight="1">
      <c r="O85" s="4"/>
      <c r="P85" s="4"/>
      <c r="R85" s="9"/>
    </row>
    <row r="86" spans="5:18" ht="15.75" customHeight="1">
      <c r="O86" s="4"/>
      <c r="P86" s="4"/>
      <c r="R86" s="9"/>
    </row>
    <row r="87" spans="5:18" ht="15.75" customHeight="1">
      <c r="O87" s="4"/>
      <c r="R87" s="9"/>
    </row>
    <row r="88" spans="5:18" ht="15.75" customHeight="1">
      <c r="O88" s="4"/>
      <c r="R88" s="9"/>
    </row>
    <row r="89" spans="5:18" ht="15.75" customHeight="1">
      <c r="O89" s="4"/>
      <c r="R89" s="9"/>
    </row>
    <row r="90" spans="5:18" ht="15.75" customHeight="1">
      <c r="O90" s="4"/>
    </row>
    <row r="91" spans="5:18" ht="15.75" customHeight="1">
      <c r="O91" s="4"/>
    </row>
    <row r="92" spans="5:18" ht="15.75" customHeight="1">
      <c r="O92" s="4"/>
    </row>
  </sheetData>
  <mergeCells count="6">
    <mergeCell ref="M4:Q5"/>
    <mergeCell ref="A1:D2"/>
    <mergeCell ref="H1:H2"/>
    <mergeCell ref="H19:H20"/>
    <mergeCell ref="I1:I2"/>
    <mergeCell ref="I19:I20"/>
  </mergeCells>
  <pageMargins left="0.7" right="0.7" top="0.75" bottom="0.75" header="0.3" footer="0.3"/>
  <pageSetup paperSize="9" scale="9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O4" sqref="O4"/>
    </sheetView>
  </sheetViews>
  <sheetFormatPr defaultRowHeight="15"/>
  <sheetData>
    <row r="1" spans="1:7" ht="31.5">
      <c r="A1" s="96" t="s">
        <v>9</v>
      </c>
      <c r="B1" s="96"/>
      <c r="C1" s="96"/>
      <c r="D1" s="96"/>
      <c r="E1" s="96"/>
      <c r="F1" s="96"/>
      <c r="G1" s="96"/>
    </row>
    <row r="2" spans="1:7" ht="31.5">
      <c r="A2" s="96" t="s">
        <v>145</v>
      </c>
      <c r="B2" s="96" t="s">
        <v>146</v>
      </c>
      <c r="C2" s="96"/>
      <c r="D2" s="96"/>
      <c r="E2" s="96"/>
      <c r="F2" s="96"/>
      <c r="G2" s="96"/>
    </row>
    <row r="3" spans="1:7" ht="31.5">
      <c r="A3" s="96"/>
      <c r="B3" s="96" t="s">
        <v>147</v>
      </c>
      <c r="C3" s="96"/>
      <c r="D3" s="96"/>
      <c r="E3" s="96"/>
      <c r="F3" s="96"/>
      <c r="G3" s="96"/>
    </row>
    <row r="4" spans="1:7" ht="31.5">
      <c r="A4" s="96"/>
      <c r="B4" s="96" t="s">
        <v>148</v>
      </c>
      <c r="C4" s="96"/>
      <c r="D4" s="96"/>
      <c r="E4" s="96"/>
      <c r="F4" s="96"/>
      <c r="G4" s="96"/>
    </row>
    <row r="5" spans="1:7" ht="31.5">
      <c r="A5" s="96"/>
      <c r="B5" s="96" t="s">
        <v>149</v>
      </c>
      <c r="C5" s="96"/>
      <c r="D5" s="96"/>
      <c r="E5" s="96"/>
      <c r="F5" s="96"/>
      <c r="G5" s="96"/>
    </row>
    <row r="6" spans="1:7" ht="31.5">
      <c r="A6" s="96"/>
      <c r="B6" s="96" t="s">
        <v>150</v>
      </c>
      <c r="C6" s="96"/>
      <c r="D6" s="96"/>
      <c r="E6" s="96"/>
      <c r="F6" s="96"/>
      <c r="G6" s="96"/>
    </row>
    <row r="7" spans="1:7" ht="31.5">
      <c r="A7" s="96"/>
      <c r="B7" s="96" t="s">
        <v>151</v>
      </c>
      <c r="C7" s="96"/>
      <c r="D7" s="96"/>
      <c r="E7" s="96"/>
      <c r="F7" s="96"/>
      <c r="G7" s="96"/>
    </row>
    <row r="8" spans="1:7" ht="31.5">
      <c r="A8" s="96" t="s">
        <v>134</v>
      </c>
      <c r="B8" s="96"/>
      <c r="C8" s="96"/>
      <c r="D8" s="96"/>
      <c r="E8" s="96"/>
      <c r="F8" s="96"/>
      <c r="G8" s="96"/>
    </row>
    <row r="9" spans="1:7" ht="31.5">
      <c r="A9" s="96"/>
      <c r="B9" s="96" t="s">
        <v>94</v>
      </c>
      <c r="C9" s="96"/>
      <c r="D9" s="96"/>
      <c r="E9" s="96"/>
      <c r="F9" s="96"/>
      <c r="G9" s="96"/>
    </row>
    <row r="10" spans="1:7" ht="31.5">
      <c r="A10" s="96"/>
      <c r="B10" s="96" t="s">
        <v>135</v>
      </c>
      <c r="C10" s="96"/>
      <c r="D10" s="96"/>
      <c r="E10" s="96"/>
      <c r="F10" s="96"/>
      <c r="G10" s="96"/>
    </row>
    <row r="11" spans="1:7" ht="31.5">
      <c r="A11" s="96"/>
      <c r="B11" s="96" t="s">
        <v>136</v>
      </c>
      <c r="C11" s="96"/>
      <c r="D11" s="96"/>
      <c r="E11" s="96"/>
      <c r="F11" s="96"/>
      <c r="G11" s="96"/>
    </row>
    <row r="12" spans="1:7" ht="31.5">
      <c r="A12" s="96"/>
      <c r="B12" s="96" t="s">
        <v>138</v>
      </c>
      <c r="C12" s="96"/>
      <c r="D12" s="96"/>
      <c r="E12" s="96"/>
      <c r="F12" s="96"/>
      <c r="G12" s="96"/>
    </row>
    <row r="13" spans="1:7" ht="31.5">
      <c r="A13" s="96"/>
      <c r="B13" s="96" t="s">
        <v>152</v>
      </c>
      <c r="C13" s="96"/>
      <c r="D13" s="96"/>
      <c r="E13" s="96"/>
      <c r="F13" s="96"/>
      <c r="G13" s="96"/>
    </row>
    <row r="14" spans="1:7" ht="31.5">
      <c r="A14" s="96"/>
      <c r="B14" s="96" t="s">
        <v>137</v>
      </c>
      <c r="C14" s="96"/>
      <c r="D14" s="96"/>
      <c r="E14" s="96"/>
      <c r="F14" s="96"/>
      <c r="G14" s="96"/>
    </row>
    <row r="15" spans="1:7" ht="31.5">
      <c r="A15" s="96"/>
      <c r="B15" s="96"/>
      <c r="C15" s="96"/>
      <c r="D15" s="96"/>
      <c r="E15" s="96"/>
      <c r="F15" s="96"/>
      <c r="G15" s="96"/>
    </row>
    <row r="16" spans="1:7" ht="31.5">
      <c r="A16" s="96"/>
      <c r="B16" s="96"/>
      <c r="C16" s="96"/>
      <c r="D16" s="96"/>
      <c r="E16" s="96"/>
      <c r="F16" s="96"/>
      <c r="G16" s="96"/>
    </row>
    <row r="17" spans="1:7" ht="31.5">
      <c r="A17" s="96"/>
      <c r="B17" s="96"/>
      <c r="C17" s="96"/>
      <c r="D17" s="96"/>
      <c r="E17" s="96"/>
      <c r="F17" s="96"/>
      <c r="G17" s="96"/>
    </row>
    <row r="18" spans="1:7" ht="31.5">
      <c r="A18" s="96"/>
      <c r="B18" s="96"/>
      <c r="C18" s="96"/>
      <c r="D18" s="96"/>
      <c r="E18" s="96"/>
      <c r="F18" s="96"/>
      <c r="G18" s="96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topLeftCell="A7" workbookViewId="0">
      <selection activeCell="H17" sqref="H17"/>
    </sheetView>
  </sheetViews>
  <sheetFormatPr defaultRowHeight="15"/>
  <cols>
    <col min="1" max="1" width="15.140625" customWidth="1"/>
    <col min="2" max="2" width="32.5703125" customWidth="1"/>
    <col min="3" max="3" width="13.140625" customWidth="1"/>
    <col min="8" max="9" width="11" customWidth="1"/>
  </cols>
  <sheetData>
    <row r="1" spans="1:3" ht="18.75" customHeight="1">
      <c r="A1" s="64" t="s">
        <v>90</v>
      </c>
      <c r="B1" s="65" t="s">
        <v>91</v>
      </c>
      <c r="C1" s="65" t="s">
        <v>89</v>
      </c>
    </row>
    <row r="2" spans="1:3" ht="15" customHeight="1">
      <c r="A2" s="67">
        <v>45566</v>
      </c>
      <c r="B2" s="66" t="s">
        <v>92</v>
      </c>
      <c r="C2" s="66">
        <v>10000</v>
      </c>
    </row>
    <row r="3" spans="1:3" ht="18.75">
      <c r="A3" s="67">
        <v>45568</v>
      </c>
      <c r="B3" s="5" t="s">
        <v>53</v>
      </c>
      <c r="C3" s="5">
        <v>11368</v>
      </c>
    </row>
    <row r="4" spans="1:3" ht="18.75">
      <c r="A4" s="67">
        <v>45568</v>
      </c>
      <c r="B4" s="5" t="s">
        <v>37</v>
      </c>
      <c r="C4" s="5">
        <v>9269</v>
      </c>
    </row>
    <row r="5" spans="1:3" ht="18.75">
      <c r="A5" s="67">
        <v>45568</v>
      </c>
      <c r="B5" s="5" t="s">
        <v>93</v>
      </c>
      <c r="C5" s="5">
        <v>15000</v>
      </c>
    </row>
    <row r="6" spans="1:3" ht="18.75">
      <c r="A6" s="67">
        <v>45569</v>
      </c>
      <c r="B6" s="5" t="s">
        <v>94</v>
      </c>
      <c r="C6" s="5">
        <v>10000</v>
      </c>
    </row>
    <row r="7" spans="1:3" ht="18.75">
      <c r="A7" s="67">
        <v>45569</v>
      </c>
      <c r="B7" s="5" t="s">
        <v>94</v>
      </c>
      <c r="C7" s="5">
        <v>10000</v>
      </c>
    </row>
    <row r="8" spans="1:3" ht="18.75">
      <c r="A8" s="67">
        <v>45574</v>
      </c>
      <c r="B8" s="5" t="s">
        <v>11</v>
      </c>
      <c r="C8" s="5">
        <v>5000</v>
      </c>
    </row>
    <row r="9" spans="1:3" ht="18.75">
      <c r="A9" s="67">
        <v>45575</v>
      </c>
      <c r="B9" s="5" t="s">
        <v>47</v>
      </c>
      <c r="C9" s="5">
        <v>48078</v>
      </c>
    </row>
    <row r="10" spans="1:3" ht="18.75">
      <c r="A10" s="67">
        <v>45576</v>
      </c>
      <c r="B10" s="5" t="s">
        <v>47</v>
      </c>
      <c r="C10" s="5">
        <v>108053</v>
      </c>
    </row>
    <row r="11" spans="1:3" ht="18.75">
      <c r="A11" s="67">
        <v>45579</v>
      </c>
      <c r="B11" s="5" t="s">
        <v>95</v>
      </c>
      <c r="C11" s="5">
        <v>15000</v>
      </c>
    </row>
    <row r="12" spans="1:3" ht="18.75">
      <c r="A12" s="67">
        <v>45581</v>
      </c>
      <c r="B12" s="5" t="s">
        <v>92</v>
      </c>
      <c r="C12" s="5">
        <v>10000</v>
      </c>
    </row>
    <row r="13" spans="1:3" ht="18.75">
      <c r="A13" s="67">
        <v>45581</v>
      </c>
      <c r="B13" s="5" t="s">
        <v>47</v>
      </c>
      <c r="C13" s="5">
        <v>58370</v>
      </c>
    </row>
    <row r="14" spans="1:3" ht="18.75">
      <c r="A14" s="67">
        <v>45582</v>
      </c>
      <c r="B14" s="5" t="s">
        <v>96</v>
      </c>
      <c r="C14" s="5">
        <v>10000</v>
      </c>
    </row>
    <row r="15" spans="1:3" ht="18.75">
      <c r="A15" s="67">
        <v>45582</v>
      </c>
      <c r="B15" s="5" t="s">
        <v>37</v>
      </c>
      <c r="C15" s="5">
        <v>28009</v>
      </c>
    </row>
    <row r="16" spans="1:3" ht="18.75">
      <c r="A16" s="67">
        <v>45582</v>
      </c>
      <c r="B16" s="5" t="s">
        <v>97</v>
      </c>
      <c r="C16" s="5">
        <v>108053</v>
      </c>
    </row>
    <row r="17" spans="1:3" ht="18.75">
      <c r="A17" s="67">
        <v>45586</v>
      </c>
      <c r="B17" s="5" t="s">
        <v>11</v>
      </c>
      <c r="C17" s="5">
        <v>5000</v>
      </c>
    </row>
    <row r="18" spans="1:3" ht="18.75">
      <c r="A18" s="67">
        <v>45587</v>
      </c>
      <c r="B18" s="5" t="s">
        <v>94</v>
      </c>
      <c r="C18" s="5">
        <v>10000</v>
      </c>
    </row>
    <row r="19" spans="1:3" ht="18.75">
      <c r="A19" s="67">
        <v>45587</v>
      </c>
      <c r="B19" s="5" t="s">
        <v>94</v>
      </c>
      <c r="C19" s="5">
        <v>10000</v>
      </c>
    </row>
    <row r="20" spans="1:3" ht="18.75">
      <c r="A20" s="67">
        <v>45588</v>
      </c>
      <c r="B20" s="5" t="s">
        <v>96</v>
      </c>
      <c r="C20" s="5">
        <v>10000</v>
      </c>
    </row>
    <row r="21" spans="1:3" ht="18.75">
      <c r="A21" s="67">
        <v>45588</v>
      </c>
      <c r="B21" s="5" t="s">
        <v>93</v>
      </c>
      <c r="C21" s="5">
        <v>15000</v>
      </c>
    </row>
    <row r="22" spans="1:3" ht="18.75">
      <c r="A22" s="67">
        <v>45588</v>
      </c>
      <c r="B22" s="5" t="s">
        <v>92</v>
      </c>
      <c r="C22" s="5">
        <v>14187</v>
      </c>
    </row>
    <row r="23" spans="1:3" ht="18.75">
      <c r="A23" s="67">
        <v>45593</v>
      </c>
      <c r="B23" s="5" t="s">
        <v>47</v>
      </c>
      <c r="C23" s="5">
        <v>123381</v>
      </c>
    </row>
    <row r="24" spans="1:3" ht="18.75">
      <c r="A24" s="67">
        <v>45594</v>
      </c>
      <c r="B24" s="5" t="s">
        <v>11</v>
      </c>
      <c r="C24" s="5">
        <v>10000</v>
      </c>
    </row>
    <row r="25" spans="1:3" ht="18.75">
      <c r="A25" s="67">
        <v>45596</v>
      </c>
      <c r="B25" s="5" t="s">
        <v>47</v>
      </c>
      <c r="C25" s="5">
        <v>70984</v>
      </c>
    </row>
    <row r="26" spans="1:3" ht="18.75">
      <c r="A26" s="67">
        <v>45596</v>
      </c>
      <c r="B26" s="5" t="s">
        <v>37</v>
      </c>
      <c r="C26" s="5">
        <v>30000</v>
      </c>
    </row>
    <row r="27" spans="1:3" ht="18.75">
      <c r="A27" s="116" t="s">
        <v>8</v>
      </c>
      <c r="B27" s="117"/>
      <c r="C27" s="70">
        <f>SUM(C2:C26)</f>
        <v>754752</v>
      </c>
    </row>
    <row r="31" spans="1:3">
      <c r="A31" s="68"/>
      <c r="C31" s="69"/>
    </row>
  </sheetData>
  <mergeCells count="1">
    <mergeCell ref="A27:B27"/>
  </mergeCells>
  <conditionalFormatting sqref="H37:L47">
    <cfRule type="top10" dxfId="0" priority="1" rank="10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8"/>
  <sheetViews>
    <sheetView workbookViewId="0">
      <selection activeCell="G40" sqref="G40"/>
    </sheetView>
  </sheetViews>
  <sheetFormatPr defaultRowHeight="15"/>
  <cols>
    <col min="1" max="1" width="29.28515625" customWidth="1"/>
    <col min="3" max="3" width="14.5703125" bestFit="1" customWidth="1"/>
    <col min="4" max="4" width="15.7109375" customWidth="1"/>
  </cols>
  <sheetData>
    <row r="2" spans="1:4">
      <c r="A2" s="37" t="s">
        <v>18</v>
      </c>
      <c r="B2" s="16" t="s">
        <v>62</v>
      </c>
      <c r="C2" s="16" t="s">
        <v>63</v>
      </c>
      <c r="D2" s="16"/>
    </row>
    <row r="3" spans="1:4" ht="15.75">
      <c r="A3" s="17" t="s">
        <v>19</v>
      </c>
      <c r="B3" s="16"/>
      <c r="C3" s="40">
        <v>166097</v>
      </c>
      <c r="D3" s="16"/>
    </row>
    <row r="4" spans="1:4" ht="15.75">
      <c r="A4" s="17" t="s">
        <v>20</v>
      </c>
      <c r="B4" s="16"/>
      <c r="C4" s="40">
        <v>58586</v>
      </c>
      <c r="D4" s="16"/>
    </row>
    <row r="5" spans="1:4" ht="15.75">
      <c r="A5" s="17" t="s">
        <v>21</v>
      </c>
      <c r="B5" s="16"/>
      <c r="C5" s="40">
        <f>47250+38451</f>
        <v>85701</v>
      </c>
      <c r="D5" s="16"/>
    </row>
    <row r="6" spans="1:4" ht="15.75">
      <c r="A6" s="17" t="s">
        <v>22</v>
      </c>
      <c r="B6" s="16"/>
      <c r="C6" s="40">
        <v>1144905</v>
      </c>
      <c r="D6" s="16"/>
    </row>
    <row r="7" spans="1:4" ht="15.75">
      <c r="A7" s="17" t="s">
        <v>23</v>
      </c>
      <c r="B7" s="16"/>
      <c r="C7" s="40">
        <f>76692</f>
        <v>76692</v>
      </c>
      <c r="D7" s="16"/>
    </row>
    <row r="8" spans="1:4" ht="15.75">
      <c r="A8" s="17" t="s">
        <v>24</v>
      </c>
      <c r="B8" s="16"/>
      <c r="C8" s="40" t="s">
        <v>64</v>
      </c>
      <c r="D8" s="16"/>
    </row>
    <row r="9" spans="1:4" ht="15.75">
      <c r="A9" s="17" t="s">
        <v>25</v>
      </c>
      <c r="B9" s="16"/>
      <c r="C9" s="40">
        <v>144591</v>
      </c>
      <c r="D9" s="16"/>
    </row>
    <row r="10" spans="1:4" ht="15.75">
      <c r="A10" s="17" t="s">
        <v>26</v>
      </c>
      <c r="B10" s="16"/>
      <c r="C10" s="40">
        <v>4023</v>
      </c>
      <c r="D10" s="16"/>
    </row>
    <row r="11" spans="1:4" ht="15.75">
      <c r="A11" s="17" t="s">
        <v>27</v>
      </c>
      <c r="B11" s="16"/>
      <c r="C11" s="40">
        <v>70707</v>
      </c>
      <c r="D11" s="16"/>
    </row>
    <row r="12" spans="1:4" ht="15.75">
      <c r="A12" s="17" t="s">
        <v>28</v>
      </c>
      <c r="B12" s="16"/>
      <c r="C12" s="40">
        <v>50785</v>
      </c>
      <c r="D12" s="16"/>
    </row>
    <row r="13" spans="1:4" ht="15.75">
      <c r="A13" s="17" t="s">
        <v>29</v>
      </c>
      <c r="B13" s="16"/>
      <c r="C13" s="40">
        <v>246061</v>
      </c>
      <c r="D13" s="16"/>
    </row>
    <row r="14" spans="1:4" ht="15.75">
      <c r="A14" s="17" t="s">
        <v>30</v>
      </c>
      <c r="B14" s="16"/>
      <c r="C14" s="40" t="s">
        <v>64</v>
      </c>
      <c r="D14" s="16"/>
    </row>
    <row r="15" spans="1:4" ht="15.75">
      <c r="A15" s="17" t="s">
        <v>31</v>
      </c>
      <c r="B15" s="16"/>
      <c r="C15" s="40">
        <f>108833+136731</f>
        <v>245564</v>
      </c>
      <c r="D15" s="16"/>
    </row>
    <row r="16" spans="1:4" ht="15.75">
      <c r="A16" s="17" t="s">
        <v>32</v>
      </c>
      <c r="B16" s="16"/>
      <c r="C16" s="40">
        <v>83124</v>
      </c>
      <c r="D16" s="16" t="s">
        <v>65</v>
      </c>
    </row>
    <row r="17" spans="1:10">
      <c r="A17" s="16" t="s">
        <v>33</v>
      </c>
      <c r="B17" s="16"/>
      <c r="C17" s="40" t="s">
        <v>64</v>
      </c>
      <c r="D17" s="16"/>
    </row>
    <row r="18" spans="1:10">
      <c r="A18" s="16" t="s">
        <v>34</v>
      </c>
      <c r="B18" s="16"/>
      <c r="C18" s="40" t="s">
        <v>64</v>
      </c>
      <c r="D18" s="16"/>
    </row>
    <row r="19" spans="1:10">
      <c r="A19" s="16" t="s">
        <v>35</v>
      </c>
      <c r="B19" s="16"/>
      <c r="C19" s="40">
        <v>20000</v>
      </c>
      <c r="D19" s="16" t="s">
        <v>65</v>
      </c>
    </row>
    <row r="20" spans="1:10" s="1" customFormat="1">
      <c r="A20" s="16" t="s">
        <v>37</v>
      </c>
      <c r="B20" s="16"/>
      <c r="C20" s="40">
        <v>160018</v>
      </c>
      <c r="D20" s="16" t="s">
        <v>66</v>
      </c>
    </row>
    <row r="21" spans="1:10">
      <c r="A21" s="16" t="s">
        <v>36</v>
      </c>
      <c r="B21" s="16"/>
      <c r="C21" s="40">
        <v>16363</v>
      </c>
      <c r="D21" s="16" t="s">
        <v>65</v>
      </c>
    </row>
    <row r="22" spans="1:10">
      <c r="A22" s="16" t="s">
        <v>38</v>
      </c>
      <c r="B22" s="16"/>
      <c r="C22" s="40">
        <v>1140144</v>
      </c>
      <c r="D22" s="16" t="s">
        <v>65</v>
      </c>
    </row>
    <row r="23" spans="1:10">
      <c r="A23" s="16" t="s">
        <v>39</v>
      </c>
      <c r="B23" s="16"/>
      <c r="C23" s="40">
        <v>65315</v>
      </c>
      <c r="D23" s="16" t="s">
        <v>65</v>
      </c>
    </row>
    <row r="24" spans="1:10">
      <c r="A24" s="16" t="s">
        <v>40</v>
      </c>
      <c r="B24" s="16"/>
      <c r="C24" s="39">
        <v>74753</v>
      </c>
      <c r="D24" s="16" t="s">
        <v>65</v>
      </c>
    </row>
    <row r="25" spans="1:10">
      <c r="A25" s="16" t="s">
        <v>41</v>
      </c>
      <c r="B25" s="16"/>
      <c r="C25" s="40">
        <v>141688</v>
      </c>
      <c r="D25" s="16" t="s">
        <v>66</v>
      </c>
    </row>
    <row r="26" spans="1:10">
      <c r="A26" s="16" t="s">
        <v>42</v>
      </c>
      <c r="B26" s="16"/>
      <c r="C26" s="41">
        <f>49760</f>
        <v>49760</v>
      </c>
      <c r="D26" s="16" t="s">
        <v>65</v>
      </c>
    </row>
    <row r="27" spans="1:10">
      <c r="A27" s="38" t="s">
        <v>43</v>
      </c>
      <c r="B27" s="16"/>
      <c r="C27" s="41" t="s">
        <v>64</v>
      </c>
      <c r="D27" s="16"/>
    </row>
    <row r="28" spans="1:10">
      <c r="A28" s="16" t="s">
        <v>44</v>
      </c>
      <c r="B28" s="16"/>
      <c r="C28" s="41" t="s">
        <v>64</v>
      </c>
      <c r="D28" s="16"/>
      <c r="J28" s="1"/>
    </row>
    <row r="29" spans="1:10">
      <c r="A29" s="16" t="s">
        <v>45</v>
      </c>
      <c r="B29" s="16"/>
      <c r="C29" s="40">
        <v>102101</v>
      </c>
      <c r="D29" s="16" t="s">
        <v>65</v>
      </c>
    </row>
    <row r="30" spans="1:10">
      <c r="A30" s="16" t="s">
        <v>46</v>
      </c>
      <c r="B30" s="16"/>
      <c r="C30" s="39">
        <f>319730-85701-76692</f>
        <v>157337</v>
      </c>
      <c r="D30" s="16" t="s">
        <v>66</v>
      </c>
    </row>
    <row r="31" spans="1:10">
      <c r="A31" s="16" t="s">
        <v>47</v>
      </c>
      <c r="B31" s="16"/>
      <c r="C31" s="39">
        <f>687386-58586</f>
        <v>628800</v>
      </c>
      <c r="D31" s="16" t="s">
        <v>66</v>
      </c>
    </row>
    <row r="32" spans="1:10">
      <c r="A32" s="16" t="s">
        <v>48</v>
      </c>
      <c r="B32" s="16"/>
      <c r="C32" s="39"/>
      <c r="D32" s="16"/>
    </row>
    <row r="33" spans="1:4">
      <c r="A33" s="16" t="s">
        <v>49</v>
      </c>
      <c r="B33" s="16"/>
      <c r="C33" s="39"/>
      <c r="D33" s="16"/>
    </row>
    <row r="34" spans="1:4">
      <c r="A34" s="16" t="s">
        <v>50</v>
      </c>
      <c r="B34" s="16"/>
      <c r="C34" s="39"/>
      <c r="D34" s="16"/>
    </row>
    <row r="35" spans="1:4">
      <c r="A35" s="16" t="s">
        <v>51</v>
      </c>
      <c r="B35" s="16"/>
      <c r="C35" s="40" t="s">
        <v>64</v>
      </c>
      <c r="D35" s="16"/>
    </row>
    <row r="36" spans="1:4">
      <c r="A36" s="16" t="s">
        <v>52</v>
      </c>
      <c r="B36" s="16"/>
      <c r="C36" s="40">
        <v>50736</v>
      </c>
      <c r="D36" s="16" t="s">
        <v>66</v>
      </c>
    </row>
    <row r="37" spans="1:4">
      <c r="A37" s="16" t="s">
        <v>53</v>
      </c>
      <c r="B37" s="16"/>
      <c r="C37" s="40">
        <v>266065</v>
      </c>
      <c r="D37" s="16" t="s">
        <v>65</v>
      </c>
    </row>
    <row r="38" spans="1:4">
      <c r="A38" s="16" t="s">
        <v>54</v>
      </c>
      <c r="B38" s="16"/>
      <c r="C38" s="40">
        <v>380348</v>
      </c>
      <c r="D38" s="16" t="s">
        <v>65</v>
      </c>
    </row>
    <row r="39" spans="1:4">
      <c r="A39" s="16" t="s">
        <v>55</v>
      </c>
      <c r="B39" s="16"/>
      <c r="C39" s="40"/>
      <c r="D39" s="16"/>
    </row>
    <row r="40" spans="1:4">
      <c r="A40" s="16" t="s">
        <v>56</v>
      </c>
      <c r="B40" s="16"/>
      <c r="C40" s="40">
        <v>99789</v>
      </c>
      <c r="D40" s="16" t="s">
        <v>66</v>
      </c>
    </row>
    <row r="41" spans="1:4">
      <c r="A41" s="16" t="s">
        <v>57</v>
      </c>
      <c r="B41" s="16"/>
      <c r="C41" s="41"/>
      <c r="D41" s="16"/>
    </row>
    <row r="42" spans="1:4">
      <c r="A42" s="16" t="s">
        <v>58</v>
      </c>
      <c r="B42" s="16"/>
      <c r="C42" s="41" t="s">
        <v>64</v>
      </c>
      <c r="D42" s="16"/>
    </row>
    <row r="43" spans="1:4">
      <c r="A43" s="16" t="s">
        <v>59</v>
      </c>
      <c r="B43" s="16"/>
      <c r="C43" s="37">
        <v>33580</v>
      </c>
      <c r="D43" s="16" t="s">
        <v>65</v>
      </c>
    </row>
    <row r="44" spans="1:4">
      <c r="A44" s="16" t="s">
        <v>60</v>
      </c>
      <c r="B44" s="16"/>
      <c r="C44" s="37">
        <v>23207</v>
      </c>
      <c r="D44" s="16" t="s">
        <v>65</v>
      </c>
    </row>
    <row r="45" spans="1:4">
      <c r="A45" s="16" t="s">
        <v>61</v>
      </c>
      <c r="B45" s="16"/>
      <c r="C45" s="37"/>
      <c r="D45" s="16"/>
    </row>
    <row r="46" spans="1:4">
      <c r="A46" s="16"/>
      <c r="B46" s="16"/>
      <c r="C46" s="37"/>
      <c r="D46" s="16"/>
    </row>
    <row r="47" spans="1:4">
      <c r="A47" s="16"/>
      <c r="B47" s="16"/>
      <c r="C47" s="16"/>
      <c r="D47" s="16"/>
    </row>
    <row r="48" spans="1:4" ht="15.75">
      <c r="A48" s="16" t="s">
        <v>8</v>
      </c>
      <c r="B48" s="16"/>
      <c r="C48" s="42">
        <f>SUM(C3:C47)</f>
        <v>5786840</v>
      </c>
      <c r="D48" s="1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18"/>
  <sheetViews>
    <sheetView workbookViewId="0">
      <selection activeCell="D28" sqref="D28"/>
    </sheetView>
  </sheetViews>
  <sheetFormatPr defaultRowHeight="15"/>
  <cols>
    <col min="1" max="1" width="12.5703125" customWidth="1"/>
    <col min="4" max="4" width="67.5703125" customWidth="1"/>
  </cols>
  <sheetData>
    <row r="2" spans="1:4">
      <c r="A2" s="1"/>
    </row>
    <row r="4" spans="1:4">
      <c r="C4" s="1"/>
    </row>
    <row r="5" spans="1:4">
      <c r="C5" s="1"/>
    </row>
    <row r="6" spans="1:4">
      <c r="C6" s="1"/>
    </row>
    <row r="7" spans="1:4">
      <c r="C7" s="1"/>
    </row>
    <row r="8" spans="1:4" s="1" customFormat="1"/>
    <row r="13" spans="1:4" ht="15.75">
      <c r="D13" s="19" t="s">
        <v>13</v>
      </c>
    </row>
    <row r="14" spans="1:4" ht="15.75">
      <c r="D14" s="19" t="s">
        <v>14</v>
      </c>
    </row>
    <row r="15" spans="1:4" ht="15.75">
      <c r="D15" s="19" t="s">
        <v>15</v>
      </c>
    </row>
    <row r="16" spans="1:4" ht="15.75">
      <c r="D16" s="19" t="s">
        <v>16</v>
      </c>
    </row>
    <row r="17" spans="4:4" ht="15.75">
      <c r="D17" s="20">
        <v>678506</v>
      </c>
    </row>
    <row r="18" spans="4:4" ht="15.75">
      <c r="D18" s="19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6" sqref="H6"/>
    </sheetView>
  </sheetViews>
  <sheetFormatPr defaultRowHeight="15"/>
  <cols>
    <col min="1" max="1" width="21.28515625" customWidth="1"/>
    <col min="2" max="2" width="11.140625" customWidth="1"/>
    <col min="3" max="3" width="22" customWidth="1"/>
  </cols>
  <sheetData>
    <row r="1" spans="1:8" ht="21">
      <c r="A1" s="118" t="s">
        <v>81</v>
      </c>
      <c r="B1" s="118"/>
      <c r="C1" s="118"/>
      <c r="D1" s="118"/>
      <c r="E1" s="118"/>
      <c r="F1" s="18"/>
      <c r="G1" s="18"/>
      <c r="H1" s="18"/>
    </row>
    <row r="2" spans="1:8" s="1" customFormat="1" ht="18.75">
      <c r="A2" s="54"/>
      <c r="B2" s="54"/>
      <c r="C2" s="54"/>
      <c r="D2" s="54"/>
      <c r="E2" s="54"/>
      <c r="F2" s="18"/>
      <c r="G2" s="18"/>
      <c r="H2" s="18"/>
    </row>
    <row r="3" spans="1:8" s="1" customFormat="1" ht="21">
      <c r="A3" s="18"/>
      <c r="B3" s="55" t="s">
        <v>73</v>
      </c>
      <c r="C3" s="18"/>
      <c r="D3" s="18"/>
      <c r="E3" s="18"/>
      <c r="F3" s="18"/>
      <c r="G3" s="18"/>
      <c r="H3" s="18"/>
    </row>
    <row r="4" spans="1:8" ht="18.75">
      <c r="A4" s="18">
        <v>1</v>
      </c>
      <c r="B4" s="18" t="s">
        <v>69</v>
      </c>
      <c r="C4" s="18"/>
      <c r="D4" s="18"/>
      <c r="E4" s="18"/>
      <c r="F4" s="18"/>
      <c r="G4" s="18"/>
      <c r="H4" s="18"/>
    </row>
    <row r="5" spans="1:8" ht="18.75">
      <c r="A5" s="18">
        <v>2</v>
      </c>
      <c r="B5" s="18" t="s">
        <v>70</v>
      </c>
      <c r="C5" s="18"/>
      <c r="D5" s="18"/>
      <c r="E5" s="18"/>
      <c r="F5" s="18"/>
      <c r="G5" s="18"/>
      <c r="H5" s="18"/>
    </row>
    <row r="6" spans="1:8" ht="18.75">
      <c r="A6" s="18">
        <v>3</v>
      </c>
      <c r="B6" s="18" t="s">
        <v>71</v>
      </c>
      <c r="C6" s="18"/>
      <c r="D6" s="18"/>
      <c r="E6" s="18"/>
      <c r="F6" s="18"/>
      <c r="G6" s="18"/>
      <c r="H6" s="18"/>
    </row>
    <row r="7" spans="1:8" ht="18.75">
      <c r="A7" s="18">
        <v>4</v>
      </c>
      <c r="B7" s="18" t="s">
        <v>72</v>
      </c>
      <c r="C7" s="18"/>
      <c r="D7" s="18"/>
      <c r="E7" s="18"/>
      <c r="F7" s="18"/>
      <c r="G7" s="18"/>
      <c r="H7" s="18"/>
    </row>
    <row r="8" spans="1:8" ht="18.75">
      <c r="A8" s="18">
        <v>5</v>
      </c>
      <c r="B8" s="18" t="s">
        <v>69</v>
      </c>
      <c r="C8" s="18"/>
      <c r="D8" s="18"/>
      <c r="E8" s="18"/>
      <c r="F8" s="18"/>
      <c r="G8" s="18"/>
      <c r="H8" s="18"/>
    </row>
    <row r="9" spans="1:8" ht="18.75">
      <c r="A9" s="18"/>
      <c r="B9" s="18"/>
      <c r="C9" s="18"/>
      <c r="D9" s="18"/>
      <c r="E9" s="18"/>
      <c r="F9" s="18"/>
      <c r="G9" s="18"/>
      <c r="H9" s="18"/>
    </row>
    <row r="10" spans="1:8" ht="21">
      <c r="A10" s="118" t="s">
        <v>74</v>
      </c>
      <c r="B10" s="118"/>
      <c r="C10" s="118"/>
      <c r="D10" s="118"/>
      <c r="E10" s="18"/>
      <c r="F10" s="18"/>
      <c r="G10" s="18"/>
      <c r="H10" s="18"/>
    </row>
    <row r="11" spans="1:8" s="1" customFormat="1" ht="18.75">
      <c r="A11" s="54"/>
      <c r="B11" s="54"/>
      <c r="C11" s="54"/>
      <c r="D11" s="54"/>
      <c r="E11" s="18"/>
      <c r="F11" s="18"/>
      <c r="G11" s="18"/>
      <c r="H11" s="18"/>
    </row>
    <row r="12" spans="1:8" ht="18.75">
      <c r="A12" s="53" t="s">
        <v>82</v>
      </c>
      <c r="B12" s="18" t="s">
        <v>80</v>
      </c>
      <c r="C12" s="18"/>
      <c r="D12" s="18"/>
      <c r="E12" s="18"/>
      <c r="F12" s="18"/>
      <c r="G12" s="18"/>
      <c r="H12" s="18"/>
    </row>
    <row r="13" spans="1:8" ht="18.75">
      <c r="A13" s="18" t="s">
        <v>83</v>
      </c>
      <c r="B13" s="18" t="s">
        <v>69</v>
      </c>
      <c r="C13" s="18"/>
      <c r="D13" s="18"/>
      <c r="E13" s="18"/>
      <c r="F13" s="18"/>
      <c r="G13" s="18"/>
      <c r="H13" s="18"/>
    </row>
    <row r="14" spans="1:8" ht="18.75">
      <c r="A14" s="18" t="s">
        <v>84</v>
      </c>
      <c r="B14" s="18" t="s">
        <v>75</v>
      </c>
      <c r="C14" s="18"/>
      <c r="D14" s="18"/>
      <c r="E14" s="18"/>
      <c r="F14" s="18"/>
      <c r="G14" s="18"/>
      <c r="H14" s="18"/>
    </row>
    <row r="15" spans="1:8" ht="18.75">
      <c r="A15" s="18" t="s">
        <v>85</v>
      </c>
      <c r="B15" s="18" t="s">
        <v>76</v>
      </c>
      <c r="C15" s="18"/>
      <c r="D15" s="18"/>
      <c r="E15" s="18"/>
      <c r="F15" s="18"/>
      <c r="G15" s="18"/>
      <c r="H15" s="18"/>
    </row>
    <row r="16" spans="1:8" ht="18.75">
      <c r="A16" s="18" t="s">
        <v>86</v>
      </c>
      <c r="B16" s="18" t="s">
        <v>72</v>
      </c>
      <c r="C16" s="18"/>
      <c r="D16" s="18"/>
      <c r="E16" s="18"/>
      <c r="F16" s="18"/>
      <c r="G16" s="18"/>
      <c r="H16" s="18"/>
    </row>
    <row r="17" spans="1:8" ht="18.75">
      <c r="A17" s="18" t="s">
        <v>87</v>
      </c>
      <c r="B17" s="18" t="s">
        <v>77</v>
      </c>
      <c r="C17" s="18"/>
      <c r="D17" s="18"/>
      <c r="E17" s="18"/>
      <c r="F17" s="18"/>
      <c r="G17" s="18"/>
      <c r="H17" s="18"/>
    </row>
    <row r="18" spans="1:8" ht="18.75">
      <c r="A18" s="18" t="s">
        <v>88</v>
      </c>
      <c r="B18" s="18" t="s">
        <v>78</v>
      </c>
      <c r="C18" s="18"/>
      <c r="D18" s="18"/>
      <c r="E18" s="18"/>
      <c r="F18" s="18"/>
      <c r="G18" s="18"/>
      <c r="H18" s="18"/>
    </row>
    <row r="19" spans="1:8" s="1" customFormat="1" ht="18.75">
      <c r="A19" s="18"/>
      <c r="B19" s="18"/>
      <c r="C19" s="18"/>
      <c r="D19" s="18"/>
      <c r="E19" s="18"/>
      <c r="F19" s="18"/>
      <c r="G19" s="18"/>
      <c r="H19" s="18"/>
    </row>
    <row r="20" spans="1:8" ht="21">
      <c r="A20" s="118" t="s">
        <v>79</v>
      </c>
      <c r="B20" s="118"/>
      <c r="C20" s="118"/>
      <c r="D20" s="118"/>
      <c r="E20" s="18"/>
      <c r="F20" s="18"/>
      <c r="G20" s="18"/>
      <c r="H20" s="18"/>
    </row>
    <row r="21" spans="1:8" ht="18.75">
      <c r="A21" s="18"/>
      <c r="B21" s="18"/>
      <c r="C21" s="18"/>
      <c r="D21" s="18"/>
      <c r="E21" s="18"/>
      <c r="F21" s="18"/>
      <c r="G21" s="18"/>
      <c r="H21" s="18"/>
    </row>
  </sheetData>
  <mergeCells count="3">
    <mergeCell ref="A1:E1"/>
    <mergeCell ref="A10:D10"/>
    <mergeCell ref="A20:D2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81"/>
  <sheetViews>
    <sheetView topLeftCell="A49" workbookViewId="0">
      <selection activeCell="C66" sqref="C66"/>
    </sheetView>
  </sheetViews>
  <sheetFormatPr defaultRowHeight="15.75" customHeight="1"/>
  <cols>
    <col min="1" max="1" width="23.5703125" style="1" customWidth="1"/>
    <col min="2" max="2" width="14.42578125" style="1" customWidth="1"/>
    <col min="3" max="3" width="44.140625" style="1" customWidth="1"/>
    <col min="4" max="4" width="12.42578125" customWidth="1"/>
    <col min="5" max="5" width="26.28515625" style="1" customWidth="1"/>
    <col min="6" max="6" width="12.7109375" style="1" customWidth="1"/>
    <col min="7" max="7" width="36.85546875" style="1" customWidth="1"/>
    <col min="8" max="8" width="14.5703125" style="1" customWidth="1"/>
    <col min="9" max="9" width="13.140625" style="1" customWidth="1"/>
    <col min="10" max="10" width="7.140625" style="1" customWidth="1"/>
    <col min="11" max="11" width="10.5703125" style="1" customWidth="1"/>
    <col min="12" max="12" width="10.28515625" style="1" customWidth="1"/>
    <col min="13" max="13" width="11" style="1" customWidth="1"/>
    <col min="14" max="14" width="10.140625" style="1" customWidth="1"/>
    <col min="15" max="15" width="10.85546875" style="1" customWidth="1"/>
    <col min="16" max="16" width="10.42578125" style="1" customWidth="1"/>
    <col min="17" max="17" width="11.28515625" style="1" customWidth="1"/>
    <col min="18" max="18" width="10.7109375" style="1" customWidth="1"/>
    <col min="19" max="19" width="12.140625" style="1" customWidth="1"/>
    <col min="20" max="20" width="12" style="1" customWidth="1"/>
    <col min="21" max="21" width="10.5703125" style="1" customWidth="1"/>
    <col min="22" max="16384" width="9.140625" style="1"/>
  </cols>
  <sheetData>
    <row r="1" spans="1:20" ht="15.75" customHeight="1">
      <c r="D1" s="1"/>
    </row>
    <row r="2" spans="1:20" ht="21">
      <c r="A2" s="119">
        <v>45670</v>
      </c>
      <c r="B2" s="120"/>
      <c r="C2" s="81"/>
      <c r="E2" s="119">
        <v>45671</v>
      </c>
      <c r="F2" s="120"/>
      <c r="G2" s="81"/>
      <c r="H2" s="14"/>
      <c r="I2"/>
      <c r="J2"/>
      <c r="K2"/>
      <c r="L2"/>
      <c r="M2"/>
      <c r="N2"/>
      <c r="O2"/>
      <c r="P2"/>
      <c r="Q2"/>
      <c r="R2"/>
      <c r="S2"/>
    </row>
    <row r="3" spans="1:20" ht="18" customHeight="1">
      <c r="A3" s="79" t="s">
        <v>104</v>
      </c>
      <c r="B3" s="80" t="s">
        <v>105</v>
      </c>
      <c r="C3" s="60" t="s">
        <v>106</v>
      </c>
      <c r="E3" s="79" t="s">
        <v>104</v>
      </c>
      <c r="F3" s="80" t="s">
        <v>105</v>
      </c>
      <c r="G3" s="60" t="s">
        <v>106</v>
      </c>
      <c r="H3" s="21"/>
      <c r="I3"/>
      <c r="J3"/>
      <c r="K3"/>
      <c r="L3"/>
      <c r="M3"/>
      <c r="N3"/>
      <c r="O3"/>
      <c r="P3"/>
      <c r="Q3"/>
      <c r="R3"/>
      <c r="S3"/>
    </row>
    <row r="4" spans="1:20" ht="18.75">
      <c r="A4" s="3" t="s">
        <v>100</v>
      </c>
      <c r="B4" s="22">
        <v>1</v>
      </c>
      <c r="C4" s="23"/>
      <c r="E4" s="3" t="s">
        <v>100</v>
      </c>
      <c r="F4" s="22">
        <v>1</v>
      </c>
      <c r="G4" s="23" t="s">
        <v>107</v>
      </c>
      <c r="H4" s="24"/>
      <c r="I4"/>
      <c r="J4"/>
      <c r="K4"/>
      <c r="L4"/>
      <c r="M4"/>
      <c r="N4"/>
      <c r="O4"/>
      <c r="P4"/>
      <c r="Q4"/>
      <c r="R4"/>
      <c r="S4"/>
      <c r="T4" s="4"/>
    </row>
    <row r="5" spans="1:20" ht="18.75">
      <c r="A5" s="3" t="s">
        <v>101</v>
      </c>
      <c r="B5" s="22">
        <v>1</v>
      </c>
      <c r="C5" s="23"/>
      <c r="E5" s="3" t="s">
        <v>101</v>
      </c>
      <c r="F5" s="22">
        <v>0</v>
      </c>
      <c r="G5" s="23"/>
      <c r="H5" s="24"/>
      <c r="I5"/>
      <c r="J5"/>
      <c r="K5"/>
      <c r="L5"/>
      <c r="M5"/>
      <c r="N5"/>
      <c r="O5"/>
      <c r="P5"/>
      <c r="Q5"/>
      <c r="R5"/>
      <c r="S5"/>
    </row>
    <row r="6" spans="1:20" ht="18.75">
      <c r="A6" s="3" t="s">
        <v>102</v>
      </c>
      <c r="B6" s="22">
        <v>0</v>
      </c>
      <c r="C6" s="23"/>
      <c r="E6" s="3" t="s">
        <v>102</v>
      </c>
      <c r="F6" s="22">
        <v>1</v>
      </c>
      <c r="G6" s="23" t="s">
        <v>108</v>
      </c>
      <c r="H6" s="52"/>
      <c r="I6"/>
      <c r="J6"/>
      <c r="K6"/>
      <c r="L6"/>
      <c r="M6"/>
      <c r="N6"/>
      <c r="O6"/>
      <c r="P6"/>
      <c r="Q6"/>
      <c r="R6"/>
      <c r="S6"/>
    </row>
    <row r="7" spans="1:20" ht="18.75">
      <c r="A7" s="3" t="s">
        <v>103</v>
      </c>
      <c r="B7" s="22">
        <v>1</v>
      </c>
      <c r="C7" s="23"/>
      <c r="E7" s="3" t="s">
        <v>103</v>
      </c>
      <c r="F7" s="22">
        <v>1</v>
      </c>
      <c r="G7" s="23" t="s">
        <v>109</v>
      </c>
      <c r="H7" s="24"/>
      <c r="I7"/>
      <c r="J7"/>
      <c r="K7"/>
      <c r="L7"/>
      <c r="M7"/>
      <c r="N7"/>
      <c r="O7"/>
      <c r="P7"/>
      <c r="Q7"/>
      <c r="R7"/>
      <c r="S7"/>
    </row>
    <row r="8" spans="1:20" ht="0.75" customHeight="1">
      <c r="A8"/>
      <c r="B8"/>
      <c r="E8"/>
      <c r="F8"/>
      <c r="H8"/>
      <c r="I8"/>
      <c r="J8"/>
      <c r="K8"/>
      <c r="L8"/>
      <c r="M8"/>
      <c r="N8"/>
      <c r="O8"/>
      <c r="P8"/>
      <c r="Q8"/>
      <c r="R8"/>
      <c r="S8"/>
    </row>
    <row r="9" spans="1:20" ht="15" hidden="1">
      <c r="A9"/>
      <c r="B9"/>
      <c r="E9"/>
      <c r="F9"/>
      <c r="H9"/>
      <c r="I9"/>
      <c r="J9"/>
      <c r="K9"/>
      <c r="L9"/>
      <c r="M9"/>
      <c r="N9"/>
      <c r="O9"/>
    </row>
    <row r="10" spans="1:20" ht="18.75">
      <c r="A10" s="119">
        <v>45672</v>
      </c>
      <c r="B10" s="120"/>
      <c r="C10" s="81"/>
      <c r="E10" s="119">
        <v>45673</v>
      </c>
      <c r="F10" s="120"/>
      <c r="G10" s="81"/>
      <c r="H10"/>
      <c r="I10"/>
      <c r="J10"/>
      <c r="K10"/>
      <c r="L10"/>
      <c r="M10"/>
      <c r="N10"/>
      <c r="O10"/>
    </row>
    <row r="11" spans="1:20" ht="15">
      <c r="A11" s="79" t="s">
        <v>104</v>
      </c>
      <c r="B11" s="80" t="s">
        <v>105</v>
      </c>
      <c r="C11" s="60" t="s">
        <v>106</v>
      </c>
      <c r="E11" s="79" t="s">
        <v>104</v>
      </c>
      <c r="F11" s="80" t="s">
        <v>105</v>
      </c>
      <c r="G11" s="60" t="s">
        <v>106</v>
      </c>
      <c r="H11"/>
      <c r="I11"/>
      <c r="J11"/>
      <c r="K11"/>
      <c r="L11"/>
      <c r="M11"/>
      <c r="N11"/>
      <c r="O11"/>
    </row>
    <row r="12" spans="1:20" ht="18.75">
      <c r="A12" s="3" t="s">
        <v>100</v>
      </c>
      <c r="B12" s="22">
        <v>1</v>
      </c>
      <c r="C12" s="23" t="s">
        <v>109</v>
      </c>
      <c r="E12" s="3" t="s">
        <v>100</v>
      </c>
      <c r="F12" s="22">
        <v>1</v>
      </c>
      <c r="G12" s="23" t="s">
        <v>111</v>
      </c>
      <c r="H12"/>
      <c r="I12"/>
      <c r="J12"/>
      <c r="K12"/>
      <c r="L12"/>
      <c r="M12"/>
      <c r="N12"/>
      <c r="O12"/>
    </row>
    <row r="13" spans="1:20" ht="18.75">
      <c r="A13" s="3" t="s">
        <v>101</v>
      </c>
      <c r="B13" s="22">
        <v>1</v>
      </c>
      <c r="C13" s="23" t="s">
        <v>109</v>
      </c>
      <c r="E13" s="3" t="s">
        <v>101</v>
      </c>
      <c r="F13" s="22">
        <v>1</v>
      </c>
      <c r="G13" s="82" t="s">
        <v>110</v>
      </c>
      <c r="H13"/>
      <c r="I13"/>
      <c r="J13"/>
      <c r="K13"/>
      <c r="L13"/>
      <c r="M13"/>
      <c r="N13"/>
      <c r="O13"/>
    </row>
    <row r="14" spans="1:20" ht="18.75">
      <c r="A14" s="3" t="s">
        <v>102</v>
      </c>
      <c r="B14" s="22">
        <v>0</v>
      </c>
      <c r="C14" s="23"/>
      <c r="E14" s="3" t="s">
        <v>102</v>
      </c>
      <c r="F14" s="22">
        <v>0</v>
      </c>
      <c r="G14" s="23"/>
      <c r="H14"/>
      <c r="I14"/>
      <c r="J14"/>
      <c r="K14"/>
      <c r="L14"/>
      <c r="M14"/>
      <c r="N14"/>
      <c r="O14"/>
    </row>
    <row r="15" spans="1:20" ht="18.75">
      <c r="A15" s="3" t="s">
        <v>103</v>
      </c>
      <c r="B15" s="22">
        <v>0</v>
      </c>
      <c r="C15" s="23"/>
      <c r="E15" s="3" t="s">
        <v>103</v>
      </c>
      <c r="F15" s="22">
        <v>1</v>
      </c>
      <c r="G15" s="23" t="s">
        <v>112</v>
      </c>
      <c r="H15"/>
      <c r="I15"/>
      <c r="J15"/>
      <c r="K15"/>
      <c r="L15"/>
      <c r="M15"/>
      <c r="N15"/>
      <c r="O15"/>
    </row>
    <row r="16" spans="1:20" ht="0.75" customHeight="1">
      <c r="A16"/>
      <c r="B16"/>
      <c r="E16"/>
      <c r="F16"/>
      <c r="H16"/>
      <c r="I16"/>
      <c r="J16"/>
      <c r="K16"/>
      <c r="L16"/>
      <c r="M16"/>
      <c r="N16"/>
      <c r="O16"/>
    </row>
    <row r="17" spans="1:17" ht="15" hidden="1">
      <c r="A17"/>
      <c r="B17"/>
      <c r="E17"/>
      <c r="F17"/>
      <c r="H17"/>
      <c r="I17"/>
      <c r="J17"/>
      <c r="K17"/>
      <c r="L17"/>
      <c r="M17"/>
      <c r="N17"/>
      <c r="O17"/>
    </row>
    <row r="18" spans="1:17" ht="15.75" hidden="1" customHeight="1">
      <c r="A18"/>
      <c r="B18"/>
      <c r="E18"/>
      <c r="F18"/>
      <c r="H18"/>
      <c r="I18"/>
      <c r="J18"/>
      <c r="K18"/>
      <c r="L18"/>
      <c r="M18"/>
      <c r="N18"/>
      <c r="O18"/>
    </row>
    <row r="19" spans="1:17" ht="15.75" customHeight="1">
      <c r="A19" s="119">
        <v>45674</v>
      </c>
      <c r="B19" s="120"/>
      <c r="C19" s="81"/>
      <c r="E19" s="119">
        <v>45675</v>
      </c>
      <c r="F19" s="120"/>
      <c r="G19" s="81"/>
      <c r="H19"/>
      <c r="I19"/>
      <c r="J19"/>
      <c r="K19"/>
      <c r="L19"/>
      <c r="M19"/>
      <c r="N19"/>
      <c r="O19"/>
    </row>
    <row r="20" spans="1:17" ht="15.75" customHeight="1">
      <c r="A20" s="79" t="s">
        <v>104</v>
      </c>
      <c r="B20" s="80" t="s">
        <v>105</v>
      </c>
      <c r="C20" s="60" t="s">
        <v>106</v>
      </c>
      <c r="E20" s="79" t="s">
        <v>104</v>
      </c>
      <c r="F20" s="80" t="s">
        <v>105</v>
      </c>
      <c r="G20" s="60" t="s">
        <v>106</v>
      </c>
      <c r="H20"/>
      <c r="I20"/>
      <c r="J20"/>
      <c r="K20"/>
      <c r="L20"/>
      <c r="M20"/>
      <c r="N20"/>
      <c r="O20"/>
    </row>
    <row r="21" spans="1:17" ht="15.75" customHeight="1">
      <c r="A21" s="3" t="s">
        <v>100</v>
      </c>
      <c r="B21" s="22">
        <v>2</v>
      </c>
      <c r="C21" s="23" t="s">
        <v>113</v>
      </c>
      <c r="E21" s="3" t="s">
        <v>100</v>
      </c>
      <c r="F21" s="22">
        <v>0</v>
      </c>
      <c r="G21" s="23"/>
      <c r="H21"/>
      <c r="I21"/>
      <c r="J21"/>
      <c r="K21"/>
      <c r="L21"/>
      <c r="M21"/>
      <c r="N21"/>
      <c r="O21"/>
    </row>
    <row r="22" spans="1:17" ht="15.75" customHeight="1">
      <c r="A22" s="3" t="s">
        <v>101</v>
      </c>
      <c r="B22" s="22">
        <v>2</v>
      </c>
      <c r="C22" s="23" t="s">
        <v>114</v>
      </c>
      <c r="E22" s="3" t="s">
        <v>101</v>
      </c>
      <c r="F22" s="22">
        <v>1</v>
      </c>
      <c r="G22" s="23" t="s">
        <v>115</v>
      </c>
      <c r="H22"/>
      <c r="I22"/>
      <c r="J22"/>
      <c r="K22"/>
      <c r="L22"/>
      <c r="M22"/>
      <c r="N22"/>
      <c r="O22"/>
    </row>
    <row r="23" spans="1:17" ht="15.75" customHeight="1">
      <c r="A23" s="3" t="s">
        <v>102</v>
      </c>
      <c r="B23" s="22">
        <v>0</v>
      </c>
      <c r="C23" s="23"/>
      <c r="E23" s="3" t="s">
        <v>102</v>
      </c>
      <c r="F23" s="22">
        <v>0</v>
      </c>
      <c r="G23" s="23"/>
      <c r="H23"/>
      <c r="I23"/>
      <c r="J23"/>
      <c r="K23"/>
      <c r="L23"/>
      <c r="M23"/>
      <c r="N23"/>
      <c r="O23"/>
    </row>
    <row r="24" spans="1:17" ht="15.75" customHeight="1">
      <c r="A24" s="3" t="s">
        <v>103</v>
      </c>
      <c r="B24" s="22">
        <v>0</v>
      </c>
      <c r="C24" s="23"/>
      <c r="E24" s="3" t="s">
        <v>103</v>
      </c>
      <c r="F24" s="22">
        <v>0</v>
      </c>
      <c r="G24" s="23"/>
      <c r="H24"/>
      <c r="I24"/>
      <c r="J24"/>
      <c r="K24"/>
      <c r="L24"/>
      <c r="M24"/>
      <c r="N24"/>
      <c r="O24"/>
    </row>
    <row r="25" spans="1:17" ht="15.75" customHeight="1">
      <c r="A25" s="119">
        <v>45676</v>
      </c>
      <c r="B25" s="120"/>
      <c r="C25" s="81"/>
      <c r="E25" s="119">
        <v>45677</v>
      </c>
      <c r="F25" s="120"/>
      <c r="G25" s="81"/>
      <c r="H25"/>
      <c r="I25"/>
      <c r="J25"/>
      <c r="K25"/>
      <c r="L25"/>
      <c r="M25"/>
      <c r="N25"/>
      <c r="O25"/>
    </row>
    <row r="26" spans="1:17" ht="15.75" customHeight="1">
      <c r="A26" s="79" t="s">
        <v>104</v>
      </c>
      <c r="B26" s="80" t="s">
        <v>105</v>
      </c>
      <c r="C26" s="60" t="s">
        <v>106</v>
      </c>
      <c r="E26" s="79" t="s">
        <v>104</v>
      </c>
      <c r="F26" s="80" t="s">
        <v>105</v>
      </c>
      <c r="G26" s="60" t="s">
        <v>106</v>
      </c>
      <c r="H26"/>
      <c r="I26"/>
      <c r="J26"/>
      <c r="K26"/>
      <c r="L26"/>
      <c r="M26"/>
      <c r="N26"/>
      <c r="O26"/>
      <c r="Q26" s="4"/>
    </row>
    <row r="27" spans="1:17" ht="15.75" customHeight="1">
      <c r="A27" s="3" t="s">
        <v>100</v>
      </c>
      <c r="B27" s="22">
        <v>2</v>
      </c>
      <c r="C27" s="23" t="s">
        <v>117</v>
      </c>
      <c r="E27" s="3" t="s">
        <v>100</v>
      </c>
      <c r="F27" s="22">
        <v>0</v>
      </c>
      <c r="G27" s="23"/>
      <c r="H27"/>
      <c r="I27"/>
      <c r="J27"/>
      <c r="K27"/>
      <c r="L27"/>
      <c r="M27"/>
      <c r="N27"/>
      <c r="O27"/>
      <c r="Q27" s="4"/>
    </row>
    <row r="28" spans="1:17" ht="15.75" customHeight="1">
      <c r="A28" s="3" t="s">
        <v>101</v>
      </c>
      <c r="B28" s="22">
        <v>1</v>
      </c>
      <c r="C28" s="23" t="s">
        <v>116</v>
      </c>
      <c r="E28" s="3" t="s">
        <v>101</v>
      </c>
      <c r="F28" s="22">
        <v>0</v>
      </c>
      <c r="G28" s="23"/>
      <c r="H28"/>
      <c r="I28"/>
      <c r="J28"/>
      <c r="K28"/>
      <c r="L28"/>
      <c r="M28"/>
      <c r="N28"/>
      <c r="O28"/>
      <c r="Q28" s="4"/>
    </row>
    <row r="29" spans="1:17" ht="15.75" customHeight="1">
      <c r="A29" s="3" t="s">
        <v>102</v>
      </c>
      <c r="B29" s="22">
        <v>0</v>
      </c>
      <c r="C29" s="23"/>
      <c r="E29" s="3" t="s">
        <v>102</v>
      </c>
      <c r="F29" s="22">
        <v>0</v>
      </c>
      <c r="G29" s="23"/>
      <c r="H29"/>
      <c r="I29"/>
      <c r="J29"/>
      <c r="K29"/>
      <c r="L29"/>
      <c r="M29"/>
      <c r="N29"/>
      <c r="O29"/>
      <c r="Q29" s="4"/>
    </row>
    <row r="30" spans="1:17" ht="15.75" customHeight="1">
      <c r="A30" s="3" t="s">
        <v>103</v>
      </c>
      <c r="B30" s="22">
        <v>0</v>
      </c>
      <c r="C30" s="23"/>
      <c r="E30" s="3" t="s">
        <v>103</v>
      </c>
      <c r="F30" s="22">
        <v>0</v>
      </c>
      <c r="G30" s="23"/>
      <c r="H30"/>
      <c r="I30"/>
      <c r="J30"/>
      <c r="K30"/>
      <c r="L30"/>
      <c r="M30"/>
      <c r="N30"/>
      <c r="O30"/>
      <c r="Q30" s="4"/>
    </row>
    <row r="31" spans="1:17" ht="15.75" customHeight="1">
      <c r="A31" s="119">
        <v>45678</v>
      </c>
      <c r="B31" s="120"/>
      <c r="C31" s="81"/>
      <c r="E31" s="119">
        <v>45679</v>
      </c>
      <c r="F31" s="120"/>
      <c r="G31" s="81"/>
      <c r="H31"/>
      <c r="I31"/>
      <c r="J31"/>
      <c r="K31"/>
      <c r="L31"/>
      <c r="M31"/>
      <c r="N31"/>
      <c r="O31"/>
      <c r="Q31" s="4"/>
    </row>
    <row r="32" spans="1:17" ht="15.75" customHeight="1">
      <c r="A32" s="79" t="s">
        <v>104</v>
      </c>
      <c r="B32" s="80" t="s">
        <v>105</v>
      </c>
      <c r="C32" s="60" t="s">
        <v>106</v>
      </c>
      <c r="E32" s="79" t="s">
        <v>104</v>
      </c>
      <c r="F32" s="80" t="s">
        <v>105</v>
      </c>
      <c r="G32" s="60" t="s">
        <v>106</v>
      </c>
      <c r="H32"/>
      <c r="I32"/>
      <c r="J32"/>
      <c r="K32"/>
      <c r="L32"/>
      <c r="M32"/>
      <c r="N32"/>
      <c r="O32"/>
      <c r="Q32" s="4"/>
    </row>
    <row r="33" spans="1:17" ht="15.75" customHeight="1">
      <c r="A33" s="3" t="s">
        <v>100</v>
      </c>
      <c r="B33" s="22">
        <v>0</v>
      </c>
      <c r="C33" s="23"/>
      <c r="E33" s="3" t="s">
        <v>100</v>
      </c>
      <c r="F33" s="22">
        <v>0</v>
      </c>
      <c r="G33" s="23"/>
      <c r="H33"/>
      <c r="I33"/>
      <c r="J33"/>
      <c r="K33"/>
      <c r="L33"/>
      <c r="M33"/>
      <c r="N33"/>
      <c r="O33"/>
      <c r="Q33" s="4"/>
    </row>
    <row r="34" spans="1:17" ht="18.75">
      <c r="A34" s="3" t="s">
        <v>101</v>
      </c>
      <c r="B34" s="22">
        <v>0</v>
      </c>
      <c r="C34" s="23"/>
      <c r="E34" s="3" t="s">
        <v>101</v>
      </c>
      <c r="F34" s="22">
        <v>0</v>
      </c>
      <c r="G34" s="23"/>
      <c r="H34"/>
      <c r="I34"/>
      <c r="J34"/>
      <c r="K34"/>
      <c r="L34"/>
      <c r="M34"/>
      <c r="N34"/>
      <c r="O34"/>
      <c r="Q34" s="4"/>
    </row>
    <row r="35" spans="1:17" ht="18.75">
      <c r="A35" s="3" t="s">
        <v>102</v>
      </c>
      <c r="B35" s="22">
        <v>0</v>
      </c>
      <c r="C35" s="23"/>
      <c r="E35" s="3" t="s">
        <v>102</v>
      </c>
      <c r="F35" s="22">
        <v>0</v>
      </c>
      <c r="G35" s="23"/>
      <c r="H35"/>
      <c r="I35"/>
      <c r="J35"/>
      <c r="K35"/>
      <c r="L35"/>
      <c r="M35"/>
      <c r="N35"/>
      <c r="O35"/>
      <c r="P35" s="7"/>
      <c r="Q35" s="4"/>
    </row>
    <row r="36" spans="1:17" ht="18.75">
      <c r="A36" s="3" t="s">
        <v>103</v>
      </c>
      <c r="B36" s="22">
        <v>0</v>
      </c>
      <c r="C36" s="23"/>
      <c r="E36" s="3" t="s">
        <v>103</v>
      </c>
      <c r="F36" s="22">
        <v>0</v>
      </c>
      <c r="G36" s="23"/>
      <c r="H36"/>
      <c r="I36"/>
      <c r="J36"/>
      <c r="K36"/>
      <c r="L36"/>
      <c r="M36"/>
      <c r="N36"/>
      <c r="O36"/>
      <c r="P36" s="7"/>
      <c r="Q36" s="4"/>
    </row>
    <row r="37" spans="1:17" ht="18.75">
      <c r="A37" s="119">
        <v>45680</v>
      </c>
      <c r="B37" s="120"/>
      <c r="C37" s="81"/>
      <c r="E37" s="119">
        <v>45681</v>
      </c>
      <c r="F37" s="120"/>
      <c r="G37" s="81"/>
      <c r="H37"/>
      <c r="I37"/>
      <c r="J37"/>
      <c r="K37"/>
      <c r="L37"/>
      <c r="M37"/>
      <c r="N37"/>
      <c r="O37"/>
      <c r="P37" s="7"/>
      <c r="Q37" s="4"/>
    </row>
    <row r="38" spans="1:17" ht="18.75">
      <c r="A38" s="79" t="s">
        <v>104</v>
      </c>
      <c r="B38" s="80" t="s">
        <v>105</v>
      </c>
      <c r="C38" s="60" t="s">
        <v>106</v>
      </c>
      <c r="E38" s="79" t="s">
        <v>104</v>
      </c>
      <c r="F38" s="80" t="s">
        <v>105</v>
      </c>
      <c r="G38" s="60" t="s">
        <v>106</v>
      </c>
      <c r="H38"/>
      <c r="I38"/>
      <c r="J38"/>
      <c r="K38"/>
      <c r="L38"/>
      <c r="M38"/>
      <c r="N38"/>
      <c r="O38"/>
      <c r="P38" s="7"/>
      <c r="Q38" s="4"/>
    </row>
    <row r="39" spans="1:17" ht="18.75">
      <c r="A39" s="3" t="s">
        <v>100</v>
      </c>
      <c r="B39" s="22">
        <v>0</v>
      </c>
      <c r="C39" s="23"/>
      <c r="E39" s="3" t="s">
        <v>100</v>
      </c>
      <c r="F39" s="22">
        <v>0</v>
      </c>
      <c r="G39" s="23"/>
      <c r="H39"/>
      <c r="I39"/>
      <c r="J39"/>
      <c r="K39"/>
      <c r="L39"/>
      <c r="M39"/>
      <c r="N39"/>
      <c r="O39"/>
      <c r="P39" s="7"/>
      <c r="Q39" s="4"/>
    </row>
    <row r="40" spans="1:17" ht="18.75">
      <c r="A40" s="3" t="s">
        <v>101</v>
      </c>
      <c r="B40" s="22">
        <v>1</v>
      </c>
      <c r="C40" s="23" t="s">
        <v>118</v>
      </c>
      <c r="E40" s="3" t="s">
        <v>101</v>
      </c>
      <c r="F40" s="22">
        <v>3</v>
      </c>
      <c r="G40" s="23" t="s">
        <v>121</v>
      </c>
      <c r="H40"/>
      <c r="I40"/>
      <c r="J40"/>
      <c r="K40"/>
      <c r="L40"/>
      <c r="M40"/>
      <c r="N40"/>
      <c r="O40"/>
      <c r="P40" s="7"/>
      <c r="Q40" s="4"/>
    </row>
    <row r="41" spans="1:17" ht="18.75">
      <c r="A41" s="3" t="s">
        <v>102</v>
      </c>
      <c r="B41" s="22">
        <v>0</v>
      </c>
      <c r="C41" s="23"/>
      <c r="E41" s="3" t="s">
        <v>102</v>
      </c>
      <c r="F41" s="22">
        <v>0</v>
      </c>
      <c r="G41" s="23"/>
      <c r="H41"/>
      <c r="I41"/>
      <c r="J41"/>
      <c r="K41"/>
      <c r="L41"/>
      <c r="M41"/>
      <c r="N41"/>
      <c r="O41"/>
      <c r="P41" s="7"/>
      <c r="Q41" s="4"/>
    </row>
    <row r="42" spans="1:17" ht="18.75">
      <c r="A42" s="3" t="s">
        <v>103</v>
      </c>
      <c r="B42" s="22">
        <v>1</v>
      </c>
      <c r="C42" s="23" t="s">
        <v>119</v>
      </c>
      <c r="E42" s="3" t="s">
        <v>103</v>
      </c>
      <c r="F42" s="22">
        <v>1</v>
      </c>
      <c r="G42" s="23" t="s">
        <v>120</v>
      </c>
      <c r="H42"/>
      <c r="I42"/>
      <c r="J42"/>
      <c r="K42"/>
      <c r="L42"/>
      <c r="M42"/>
      <c r="N42"/>
      <c r="O42"/>
      <c r="P42" s="7"/>
      <c r="Q42" s="4"/>
    </row>
    <row r="43" spans="1:17" ht="18.75">
      <c r="A43" s="119">
        <v>45682</v>
      </c>
      <c r="B43" s="120"/>
      <c r="C43" s="81"/>
      <c r="E43" s="119">
        <v>45683</v>
      </c>
      <c r="F43" s="120"/>
      <c r="G43" s="81"/>
      <c r="H43"/>
      <c r="I43"/>
      <c r="J43"/>
      <c r="K43"/>
      <c r="L43"/>
      <c r="M43"/>
      <c r="N43"/>
      <c r="O43"/>
      <c r="P43" s="7"/>
      <c r="Q43" s="4"/>
    </row>
    <row r="44" spans="1:17" ht="18.75">
      <c r="A44" s="79" t="s">
        <v>104</v>
      </c>
      <c r="B44" s="80" t="s">
        <v>105</v>
      </c>
      <c r="C44" s="60" t="s">
        <v>106</v>
      </c>
      <c r="E44" s="79" t="s">
        <v>104</v>
      </c>
      <c r="F44" s="80" t="s">
        <v>105</v>
      </c>
      <c r="G44" s="60" t="s">
        <v>106</v>
      </c>
      <c r="H44"/>
      <c r="I44"/>
      <c r="J44"/>
      <c r="K44"/>
      <c r="L44"/>
      <c r="M44"/>
      <c r="N44"/>
      <c r="O44"/>
      <c r="P44" s="7"/>
      <c r="Q44" s="4"/>
    </row>
    <row r="45" spans="1:17" ht="18.75">
      <c r="A45" s="3" t="s">
        <v>100</v>
      </c>
      <c r="B45" s="22">
        <v>3</v>
      </c>
      <c r="C45" s="23" t="s">
        <v>124</v>
      </c>
      <c r="E45" s="3" t="s">
        <v>100</v>
      </c>
      <c r="F45" s="22">
        <v>2</v>
      </c>
      <c r="G45" s="23" t="s">
        <v>125</v>
      </c>
      <c r="H45"/>
      <c r="I45"/>
      <c r="J45"/>
      <c r="K45"/>
      <c r="L45"/>
      <c r="M45"/>
      <c r="N45"/>
      <c r="O45"/>
      <c r="P45" s="7"/>
      <c r="Q45" s="4"/>
    </row>
    <row r="46" spans="1:17" ht="18.75">
      <c r="A46" s="3" t="s">
        <v>101</v>
      </c>
      <c r="B46" s="22">
        <v>3</v>
      </c>
      <c r="C46" s="23" t="s">
        <v>123</v>
      </c>
      <c r="E46" s="3" t="s">
        <v>101</v>
      </c>
      <c r="F46" s="22">
        <v>3</v>
      </c>
      <c r="G46" s="23" t="s">
        <v>126</v>
      </c>
      <c r="H46"/>
      <c r="I46"/>
      <c r="J46"/>
      <c r="K46"/>
      <c r="L46"/>
      <c r="M46"/>
      <c r="N46"/>
      <c r="O46"/>
      <c r="P46" s="7"/>
      <c r="Q46" s="4"/>
    </row>
    <row r="47" spans="1:17" ht="18.75">
      <c r="A47" s="3" t="s">
        <v>102</v>
      </c>
      <c r="B47" s="22">
        <v>0</v>
      </c>
      <c r="C47" s="23"/>
      <c r="E47" s="3" t="s">
        <v>102</v>
      </c>
      <c r="F47" s="22">
        <v>0</v>
      </c>
      <c r="G47" s="23"/>
      <c r="H47"/>
      <c r="I47"/>
      <c r="J47"/>
      <c r="K47"/>
      <c r="L47"/>
      <c r="M47"/>
      <c r="N47"/>
      <c r="O47"/>
      <c r="P47" s="7"/>
      <c r="Q47" s="4"/>
    </row>
    <row r="48" spans="1:17" ht="18.75">
      <c r="A48" s="3" t="s">
        <v>103</v>
      </c>
      <c r="B48" s="22">
        <v>1</v>
      </c>
      <c r="C48" s="23" t="s">
        <v>122</v>
      </c>
      <c r="E48" s="3" t="s">
        <v>103</v>
      </c>
      <c r="F48" s="22">
        <v>0</v>
      </c>
      <c r="G48" s="23"/>
      <c r="H48"/>
      <c r="I48"/>
      <c r="J48"/>
      <c r="K48"/>
      <c r="L48"/>
      <c r="M48"/>
      <c r="N48"/>
      <c r="O48"/>
      <c r="P48" s="7"/>
      <c r="Q48" s="4"/>
    </row>
    <row r="49" spans="1:21" ht="18.75">
      <c r="A49" s="119">
        <v>45684</v>
      </c>
      <c r="B49" s="120"/>
      <c r="C49" s="81"/>
      <c r="E49" s="119">
        <v>45685</v>
      </c>
      <c r="F49" s="120"/>
      <c r="G49" s="81"/>
      <c r="H49"/>
      <c r="I49"/>
      <c r="J49"/>
      <c r="K49"/>
      <c r="L49"/>
      <c r="M49"/>
      <c r="N49"/>
      <c r="O49"/>
      <c r="P49" s="7"/>
      <c r="Q49" s="4"/>
    </row>
    <row r="50" spans="1:21" ht="18.75">
      <c r="A50" s="79" t="s">
        <v>104</v>
      </c>
      <c r="B50" s="80" t="s">
        <v>105</v>
      </c>
      <c r="C50" s="60" t="s">
        <v>106</v>
      </c>
      <c r="E50" s="79" t="s">
        <v>104</v>
      </c>
      <c r="F50" s="80" t="s">
        <v>105</v>
      </c>
      <c r="G50" s="60" t="s">
        <v>106</v>
      </c>
      <c r="H50"/>
      <c r="I50"/>
      <c r="J50"/>
      <c r="K50"/>
      <c r="L50"/>
      <c r="M50"/>
      <c r="N50"/>
      <c r="O50"/>
      <c r="P50" s="7"/>
      <c r="Q50" s="4"/>
    </row>
    <row r="51" spans="1:21" ht="18.75">
      <c r="A51" s="3" t="s">
        <v>100</v>
      </c>
      <c r="B51" s="22">
        <v>0</v>
      </c>
      <c r="C51" s="23"/>
      <c r="E51" s="3" t="s">
        <v>100</v>
      </c>
      <c r="F51" s="22">
        <v>0</v>
      </c>
      <c r="G51" s="23"/>
      <c r="H51"/>
      <c r="I51"/>
      <c r="J51"/>
      <c r="K51"/>
      <c r="L51"/>
      <c r="M51"/>
      <c r="N51"/>
      <c r="O51"/>
      <c r="P51" s="7"/>
      <c r="Q51" s="4"/>
    </row>
    <row r="52" spans="1:21" ht="18.75">
      <c r="A52" s="3" t="s">
        <v>101</v>
      </c>
      <c r="B52" s="22">
        <v>1</v>
      </c>
      <c r="C52" s="23" t="s">
        <v>127</v>
      </c>
      <c r="E52" s="3" t="s">
        <v>101</v>
      </c>
      <c r="F52" s="22">
        <v>0</v>
      </c>
      <c r="G52" s="23"/>
      <c r="H52"/>
      <c r="I52"/>
      <c r="J52"/>
      <c r="K52"/>
      <c r="L52"/>
      <c r="M52"/>
      <c r="N52"/>
      <c r="O52"/>
      <c r="P52" s="4"/>
      <c r="Q52" s="4"/>
      <c r="R52" s="4"/>
      <c r="S52" s="7"/>
      <c r="T52" s="4"/>
    </row>
    <row r="53" spans="1:21" ht="18.75">
      <c r="A53" s="3" t="s">
        <v>102</v>
      </c>
      <c r="B53" s="22">
        <v>0</v>
      </c>
      <c r="C53" s="23"/>
      <c r="E53" s="3" t="s">
        <v>102</v>
      </c>
      <c r="F53" s="22">
        <v>0</v>
      </c>
      <c r="G53" s="23"/>
      <c r="H53"/>
      <c r="I53"/>
      <c r="J53"/>
      <c r="K53"/>
      <c r="L53"/>
      <c r="M53"/>
      <c r="N53"/>
      <c r="O53"/>
      <c r="P53" s="4"/>
      <c r="Q53" s="4"/>
      <c r="R53" s="4"/>
      <c r="S53" s="7"/>
      <c r="T53" s="4"/>
    </row>
    <row r="54" spans="1:21" ht="18.75">
      <c r="A54" s="3" t="s">
        <v>103</v>
      </c>
      <c r="B54" s="22">
        <v>0</v>
      </c>
      <c r="C54" s="23"/>
      <c r="E54" s="3" t="s">
        <v>103</v>
      </c>
      <c r="F54" s="22">
        <v>0</v>
      </c>
      <c r="G54" s="23"/>
      <c r="H54"/>
      <c r="I54"/>
      <c r="J54"/>
      <c r="K54"/>
      <c r="L54"/>
      <c r="M54"/>
      <c r="N54"/>
      <c r="O54"/>
      <c r="P54" s="4"/>
      <c r="Q54" s="4"/>
      <c r="R54" s="4"/>
      <c r="S54" s="7"/>
      <c r="T54" s="4"/>
    </row>
    <row r="55" spans="1:21" ht="18.75">
      <c r="A55" s="84">
        <v>45686</v>
      </c>
      <c r="B55" s="85"/>
      <c r="C55" s="81"/>
      <c r="E55" s="119">
        <v>45687</v>
      </c>
      <c r="F55" s="120"/>
      <c r="G55" s="81"/>
      <c r="H55"/>
      <c r="I55"/>
      <c r="J55"/>
      <c r="K55"/>
      <c r="L55"/>
      <c r="M55"/>
      <c r="N55"/>
      <c r="O55"/>
      <c r="P55" s="4"/>
      <c r="Q55" s="4"/>
      <c r="R55" s="4"/>
      <c r="S55" s="7"/>
      <c r="T55" s="4"/>
    </row>
    <row r="56" spans="1:21" ht="18.75">
      <c r="A56" s="79" t="s">
        <v>104</v>
      </c>
      <c r="B56" s="80" t="s">
        <v>105</v>
      </c>
      <c r="C56" s="60" t="s">
        <v>106</v>
      </c>
      <c r="E56" s="79" t="s">
        <v>104</v>
      </c>
      <c r="F56" s="80" t="s">
        <v>105</v>
      </c>
      <c r="G56" s="60" t="s">
        <v>106</v>
      </c>
      <c r="H56" s="4"/>
      <c r="I56"/>
      <c r="J56"/>
      <c r="K56"/>
      <c r="L56"/>
      <c r="M56"/>
      <c r="N56"/>
      <c r="O56"/>
      <c r="P56" s="4"/>
      <c r="Q56" s="4"/>
      <c r="R56" s="4"/>
      <c r="S56" s="7"/>
      <c r="T56" s="4"/>
    </row>
    <row r="57" spans="1:21" ht="18.75">
      <c r="A57" s="3" t="s">
        <v>100</v>
      </c>
      <c r="B57" s="22">
        <v>0</v>
      </c>
      <c r="C57" s="23"/>
      <c r="E57" s="3" t="s">
        <v>100</v>
      </c>
      <c r="F57" s="22">
        <v>0</v>
      </c>
      <c r="G57" s="23"/>
      <c r="H57" s="4"/>
      <c r="I57"/>
      <c r="J57"/>
      <c r="K57"/>
      <c r="L57"/>
      <c r="M57"/>
      <c r="N57"/>
      <c r="O57"/>
      <c r="P57"/>
      <c r="Q57"/>
      <c r="R57"/>
      <c r="S57"/>
      <c r="T57" s="11"/>
      <c r="U57" s="4"/>
    </row>
    <row r="58" spans="1:21" ht="18.75">
      <c r="A58" s="3" t="s">
        <v>101</v>
      </c>
      <c r="B58" s="22">
        <v>0</v>
      </c>
      <c r="C58" s="23"/>
      <c r="E58" s="3" t="s">
        <v>101</v>
      </c>
      <c r="F58" s="22">
        <v>0</v>
      </c>
      <c r="G58" s="23"/>
      <c r="H58" s="4"/>
      <c r="I58"/>
      <c r="J58"/>
      <c r="K58"/>
      <c r="L58"/>
      <c r="M58"/>
      <c r="N58"/>
      <c r="O58"/>
      <c r="P58"/>
      <c r="Q58"/>
      <c r="R58"/>
      <c r="S58"/>
      <c r="T58" s="11"/>
    </row>
    <row r="59" spans="1:21" ht="18.75">
      <c r="A59" s="3" t="s">
        <v>102</v>
      </c>
      <c r="B59" s="22">
        <v>0</v>
      </c>
      <c r="C59" s="23"/>
      <c r="E59" s="3" t="s">
        <v>102</v>
      </c>
      <c r="F59" s="22">
        <v>0</v>
      </c>
      <c r="G59" s="23"/>
      <c r="H59" s="4"/>
      <c r="I59" s="4"/>
      <c r="J59" s="4"/>
      <c r="K59" s="4"/>
      <c r="L59" s="4"/>
      <c r="N59" s="4"/>
      <c r="O59" s="4"/>
      <c r="P59" s="4"/>
      <c r="Q59" s="4"/>
      <c r="R59" s="4"/>
      <c r="S59" s="4"/>
      <c r="T59" s="11"/>
    </row>
    <row r="60" spans="1:21" ht="18.75">
      <c r="A60" s="3" t="s">
        <v>103</v>
      </c>
      <c r="B60" s="22">
        <v>0</v>
      </c>
      <c r="C60" s="23"/>
      <c r="E60" s="3" t="s">
        <v>103</v>
      </c>
      <c r="F60" s="22">
        <v>0</v>
      </c>
      <c r="G60" s="23"/>
      <c r="H60" s="4"/>
      <c r="I60" s="4"/>
      <c r="J60" s="4"/>
      <c r="K60" s="4"/>
      <c r="L60" s="4"/>
      <c r="N60" s="4"/>
      <c r="O60" s="4"/>
      <c r="P60" s="4"/>
      <c r="Q60" s="4"/>
      <c r="R60" s="4"/>
      <c r="S60" s="4"/>
      <c r="T60" s="11"/>
    </row>
    <row r="61" spans="1:21" ht="18.75">
      <c r="A61" s="119">
        <v>45688</v>
      </c>
      <c r="B61" s="120"/>
      <c r="C61" s="81"/>
      <c r="E61" s="4"/>
      <c r="F61" s="4"/>
      <c r="G61" s="4"/>
      <c r="H61" s="4"/>
      <c r="J61" s="49"/>
      <c r="K61" s="4"/>
      <c r="L61" s="4"/>
      <c r="M61" s="4"/>
      <c r="N61" s="4"/>
      <c r="O61" s="4"/>
      <c r="P61" s="11"/>
    </row>
    <row r="62" spans="1:21" ht="18.75">
      <c r="A62" s="79" t="s">
        <v>104</v>
      </c>
      <c r="B62" s="80" t="s">
        <v>105</v>
      </c>
      <c r="C62" s="60" t="s">
        <v>106</v>
      </c>
      <c r="H62" s="4"/>
      <c r="J62" s="50"/>
      <c r="K62" s="4"/>
      <c r="L62" s="4"/>
      <c r="M62" s="4"/>
      <c r="N62" s="4"/>
      <c r="O62" s="4"/>
      <c r="P62" s="11"/>
    </row>
    <row r="63" spans="1:21" ht="18.75">
      <c r="A63" s="3" t="s">
        <v>100</v>
      </c>
      <c r="B63" s="22">
        <v>0</v>
      </c>
      <c r="C63" s="23"/>
      <c r="J63" s="50"/>
      <c r="L63" s="4"/>
      <c r="M63" s="6"/>
      <c r="N63" s="4"/>
      <c r="P63" s="9"/>
    </row>
    <row r="64" spans="1:21" ht="18.75">
      <c r="A64" s="3" t="s">
        <v>101</v>
      </c>
      <c r="B64" s="22">
        <v>0</v>
      </c>
      <c r="C64" s="23"/>
      <c r="J64" s="50"/>
      <c r="L64" s="4"/>
      <c r="M64" s="4"/>
      <c r="N64" s="4"/>
      <c r="P64" s="9"/>
    </row>
    <row r="65" spans="1:20" ht="18.75">
      <c r="A65" s="3" t="s">
        <v>102</v>
      </c>
      <c r="B65" s="22">
        <v>0</v>
      </c>
      <c r="C65" s="23"/>
      <c r="J65" s="50"/>
      <c r="L65" s="4"/>
      <c r="M65" s="4"/>
      <c r="N65" s="4"/>
      <c r="P65" s="9"/>
    </row>
    <row r="66" spans="1:20" ht="18.75">
      <c r="A66" s="3" t="s">
        <v>103</v>
      </c>
      <c r="B66" s="22">
        <v>0</v>
      </c>
      <c r="C66" s="23"/>
      <c r="J66" s="51"/>
      <c r="M66" s="4"/>
      <c r="N66" s="4"/>
      <c r="P66" s="9"/>
    </row>
    <row r="67" spans="1:20" ht="18.75">
      <c r="M67" s="4"/>
      <c r="N67" s="4"/>
      <c r="P67" s="9"/>
    </row>
    <row r="68" spans="1:20" ht="18.75">
      <c r="Q68" s="4"/>
      <c r="R68" s="4"/>
      <c r="T68" s="9"/>
    </row>
    <row r="69" spans="1:20" ht="18.75">
      <c r="F69" s="8"/>
      <c r="G69" s="8"/>
      <c r="H69" s="8"/>
      <c r="Q69" s="4"/>
      <c r="R69" s="4"/>
      <c r="T69" s="9"/>
    </row>
    <row r="70" spans="1:20" ht="18.75">
      <c r="Q70" s="4"/>
      <c r="R70" s="4"/>
      <c r="T70" s="9"/>
    </row>
    <row r="71" spans="1:20" ht="18.75">
      <c r="Q71" s="4"/>
      <c r="R71" s="4"/>
      <c r="T71" s="9"/>
    </row>
    <row r="72" spans="1:20" ht="18.75">
      <c r="Q72" s="4"/>
      <c r="R72" s="4"/>
      <c r="T72" s="9"/>
    </row>
    <row r="73" spans="1:20" ht="18.75">
      <c r="Q73" s="4"/>
      <c r="R73" s="4"/>
      <c r="T73" s="9"/>
    </row>
    <row r="74" spans="1:20" ht="18.75">
      <c r="Q74" s="4"/>
      <c r="R74" s="4"/>
      <c r="T74" s="9"/>
    </row>
    <row r="75" spans="1:20" ht="18.75">
      <c r="Q75" s="4"/>
      <c r="R75" s="4"/>
      <c r="T75" s="9"/>
    </row>
    <row r="76" spans="1:20" ht="18.75">
      <c r="Q76" s="4"/>
      <c r="T76" s="9"/>
    </row>
    <row r="77" spans="1:20" ht="18.75">
      <c r="Q77" s="4"/>
      <c r="T77" s="9"/>
    </row>
    <row r="78" spans="1:20" ht="18.75">
      <c r="Q78" s="4"/>
      <c r="T78" s="9"/>
    </row>
    <row r="79" spans="1:20" ht="18.75">
      <c r="Q79" s="4"/>
    </row>
    <row r="80" spans="1:20" ht="18.75">
      <c r="Q80" s="4"/>
    </row>
    <row r="81" spans="17:17" ht="18.75">
      <c r="Q81" s="4"/>
    </row>
  </sheetData>
  <mergeCells count="18">
    <mergeCell ref="E55:F55"/>
    <mergeCell ref="A61:B61"/>
    <mergeCell ref="A43:B43"/>
    <mergeCell ref="E43:F43"/>
    <mergeCell ref="A49:B49"/>
    <mergeCell ref="A37:B37"/>
    <mergeCell ref="E37:F37"/>
    <mergeCell ref="E49:F49"/>
    <mergeCell ref="A31:B31"/>
    <mergeCell ref="E31:F31"/>
    <mergeCell ref="A25:B25"/>
    <mergeCell ref="E25:F25"/>
    <mergeCell ref="A2:B2"/>
    <mergeCell ref="E2:F2"/>
    <mergeCell ref="A10:B10"/>
    <mergeCell ref="E10:F10"/>
    <mergeCell ref="A19:B19"/>
    <mergeCell ref="E19:F1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F18" sqref="F18"/>
    </sheetView>
  </sheetViews>
  <sheetFormatPr defaultRowHeight="15"/>
  <cols>
    <col min="1" max="1" width="24.28515625" customWidth="1"/>
    <col min="2" max="2" width="10" customWidth="1"/>
    <col min="3" max="3" width="24" customWidth="1"/>
    <col min="4" max="4" width="18.28515625" customWidth="1"/>
    <col min="6" max="6" width="26.7109375" customWidth="1"/>
    <col min="7" max="7" width="20" customWidth="1"/>
    <col min="9" max="9" width="26.42578125" customWidth="1"/>
  </cols>
  <sheetData>
    <row r="1" spans="1:9" ht="18.75">
      <c r="A1" s="84">
        <v>45689</v>
      </c>
      <c r="B1" s="85"/>
      <c r="C1" s="81"/>
      <c r="D1" s="84">
        <v>45690</v>
      </c>
      <c r="E1" s="85"/>
      <c r="F1" s="81"/>
      <c r="G1" s="84">
        <v>45691</v>
      </c>
      <c r="H1" s="85"/>
      <c r="I1" s="81"/>
    </row>
    <row r="2" spans="1:9">
      <c r="A2" s="79" t="s">
        <v>104</v>
      </c>
      <c r="B2" s="80" t="s">
        <v>105</v>
      </c>
      <c r="C2" s="60" t="s">
        <v>106</v>
      </c>
      <c r="D2" s="79" t="s">
        <v>104</v>
      </c>
      <c r="E2" s="80" t="s">
        <v>105</v>
      </c>
      <c r="F2" s="60" t="s">
        <v>106</v>
      </c>
      <c r="G2" s="79" t="s">
        <v>104</v>
      </c>
      <c r="H2" s="80" t="s">
        <v>105</v>
      </c>
      <c r="I2" s="60" t="s">
        <v>106</v>
      </c>
    </row>
    <row r="3" spans="1:9" ht="18.75">
      <c r="A3" s="3" t="s">
        <v>100</v>
      </c>
      <c r="B3" s="22">
        <v>0</v>
      </c>
      <c r="C3" s="23"/>
      <c r="D3" s="3" t="s">
        <v>100</v>
      </c>
      <c r="E3" s="22">
        <v>0</v>
      </c>
      <c r="F3" s="23"/>
      <c r="G3" s="3" t="s">
        <v>100</v>
      </c>
      <c r="H3" s="22">
        <v>0</v>
      </c>
      <c r="I3" s="23"/>
    </row>
    <row r="4" spans="1:9" ht="18.75">
      <c r="A4" s="3" t="s">
        <v>101</v>
      </c>
      <c r="B4" s="22">
        <v>1</v>
      </c>
      <c r="C4" s="23"/>
      <c r="D4" s="3" t="s">
        <v>101</v>
      </c>
      <c r="E4" s="22">
        <v>0</v>
      </c>
      <c r="F4" s="23"/>
      <c r="G4" s="3" t="s">
        <v>101</v>
      </c>
      <c r="H4" s="22">
        <v>0</v>
      </c>
      <c r="I4" s="23"/>
    </row>
    <row r="5" spans="1:9" ht="18.75">
      <c r="A5" s="3" t="s">
        <v>102</v>
      </c>
      <c r="B5" s="22">
        <v>0</v>
      </c>
      <c r="C5" s="23"/>
      <c r="D5" s="3" t="s">
        <v>102</v>
      </c>
      <c r="E5" s="22">
        <v>0</v>
      </c>
      <c r="F5" s="23"/>
      <c r="G5" s="3" t="s">
        <v>102</v>
      </c>
      <c r="H5" s="22">
        <v>0</v>
      </c>
      <c r="I5" s="23"/>
    </row>
    <row r="6" spans="1:9" ht="18.75">
      <c r="A6" s="3" t="s">
        <v>103</v>
      </c>
      <c r="B6" s="22">
        <v>0</v>
      </c>
      <c r="C6" s="23"/>
      <c r="D6" s="3" t="s">
        <v>103</v>
      </c>
      <c r="E6" s="22">
        <v>0</v>
      </c>
      <c r="F6" s="23"/>
      <c r="G6" s="3" t="s">
        <v>103</v>
      </c>
      <c r="H6" s="22">
        <v>0</v>
      </c>
      <c r="I6" s="23"/>
    </row>
    <row r="7" spans="1:9" ht="18.75">
      <c r="A7" s="86">
        <v>45692</v>
      </c>
      <c r="B7" s="87"/>
      <c r="C7" s="81"/>
      <c r="D7" s="86">
        <v>45693</v>
      </c>
      <c r="E7" s="87"/>
      <c r="F7" s="81"/>
      <c r="G7" s="86">
        <v>45694</v>
      </c>
      <c r="H7" s="87"/>
      <c r="I7" s="81"/>
    </row>
    <row r="8" spans="1:9">
      <c r="A8" s="79" t="s">
        <v>104</v>
      </c>
      <c r="B8" s="80" t="s">
        <v>105</v>
      </c>
      <c r="C8" s="60" t="s">
        <v>106</v>
      </c>
      <c r="D8" s="79" t="s">
        <v>104</v>
      </c>
      <c r="E8" s="80" t="s">
        <v>105</v>
      </c>
      <c r="F8" s="60" t="s">
        <v>106</v>
      </c>
      <c r="G8" s="79" t="s">
        <v>104</v>
      </c>
      <c r="H8" s="80" t="s">
        <v>105</v>
      </c>
      <c r="I8" s="60" t="s">
        <v>106</v>
      </c>
    </row>
    <row r="9" spans="1:9" ht="18.75">
      <c r="A9" s="3" t="s">
        <v>100</v>
      </c>
      <c r="B9" s="22">
        <v>0</v>
      </c>
      <c r="C9" s="23"/>
      <c r="D9" s="3" t="s">
        <v>100</v>
      </c>
      <c r="E9" s="22">
        <v>1</v>
      </c>
      <c r="F9" s="23"/>
      <c r="G9" s="3" t="s">
        <v>100</v>
      </c>
      <c r="H9" s="22">
        <v>0</v>
      </c>
      <c r="I9" s="23"/>
    </row>
    <row r="10" spans="1:9" ht="18.75">
      <c r="A10" s="3" t="s">
        <v>101</v>
      </c>
      <c r="B10" s="22">
        <v>1</v>
      </c>
      <c r="C10" s="23"/>
      <c r="D10" s="3" t="s">
        <v>101</v>
      </c>
      <c r="E10" s="22">
        <v>0</v>
      </c>
      <c r="F10" s="23"/>
      <c r="G10" s="3" t="s">
        <v>101</v>
      </c>
      <c r="H10" s="22">
        <v>0</v>
      </c>
      <c r="I10" s="23"/>
    </row>
    <row r="11" spans="1:9" ht="18.75">
      <c r="A11" s="3" t="s">
        <v>102</v>
      </c>
      <c r="B11" s="22">
        <v>0</v>
      </c>
      <c r="C11" s="23"/>
      <c r="D11" s="3" t="s">
        <v>102</v>
      </c>
      <c r="E11" s="22">
        <v>1</v>
      </c>
      <c r="F11" s="23"/>
      <c r="G11" s="3" t="s">
        <v>102</v>
      </c>
      <c r="H11" s="22">
        <v>0</v>
      </c>
      <c r="I11" s="23"/>
    </row>
    <row r="12" spans="1:9" ht="18.75">
      <c r="A12" s="3" t="s">
        <v>103</v>
      </c>
      <c r="B12" s="22">
        <v>0</v>
      </c>
      <c r="C12" s="23"/>
      <c r="D12" s="3" t="s">
        <v>103</v>
      </c>
      <c r="E12" s="22">
        <v>0</v>
      </c>
      <c r="F12" s="23"/>
      <c r="G12" s="3" t="s">
        <v>103</v>
      </c>
      <c r="H12" s="22">
        <v>0</v>
      </c>
      <c r="I12" s="23"/>
    </row>
    <row r="13" spans="1:9" ht="18.75">
      <c r="A13" s="88">
        <v>45695</v>
      </c>
      <c r="B13" s="89"/>
      <c r="C13" s="81"/>
      <c r="D13" s="88">
        <v>45696</v>
      </c>
      <c r="E13" s="89"/>
      <c r="F13" s="81"/>
      <c r="G13" s="88">
        <v>45697</v>
      </c>
      <c r="H13" s="89"/>
      <c r="I13" s="81"/>
    </row>
    <row r="14" spans="1:9">
      <c r="A14" s="79" t="s">
        <v>104</v>
      </c>
      <c r="B14" s="80" t="s">
        <v>105</v>
      </c>
      <c r="C14" s="60" t="s">
        <v>106</v>
      </c>
      <c r="D14" s="79" t="s">
        <v>104</v>
      </c>
      <c r="E14" s="80" t="s">
        <v>105</v>
      </c>
      <c r="F14" s="60" t="s">
        <v>106</v>
      </c>
      <c r="G14" s="79" t="s">
        <v>104</v>
      </c>
      <c r="H14" s="80" t="s">
        <v>105</v>
      </c>
      <c r="I14" s="60" t="s">
        <v>106</v>
      </c>
    </row>
    <row r="15" spans="1:9" ht="18.75">
      <c r="A15" s="3" t="s">
        <v>100</v>
      </c>
      <c r="B15" s="22">
        <v>0</v>
      </c>
      <c r="C15" s="23"/>
      <c r="D15" s="3" t="s">
        <v>100</v>
      </c>
      <c r="E15" s="22">
        <v>1</v>
      </c>
      <c r="F15" s="23"/>
      <c r="G15" s="3" t="s">
        <v>100</v>
      </c>
      <c r="H15" s="22">
        <v>0</v>
      </c>
      <c r="I15" s="23"/>
    </row>
    <row r="16" spans="1:9" ht="18.75">
      <c r="A16" s="3" t="s">
        <v>101</v>
      </c>
      <c r="B16" s="22">
        <v>1</v>
      </c>
      <c r="C16" s="23"/>
      <c r="D16" s="3" t="s">
        <v>101</v>
      </c>
      <c r="E16" s="22">
        <v>0</v>
      </c>
      <c r="F16" s="23"/>
      <c r="G16" s="3" t="s">
        <v>101</v>
      </c>
      <c r="H16" s="22">
        <v>0</v>
      </c>
      <c r="I16" s="23"/>
    </row>
    <row r="17" spans="1:9" ht="18.75">
      <c r="A17" s="3" t="s">
        <v>102</v>
      </c>
      <c r="B17" s="22">
        <v>0</v>
      </c>
      <c r="C17" s="23"/>
      <c r="D17" s="3" t="s">
        <v>102</v>
      </c>
      <c r="E17" s="22">
        <v>1</v>
      </c>
      <c r="F17" s="23" t="s">
        <v>128</v>
      </c>
      <c r="G17" s="3" t="s">
        <v>102</v>
      </c>
      <c r="H17" s="22">
        <v>0</v>
      </c>
      <c r="I17" s="23"/>
    </row>
    <row r="18" spans="1:9" ht="18.75">
      <c r="A18" s="3" t="s">
        <v>103</v>
      </c>
      <c r="B18" s="22">
        <v>0</v>
      </c>
      <c r="C18" s="23"/>
      <c r="D18" s="3" t="s">
        <v>103</v>
      </c>
      <c r="E18" s="22">
        <v>0</v>
      </c>
      <c r="F18" s="23"/>
      <c r="G18" s="3" t="s">
        <v>103</v>
      </c>
      <c r="H18" s="22">
        <v>0</v>
      </c>
      <c r="I18" s="23"/>
    </row>
    <row r="19" spans="1:9" ht="18.75">
      <c r="A19" s="88">
        <v>45698</v>
      </c>
      <c r="B19" s="89"/>
      <c r="C19" s="81"/>
      <c r="D19" s="88">
        <v>45699</v>
      </c>
      <c r="E19" s="89"/>
      <c r="F19" s="81"/>
      <c r="G19" s="88">
        <v>45700</v>
      </c>
      <c r="H19" s="89"/>
      <c r="I19" s="81"/>
    </row>
    <row r="20" spans="1:9">
      <c r="A20" s="79" t="s">
        <v>104</v>
      </c>
      <c r="B20" s="80" t="s">
        <v>105</v>
      </c>
      <c r="C20" s="60" t="s">
        <v>106</v>
      </c>
      <c r="D20" s="79" t="s">
        <v>104</v>
      </c>
      <c r="E20" s="80" t="s">
        <v>105</v>
      </c>
      <c r="F20" s="60" t="s">
        <v>106</v>
      </c>
      <c r="G20" s="79" t="s">
        <v>104</v>
      </c>
      <c r="H20" s="80" t="s">
        <v>105</v>
      </c>
      <c r="I20" s="60" t="s">
        <v>106</v>
      </c>
    </row>
    <row r="21" spans="1:9" ht="18.75">
      <c r="A21" s="3" t="s">
        <v>100</v>
      </c>
      <c r="B21" s="22">
        <v>0</v>
      </c>
      <c r="C21" s="23"/>
      <c r="D21" s="3" t="s">
        <v>100</v>
      </c>
      <c r="E21" s="22">
        <v>1</v>
      </c>
      <c r="F21" s="23"/>
      <c r="G21" s="3" t="s">
        <v>100</v>
      </c>
      <c r="H21" s="22">
        <v>0</v>
      </c>
      <c r="I21" s="23"/>
    </row>
    <row r="22" spans="1:9" ht="18.75">
      <c r="A22" s="3" t="s">
        <v>101</v>
      </c>
      <c r="B22" s="22">
        <v>1</v>
      </c>
      <c r="C22" s="23"/>
      <c r="D22" s="3" t="s">
        <v>101</v>
      </c>
      <c r="E22" s="22">
        <v>0</v>
      </c>
      <c r="F22" s="23"/>
      <c r="G22" s="3" t="s">
        <v>101</v>
      </c>
      <c r="H22" s="22">
        <v>0</v>
      </c>
      <c r="I22" s="23"/>
    </row>
    <row r="23" spans="1:9" ht="18.75">
      <c r="A23" s="3" t="s">
        <v>102</v>
      </c>
      <c r="B23" s="22">
        <v>0</v>
      </c>
      <c r="C23" s="23"/>
      <c r="D23" s="3" t="s">
        <v>102</v>
      </c>
      <c r="E23" s="22">
        <v>1</v>
      </c>
      <c r="F23" s="23"/>
      <c r="G23" s="3" t="s">
        <v>102</v>
      </c>
      <c r="H23" s="22">
        <v>0</v>
      </c>
      <c r="I23" s="23"/>
    </row>
    <row r="24" spans="1:9" ht="18.75">
      <c r="A24" s="3" t="s">
        <v>103</v>
      </c>
      <c r="B24" s="22">
        <v>0</v>
      </c>
      <c r="C24" s="23"/>
      <c r="D24" s="3" t="s">
        <v>103</v>
      </c>
      <c r="E24" s="22">
        <v>0</v>
      </c>
      <c r="F24" s="23"/>
      <c r="G24" s="3" t="s">
        <v>103</v>
      </c>
      <c r="H24" s="22">
        <v>0</v>
      </c>
      <c r="I24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H5" sqref="H5"/>
    </sheetView>
  </sheetViews>
  <sheetFormatPr defaultRowHeight="46.5"/>
  <cols>
    <col min="1" max="1" width="9.140625" style="90"/>
    <col min="2" max="2" width="52.140625" style="90" customWidth="1"/>
    <col min="3" max="4" width="9.140625" style="90"/>
    <col min="5" max="5" width="13.5703125" style="90" customWidth="1"/>
    <col min="6" max="16384" width="9.140625" style="90"/>
  </cols>
  <sheetData>
    <row r="1" spans="1:5">
      <c r="A1" s="91" t="s">
        <v>129</v>
      </c>
      <c r="B1" s="91"/>
      <c r="C1" s="91"/>
      <c r="D1" s="91"/>
      <c r="E1" s="91"/>
    </row>
    <row r="2" spans="1:5">
      <c r="A2" s="91"/>
      <c r="B2" s="91" t="s">
        <v>130</v>
      </c>
      <c r="C2" s="91"/>
      <c r="D2" s="91"/>
      <c r="E2" s="91"/>
    </row>
    <row r="3" spans="1:5">
      <c r="A3" s="91"/>
      <c r="B3" s="91" t="s">
        <v>141</v>
      </c>
      <c r="C3" s="91"/>
      <c r="D3" s="93"/>
      <c r="E3" s="93"/>
    </row>
    <row r="4" spans="1:5">
      <c r="A4" s="91"/>
      <c r="B4" s="91" t="s">
        <v>131</v>
      </c>
      <c r="C4" s="91"/>
      <c r="D4" s="91"/>
      <c r="E4" s="91"/>
    </row>
    <row r="5" spans="1:5">
      <c r="A5" s="91"/>
      <c r="B5" s="91" t="s">
        <v>132</v>
      </c>
      <c r="C5" s="91"/>
      <c r="D5" s="91"/>
      <c r="E5" s="91"/>
    </row>
    <row r="6" spans="1:5">
      <c r="A6" s="91"/>
      <c r="B6" s="91" t="s">
        <v>133</v>
      </c>
      <c r="C6" s="91"/>
      <c r="D6" s="91"/>
      <c r="E6" s="91"/>
    </row>
    <row r="7" spans="1:5">
      <c r="A7" s="91"/>
      <c r="B7" s="92">
        <v>679103</v>
      </c>
      <c r="C7" s="91"/>
      <c r="D7" s="91"/>
      <c r="E7" s="91"/>
    </row>
    <row r="8" spans="1:5">
      <c r="A8" s="91"/>
      <c r="B8" s="92" t="s">
        <v>139</v>
      </c>
      <c r="C8" s="91"/>
      <c r="D8" s="91"/>
      <c r="E8" s="91"/>
    </row>
    <row r="9" spans="1:5">
      <c r="A9" s="91"/>
      <c r="B9" s="92" t="s">
        <v>140</v>
      </c>
      <c r="C9" s="91"/>
      <c r="D9" s="91"/>
      <c r="E9" s="91"/>
    </row>
    <row r="10" spans="1:5">
      <c r="A10" s="91" t="s">
        <v>134</v>
      </c>
      <c r="B10" s="91"/>
      <c r="C10" s="91"/>
      <c r="D10" s="91"/>
      <c r="E10" s="91"/>
    </row>
    <row r="11" spans="1:5">
      <c r="A11" s="91"/>
      <c r="B11" s="91" t="s">
        <v>94</v>
      </c>
      <c r="C11" s="91"/>
      <c r="D11" s="91"/>
      <c r="E11" s="91"/>
    </row>
    <row r="12" spans="1:5">
      <c r="A12" s="91"/>
      <c r="B12" s="91" t="s">
        <v>135</v>
      </c>
      <c r="C12" s="91"/>
      <c r="D12" s="91"/>
      <c r="E12" s="91"/>
    </row>
    <row r="13" spans="1:5">
      <c r="A13" s="91"/>
      <c r="B13" s="91" t="s">
        <v>136</v>
      </c>
      <c r="C13" s="91"/>
      <c r="D13" s="91"/>
      <c r="E13" s="91"/>
    </row>
    <row r="14" spans="1:5">
      <c r="A14" s="91"/>
      <c r="B14" s="91" t="s">
        <v>138</v>
      </c>
      <c r="C14" s="91"/>
      <c r="D14" s="91"/>
      <c r="E14" s="91"/>
    </row>
    <row r="15" spans="1:5">
      <c r="A15" s="91"/>
      <c r="B15" s="91" t="s">
        <v>137</v>
      </c>
      <c r="C15" s="91"/>
      <c r="D15" s="91"/>
      <c r="E15" s="91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K92"/>
  <sheetViews>
    <sheetView workbookViewId="0">
      <selection activeCell="G5" sqref="G5"/>
    </sheetView>
  </sheetViews>
  <sheetFormatPr defaultRowHeight="20.25" customHeight="1"/>
  <cols>
    <col min="1" max="1" width="5.85546875" style="1" customWidth="1"/>
    <col min="2" max="2" width="11" style="1" customWidth="1"/>
    <col min="3" max="3" width="7.140625" style="1" customWidth="1"/>
    <col min="4" max="4" width="9.85546875" style="1" customWidth="1"/>
    <col min="5" max="5" width="1" style="1" hidden="1" customWidth="1"/>
    <col min="6" max="6" width="2.42578125" style="1" hidden="1" customWidth="1"/>
    <col min="7" max="7" width="38.140625" style="1" customWidth="1"/>
    <col min="8" max="8" width="5.140625" style="1" hidden="1" customWidth="1"/>
    <col min="9" max="9" width="11.28515625" style="1" customWidth="1"/>
    <col min="10" max="10" width="13.7109375" style="1" customWidth="1"/>
    <col min="11" max="11" width="6.85546875" style="1" hidden="1" customWidth="1"/>
    <col min="12" max="12" width="13.42578125" style="1" customWidth="1"/>
    <col min="13" max="13" width="10.85546875" style="1" customWidth="1"/>
    <col min="14" max="14" width="10.42578125" style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12" style="1" customWidth="1"/>
    <col min="19" max="19" width="10.5703125" style="1" customWidth="1"/>
    <col min="20" max="40" width="9.140625" style="1"/>
    <col min="41" max="41" width="12.140625" style="1" bestFit="1" customWidth="1"/>
    <col min="42" max="43" width="12" style="1" customWidth="1"/>
    <col min="44" max="16384" width="9.140625" style="1"/>
  </cols>
  <sheetData>
    <row r="1" spans="1:46" ht="20.25" customHeight="1">
      <c r="A1" s="106">
        <v>45760</v>
      </c>
      <c r="B1" s="107"/>
      <c r="C1" s="107"/>
      <c r="D1" s="108"/>
      <c r="E1" s="13"/>
      <c r="F1" s="44"/>
      <c r="G1" s="61" t="s">
        <v>98</v>
      </c>
      <c r="H1" s="112" t="s">
        <v>0</v>
      </c>
      <c r="I1" s="115" t="s">
        <v>5</v>
      </c>
      <c r="J1" s="4"/>
      <c r="M1" s="4"/>
      <c r="N1" s="4"/>
      <c r="O1" s="4"/>
      <c r="P1" s="4"/>
      <c r="Q1" s="4"/>
    </row>
    <row r="2" spans="1:46" ht="20.25" customHeight="1">
      <c r="A2" s="109"/>
      <c r="B2" s="110"/>
      <c r="C2" s="110"/>
      <c r="D2" s="111"/>
      <c r="E2" s="14"/>
      <c r="F2" s="14"/>
      <c r="G2" s="62" t="s">
        <v>99</v>
      </c>
      <c r="H2" s="113"/>
      <c r="I2" s="113"/>
      <c r="J2" s="4"/>
    </row>
    <row r="3" spans="1:46" ht="20.25" customHeight="1">
      <c r="A3" s="58" t="s">
        <v>1</v>
      </c>
      <c r="B3" s="59" t="s">
        <v>2</v>
      </c>
      <c r="C3" s="60" t="s">
        <v>3</v>
      </c>
      <c r="D3" s="60" t="s">
        <v>4</v>
      </c>
      <c r="E3" s="21"/>
      <c r="F3" s="21"/>
      <c r="G3" s="26"/>
      <c r="H3" s="5"/>
      <c r="I3" s="46"/>
      <c r="K3" s="46"/>
      <c r="M3" s="4"/>
      <c r="N3" s="4"/>
      <c r="P3" s="4"/>
      <c r="Q3" s="4"/>
      <c r="R3" s="4"/>
    </row>
    <row r="4" spans="1:46" ht="20.25" customHeight="1">
      <c r="A4" s="3"/>
      <c r="B4" s="22"/>
      <c r="C4" s="25"/>
      <c r="D4" s="17"/>
      <c r="E4" s="24"/>
      <c r="F4" s="24"/>
      <c r="G4" s="26"/>
      <c r="H4" s="5"/>
      <c r="I4" s="46"/>
      <c r="M4" s="100" t="s">
        <v>6</v>
      </c>
      <c r="N4" s="101"/>
      <c r="O4" s="101"/>
      <c r="P4" s="101"/>
      <c r="Q4" s="102"/>
    </row>
    <row r="5" spans="1:46" ht="20.25" customHeight="1">
      <c r="A5" s="3"/>
      <c r="B5" s="22"/>
      <c r="C5" s="25"/>
      <c r="D5" s="17"/>
      <c r="E5" s="24"/>
      <c r="F5" s="24"/>
      <c r="G5" s="26"/>
      <c r="H5" s="5"/>
      <c r="I5" s="46"/>
      <c r="M5" s="103"/>
      <c r="N5" s="104"/>
      <c r="O5" s="104"/>
      <c r="P5" s="104"/>
      <c r="Q5" s="105"/>
    </row>
    <row r="6" spans="1:46" ht="20.25" customHeight="1">
      <c r="A6" s="3"/>
      <c r="B6" s="22"/>
      <c r="C6" s="25"/>
      <c r="D6" s="95"/>
      <c r="E6" s="52"/>
      <c r="F6" s="52"/>
      <c r="G6" s="26"/>
      <c r="H6" s="5"/>
      <c r="I6" s="46"/>
      <c r="M6" s="5">
        <v>500</v>
      </c>
      <c r="N6" s="3">
        <v>450</v>
      </c>
      <c r="O6" s="3">
        <f>M6*N6</f>
        <v>225000</v>
      </c>
      <c r="P6" s="3"/>
      <c r="Q6" s="3"/>
    </row>
    <row r="7" spans="1:46" ht="20.25" customHeight="1">
      <c r="A7" s="3"/>
      <c r="B7" s="22"/>
      <c r="C7" s="25"/>
      <c r="D7" s="17"/>
      <c r="E7" s="24"/>
      <c r="F7" s="24"/>
      <c r="G7" s="43"/>
      <c r="H7" s="2"/>
      <c r="I7" s="47"/>
      <c r="M7" s="5">
        <v>200</v>
      </c>
      <c r="N7" s="3">
        <v>95</v>
      </c>
      <c r="O7" s="3">
        <f t="shared" ref="O7:O14" si="0">M7*N7</f>
        <v>19000</v>
      </c>
      <c r="P7" s="3"/>
      <c r="Q7" s="3"/>
    </row>
    <row r="8" spans="1:46" ht="20.25" customHeight="1">
      <c r="A8" s="3"/>
      <c r="B8" s="22"/>
      <c r="C8" s="25"/>
      <c r="D8" s="17"/>
      <c r="E8" s="24"/>
      <c r="F8" s="24"/>
      <c r="G8" s="26"/>
      <c r="H8" s="5"/>
      <c r="I8" s="3"/>
      <c r="M8" s="5">
        <v>100</v>
      </c>
      <c r="N8" s="3">
        <v>28</v>
      </c>
      <c r="O8" s="3">
        <f t="shared" si="0"/>
        <v>2800</v>
      </c>
      <c r="P8" s="3"/>
      <c r="Q8" s="3"/>
    </row>
    <row r="9" spans="1:46" ht="20.25" customHeight="1">
      <c r="A9" s="3"/>
      <c r="B9" s="22"/>
      <c r="C9" s="25"/>
      <c r="D9" s="17"/>
      <c r="E9" s="4"/>
      <c r="F9" s="4"/>
      <c r="G9" s="26"/>
      <c r="H9" s="2"/>
      <c r="I9" s="47"/>
      <c r="M9" s="5">
        <v>50</v>
      </c>
      <c r="N9" s="3">
        <v>17</v>
      </c>
      <c r="O9" s="3">
        <f t="shared" si="0"/>
        <v>850</v>
      </c>
      <c r="P9" s="3"/>
      <c r="Q9" s="3"/>
    </row>
    <row r="10" spans="1:46" ht="20.25" customHeight="1">
      <c r="A10" s="3"/>
      <c r="B10" s="22"/>
      <c r="C10" s="25"/>
      <c r="D10" s="17"/>
      <c r="E10" s="24"/>
      <c r="F10" s="24"/>
      <c r="G10" s="28"/>
      <c r="H10" s="3"/>
      <c r="I10" s="46"/>
      <c r="M10" s="5">
        <v>20</v>
      </c>
      <c r="N10" s="3">
        <v>1</v>
      </c>
      <c r="O10" s="3">
        <f t="shared" si="0"/>
        <v>20</v>
      </c>
      <c r="P10" s="3"/>
      <c r="Q10" s="3"/>
      <c r="AO10" s="94">
        <v>45742</v>
      </c>
      <c r="AP10" s="19" t="s">
        <v>142</v>
      </c>
      <c r="AQ10" s="19"/>
      <c r="AR10" s="19" t="s">
        <v>143</v>
      </c>
      <c r="AS10" s="19"/>
      <c r="AT10" s="19"/>
    </row>
    <row r="11" spans="1:46" ht="20.25" customHeight="1">
      <c r="A11" s="3"/>
      <c r="B11" s="3"/>
      <c r="C11" s="25"/>
      <c r="D11" s="17"/>
      <c r="E11" s="24"/>
      <c r="F11" s="24"/>
      <c r="G11" s="28"/>
      <c r="H11" s="23"/>
      <c r="I11" s="16"/>
      <c r="M11" s="5">
        <v>10</v>
      </c>
      <c r="N11" s="3">
        <v>2</v>
      </c>
      <c r="O11" s="3">
        <f t="shared" si="0"/>
        <v>20</v>
      </c>
      <c r="P11" s="3"/>
      <c r="Q11" s="3"/>
      <c r="AO11" s="19"/>
      <c r="AP11" s="19"/>
      <c r="AQ11" s="19"/>
    </row>
    <row r="12" spans="1:46" ht="20.25" customHeight="1">
      <c r="A12" s="3"/>
      <c r="B12" s="73"/>
      <c r="C12" s="25"/>
      <c r="D12" s="17"/>
      <c r="E12" s="24"/>
      <c r="F12" s="24"/>
      <c r="H12" s="23"/>
      <c r="I12" s="46"/>
      <c r="M12" s="5">
        <v>5</v>
      </c>
      <c r="N12" s="3">
        <v>0</v>
      </c>
      <c r="O12" s="3">
        <f t="shared" si="0"/>
        <v>0</v>
      </c>
      <c r="P12" s="3"/>
      <c r="Q12" s="3"/>
      <c r="AO12" s="19" t="s">
        <v>144</v>
      </c>
      <c r="AP12" s="19"/>
      <c r="AQ12" s="19">
        <v>35000</v>
      </c>
    </row>
    <row r="13" spans="1:46" ht="20.25" customHeight="1">
      <c r="A13" s="3"/>
      <c r="B13" s="73"/>
      <c r="C13" s="25"/>
      <c r="D13" s="17"/>
      <c r="E13" s="24"/>
      <c r="F13" s="24"/>
      <c r="G13" s="2"/>
      <c r="H13" s="3"/>
      <c r="I13" s="45"/>
      <c r="M13" s="5">
        <v>2</v>
      </c>
      <c r="N13" s="3">
        <v>3</v>
      </c>
      <c r="O13" s="3">
        <f t="shared" si="0"/>
        <v>6</v>
      </c>
      <c r="P13" s="3"/>
      <c r="Q13" s="3"/>
    </row>
    <row r="14" spans="1:46" ht="20.25" customHeight="1">
      <c r="A14" s="3"/>
      <c r="B14" s="22"/>
      <c r="C14" s="25"/>
      <c r="D14" s="17"/>
      <c r="E14" s="24"/>
      <c r="F14" s="24"/>
      <c r="G14" s="28"/>
      <c r="H14" s="3"/>
      <c r="I14" s="46"/>
      <c r="M14" s="5">
        <v>1</v>
      </c>
      <c r="N14" s="3">
        <v>0</v>
      </c>
      <c r="O14" s="3">
        <f t="shared" si="0"/>
        <v>0</v>
      </c>
      <c r="P14" s="3"/>
      <c r="Q14" s="3"/>
    </row>
    <row r="15" spans="1:46" ht="20.25" customHeight="1">
      <c r="A15" s="3"/>
      <c r="B15" s="23"/>
      <c r="C15" s="25"/>
      <c r="D15" s="17"/>
      <c r="E15" s="24"/>
      <c r="F15" s="24"/>
      <c r="G15" s="26"/>
      <c r="I15" s="45"/>
      <c r="M15" s="3"/>
      <c r="N15" s="3"/>
      <c r="O15" s="3">
        <f>SUM(O6:O14)</f>
        <v>247696</v>
      </c>
      <c r="P15" s="12">
        <f>B65</f>
        <v>0</v>
      </c>
      <c r="Q15" s="15">
        <f>O15-P15</f>
        <v>247696</v>
      </c>
    </row>
    <row r="16" spans="1:46" ht="20.25" customHeight="1">
      <c r="A16" s="3"/>
      <c r="B16" s="23"/>
      <c r="C16" s="25"/>
      <c r="D16" s="17"/>
      <c r="E16" s="24"/>
      <c r="F16" s="24"/>
      <c r="G16" s="28"/>
      <c r="H16" s="3"/>
      <c r="I16" s="46"/>
      <c r="M16" s="4"/>
      <c r="O16" s="4"/>
    </row>
    <row r="17" spans="1:115" ht="20.25" customHeight="1">
      <c r="A17" s="3"/>
      <c r="B17" s="29"/>
      <c r="C17" s="25"/>
      <c r="D17" s="17"/>
      <c r="E17" s="24"/>
      <c r="F17" s="24"/>
      <c r="G17" s="2"/>
      <c r="H17" s="3"/>
      <c r="I17" s="46"/>
    </row>
    <row r="18" spans="1:115" ht="20.25" customHeight="1">
      <c r="A18" s="3"/>
      <c r="B18" s="29"/>
      <c r="C18" s="25"/>
      <c r="D18" s="17"/>
      <c r="E18" s="24"/>
      <c r="F18" s="24"/>
      <c r="G18" s="56"/>
      <c r="H18" s="3" t="s">
        <v>7</v>
      </c>
      <c r="I18" s="83">
        <f>SUM(I3:I16)</f>
        <v>0</v>
      </c>
    </row>
    <row r="19" spans="1:115" ht="20.25" customHeight="1">
      <c r="A19" s="3"/>
      <c r="B19" s="27"/>
      <c r="C19" s="25"/>
      <c r="D19" s="17"/>
      <c r="E19" s="24"/>
      <c r="F19" s="24"/>
      <c r="G19" s="63" t="s">
        <v>9</v>
      </c>
      <c r="H19" s="114" t="s">
        <v>0</v>
      </c>
      <c r="I19" s="115" t="s">
        <v>5</v>
      </c>
      <c r="J19" s="4"/>
    </row>
    <row r="20" spans="1:115" ht="20.25" customHeight="1">
      <c r="A20" s="3"/>
      <c r="B20" s="27"/>
      <c r="C20" s="25"/>
      <c r="D20" s="17"/>
      <c r="E20" s="24"/>
      <c r="F20" s="24"/>
      <c r="G20" s="63" t="s">
        <v>10</v>
      </c>
      <c r="H20" s="113"/>
      <c r="I20" s="113"/>
      <c r="J20" s="4"/>
    </row>
    <row r="21" spans="1:115" ht="20.25" customHeight="1">
      <c r="A21" s="3"/>
      <c r="B21" s="27"/>
      <c r="C21" s="25"/>
      <c r="D21" s="17"/>
      <c r="E21" s="24"/>
      <c r="F21" s="24"/>
      <c r="G21" s="26"/>
      <c r="H21" s="5"/>
      <c r="I21" s="3"/>
    </row>
    <row r="22" spans="1:115" ht="20.25" customHeight="1">
      <c r="A22" s="3"/>
      <c r="B22" s="27"/>
      <c r="C22" s="25"/>
      <c r="D22" s="17"/>
      <c r="E22" s="24"/>
      <c r="F22" s="24"/>
      <c r="G22" s="26"/>
      <c r="H22" s="5"/>
      <c r="I22" s="3"/>
    </row>
    <row r="23" spans="1:115" ht="20.25" customHeight="1">
      <c r="A23" s="3"/>
      <c r="B23" s="27"/>
      <c r="C23" s="25"/>
      <c r="D23" s="17"/>
      <c r="E23" s="24"/>
      <c r="F23" s="24"/>
      <c r="G23" s="26"/>
      <c r="H23" s="5"/>
      <c r="I23" s="3"/>
      <c r="N23" s="72"/>
      <c r="O23" s="72"/>
    </row>
    <row r="24" spans="1:115" ht="20.25" customHeight="1">
      <c r="A24" s="3"/>
      <c r="B24" s="27"/>
      <c r="C24" s="25"/>
      <c r="D24" s="17"/>
      <c r="E24" s="24"/>
      <c r="F24" s="24"/>
      <c r="G24" s="26"/>
      <c r="H24" s="5"/>
      <c r="I24" s="3"/>
      <c r="N24" s="72"/>
      <c r="O24" s="72"/>
    </row>
    <row r="25" spans="1:115" ht="20.25" customHeight="1">
      <c r="A25" s="3"/>
      <c r="B25" s="27"/>
      <c r="C25" s="25"/>
      <c r="D25" s="17"/>
      <c r="E25" s="24"/>
      <c r="F25" s="24"/>
      <c r="G25" s="26"/>
      <c r="H25" s="5"/>
      <c r="I25" s="3"/>
      <c r="N25" s="72"/>
      <c r="O25" s="72"/>
      <c r="S25" s="4"/>
      <c r="DK25" s="1" t="s">
        <v>68</v>
      </c>
    </row>
    <row r="26" spans="1:115" ht="20.25" customHeight="1">
      <c r="A26" s="3"/>
      <c r="B26" s="27"/>
      <c r="C26" s="25"/>
      <c r="D26" s="17"/>
      <c r="E26" s="24"/>
      <c r="F26" s="24"/>
      <c r="G26" s="26"/>
      <c r="H26" s="5"/>
      <c r="I26" s="3"/>
      <c r="N26" s="72"/>
      <c r="O26" s="72"/>
      <c r="S26" s="4"/>
    </row>
    <row r="27" spans="1:115" ht="20.25" customHeight="1">
      <c r="A27" s="3"/>
      <c r="B27" s="27"/>
      <c r="C27" s="25"/>
      <c r="D27" s="17"/>
      <c r="E27" s="24"/>
      <c r="F27" s="24"/>
      <c r="G27" s="26"/>
      <c r="H27" s="5"/>
      <c r="I27" s="3"/>
      <c r="S27" s="4"/>
    </row>
    <row r="28" spans="1:115" ht="20.25" customHeight="1">
      <c r="A28" s="3"/>
      <c r="B28" s="27"/>
      <c r="C28" s="25"/>
      <c r="D28" s="17"/>
      <c r="E28" s="24"/>
      <c r="F28" s="24"/>
      <c r="G28" s="26"/>
      <c r="H28" s="5"/>
      <c r="I28" s="3"/>
      <c r="S28" s="4"/>
    </row>
    <row r="29" spans="1:115" ht="20.25" customHeight="1">
      <c r="A29" s="3"/>
      <c r="B29" s="27"/>
      <c r="C29" s="25"/>
      <c r="D29" s="17"/>
      <c r="E29" s="24"/>
      <c r="F29" s="24"/>
      <c r="G29" s="26"/>
      <c r="H29" s="5"/>
      <c r="I29" s="3"/>
      <c r="P29" s="72"/>
      <c r="S29" s="4"/>
    </row>
    <row r="30" spans="1:115" ht="20.25" customHeight="1">
      <c r="A30" s="3"/>
      <c r="B30" s="27"/>
      <c r="C30" s="25"/>
      <c r="D30" s="17"/>
      <c r="E30" s="24"/>
      <c r="F30" s="24"/>
      <c r="G30" s="26"/>
      <c r="H30" s="5"/>
      <c r="I30" s="3"/>
      <c r="S30" s="4"/>
    </row>
    <row r="31" spans="1:115" ht="20.25" customHeight="1">
      <c r="A31" s="3"/>
      <c r="B31" s="27"/>
      <c r="C31" s="25"/>
      <c r="D31" s="17"/>
      <c r="E31" s="24"/>
      <c r="F31" s="24"/>
      <c r="G31" s="26"/>
      <c r="H31" s="5"/>
      <c r="I31" s="3"/>
      <c r="S31" s="4"/>
    </row>
    <row r="32" spans="1:115" ht="20.25" customHeight="1">
      <c r="A32" s="3"/>
      <c r="B32" s="27"/>
      <c r="C32" s="25"/>
      <c r="D32" s="17"/>
      <c r="E32" s="24"/>
      <c r="F32" s="24"/>
      <c r="G32" s="26"/>
      <c r="H32" s="5"/>
      <c r="I32" s="3"/>
      <c r="S32" s="4"/>
    </row>
    <row r="33" spans="1:19" ht="20.25" customHeight="1">
      <c r="A33" s="3"/>
      <c r="B33" s="27"/>
      <c r="C33" s="25"/>
      <c r="D33" s="17"/>
      <c r="E33" s="24"/>
      <c r="F33" s="24"/>
      <c r="G33" s="26"/>
      <c r="H33" s="5"/>
      <c r="I33" s="3"/>
      <c r="S33" s="4"/>
    </row>
    <row r="34" spans="1:19" ht="20.25" customHeight="1">
      <c r="A34" s="3"/>
      <c r="B34" s="27"/>
      <c r="C34" s="25"/>
      <c r="D34" s="17"/>
      <c r="E34" s="24"/>
      <c r="F34" s="24"/>
      <c r="G34" s="26"/>
      <c r="H34" s="5"/>
      <c r="I34" s="3"/>
      <c r="Q34" s="10"/>
      <c r="R34" s="7"/>
      <c r="S34" s="4"/>
    </row>
    <row r="35" spans="1:19" ht="20.25" customHeight="1">
      <c r="A35" s="3"/>
      <c r="B35" s="36"/>
      <c r="C35" s="25"/>
      <c r="D35" s="17"/>
      <c r="E35" s="24"/>
      <c r="F35" s="24"/>
      <c r="G35" s="26"/>
      <c r="H35" s="5"/>
      <c r="I35" s="46"/>
      <c r="Q35" s="10"/>
      <c r="R35" s="7"/>
      <c r="S35" s="4"/>
    </row>
    <row r="36" spans="1:19" ht="20.25" customHeight="1">
      <c r="A36" s="3"/>
      <c r="B36" s="36"/>
      <c r="C36" s="25"/>
      <c r="D36" s="17"/>
      <c r="E36" s="24"/>
      <c r="F36" s="24"/>
      <c r="G36" s="26"/>
      <c r="H36" s="5"/>
      <c r="I36" s="3"/>
      <c r="Q36" s="10"/>
      <c r="R36" s="7"/>
      <c r="S36" s="4"/>
    </row>
    <row r="37" spans="1:19" ht="20.25" customHeight="1">
      <c r="A37" s="3"/>
      <c r="B37" s="36"/>
      <c r="C37" s="25"/>
      <c r="D37" s="17"/>
      <c r="E37" s="24"/>
      <c r="F37" s="24"/>
      <c r="G37" s="26"/>
      <c r="H37" s="5"/>
      <c r="I37" s="46"/>
      <c r="P37" s="4"/>
      <c r="Q37" s="10"/>
      <c r="R37" s="7"/>
      <c r="S37" s="4"/>
    </row>
    <row r="38" spans="1:19" ht="20.25" customHeight="1">
      <c r="A38" s="3"/>
      <c r="B38" s="36"/>
      <c r="C38" s="25"/>
      <c r="D38" s="17"/>
      <c r="E38" s="24"/>
      <c r="F38" s="24"/>
      <c r="G38" s="26"/>
      <c r="H38" s="5"/>
      <c r="I38" s="46"/>
      <c r="P38" s="4"/>
      <c r="Q38" s="10"/>
      <c r="R38" s="7"/>
      <c r="S38" s="4"/>
    </row>
    <row r="39" spans="1:19" ht="20.25" customHeight="1">
      <c r="A39" s="3"/>
      <c r="B39" s="36"/>
      <c r="C39" s="25"/>
      <c r="D39" s="17"/>
      <c r="E39" s="24"/>
      <c r="F39" s="24"/>
      <c r="G39" s="26"/>
      <c r="H39" s="5"/>
      <c r="I39" s="3"/>
      <c r="P39" s="4"/>
      <c r="Q39" s="10"/>
      <c r="R39" s="7"/>
      <c r="S39" s="4"/>
    </row>
    <row r="40" spans="1:19" ht="20.25" customHeight="1">
      <c r="A40" s="3"/>
      <c r="B40" s="36"/>
      <c r="C40" s="25"/>
      <c r="D40" s="17"/>
      <c r="E40" s="24"/>
      <c r="F40" s="24"/>
      <c r="G40" s="26"/>
      <c r="H40" s="5"/>
      <c r="I40" s="46"/>
      <c r="J40" s="19"/>
      <c r="P40" s="4"/>
      <c r="Q40" s="10"/>
      <c r="R40" s="7"/>
      <c r="S40" s="4"/>
    </row>
    <row r="41" spans="1:19" ht="20.25" customHeight="1">
      <c r="A41" s="3"/>
      <c r="B41" s="36"/>
      <c r="C41" s="25"/>
      <c r="D41" s="17"/>
      <c r="E41" s="24"/>
      <c r="F41" s="24"/>
      <c r="G41" s="26"/>
      <c r="H41" s="5"/>
      <c r="I41" s="46"/>
      <c r="P41" s="4"/>
      <c r="Q41" s="10"/>
      <c r="R41" s="7"/>
      <c r="S41" s="4"/>
    </row>
    <row r="42" spans="1:19" ht="20.25" customHeight="1">
      <c r="A42" s="3"/>
      <c r="B42" s="36"/>
      <c r="C42" s="25"/>
      <c r="D42" s="17"/>
      <c r="E42" s="24"/>
      <c r="F42" s="24"/>
      <c r="G42" s="26"/>
      <c r="H42" s="5"/>
      <c r="I42" s="46"/>
      <c r="P42" s="4"/>
      <c r="Q42" s="10"/>
      <c r="R42" s="7"/>
      <c r="S42" s="4"/>
    </row>
    <row r="43" spans="1:19" ht="20.25" customHeight="1">
      <c r="A43" s="3"/>
      <c r="B43" s="36"/>
      <c r="C43" s="25"/>
      <c r="D43" s="17"/>
      <c r="E43" s="24"/>
      <c r="F43" s="24"/>
      <c r="G43" s="71"/>
      <c r="H43" s="5"/>
      <c r="I43" s="46"/>
      <c r="J43" s="4"/>
      <c r="P43" s="4"/>
      <c r="Q43" s="10"/>
      <c r="R43" s="7"/>
      <c r="S43" s="4"/>
    </row>
    <row r="44" spans="1:19" ht="20.25" customHeight="1">
      <c r="A44" s="3"/>
      <c r="B44" s="36"/>
      <c r="C44" s="25"/>
      <c r="D44" s="17"/>
      <c r="E44" s="24"/>
      <c r="F44" s="24"/>
      <c r="G44" s="26"/>
      <c r="H44" s="5"/>
      <c r="I44" s="46"/>
      <c r="J44" s="4"/>
      <c r="P44" s="4"/>
      <c r="Q44" s="10"/>
      <c r="R44" s="7"/>
      <c r="S44" s="4"/>
    </row>
    <row r="45" spans="1:19" ht="20.25" customHeight="1">
      <c r="A45" s="3"/>
      <c r="B45" s="36"/>
      <c r="C45" s="25"/>
      <c r="D45" s="17"/>
      <c r="E45" s="24"/>
      <c r="F45" s="24"/>
      <c r="G45" s="26"/>
      <c r="H45" s="5"/>
      <c r="I45" s="46"/>
      <c r="J45" s="4"/>
      <c r="L45" s="4"/>
      <c r="P45" s="4"/>
      <c r="Q45" s="10"/>
      <c r="R45" s="7"/>
      <c r="S45" s="4"/>
    </row>
    <row r="46" spans="1:19" ht="20.25" customHeight="1">
      <c r="A46" s="3"/>
      <c r="B46" s="36"/>
      <c r="C46" s="25"/>
      <c r="D46" s="17"/>
      <c r="E46" s="24"/>
      <c r="F46" s="24"/>
      <c r="G46" s="71"/>
      <c r="H46" s="5"/>
      <c r="I46" s="46"/>
      <c r="J46" s="4"/>
      <c r="L46" s="4"/>
      <c r="P46" s="4"/>
      <c r="Q46" s="10"/>
      <c r="R46" s="7"/>
      <c r="S46" s="4"/>
    </row>
    <row r="47" spans="1:19" ht="20.25" customHeight="1">
      <c r="A47" s="3"/>
      <c r="B47" s="36"/>
      <c r="C47" s="25"/>
      <c r="D47" s="17"/>
      <c r="E47" s="24"/>
      <c r="F47" s="24"/>
      <c r="G47" s="26"/>
      <c r="H47" s="5"/>
      <c r="I47" s="46"/>
      <c r="J47" s="4"/>
      <c r="O47" s="4"/>
      <c r="P47" s="10"/>
      <c r="Q47" s="7"/>
      <c r="R47" s="4"/>
    </row>
    <row r="48" spans="1:19" ht="20.25" customHeight="1">
      <c r="A48" s="3"/>
      <c r="B48" s="36"/>
      <c r="C48" s="25"/>
      <c r="D48" s="17"/>
      <c r="E48" s="24"/>
      <c r="F48" s="24"/>
      <c r="G48" s="26"/>
      <c r="H48" s="5"/>
      <c r="I48" s="3"/>
      <c r="J48" s="4"/>
      <c r="O48" s="4"/>
      <c r="P48" s="10"/>
      <c r="Q48" s="7"/>
      <c r="R48" s="4"/>
    </row>
    <row r="49" spans="1:21" ht="20.25" customHeight="1">
      <c r="A49" s="3"/>
      <c r="B49" s="36"/>
      <c r="C49" s="25"/>
      <c r="D49" s="17"/>
      <c r="E49" s="24"/>
      <c r="F49" s="24"/>
      <c r="G49" s="26"/>
      <c r="H49" s="5"/>
      <c r="I49" s="46"/>
      <c r="J49" s="4"/>
      <c r="O49" s="4"/>
      <c r="P49" s="10"/>
      <c r="Q49" s="7"/>
      <c r="R49" s="4"/>
    </row>
    <row r="50" spans="1:21" ht="20.25" customHeight="1">
      <c r="A50" s="3"/>
      <c r="B50" s="36"/>
      <c r="C50" s="25"/>
      <c r="D50" s="3"/>
      <c r="E50" s="24"/>
      <c r="F50" s="24"/>
      <c r="G50" s="26"/>
      <c r="H50" s="5"/>
      <c r="I50" s="46"/>
      <c r="J50" s="4"/>
      <c r="M50" s="4"/>
      <c r="P50" s="7"/>
      <c r="Q50" s="7"/>
      <c r="R50" s="4"/>
    </row>
    <row r="51" spans="1:21" ht="20.25" customHeight="1">
      <c r="A51" s="3"/>
      <c r="B51" s="36"/>
      <c r="C51" s="25"/>
      <c r="D51" s="3"/>
      <c r="E51" s="24"/>
      <c r="F51" s="24"/>
      <c r="G51" s="26"/>
      <c r="H51" s="5"/>
      <c r="I51" s="46"/>
      <c r="J51" s="4"/>
      <c r="M51" s="4"/>
      <c r="P51" s="7"/>
      <c r="Q51" s="7"/>
      <c r="R51" s="4"/>
    </row>
    <row r="52" spans="1:21" ht="20.25" customHeight="1">
      <c r="A52" s="3"/>
      <c r="B52" s="36"/>
      <c r="C52" s="25"/>
      <c r="D52" s="3"/>
      <c r="E52" s="24"/>
      <c r="F52" s="24"/>
      <c r="G52" s="26"/>
      <c r="H52" s="5"/>
      <c r="I52" s="46"/>
      <c r="J52" s="4"/>
      <c r="M52" s="4"/>
      <c r="P52" s="7"/>
      <c r="Q52" s="7"/>
      <c r="R52" s="4"/>
    </row>
    <row r="53" spans="1:21" ht="20.25" customHeight="1">
      <c r="A53" s="3"/>
      <c r="B53" s="36"/>
      <c r="C53" s="25"/>
      <c r="D53" s="3"/>
      <c r="E53" s="24"/>
      <c r="F53" s="24"/>
      <c r="G53" s="26"/>
      <c r="H53" s="5"/>
      <c r="I53" s="46"/>
      <c r="J53" s="4"/>
      <c r="M53" s="4"/>
      <c r="P53" s="7"/>
      <c r="Q53" s="7"/>
      <c r="R53" s="4"/>
    </row>
    <row r="54" spans="1:21" ht="20.25" customHeight="1">
      <c r="A54" s="3"/>
      <c r="B54" s="36"/>
      <c r="C54" s="25"/>
      <c r="D54" s="3"/>
      <c r="E54" s="24"/>
      <c r="F54" s="24"/>
      <c r="G54" s="26"/>
      <c r="H54" s="5"/>
      <c r="I54" s="46"/>
      <c r="J54" s="4"/>
      <c r="M54" s="4"/>
      <c r="P54" s="7"/>
      <c r="Q54" s="7"/>
      <c r="R54" s="4"/>
    </row>
    <row r="55" spans="1:21" ht="20.25" customHeight="1">
      <c r="A55" s="3"/>
      <c r="B55" s="36"/>
      <c r="C55" s="25"/>
      <c r="D55" s="3"/>
      <c r="E55" s="24"/>
      <c r="F55" s="24"/>
      <c r="G55" s="26"/>
      <c r="H55" s="5"/>
      <c r="I55" s="46"/>
      <c r="J55" s="4"/>
      <c r="M55" s="4"/>
      <c r="P55" s="7"/>
      <c r="Q55" s="7"/>
      <c r="R55" s="4"/>
    </row>
    <row r="56" spans="1:21" ht="20.25" customHeight="1">
      <c r="A56" s="3"/>
      <c r="B56" s="36"/>
      <c r="C56" s="25"/>
      <c r="D56" s="3"/>
      <c r="E56" s="24"/>
      <c r="F56" s="24"/>
      <c r="G56" s="26"/>
      <c r="H56" s="5"/>
      <c r="I56" s="46"/>
      <c r="J56" s="4"/>
      <c r="M56" s="4"/>
      <c r="P56" s="7"/>
      <c r="Q56" s="7"/>
      <c r="R56" s="4"/>
    </row>
    <row r="57" spans="1:21" ht="20.25" customHeight="1">
      <c r="A57" s="3"/>
      <c r="B57" s="36"/>
      <c r="C57" s="25"/>
      <c r="D57" s="3"/>
      <c r="E57" s="24"/>
      <c r="F57" s="24"/>
      <c r="G57" s="26"/>
      <c r="H57" s="5"/>
      <c r="I57" s="46"/>
      <c r="J57" s="4"/>
      <c r="M57" s="4"/>
      <c r="P57" s="7"/>
      <c r="Q57" s="7"/>
      <c r="R57" s="4"/>
    </row>
    <row r="58" spans="1:21" ht="20.25" customHeight="1">
      <c r="A58" s="3"/>
      <c r="B58" s="36"/>
      <c r="C58" s="25"/>
      <c r="D58" s="3"/>
      <c r="E58" s="24"/>
      <c r="F58" s="24"/>
      <c r="G58" s="26"/>
      <c r="H58" s="5"/>
      <c r="I58" s="46"/>
      <c r="J58" s="4"/>
      <c r="M58" s="4"/>
      <c r="P58" s="7"/>
      <c r="Q58" s="7"/>
      <c r="R58" s="4"/>
    </row>
    <row r="59" spans="1:21" ht="20.25" customHeight="1">
      <c r="A59" s="3"/>
      <c r="B59" s="36"/>
      <c r="C59" s="25"/>
      <c r="D59" s="3"/>
      <c r="E59" s="24"/>
      <c r="F59" s="24"/>
      <c r="G59" s="26"/>
      <c r="H59" s="5"/>
      <c r="I59" s="46"/>
      <c r="J59" s="4"/>
      <c r="M59" s="4"/>
      <c r="P59" s="7"/>
      <c r="Q59" s="7"/>
      <c r="R59" s="4"/>
    </row>
    <row r="60" spans="1:21" ht="20.25" customHeight="1">
      <c r="A60" s="3"/>
      <c r="B60" s="36"/>
      <c r="C60" s="25"/>
      <c r="D60" s="3"/>
      <c r="E60" s="24"/>
      <c r="F60" s="24"/>
      <c r="G60" s="26"/>
      <c r="H60" s="5"/>
      <c r="I60" s="46"/>
      <c r="J60" s="4"/>
      <c r="M60" s="4"/>
      <c r="P60" s="7"/>
      <c r="Q60" s="7"/>
      <c r="R60" s="4"/>
    </row>
    <row r="61" spans="1:21" ht="20.25" customHeight="1">
      <c r="A61" s="3"/>
      <c r="B61" s="36"/>
      <c r="C61" s="25"/>
      <c r="D61" s="3"/>
      <c r="E61" s="24"/>
      <c r="F61" s="24"/>
      <c r="G61" s="26"/>
      <c r="H61" s="5"/>
      <c r="I61" s="46"/>
      <c r="J61" s="4"/>
      <c r="M61" s="4"/>
      <c r="P61" s="7"/>
      <c r="Q61" s="7"/>
      <c r="R61" s="4"/>
    </row>
    <row r="62" spans="1:21" ht="20.25" customHeight="1">
      <c r="A62" s="3"/>
      <c r="B62" s="36"/>
      <c r="C62" s="25"/>
      <c r="D62" s="3"/>
      <c r="E62" s="24"/>
      <c r="F62" s="24"/>
      <c r="G62" s="26"/>
      <c r="H62" s="5"/>
      <c r="I62" s="46"/>
      <c r="J62" s="4"/>
      <c r="M62" s="4"/>
      <c r="P62" s="7"/>
      <c r="Q62" s="7"/>
      <c r="R62" s="4"/>
    </row>
    <row r="63" spans="1:21" ht="20.25" customHeight="1">
      <c r="A63" s="30" t="s">
        <v>8</v>
      </c>
      <c r="B63" s="31">
        <f>SUM(B4:B62)</f>
        <v>0</v>
      </c>
      <c r="C63" s="31">
        <f>SUM(C4:C62)</f>
        <v>0</v>
      </c>
      <c r="D63" s="23"/>
      <c r="E63" s="32"/>
      <c r="F63" s="32"/>
      <c r="G63" s="56" t="s">
        <v>11</v>
      </c>
      <c r="H63" s="33"/>
      <c r="I63" s="57">
        <f>SUM(I21:I62)</f>
        <v>0</v>
      </c>
      <c r="J63" s="4"/>
      <c r="M63" s="4"/>
      <c r="P63" s="7"/>
      <c r="Q63" s="4"/>
      <c r="R63" s="4"/>
      <c r="S63" s="4"/>
      <c r="T63" s="7"/>
      <c r="U63" s="4"/>
    </row>
    <row r="64" spans="1:21" ht="20.25" customHeight="1">
      <c r="A64" s="30"/>
      <c r="B64" s="31"/>
      <c r="C64" s="2"/>
      <c r="D64" s="23"/>
      <c r="E64" s="32"/>
      <c r="F64" s="32"/>
      <c r="G64" s="74"/>
      <c r="H64" s="75"/>
      <c r="I64" s="76"/>
      <c r="J64" s="4"/>
      <c r="L64" s="4"/>
      <c r="M64" s="4"/>
      <c r="P64" s="7"/>
      <c r="Q64" s="4"/>
      <c r="R64" s="4"/>
      <c r="S64" s="4"/>
      <c r="T64" s="7"/>
      <c r="U64" s="4"/>
    </row>
    <row r="65" spans="1:21" ht="20.25" customHeight="1">
      <c r="A65" s="30"/>
      <c r="B65" s="34"/>
      <c r="C65" s="2"/>
      <c r="D65" s="23"/>
      <c r="E65" s="35"/>
      <c r="F65" s="48"/>
      <c r="G65" s="77"/>
      <c r="H65" s="78"/>
      <c r="I65" s="47"/>
      <c r="J65" s="4"/>
      <c r="M65" s="4"/>
      <c r="N65" s="4"/>
      <c r="O65" s="4"/>
      <c r="P65" s="4"/>
      <c r="Q65" s="4"/>
      <c r="R65" s="4"/>
      <c r="S65" s="4"/>
      <c r="T65" s="7"/>
      <c r="U65" s="4"/>
    </row>
    <row r="66" spans="1:21" ht="20.25" customHeight="1">
      <c r="A66" s="4"/>
      <c r="B66" s="4"/>
      <c r="C66" s="4"/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7"/>
      <c r="T66" s="4"/>
    </row>
    <row r="67" spans="1:21" ht="20.25" customHeight="1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7"/>
      <c r="T67" s="4"/>
    </row>
    <row r="68" spans="1:21" ht="20.25" customHeight="1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11"/>
      <c r="Q68" s="4"/>
    </row>
    <row r="69" spans="1:21" ht="20.25" customHeight="1"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11"/>
    </row>
    <row r="70" spans="1:21" ht="20.25" customHeight="1"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11"/>
    </row>
    <row r="71" spans="1:21" ht="20.25" customHeight="1">
      <c r="C71" s="4"/>
      <c r="D71" s="4"/>
      <c r="E71" s="4"/>
      <c r="F71" s="4"/>
      <c r="G71" s="4"/>
      <c r="H71" s="4"/>
      <c r="J71" s="4"/>
      <c r="K71" s="4"/>
      <c r="L71" s="4"/>
      <c r="M71" s="4"/>
      <c r="N71" s="4"/>
      <c r="O71" s="4"/>
      <c r="P71" s="11"/>
    </row>
    <row r="72" spans="1:21" ht="20.25" customHeight="1">
      <c r="E72" s="4"/>
      <c r="F72" s="4"/>
      <c r="G72" s="4"/>
      <c r="H72" s="4"/>
      <c r="I72" s="4"/>
      <c r="J72" s="4"/>
      <c r="L72" s="49"/>
      <c r="M72" s="4"/>
      <c r="N72" s="4"/>
      <c r="O72" s="4"/>
      <c r="P72" s="4"/>
      <c r="Q72" s="4"/>
      <c r="R72" s="11"/>
    </row>
    <row r="73" spans="1:21" ht="20.25" customHeight="1">
      <c r="E73" s="4"/>
      <c r="F73" s="4"/>
      <c r="J73" s="4"/>
      <c r="L73" s="50"/>
      <c r="M73" s="4"/>
      <c r="N73" s="4"/>
      <c r="O73" s="4"/>
      <c r="P73" s="4"/>
      <c r="Q73" s="4"/>
      <c r="R73" s="11"/>
    </row>
    <row r="74" spans="1:21" ht="20.25" customHeight="1">
      <c r="L74" s="50"/>
      <c r="N74" s="4"/>
      <c r="O74" s="6"/>
      <c r="P74" s="4"/>
      <c r="R74" s="9"/>
    </row>
    <row r="75" spans="1:21" ht="20.25" customHeight="1">
      <c r="L75" s="50"/>
      <c r="N75" s="4"/>
      <c r="O75" s="4"/>
      <c r="P75" s="4"/>
      <c r="R75" s="9"/>
    </row>
    <row r="76" spans="1:21" ht="20.25" customHeight="1">
      <c r="L76" s="50"/>
      <c r="N76" s="4"/>
      <c r="O76" s="4"/>
      <c r="P76" s="4"/>
      <c r="R76" s="9"/>
    </row>
    <row r="77" spans="1:21" ht="20.25" customHeight="1">
      <c r="L77" s="51"/>
      <c r="O77" s="4"/>
      <c r="P77" s="4"/>
      <c r="R77" s="9"/>
    </row>
    <row r="78" spans="1:21" ht="20.25" customHeight="1">
      <c r="O78" s="4"/>
      <c r="P78" s="4"/>
      <c r="R78" s="9"/>
    </row>
    <row r="79" spans="1:21" ht="20.25" customHeight="1">
      <c r="O79" s="4"/>
      <c r="P79" s="4"/>
      <c r="R79" s="9"/>
    </row>
    <row r="80" spans="1:21" ht="20.25" customHeight="1">
      <c r="O80" s="4"/>
      <c r="P80" s="4"/>
      <c r="R80" s="9"/>
    </row>
    <row r="81" spans="5:18" ht="20.25" customHeight="1">
      <c r="E81" s="8"/>
      <c r="F81" s="8"/>
      <c r="O81" s="4"/>
      <c r="P81" s="4"/>
      <c r="R81" s="9"/>
    </row>
    <row r="82" spans="5:18" ht="20.25" customHeight="1">
      <c r="O82" s="4"/>
      <c r="P82" s="4"/>
      <c r="R82" s="9"/>
    </row>
    <row r="83" spans="5:18" ht="20.25" customHeight="1">
      <c r="O83" s="4"/>
      <c r="P83" s="4"/>
      <c r="R83" s="9"/>
    </row>
    <row r="84" spans="5:18" ht="20.25" customHeight="1">
      <c r="O84" s="4"/>
      <c r="P84" s="4"/>
      <c r="R84" s="9"/>
    </row>
    <row r="85" spans="5:18" ht="20.25" customHeight="1">
      <c r="O85" s="4"/>
      <c r="P85" s="4"/>
      <c r="R85" s="9"/>
    </row>
    <row r="86" spans="5:18" ht="20.25" customHeight="1">
      <c r="O86" s="4"/>
      <c r="P86" s="4"/>
      <c r="R86" s="9"/>
    </row>
    <row r="87" spans="5:18" ht="20.25" customHeight="1">
      <c r="O87" s="4"/>
      <c r="R87" s="9"/>
    </row>
    <row r="88" spans="5:18" ht="20.25" customHeight="1">
      <c r="O88" s="4"/>
      <c r="R88" s="9"/>
    </row>
    <row r="89" spans="5:18" ht="20.25" customHeight="1">
      <c r="O89" s="4"/>
      <c r="R89" s="9"/>
    </row>
    <row r="90" spans="5:18" ht="20.25" customHeight="1">
      <c r="O90" s="4"/>
    </row>
    <row r="91" spans="5:18" ht="20.25" customHeight="1">
      <c r="O91" s="4"/>
    </row>
    <row r="92" spans="5:18" ht="20.25" customHeight="1">
      <c r="O92" s="4"/>
    </row>
  </sheetData>
  <mergeCells count="6">
    <mergeCell ref="A1:D2"/>
    <mergeCell ref="H1:H2"/>
    <mergeCell ref="I1:I2"/>
    <mergeCell ref="M4:Q5"/>
    <mergeCell ref="H19:H20"/>
    <mergeCell ref="I19:I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DISCOUNT SHEET</vt:lpstr>
      <vt:lpstr>Sheet1</vt:lpstr>
      <vt:lpstr>Sheet2</vt:lpstr>
      <vt:lpstr>Sheet3</vt:lpstr>
      <vt:lpstr>Sheet5</vt:lpstr>
      <vt:lpstr>Sheet6</vt:lpstr>
      <vt:lpstr>Sheet4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Ladies Planet</dc:creator>
  <cp:lastModifiedBy>Ladies Planet</cp:lastModifiedBy>
  <cp:lastPrinted>2025-05-06T15:02:21Z</cp:lastPrinted>
  <dcterms:created xsi:type="dcterms:W3CDTF">2024-02-09T05:45:47Z</dcterms:created>
  <dcterms:modified xsi:type="dcterms:W3CDTF">2025-05-16T06:34:24Z</dcterms:modified>
</cp:coreProperties>
</file>