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4" windowHeight="8192" windowWidth="16384" xWindow="0" yWindow="0"/>
  </bookViews>
  <sheets>
    <sheet name="Project Plan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<sst xmlns="http://schemas.openxmlformats.org/spreadsheetml/2006/main" count="121" uniqueCount="68">
  <si>
    <t>Project</t>
  </si>
  <si>
    <t>Vbooks</t>
  </si>
  <si>
    <t>Project Id</t>
  </si>
  <si>
    <t>VT0001</t>
  </si>
  <si>
    <t>Phases</t>
  </si>
  <si>
    <t>TaskName</t>
  </si>
  <si>
    <t>Plan start Date</t>
  </si>
  <si>
    <t>Plan Finish Date</t>
  </si>
  <si>
    <t>Actual start Date</t>
  </si>
  <si>
    <t>Actual Finish Date</t>
  </si>
  <si>
    <t>Plan Duration (Days)</t>
  </si>
  <si>
    <t>Actual Duration(Days)</t>
  </si>
  <si>
    <t>Resource names</t>
  </si>
  <si>
    <t>Remarks</t>
  </si>
  <si>
    <t>Requirements Analysis</t>
  </si>
  <si>
    <t>Analyse the Employee creation process</t>
  </si>
  <si>
    <t>Sarath</t>
  </si>
  <si>
    <t>Analyse the Organisation creation  process</t>
  </si>
  <si>
    <t>Analyse the Accounts process</t>
  </si>
  <si>
    <t>sarath</t>
  </si>
  <si>
    <t>Analyse the Sales process</t>
  </si>
  <si>
    <t>Analyse the products process</t>
  </si>
  <si>
    <t>Requirements Review</t>
  </si>
  <si>
    <t>Include Feedback</t>
  </si>
  <si>
    <t>Requirement Sign off</t>
  </si>
  <si>
    <t>Design</t>
  </si>
  <si>
    <t>Variation in the Actual Effort vs Planned is because of the change in the expected functionality in Sales modules</t>
  </si>
  <si>
    <t>Detail Design of Employee module</t>
  </si>
  <si>
    <t>Ankit</t>
  </si>
  <si>
    <t>Detail Design of organisation module</t>
  </si>
  <si>
    <t>Priyanka</t>
  </si>
  <si>
    <t>Detail Design of Accounts module</t>
  </si>
  <si>
    <t>Vinay</t>
  </si>
  <si>
    <t>Detail Design of Sales module</t>
  </si>
  <si>
    <t>sudhakar/swarua</t>
  </si>
  <si>
    <t>Design Review</t>
  </si>
  <si>
    <t>Sateesh T</t>
  </si>
  <si>
    <t>DesignFeedback</t>
  </si>
  <si>
    <t>Design Sign off</t>
  </si>
  <si>
    <t>Construction</t>
  </si>
  <si>
    <t>Code and Unit Test of Employee module</t>
  </si>
  <si>
    <t>Code and Unit Test of organisation module</t>
  </si>
  <si>
    <t>Code and Unit Test of Accounts module</t>
  </si>
  <si>
    <t>Code and Unit Test of Sales module</t>
  </si>
  <si>
    <t>Code Review</t>
  </si>
  <si>
    <t>Jaipal</t>
  </si>
  <si>
    <t>Implement review changes</t>
  </si>
  <si>
    <t>Team</t>
  </si>
  <si>
    <t>Verification</t>
  </si>
  <si>
    <t>prepare functional test plan</t>
  </si>
  <si>
    <t>Shahid</t>
  </si>
  <si>
    <t>PrepareTest case scenarios</t>
  </si>
  <si>
    <t>Functional Test Case Execution</t>
  </si>
  <si>
    <t>Integration Testing</t>
  </si>
  <si>
    <t>Rebuild with Fixes</t>
  </si>
  <si>
    <t>Nageswar</t>
  </si>
  <si>
    <t>Prepare Deployment Plan</t>
  </si>
  <si>
    <t>Deployment</t>
  </si>
  <si>
    <t>Deploy in UAT</t>
  </si>
  <si>
    <t>User Acceptance Test</t>
  </si>
  <si>
    <t>Sarath/Shahid</t>
  </si>
  <si>
    <t>Deploy in Production</t>
  </si>
  <si>
    <t>Sign off</t>
  </si>
  <si>
    <t>Client</t>
  </si>
  <si>
    <t>Post Production Support</t>
  </si>
  <si>
    <t>Support Activities</t>
  </si>
  <si>
    <t>Variation of Planned vs Actual Dates</t>
  </si>
  <si>
    <t>Schedule variance Project</t>
  </si>
</sst>
</file>

<file path=xl/styles.xml><?xml version="1.0" encoding="utf-8"?>
<styleSheet xmlns="http://schemas.openxmlformats.org/spreadsheetml/2006/main">
  <numFmts count="2">
    <numFmt formatCode="GENERAL" numFmtId="164"/>
    <numFmt formatCode="M/D/YYYY" numFmtId="165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justify" indent="0" shrinkToFit="false" textRotation="0" vertical="bottom" wrapText="false"/>
    </xf>
    <xf applyAlignment="false" applyBorder="false" applyFont="true" applyProtection="false" borderId="0" fillId="0" fontId="4" numFmtId="165" xfId="0"/>
    <xf applyAlignment="true" applyBorder="false" applyFont="true" applyProtection="false" borderId="0" fillId="0" fontId="4" numFmtId="165" xfId="0">
      <alignment horizontal="justify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5" xfId="0">
      <alignment horizontal="justify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5" xfId="0">
      <alignment horizontal="justify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"/>
  <sheetViews>
    <sheetView colorId="64" defaultGridColor="true" rightToLeft="false" showFormulas="false" showGridLines="true" showOutlineSymbols="true" showRowColHeaders="true" showZeros="true" tabSelected="true" topLeftCell="A27" view="normal" windowProtection="false" workbookViewId="0" zoomScale="100" zoomScaleNormal="100" zoomScalePageLayoutView="100">
      <selection activeCell="F34" activeCellId="0" pane="topLeft" sqref="F34"/>
    </sheetView>
  </sheetViews>
  <cols>
    <col collapsed="false" hidden="false" max="1" min="1" style="0" width="24.1137254901961"/>
    <col collapsed="false" hidden="false" max="2" min="2" style="0" width="41.7490196078431"/>
    <col collapsed="false" hidden="false" max="4" min="3" style="0" width="11.2862745098039"/>
    <col collapsed="false" hidden="false" max="6" min="5" style="1" width="11.2862745098039"/>
    <col collapsed="false" hidden="false" max="8" min="7" style="1" width="9.0078431372549"/>
    <col collapsed="false" hidden="false" max="9" min="9" style="0" width="16.4156862745098"/>
    <col collapsed="false" hidden="false" max="10" min="10" style="1" width="16.6941176470588"/>
    <col collapsed="false" hidden="false" max="1025" min="11" style="0" width="8.54117647058824"/>
  </cols>
  <sheetData>
    <row collapsed="false" customFormat="false" customHeight="false" hidden="false" ht="14" outlineLevel="0" r="1">
      <c r="A1" s="2" t="s">
        <v>0</v>
      </c>
      <c r="B1" s="2" t="s">
        <v>1</v>
      </c>
      <c r="C1" s="3"/>
      <c r="D1" s="3"/>
      <c r="E1" s="3"/>
      <c r="F1" s="3"/>
      <c r="G1" s="3"/>
      <c r="H1" s="3"/>
      <c r="I1" s="2"/>
      <c r="J1" s="3"/>
    </row>
    <row collapsed="false" customFormat="false" customHeight="false" hidden="false" ht="14" outlineLevel="0" r="2">
      <c r="A2" s="2" t="s">
        <v>2</v>
      </c>
      <c r="B2" s="2" t="s">
        <v>3</v>
      </c>
      <c r="C2" s="3"/>
      <c r="D2" s="3"/>
      <c r="E2" s="3"/>
      <c r="F2" s="3"/>
      <c r="G2" s="3"/>
      <c r="H2" s="3"/>
      <c r="I2" s="2"/>
      <c r="J2" s="3"/>
    </row>
    <row collapsed="false" customFormat="false" customHeight="false" hidden="false" ht="41.75" outlineLevel="0" r="3">
      <c r="A3" s="2" t="s">
        <v>4</v>
      </c>
      <c r="B3" s="2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2" t="s">
        <v>12</v>
      </c>
      <c r="J3" s="3" t="s">
        <v>13</v>
      </c>
    </row>
    <row collapsed="false" customFormat="false" customHeight="false" hidden="false" ht="14.9" outlineLevel="0" r="4">
      <c r="A4" s="0" t="s">
        <v>14</v>
      </c>
      <c r="C4" s="4" t="n">
        <v>41323</v>
      </c>
      <c r="D4" s="4" t="n">
        <v>41348</v>
      </c>
      <c r="E4" s="5" t="n">
        <v>41323</v>
      </c>
      <c r="F4" s="5" t="n">
        <v>41352</v>
      </c>
      <c r="G4" s="3" t="n">
        <f aca="false">G5+G6+G7+G8+G9+G10+G11+G12</f>
        <v>16</v>
      </c>
      <c r="H4" s="3" t="n">
        <f aca="false">H5+H6+H7+H8+H9+H10+H11+H12</f>
        <v>18</v>
      </c>
    </row>
    <row collapsed="false" customFormat="false" customHeight="false" hidden="false" ht="14.9" outlineLevel="0" r="5">
      <c r="A5" s="0" t="s">
        <v>14</v>
      </c>
      <c r="B5" s="0" t="s">
        <v>15</v>
      </c>
      <c r="C5" s="6" t="n">
        <v>41323</v>
      </c>
      <c r="D5" s="6" t="n">
        <v>41324</v>
      </c>
      <c r="E5" s="7" t="n">
        <v>41323</v>
      </c>
      <c r="F5" s="7" t="n">
        <v>41324</v>
      </c>
      <c r="G5" s="1" t="n">
        <v>2</v>
      </c>
      <c r="H5" s="1" t="n">
        <v>2</v>
      </c>
      <c r="I5" s="8" t="s">
        <v>16</v>
      </c>
    </row>
    <row collapsed="false" customFormat="false" customHeight="false" hidden="false" ht="14.9" outlineLevel="0" r="6">
      <c r="A6" s="0" t="s">
        <v>14</v>
      </c>
      <c r="B6" s="0" t="s">
        <v>17</v>
      </c>
      <c r="C6" s="6" t="n">
        <v>41325</v>
      </c>
      <c r="D6" s="6" t="n">
        <v>41326</v>
      </c>
      <c r="E6" s="7" t="n">
        <v>41325</v>
      </c>
      <c r="F6" s="7" t="n">
        <v>41326</v>
      </c>
      <c r="G6" s="1" t="n">
        <v>2</v>
      </c>
      <c r="H6" s="1" t="n">
        <v>2</v>
      </c>
      <c r="I6" s="8" t="s">
        <v>16</v>
      </c>
    </row>
    <row collapsed="false" customFormat="false" customHeight="false" hidden="false" ht="14.9" outlineLevel="0" r="7">
      <c r="A7" s="0" t="s">
        <v>14</v>
      </c>
      <c r="B7" s="0" t="s">
        <v>18</v>
      </c>
      <c r="C7" s="6" t="n">
        <v>41327</v>
      </c>
      <c r="D7" s="6" t="n">
        <v>41331</v>
      </c>
      <c r="E7" s="7" t="n">
        <v>41327</v>
      </c>
      <c r="F7" s="7" t="n">
        <v>41331</v>
      </c>
      <c r="G7" s="1" t="n">
        <v>2</v>
      </c>
      <c r="H7" s="1" t="n">
        <v>2</v>
      </c>
      <c r="I7" s="8" t="s">
        <v>19</v>
      </c>
    </row>
    <row collapsed="false" customFormat="false" customHeight="false" hidden="false" ht="14.9" outlineLevel="0" r="8">
      <c r="A8" s="0" t="s">
        <v>14</v>
      </c>
      <c r="B8" s="2" t="s">
        <v>20</v>
      </c>
      <c r="C8" s="6" t="n">
        <v>41332</v>
      </c>
      <c r="D8" s="6" t="n">
        <v>41334</v>
      </c>
      <c r="E8" s="7" t="n">
        <v>41332</v>
      </c>
      <c r="F8" s="7" t="n">
        <v>41338</v>
      </c>
      <c r="G8" s="1" t="n">
        <v>2</v>
      </c>
      <c r="H8" s="1" t="n">
        <v>4</v>
      </c>
      <c r="I8" s="8" t="s">
        <v>16</v>
      </c>
    </row>
    <row collapsed="false" customFormat="false" customHeight="false" hidden="false" ht="14.9" outlineLevel="0" r="9">
      <c r="A9" s="0" t="s">
        <v>14</v>
      </c>
      <c r="B9" s="0" t="s">
        <v>21</v>
      </c>
      <c r="C9" s="6" t="n">
        <v>41337</v>
      </c>
      <c r="D9" s="6" t="n">
        <v>41339</v>
      </c>
      <c r="E9" s="7" t="n">
        <v>41339</v>
      </c>
      <c r="F9" s="7" t="n">
        <v>41341</v>
      </c>
      <c r="G9" s="1" t="n">
        <v>2</v>
      </c>
      <c r="H9" s="1" t="n">
        <v>2</v>
      </c>
      <c r="I9" s="8" t="s">
        <v>16</v>
      </c>
    </row>
    <row collapsed="false" customFormat="false" customHeight="false" hidden="false" ht="14.9" outlineLevel="0" r="10">
      <c r="A10" s="0" t="s">
        <v>14</v>
      </c>
      <c r="B10" s="0" t="s">
        <v>22</v>
      </c>
      <c r="C10" s="6" t="n">
        <v>41340</v>
      </c>
      <c r="D10" s="6" t="n">
        <v>41344</v>
      </c>
      <c r="E10" s="7" t="n">
        <v>41344</v>
      </c>
      <c r="F10" s="7" t="n">
        <v>41346</v>
      </c>
      <c r="G10" s="1" t="n">
        <v>2</v>
      </c>
      <c r="H10" s="1" t="n">
        <v>2</v>
      </c>
      <c r="I10" s="8" t="s">
        <v>16</v>
      </c>
    </row>
    <row collapsed="false" customFormat="false" customHeight="false" hidden="false" ht="14.9" outlineLevel="0" r="11">
      <c r="A11" s="0" t="s">
        <v>14</v>
      </c>
      <c r="B11" s="0" t="s">
        <v>23</v>
      </c>
      <c r="C11" s="6" t="n">
        <v>41345</v>
      </c>
      <c r="D11" s="6" t="n">
        <v>41346</v>
      </c>
      <c r="E11" s="7" t="n">
        <v>41347</v>
      </c>
      <c r="F11" s="7" t="n">
        <v>41348</v>
      </c>
      <c r="G11" s="1" t="n">
        <v>2</v>
      </c>
      <c r="H11" s="1" t="n">
        <v>2</v>
      </c>
      <c r="I11" s="8" t="s">
        <v>16</v>
      </c>
    </row>
    <row collapsed="false" customFormat="false" customHeight="false" hidden="false" ht="14.9" outlineLevel="0" r="12">
      <c r="A12" s="0" t="s">
        <v>14</v>
      </c>
      <c r="B12" s="0" t="s">
        <v>24</v>
      </c>
      <c r="C12" s="6" t="n">
        <v>41347</v>
      </c>
      <c r="D12" s="6" t="n">
        <v>41348</v>
      </c>
      <c r="E12" s="7" t="n">
        <v>41351</v>
      </c>
      <c r="F12" s="7" t="n">
        <v>41352</v>
      </c>
      <c r="G12" s="1" t="n">
        <v>2</v>
      </c>
      <c r="H12" s="1" t="n">
        <v>2</v>
      </c>
      <c r="I12" s="8" t="s">
        <v>16</v>
      </c>
    </row>
    <row collapsed="false" customFormat="false" customHeight="false" hidden="false" ht="95.5" outlineLevel="0" r="13">
      <c r="A13" s="0" t="s">
        <v>25</v>
      </c>
      <c r="C13" s="4" t="n">
        <v>41351</v>
      </c>
      <c r="D13" s="4" t="n">
        <v>41450</v>
      </c>
      <c r="E13" s="5" t="n">
        <v>41353</v>
      </c>
      <c r="F13" s="5" t="n">
        <v>41456</v>
      </c>
      <c r="G13" s="3" t="n">
        <f aca="false">G14+G15+G16+G17+G18+G19+G20</f>
        <v>70</v>
      </c>
      <c r="H13" s="3" t="n">
        <f aca="false">H14+H15+H16+H17+H18+H19+H20</f>
        <v>72</v>
      </c>
      <c r="J13" s="1" t="s">
        <v>26</v>
      </c>
    </row>
    <row collapsed="false" customFormat="false" customHeight="false" hidden="false" ht="14.9" outlineLevel="0" r="14">
      <c r="A14" s="0" t="s">
        <v>25</v>
      </c>
      <c r="B14" s="0" t="s">
        <v>27</v>
      </c>
      <c r="C14" s="6" t="n">
        <v>41351</v>
      </c>
      <c r="D14" s="6" t="n">
        <v>41365</v>
      </c>
      <c r="E14" s="9" t="n">
        <v>41353</v>
      </c>
      <c r="F14" s="7" t="n">
        <v>41367</v>
      </c>
      <c r="G14" s="1" t="n">
        <v>10</v>
      </c>
      <c r="H14" s="1" t="n">
        <v>10</v>
      </c>
      <c r="I14" s="8" t="s">
        <v>28</v>
      </c>
    </row>
    <row collapsed="false" customFormat="false" customHeight="false" hidden="false" ht="14.9" outlineLevel="0" r="15">
      <c r="A15" s="0" t="s">
        <v>25</v>
      </c>
      <c r="B15" s="0" t="s">
        <v>29</v>
      </c>
      <c r="C15" s="6" t="n">
        <v>41366</v>
      </c>
      <c r="D15" s="6" t="n">
        <v>41380</v>
      </c>
      <c r="E15" s="7" t="n">
        <v>41368</v>
      </c>
      <c r="F15" s="7" t="n">
        <v>41382</v>
      </c>
      <c r="G15" s="1" t="n">
        <v>10</v>
      </c>
      <c r="H15" s="1" t="n">
        <v>10</v>
      </c>
      <c r="I15" s="8" t="s">
        <v>30</v>
      </c>
    </row>
    <row collapsed="false" customFormat="false" customHeight="false" hidden="false" ht="14.9" outlineLevel="0" r="16">
      <c r="A16" s="0" t="s">
        <v>25</v>
      </c>
      <c r="B16" s="0" t="s">
        <v>31</v>
      </c>
      <c r="C16" s="6" t="n">
        <v>41381</v>
      </c>
      <c r="D16" s="6" t="n">
        <v>41394</v>
      </c>
      <c r="E16" s="7" t="n">
        <v>41383</v>
      </c>
      <c r="F16" s="7" t="n">
        <v>41396</v>
      </c>
      <c r="G16" s="1" t="n">
        <v>10</v>
      </c>
      <c r="H16" s="1" t="n">
        <v>10</v>
      </c>
      <c r="I16" s="8" t="s">
        <v>32</v>
      </c>
    </row>
    <row collapsed="false" customFormat="false" customHeight="false" hidden="false" ht="14.9" outlineLevel="0" r="17">
      <c r="A17" s="0" t="s">
        <v>25</v>
      </c>
      <c r="B17" s="2" t="s">
        <v>33</v>
      </c>
      <c r="C17" s="6" t="n">
        <v>41395</v>
      </c>
      <c r="D17" s="6" t="n">
        <v>41408</v>
      </c>
      <c r="E17" s="7" t="n">
        <v>41397</v>
      </c>
      <c r="F17" s="7" t="n">
        <v>41414</v>
      </c>
      <c r="G17" s="1" t="n">
        <v>10</v>
      </c>
      <c r="H17" s="1" t="n">
        <v>12</v>
      </c>
      <c r="I17" s="8" t="s">
        <v>34</v>
      </c>
    </row>
    <row collapsed="false" customFormat="false" customHeight="false" hidden="false" ht="14.9" outlineLevel="0" r="18">
      <c r="A18" s="0" t="s">
        <v>25</v>
      </c>
      <c r="B18" s="0" t="s">
        <v>35</v>
      </c>
      <c r="C18" s="6" t="n">
        <v>41409</v>
      </c>
      <c r="D18" s="6" t="n">
        <v>41422</v>
      </c>
      <c r="E18" s="7" t="n">
        <v>41415</v>
      </c>
      <c r="F18" s="7" t="n">
        <v>41428</v>
      </c>
      <c r="G18" s="1" t="n">
        <v>10</v>
      </c>
      <c r="H18" s="1" t="n">
        <v>10</v>
      </c>
      <c r="I18" s="10" t="s">
        <v>36</v>
      </c>
    </row>
    <row collapsed="false" customFormat="false" customHeight="false" hidden="false" ht="14.9" outlineLevel="0" r="19">
      <c r="A19" s="0" t="s">
        <v>25</v>
      </c>
      <c r="B19" s="0" t="s">
        <v>37</v>
      </c>
      <c r="C19" s="6" t="n">
        <v>41423</v>
      </c>
      <c r="D19" s="6" t="n">
        <v>41436</v>
      </c>
      <c r="E19" s="7" t="n">
        <v>41429</v>
      </c>
      <c r="F19" s="7" t="n">
        <v>41442</v>
      </c>
      <c r="G19" s="1" t="n">
        <v>10</v>
      </c>
      <c r="H19" s="1" t="n">
        <v>10</v>
      </c>
      <c r="I19" s="10" t="s">
        <v>36</v>
      </c>
    </row>
    <row collapsed="false" customFormat="false" customHeight="false" hidden="false" ht="14.9" outlineLevel="0" r="20">
      <c r="A20" s="0" t="s">
        <v>25</v>
      </c>
      <c r="B20" s="0" t="s">
        <v>38</v>
      </c>
      <c r="C20" s="6" t="n">
        <v>41437</v>
      </c>
      <c r="D20" s="6" t="n">
        <v>41450</v>
      </c>
      <c r="E20" s="7" t="n">
        <v>41443</v>
      </c>
      <c r="F20" s="7" t="n">
        <v>41456</v>
      </c>
      <c r="G20" s="1" t="n">
        <v>10</v>
      </c>
      <c r="H20" s="1" t="n">
        <v>10</v>
      </c>
      <c r="I20" s="10" t="s">
        <v>36</v>
      </c>
    </row>
    <row collapsed="false" customFormat="false" customHeight="false" hidden="false" ht="95.5" outlineLevel="0" r="21">
      <c r="A21" s="0" t="s">
        <v>39</v>
      </c>
      <c r="C21" s="4" t="n">
        <v>41451</v>
      </c>
      <c r="D21" s="4" t="n">
        <v>41540</v>
      </c>
      <c r="E21" s="5" t="n">
        <v>41457</v>
      </c>
      <c r="F21" s="5" t="n">
        <v>41548</v>
      </c>
      <c r="G21" s="3" t="n">
        <f aca="false">G22+G23+G24+G25+G26+G27</f>
        <v>60</v>
      </c>
      <c r="H21" s="3" t="n">
        <f aca="false">H22+H23+H24+H25+H26+H27</f>
        <v>63</v>
      </c>
      <c r="J21" s="1" t="s">
        <v>26</v>
      </c>
    </row>
    <row collapsed="false" customFormat="false" customHeight="false" hidden="false" ht="14.9" outlineLevel="0" r="22">
      <c r="A22" s="0" t="s">
        <v>39</v>
      </c>
      <c r="B22" s="0" t="s">
        <v>40</v>
      </c>
      <c r="C22" s="6" t="n">
        <v>41451</v>
      </c>
      <c r="D22" s="6" t="n">
        <v>41464</v>
      </c>
      <c r="E22" s="7" t="n">
        <v>41457</v>
      </c>
      <c r="F22" s="7" t="n">
        <v>41470</v>
      </c>
      <c r="G22" s="1" t="n">
        <v>10</v>
      </c>
      <c r="H22" s="1" t="n">
        <v>10</v>
      </c>
      <c r="I22" s="8" t="s">
        <v>28</v>
      </c>
    </row>
    <row collapsed="false" customFormat="false" customHeight="false" hidden="false" ht="14.9" outlineLevel="0" r="23">
      <c r="A23" s="0" t="s">
        <v>39</v>
      </c>
      <c r="B23" s="0" t="s">
        <v>41</v>
      </c>
      <c r="C23" s="6" t="n">
        <v>41465</v>
      </c>
      <c r="D23" s="6" t="n">
        <v>41478</v>
      </c>
      <c r="E23" s="7" t="n">
        <v>41471</v>
      </c>
      <c r="F23" s="7" t="n">
        <v>41484</v>
      </c>
      <c r="G23" s="1" t="n">
        <v>10</v>
      </c>
      <c r="H23" s="1" t="n">
        <v>10</v>
      </c>
      <c r="I23" s="8" t="s">
        <v>30</v>
      </c>
    </row>
    <row collapsed="false" customFormat="false" customHeight="false" hidden="false" ht="14.9" outlineLevel="0" r="24">
      <c r="A24" s="0" t="s">
        <v>39</v>
      </c>
      <c r="B24" s="0" t="s">
        <v>42</v>
      </c>
      <c r="C24" s="11" t="n">
        <v>41479</v>
      </c>
      <c r="D24" s="6" t="n">
        <v>41492</v>
      </c>
      <c r="E24" s="9" t="n">
        <v>41485</v>
      </c>
      <c r="F24" s="7" t="n">
        <v>41500</v>
      </c>
      <c r="G24" s="1" t="n">
        <v>10</v>
      </c>
      <c r="H24" s="1" t="n">
        <v>11</v>
      </c>
      <c r="I24" s="8" t="s">
        <v>32</v>
      </c>
    </row>
    <row collapsed="false" customFormat="false" customHeight="false" hidden="false" ht="14.9" outlineLevel="0" r="25">
      <c r="A25" s="0" t="s">
        <v>39</v>
      </c>
      <c r="B25" s="0" t="s">
        <v>43</v>
      </c>
      <c r="C25" s="6" t="n">
        <v>41493</v>
      </c>
      <c r="D25" s="6" t="n">
        <v>41509</v>
      </c>
      <c r="E25" s="7" t="n">
        <v>41502</v>
      </c>
      <c r="F25" s="7" t="n">
        <v>41519</v>
      </c>
      <c r="G25" s="1" t="n">
        <v>10</v>
      </c>
      <c r="H25" s="1" t="n">
        <v>12</v>
      </c>
      <c r="I25" s="8" t="s">
        <v>34</v>
      </c>
    </row>
    <row collapsed="false" customFormat="false" customHeight="false" hidden="false" ht="14.9" outlineLevel="0" r="26">
      <c r="A26" s="0" t="s">
        <v>39</v>
      </c>
      <c r="B26" s="0" t="s">
        <v>44</v>
      </c>
      <c r="C26" s="11" t="n">
        <v>41512</v>
      </c>
      <c r="D26" s="6" t="n">
        <v>41523</v>
      </c>
      <c r="E26" s="7" t="n">
        <v>41520</v>
      </c>
      <c r="F26" s="7" t="n">
        <v>41534</v>
      </c>
      <c r="G26" s="1" t="n">
        <v>10</v>
      </c>
      <c r="H26" s="1" t="n">
        <v>10</v>
      </c>
      <c r="I26" s="8" t="s">
        <v>45</v>
      </c>
    </row>
    <row collapsed="false" customFormat="false" customHeight="false" hidden="false" ht="14.9" outlineLevel="0" r="27">
      <c r="A27" s="0" t="s">
        <v>39</v>
      </c>
      <c r="B27" s="0" t="s">
        <v>46</v>
      </c>
      <c r="C27" s="6" t="n">
        <v>41527</v>
      </c>
      <c r="D27" s="11" t="n">
        <v>41540</v>
      </c>
      <c r="E27" s="7" t="n">
        <v>41535</v>
      </c>
      <c r="F27" s="9" t="n">
        <v>41548</v>
      </c>
      <c r="G27" s="1" t="n">
        <v>10</v>
      </c>
      <c r="H27" s="1" t="n">
        <v>10</v>
      </c>
      <c r="I27" s="8" t="s">
        <v>47</v>
      </c>
    </row>
    <row collapsed="false" customFormat="false" customHeight="false" hidden="false" ht="95.5" outlineLevel="0" r="28">
      <c r="A28" s="0" t="s">
        <v>48</v>
      </c>
      <c r="C28" s="4" t="n">
        <v>41541</v>
      </c>
      <c r="D28" s="4" t="n">
        <v>41607</v>
      </c>
      <c r="E28" s="5" t="n">
        <v>41550</v>
      </c>
      <c r="F28" s="5" t="n">
        <v>41617</v>
      </c>
      <c r="G28" s="3" t="n">
        <f aca="false">G29+G30+G31+G32+G33+G34</f>
        <v>45</v>
      </c>
      <c r="H28" s="3" t="n">
        <f aca="false">H29+H30+H31+H32+H33+H34</f>
        <v>46</v>
      </c>
      <c r="J28" s="1" t="s">
        <v>26</v>
      </c>
    </row>
    <row collapsed="false" customFormat="false" customHeight="false" hidden="false" ht="14.9" outlineLevel="0" r="29">
      <c r="A29" s="0" t="s">
        <v>48</v>
      </c>
      <c r="B29" s="0" t="s">
        <v>49</v>
      </c>
      <c r="C29" s="6" t="n">
        <v>41541</v>
      </c>
      <c r="D29" s="6" t="n">
        <v>41547</v>
      </c>
      <c r="E29" s="9" t="n">
        <v>41550</v>
      </c>
      <c r="F29" s="9" t="n">
        <v>41557</v>
      </c>
      <c r="G29" s="1" t="n">
        <v>5</v>
      </c>
      <c r="H29" s="1" t="n">
        <v>5</v>
      </c>
      <c r="I29" s="8" t="s">
        <v>50</v>
      </c>
    </row>
    <row collapsed="false" customFormat="false" customHeight="false" hidden="false" ht="14.9" outlineLevel="0" r="30">
      <c r="A30" s="0" t="s">
        <v>48</v>
      </c>
      <c r="B30" s="0" t="s">
        <v>51</v>
      </c>
      <c r="C30" s="6" t="n">
        <v>41548</v>
      </c>
      <c r="D30" s="6" t="n">
        <v>41563</v>
      </c>
      <c r="E30" s="7" t="n">
        <v>41558</v>
      </c>
      <c r="F30" s="7" t="n">
        <v>41572</v>
      </c>
      <c r="G30" s="1" t="n">
        <v>10</v>
      </c>
      <c r="H30" s="1" t="n">
        <v>10</v>
      </c>
      <c r="I30" s="8" t="s">
        <v>50</v>
      </c>
    </row>
    <row collapsed="false" customFormat="false" customHeight="false" hidden="false" ht="14.9" outlineLevel="0" r="31">
      <c r="A31" s="0" t="s">
        <v>48</v>
      </c>
      <c r="B31" s="0" t="s">
        <v>52</v>
      </c>
      <c r="C31" s="6" t="n">
        <v>41564</v>
      </c>
      <c r="D31" s="11" t="n">
        <v>41570</v>
      </c>
      <c r="E31" s="7" t="n">
        <v>41575</v>
      </c>
      <c r="F31" s="9" t="n">
        <v>41579</v>
      </c>
      <c r="G31" s="1" t="n">
        <v>5</v>
      </c>
      <c r="H31" s="1" t="n">
        <v>5</v>
      </c>
      <c r="I31" s="8" t="s">
        <v>50</v>
      </c>
    </row>
    <row collapsed="false" customFormat="false" customHeight="false" hidden="false" ht="14.9" outlineLevel="0" r="32">
      <c r="A32" s="0" t="s">
        <v>48</v>
      </c>
      <c r="B32" s="0" t="s">
        <v>53</v>
      </c>
      <c r="C32" s="6" t="n">
        <v>41571</v>
      </c>
      <c r="D32" s="11" t="n">
        <v>41586</v>
      </c>
      <c r="E32" s="7" t="n">
        <v>41582</v>
      </c>
      <c r="F32" s="9" t="n">
        <v>41593</v>
      </c>
      <c r="G32" s="1" t="n">
        <v>10</v>
      </c>
      <c r="H32" s="1" t="n">
        <v>10</v>
      </c>
      <c r="I32" s="8" t="s">
        <v>50</v>
      </c>
    </row>
    <row collapsed="false" customFormat="false" customHeight="false" hidden="false" ht="14.9" outlineLevel="0" r="33">
      <c r="A33" s="0" t="s">
        <v>48</v>
      </c>
      <c r="B33" s="0" t="s">
        <v>54</v>
      </c>
      <c r="C33" s="11" t="n">
        <v>41589</v>
      </c>
      <c r="D33" s="11" t="n">
        <v>41600</v>
      </c>
      <c r="E33" s="9" t="n">
        <v>41596</v>
      </c>
      <c r="F33" s="9" t="n">
        <v>41607</v>
      </c>
      <c r="G33" s="1" t="n">
        <v>10</v>
      </c>
      <c r="H33" s="1" t="n">
        <v>10</v>
      </c>
      <c r="I33" s="8" t="s">
        <v>55</v>
      </c>
    </row>
    <row collapsed="false" customFormat="false" customHeight="false" hidden="false" ht="14.9" outlineLevel="0" r="34">
      <c r="A34" s="0" t="s">
        <v>48</v>
      </c>
      <c r="B34" s="0" t="s">
        <v>56</v>
      </c>
      <c r="C34" s="6" t="n">
        <v>41603</v>
      </c>
      <c r="D34" s="6" t="n">
        <v>41607</v>
      </c>
      <c r="E34" s="7" t="n">
        <v>41610</v>
      </c>
      <c r="F34" s="7" t="n">
        <v>41617</v>
      </c>
      <c r="G34" s="1" t="n">
        <v>5</v>
      </c>
      <c r="H34" s="1" t="n">
        <v>6</v>
      </c>
      <c r="I34" s="8" t="s">
        <v>16</v>
      </c>
    </row>
    <row collapsed="false" customFormat="false" customHeight="false" hidden="false" ht="95.5" outlineLevel="0" r="35">
      <c r="A35" s="0" t="s">
        <v>57</v>
      </c>
      <c r="C35" s="4" t="n">
        <v>41608</v>
      </c>
      <c r="D35" s="4" t="n">
        <v>41684</v>
      </c>
      <c r="E35" s="5" t="n">
        <v>41618</v>
      </c>
      <c r="F35" s="5" t="n">
        <v>41684</v>
      </c>
      <c r="G35" s="3" t="n">
        <f aca="false">G36+G37+G38+G39</f>
        <v>22</v>
      </c>
      <c r="H35" s="3" t="n">
        <f aca="false">H36+H37+H38+H39</f>
        <v>22</v>
      </c>
      <c r="J35" s="1" t="s">
        <v>26</v>
      </c>
    </row>
    <row collapsed="false" customFormat="false" customHeight="false" hidden="false" ht="14.9" outlineLevel="0" r="36">
      <c r="A36" s="0" t="s">
        <v>57</v>
      </c>
      <c r="B36" s="0" t="s">
        <v>58</v>
      </c>
      <c r="C36" s="11" t="n">
        <v>41608</v>
      </c>
      <c r="D36" s="6" t="n">
        <v>41611</v>
      </c>
      <c r="E36" s="7" t="n">
        <v>41618</v>
      </c>
      <c r="F36" s="7" t="n">
        <v>41619</v>
      </c>
      <c r="G36" s="1" t="n">
        <v>2</v>
      </c>
      <c r="H36" s="1" t="n">
        <v>2</v>
      </c>
      <c r="I36" s="8" t="s">
        <v>16</v>
      </c>
    </row>
    <row collapsed="false" customFormat="false" customHeight="false" hidden="false" ht="14.9" outlineLevel="0" r="37">
      <c r="A37" s="0" t="s">
        <v>57</v>
      </c>
      <c r="B37" s="0" t="s">
        <v>59</v>
      </c>
      <c r="C37" s="6" t="n">
        <v>41612</v>
      </c>
      <c r="D37" s="6" t="n">
        <v>41625</v>
      </c>
      <c r="E37" s="7" t="n">
        <v>41620</v>
      </c>
      <c r="F37" s="7" t="n">
        <v>41634</v>
      </c>
      <c r="G37" s="1" t="n">
        <v>10</v>
      </c>
      <c r="H37" s="1" t="n">
        <v>10</v>
      </c>
      <c r="I37" s="8" t="s">
        <v>60</v>
      </c>
    </row>
    <row collapsed="false" customFormat="false" customHeight="false" hidden="false" ht="14.9" outlineLevel="0" r="38">
      <c r="A38" s="0" t="s">
        <v>57</v>
      </c>
      <c r="B38" s="0" t="s">
        <v>61</v>
      </c>
      <c r="C38" s="6" t="n">
        <v>41673</v>
      </c>
      <c r="D38" s="6" t="n">
        <v>41312</v>
      </c>
      <c r="E38" s="7" t="n">
        <v>41673</v>
      </c>
      <c r="F38" s="7" t="n">
        <v>41312</v>
      </c>
      <c r="G38" s="1" t="n">
        <v>5</v>
      </c>
      <c r="H38" s="1" t="n">
        <v>5</v>
      </c>
      <c r="I38" s="8" t="s">
        <v>16</v>
      </c>
    </row>
    <row collapsed="false" customFormat="false" customHeight="false" hidden="false" ht="14.9" outlineLevel="0" r="39">
      <c r="A39" s="0" t="s">
        <v>57</v>
      </c>
      <c r="B39" s="0" t="s">
        <v>62</v>
      </c>
      <c r="C39" s="6" t="n">
        <v>41680</v>
      </c>
      <c r="D39" s="6" t="n">
        <v>41684</v>
      </c>
      <c r="E39" s="7" t="n">
        <v>41680</v>
      </c>
      <c r="F39" s="7" t="n">
        <v>41684</v>
      </c>
      <c r="G39" s="1" t="n">
        <v>5</v>
      </c>
      <c r="H39" s="1" t="n">
        <v>5</v>
      </c>
      <c r="I39" s="8" t="s">
        <v>63</v>
      </c>
    </row>
    <row collapsed="false" customFormat="false" customHeight="false" hidden="false" ht="14" outlineLevel="0" r="41">
      <c r="A41" s="0" t="s">
        <v>64</v>
      </c>
    </row>
    <row collapsed="false" customFormat="false" customHeight="false" hidden="false" ht="14.9" outlineLevel="0" r="42">
      <c r="A42" s="0" t="s">
        <v>64</v>
      </c>
      <c r="B42" s="0" t="s">
        <v>65</v>
      </c>
      <c r="C42" s="11" t="n">
        <v>41608</v>
      </c>
      <c r="D42" s="6" t="n">
        <v>41880</v>
      </c>
      <c r="E42" s="5" t="n">
        <v>41618</v>
      </c>
      <c r="F42" s="7" t="n">
        <v>41880</v>
      </c>
    </row>
    <row collapsed="false" customFormat="false" customHeight="false" hidden="false" ht="28.35" outlineLevel="0" r="45">
      <c r="A45" s="3" t="s">
        <v>66</v>
      </c>
    </row>
    <row collapsed="false" customFormat="false" customHeight="false" hidden="false" ht="14.9" outlineLevel="0" r="47">
      <c r="A47" s="2" t="s">
        <v>67</v>
      </c>
      <c r="G47" s="1" t="n">
        <f aca="false">G4+G13+G21+G28+G35</f>
        <v>213</v>
      </c>
      <c r="H47" s="1" t="n">
        <f aca="false">H4+H13+H21+H28+H35</f>
        <v>221</v>
      </c>
      <c r="I47" s="0" t="n">
        <f aca="false">H47-G47</f>
        <v>8</v>
      </c>
      <c r="J47" s="1" t="n">
        <f aca="false">(I47/G47)*100</f>
        <v>3.75586854460094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41176470588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41176470588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