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5\Raw Data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1" l="1"/>
  <c r="U10" i="1"/>
  <c r="R10" i="1"/>
  <c r="X24" i="1"/>
  <c r="U24" i="1"/>
  <c r="R24" i="1"/>
  <c r="X38" i="1"/>
  <c r="U38" i="1"/>
  <c r="R38" i="1"/>
  <c r="V41" i="1" l="1"/>
  <c r="V40" i="1"/>
  <c r="V39" i="1"/>
  <c r="V38" i="1"/>
  <c r="V37" i="1"/>
  <c r="V36" i="1"/>
  <c r="V35" i="1"/>
  <c r="V34" i="1"/>
  <c r="V33" i="1"/>
  <c r="V32" i="1"/>
  <c r="V31" i="1"/>
  <c r="V30" i="1"/>
  <c r="S41" i="1"/>
  <c r="S40" i="1"/>
  <c r="S39" i="1"/>
  <c r="S38" i="1"/>
  <c r="S37" i="1"/>
  <c r="S36" i="1"/>
  <c r="S35" i="1"/>
  <c r="S34" i="1"/>
  <c r="S33" i="1"/>
  <c r="S32" i="1"/>
  <c r="S31" i="1"/>
  <c r="S30" i="1"/>
  <c r="P41" i="1"/>
  <c r="P40" i="1"/>
  <c r="P39" i="1"/>
  <c r="P38" i="1"/>
  <c r="P37" i="1"/>
  <c r="P36" i="1"/>
  <c r="P35" i="1"/>
  <c r="P34" i="1"/>
  <c r="P33" i="1"/>
  <c r="P32" i="1"/>
  <c r="P31" i="1"/>
  <c r="P30" i="1"/>
  <c r="V27" i="1"/>
  <c r="V26" i="1"/>
  <c r="V25" i="1"/>
  <c r="V24" i="1"/>
  <c r="V23" i="1"/>
  <c r="V22" i="1"/>
  <c r="V21" i="1"/>
  <c r="V20" i="1"/>
  <c r="V19" i="1"/>
  <c r="V18" i="1"/>
  <c r="V17" i="1"/>
  <c r="V16" i="1"/>
  <c r="S27" i="1"/>
  <c r="S26" i="1"/>
  <c r="S25" i="1"/>
  <c r="S24" i="1"/>
  <c r="S23" i="1"/>
  <c r="S22" i="1"/>
  <c r="S21" i="1"/>
  <c r="S20" i="1"/>
  <c r="S19" i="1"/>
  <c r="S18" i="1"/>
  <c r="S17" i="1"/>
  <c r="S16" i="1"/>
  <c r="P27" i="1"/>
  <c r="P26" i="1"/>
  <c r="P25" i="1"/>
  <c r="P24" i="1"/>
  <c r="P23" i="1"/>
  <c r="P22" i="1"/>
  <c r="P21" i="1"/>
  <c r="P20" i="1"/>
  <c r="P19" i="1"/>
  <c r="P18" i="1"/>
  <c r="P17" i="1"/>
  <c r="P16" i="1"/>
  <c r="V13" i="1"/>
  <c r="V12" i="1"/>
  <c r="V11" i="1"/>
  <c r="V10" i="1"/>
  <c r="V9" i="1"/>
  <c r="V8" i="1"/>
  <c r="V7" i="1"/>
  <c r="V6" i="1"/>
  <c r="V5" i="1"/>
  <c r="V4" i="1"/>
  <c r="V3" i="1"/>
  <c r="V2" i="1"/>
  <c r="S13" i="1"/>
  <c r="S12" i="1"/>
  <c r="S11" i="1"/>
  <c r="S10" i="1"/>
  <c r="S9" i="1"/>
  <c r="S8" i="1"/>
  <c r="S7" i="1"/>
  <c r="S6" i="1"/>
  <c r="S5" i="1"/>
  <c r="S4" i="1"/>
  <c r="S3" i="1"/>
  <c r="S2" i="1"/>
  <c r="P13" i="1"/>
  <c r="P12" i="1"/>
  <c r="P11" i="1"/>
  <c r="P10" i="1"/>
  <c r="P9" i="1"/>
  <c r="P8" i="1"/>
  <c r="P7" i="1"/>
  <c r="P6" i="1"/>
  <c r="P5" i="1"/>
  <c r="P4" i="1"/>
  <c r="P3" i="1"/>
  <c r="P2" i="1"/>
  <c r="Q13" i="1"/>
  <c r="Q12" i="1"/>
  <c r="Q11" i="1"/>
  <c r="Q10" i="1"/>
  <c r="Q9" i="1"/>
  <c r="Q8" i="1"/>
  <c r="Q7" i="1"/>
  <c r="Q6" i="1"/>
  <c r="Q5" i="1"/>
  <c r="Q4" i="1"/>
  <c r="Q3" i="1"/>
  <c r="Q2" i="1"/>
  <c r="Q13" i="2"/>
  <c r="Q12" i="2"/>
  <c r="Q11" i="2"/>
  <c r="Q10" i="2"/>
  <c r="Q9" i="2"/>
  <c r="Q8" i="2"/>
  <c r="Q7" i="2"/>
  <c r="Q6" i="2"/>
  <c r="Q5" i="2"/>
  <c r="Q4" i="2"/>
  <c r="Q3" i="2"/>
  <c r="Q2" i="2"/>
  <c r="Q13" i="3"/>
  <c r="Q12" i="3"/>
  <c r="Q11" i="3"/>
  <c r="Q10" i="3"/>
  <c r="Q9" i="3"/>
  <c r="Q8" i="3"/>
  <c r="Q7" i="3"/>
  <c r="Q6" i="3"/>
  <c r="Q5" i="3"/>
  <c r="Q4" i="3"/>
  <c r="Q3" i="3"/>
  <c r="Q2" i="3"/>
</calcChain>
</file>

<file path=xl/sharedStrings.xml><?xml version="1.0" encoding="utf-8"?>
<sst xmlns="http://schemas.openxmlformats.org/spreadsheetml/2006/main" count="79" uniqueCount="26">
  <si>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</si>
  <si>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</si>
  <si>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</si>
  <si>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</si>
  <si>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</si>
  <si>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</si>
  <si>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</si>
  <si>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</si>
  <si>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</si>
  <si>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</si>
  <si>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</si>
  <si>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2^17</t>
  </si>
  <si>
    <t>Naïve</t>
  </si>
  <si>
    <t>input1</t>
  </si>
  <si>
    <t>input 2</t>
  </si>
  <si>
    <t>input3</t>
  </si>
  <si>
    <t>Slow</t>
  </si>
  <si>
    <t>input2</t>
  </si>
  <si>
    <t>fast</t>
  </si>
  <si>
    <t>Random Input</t>
  </si>
  <si>
    <t>Uniform Points</t>
  </si>
  <si>
    <t>Mixed</t>
  </si>
  <si>
    <t>Naïve Algorithm</t>
  </si>
  <si>
    <t>Slow Algorithm</t>
  </si>
  <si>
    <t>Fast Algorithm</t>
  </si>
  <si>
    <t>Slopes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</si>
</sst>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Naïve Algorithm - Random Input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Sheet1!$P$2:$P$13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0.36519306451612898</c:v>
                </c:pt>
                <c:pt idx="1">
                  <c:v>0.47787535483870969</c:v>
                </c:pt>
                <c:pt idx="2">
                  <c:v>0.92631967741935506</c:v>
                </c:pt>
                <c:pt idx="3">
                  <c:v>2.6109910967741947</c:v>
                </c:pt>
                <c:pt idx="4">
                  <c:v>8.8617180322580644</c:v>
                </c:pt>
                <c:pt idx="5">
                  <c:v>36.295554000000003</c:v>
                </c:pt>
                <c:pt idx="6">
                  <c:v>138.43448861290324</c:v>
                </c:pt>
                <c:pt idx="7">
                  <c:v>551.47325225806446</c:v>
                </c:pt>
                <c:pt idx="8">
                  <c:v>2126.0828774193546</c:v>
                </c:pt>
                <c:pt idx="9">
                  <c:v>8569.3299354838691</c:v>
                </c:pt>
                <c:pt idx="10">
                  <c:v>32329.042923076926</c:v>
                </c:pt>
                <c:pt idx="11">
                  <c:v>548475.35</c:v>
                </c:pt>
              </c:numCache>
            </c:numRef>
          </c:yVal>
          <c:smooth val="1"/>
        </c:ser>
        <c:ser>
          <c:idx val="4"/>
          <c:order val="1"/>
          <c:tx>
            <c:v>Naïve Algorithm - Uniform points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Sheet1!$S$2:$S$13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Sheet1!$T$2:$T$13</c:f>
              <c:numCache>
                <c:formatCode>General</c:formatCode>
                <c:ptCount val="12"/>
                <c:pt idx="0">
                  <c:v>0.61522003225806454</c:v>
                </c:pt>
                <c:pt idx="1">
                  <c:v>0.48485438709677409</c:v>
                </c:pt>
                <c:pt idx="2">
                  <c:v>1.0855700645161293</c:v>
                </c:pt>
                <c:pt idx="3">
                  <c:v>2.873461225806452</c:v>
                </c:pt>
                <c:pt idx="4">
                  <c:v>10.977324387096774</c:v>
                </c:pt>
                <c:pt idx="5">
                  <c:v>46.401297612903207</c:v>
                </c:pt>
                <c:pt idx="6">
                  <c:v>168.99148838709681</c:v>
                </c:pt>
                <c:pt idx="7">
                  <c:v>668.47950000000003</c:v>
                </c:pt>
                <c:pt idx="8">
                  <c:v>2653.1845666666663</c:v>
                </c:pt>
                <c:pt idx="9">
                  <c:v>11187.946133333337</c:v>
                </c:pt>
                <c:pt idx="10">
                  <c:v>50791.437733333332</c:v>
                </c:pt>
                <c:pt idx="11">
                  <c:v>2148390.7629999998</c:v>
                </c:pt>
              </c:numCache>
            </c:numRef>
          </c:yVal>
          <c:smooth val="1"/>
        </c:ser>
        <c:ser>
          <c:idx val="5"/>
          <c:order val="2"/>
          <c:tx>
            <c:v>Naïve Algorithm - 95% uniform, 5% random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Sheet1!$V$2:$V$13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Sheet1!$W$2:$W$13</c:f>
              <c:numCache>
                <c:formatCode>General</c:formatCode>
                <c:ptCount val="12"/>
                <c:pt idx="0">
                  <c:v>0.28979000000000005</c:v>
                </c:pt>
                <c:pt idx="1">
                  <c:v>0.46746890322580625</c:v>
                </c:pt>
                <c:pt idx="2">
                  <c:v>0.97765635483870972</c:v>
                </c:pt>
                <c:pt idx="3">
                  <c:v>3.8415803870967742</c:v>
                </c:pt>
                <c:pt idx="4">
                  <c:v>11.221142290322579</c:v>
                </c:pt>
                <c:pt idx="5">
                  <c:v>38.819270354838707</c:v>
                </c:pt>
                <c:pt idx="6">
                  <c:v>154.96903483870969</c:v>
                </c:pt>
                <c:pt idx="7">
                  <c:v>532.05011774193542</c:v>
                </c:pt>
                <c:pt idx="8">
                  <c:v>2124.60178</c:v>
                </c:pt>
                <c:pt idx="9">
                  <c:v>8311.5483533333336</c:v>
                </c:pt>
                <c:pt idx="10">
                  <c:v>37742.996538461543</c:v>
                </c:pt>
                <c:pt idx="11">
                  <c:v>622730.23999999999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98536"/>
        <c:axId val="239600104"/>
      </c:scatterChart>
      <c:valAx>
        <c:axId val="239598536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- log base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00104"/>
        <c:crosses val="autoZero"/>
        <c:crossBetween val="midCat"/>
      </c:valAx>
      <c:valAx>
        <c:axId val="2396001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 - log base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Slow Algorithm - Random Input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Sheet1!$P$16:$P$27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Sheet1!$Q$16:$Q$27</c:f>
              <c:numCache>
                <c:formatCode>General</c:formatCode>
                <c:ptCount val="12"/>
                <c:pt idx="0">
                  <c:v>0.53132309677419354</c:v>
                </c:pt>
                <c:pt idx="1">
                  <c:v>1.0594920967741936</c:v>
                </c:pt>
                <c:pt idx="2">
                  <c:v>2.1442920322580652</c:v>
                </c:pt>
                <c:pt idx="3">
                  <c:v>4.6806749354838706</c:v>
                </c:pt>
                <c:pt idx="4">
                  <c:v>11.065642387096775</c:v>
                </c:pt>
                <c:pt idx="5">
                  <c:v>32.669800935483877</c:v>
                </c:pt>
                <c:pt idx="6">
                  <c:v>99.221711741935493</c:v>
                </c:pt>
                <c:pt idx="7">
                  <c:v>358.43575129032263</c:v>
                </c:pt>
                <c:pt idx="8">
                  <c:v>1292.6369387096772</c:v>
                </c:pt>
                <c:pt idx="9">
                  <c:v>5602.7391096774181</c:v>
                </c:pt>
                <c:pt idx="10">
                  <c:v>20111.089833333332</c:v>
                </c:pt>
                <c:pt idx="11">
                  <c:v>292492.66799999995</c:v>
                </c:pt>
              </c:numCache>
            </c:numRef>
          </c:yVal>
          <c:smooth val="1"/>
        </c:ser>
        <c:ser>
          <c:idx val="1"/>
          <c:order val="1"/>
          <c:tx>
            <c:v>Slow Algorithm - Uniform points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Sheet1!$S$16:$S$27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Sheet1!$T$16:$T$27</c:f>
              <c:numCache>
                <c:formatCode>General</c:formatCode>
                <c:ptCount val="12"/>
                <c:pt idx="0">
                  <c:v>0.69467151612903222</c:v>
                </c:pt>
                <c:pt idx="1">
                  <c:v>1.1118220967741936</c:v>
                </c:pt>
                <c:pt idx="2">
                  <c:v>2.1945111612903228</c:v>
                </c:pt>
                <c:pt idx="3">
                  <c:v>5.0741566129032263</c:v>
                </c:pt>
                <c:pt idx="4">
                  <c:v>14.590087645161296</c:v>
                </c:pt>
                <c:pt idx="5">
                  <c:v>42.264761516129035</c:v>
                </c:pt>
                <c:pt idx="6">
                  <c:v>104.2768445483871</c:v>
                </c:pt>
                <c:pt idx="7">
                  <c:v>357.62581451612903</c:v>
                </c:pt>
                <c:pt idx="8">
                  <c:v>1415.8773774193551</c:v>
                </c:pt>
                <c:pt idx="9">
                  <c:v>5471.7130466666677</c:v>
                </c:pt>
                <c:pt idx="10">
                  <c:v>26604.316333333329</c:v>
                </c:pt>
                <c:pt idx="11">
                  <c:v>454944.75800000003</c:v>
                </c:pt>
              </c:numCache>
            </c:numRef>
          </c:yVal>
          <c:smooth val="1"/>
        </c:ser>
        <c:ser>
          <c:idx val="2"/>
          <c:order val="2"/>
          <c:tx>
            <c:v>Slow Algorithm - 95% uniform, 5% 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Sheet1!$V$16:$V$27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Sheet1!$W$16:$W$27</c:f>
              <c:numCache>
                <c:formatCode>General</c:formatCode>
                <c:ptCount val="12"/>
                <c:pt idx="0">
                  <c:v>0.89112667741935503</c:v>
                </c:pt>
                <c:pt idx="1">
                  <c:v>0.98095954838709709</c:v>
                </c:pt>
                <c:pt idx="2">
                  <c:v>2.0542358064516129</c:v>
                </c:pt>
                <c:pt idx="3">
                  <c:v>4.6317722580645171</c:v>
                </c:pt>
                <c:pt idx="4">
                  <c:v>11.26577312903226</c:v>
                </c:pt>
                <c:pt idx="5">
                  <c:v>35.653361032258076</c:v>
                </c:pt>
                <c:pt idx="6">
                  <c:v>104.04865306451613</c:v>
                </c:pt>
                <c:pt idx="7">
                  <c:v>371.93082677419363</c:v>
                </c:pt>
                <c:pt idx="8">
                  <c:v>1432.0624066666667</c:v>
                </c:pt>
                <c:pt idx="9">
                  <c:v>5555.7071466666675</c:v>
                </c:pt>
                <c:pt idx="10">
                  <c:v>25235.031333333332</c:v>
                </c:pt>
                <c:pt idx="11">
                  <c:v>454479.85199999996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92264"/>
        <c:axId val="239591088"/>
      </c:scatterChart>
      <c:valAx>
        <c:axId val="239592264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- log base 2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1088"/>
        <c:crosses val="autoZero"/>
        <c:crossBetween val="midCat"/>
      </c:valAx>
      <c:valAx>
        <c:axId val="2395910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 - log base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Fast Algorithm - Random Input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Sheet1!$P$30:$P$41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Sheet1!$Q$30:$Q$41</c:f>
              <c:numCache>
                <c:formatCode>General</c:formatCode>
                <c:ptCount val="12"/>
                <c:pt idx="0">
                  <c:v>1.3237006774193545</c:v>
                </c:pt>
                <c:pt idx="1">
                  <c:v>2.8232670645161289</c:v>
                </c:pt>
                <c:pt idx="2">
                  <c:v>5.0347165483870979</c:v>
                </c:pt>
                <c:pt idx="3">
                  <c:v>9.1892591612903214</c:v>
                </c:pt>
                <c:pt idx="4">
                  <c:v>18.98164329032258</c:v>
                </c:pt>
                <c:pt idx="5">
                  <c:v>51.764200806451598</c:v>
                </c:pt>
                <c:pt idx="6">
                  <c:v>99.851139354838736</c:v>
                </c:pt>
                <c:pt idx="7">
                  <c:v>328.22020322580642</c:v>
                </c:pt>
                <c:pt idx="8">
                  <c:v>1130.1390225806451</c:v>
                </c:pt>
                <c:pt idx="9">
                  <c:v>4912.6784129032258</c:v>
                </c:pt>
                <c:pt idx="10">
                  <c:v>18115.252227272726</c:v>
                </c:pt>
                <c:pt idx="11">
                  <c:v>306302.897</c:v>
                </c:pt>
              </c:numCache>
            </c:numRef>
          </c:yVal>
          <c:smooth val="1"/>
        </c:ser>
        <c:ser>
          <c:idx val="1"/>
          <c:order val="1"/>
          <c:tx>
            <c:v>Fast Algorithm - Uniform points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Sheet1!$S$30:$S$41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Sheet1!$T$30:$T$41</c:f>
              <c:numCache>
                <c:formatCode>General</c:formatCode>
                <c:ptCount val="12"/>
                <c:pt idx="0">
                  <c:v>0.8868547741935483</c:v>
                </c:pt>
                <c:pt idx="1">
                  <c:v>3.527276870967742</c:v>
                </c:pt>
                <c:pt idx="2">
                  <c:v>6.4195641290322589</c:v>
                </c:pt>
                <c:pt idx="3">
                  <c:v>8.2186563225806459</c:v>
                </c:pt>
                <c:pt idx="4">
                  <c:v>20.379554612903224</c:v>
                </c:pt>
                <c:pt idx="5">
                  <c:v>48.201060806451615</c:v>
                </c:pt>
                <c:pt idx="6">
                  <c:v>113.42249</c:v>
                </c:pt>
                <c:pt idx="7">
                  <c:v>381.46789580645162</c:v>
                </c:pt>
                <c:pt idx="8">
                  <c:v>1445.6553866666668</c:v>
                </c:pt>
                <c:pt idx="9">
                  <c:v>5383.667346666668</c:v>
                </c:pt>
                <c:pt idx="10">
                  <c:v>22885.694466666668</c:v>
                </c:pt>
                <c:pt idx="11">
                  <c:v>451212.01800000004</c:v>
                </c:pt>
              </c:numCache>
            </c:numRef>
          </c:yVal>
          <c:smooth val="1"/>
        </c:ser>
        <c:ser>
          <c:idx val="2"/>
          <c:order val="2"/>
          <c:tx>
            <c:v>Fast Algorithm - 95% uniform, 5% 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Sheet1!$V$30:$V$41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Sheet1!$W$30:$W$41</c:f>
              <c:numCache>
                <c:formatCode>General</c:formatCode>
                <c:ptCount val="12"/>
                <c:pt idx="0">
                  <c:v>1.261187612903226</c:v>
                </c:pt>
                <c:pt idx="1">
                  <c:v>2.9031406129032264</c:v>
                </c:pt>
                <c:pt idx="2">
                  <c:v>5.5039736129032244</c:v>
                </c:pt>
                <c:pt idx="3">
                  <c:v>11.990521387096772</c:v>
                </c:pt>
                <c:pt idx="4">
                  <c:v>21.121738258064514</c:v>
                </c:pt>
                <c:pt idx="5">
                  <c:v>52.968563806451627</c:v>
                </c:pt>
                <c:pt idx="6">
                  <c:v>105.28442929032254</c:v>
                </c:pt>
                <c:pt idx="7">
                  <c:v>379.71077903225813</c:v>
                </c:pt>
                <c:pt idx="8">
                  <c:v>1257.4860677419356</c:v>
                </c:pt>
                <c:pt idx="9">
                  <c:v>4844.9924999999994</c:v>
                </c:pt>
                <c:pt idx="10">
                  <c:v>19540.300533333331</c:v>
                </c:pt>
                <c:pt idx="11">
                  <c:v>440382.22000000003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98144"/>
        <c:axId val="239591480"/>
      </c:scatterChart>
      <c:valAx>
        <c:axId val="239598144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- log base 2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1480"/>
        <c:crosses val="autoZero"/>
        <c:crossBetween val="midCat"/>
      </c:valAx>
      <c:valAx>
        <c:axId val="2395914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 - log base 2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Algorithm  -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Sheet1!$P$2:$P$13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0.36519306451612898</c:v>
                </c:pt>
                <c:pt idx="1">
                  <c:v>0.47787535483870969</c:v>
                </c:pt>
                <c:pt idx="2">
                  <c:v>0.92631967741935506</c:v>
                </c:pt>
                <c:pt idx="3">
                  <c:v>2.6109910967741947</c:v>
                </c:pt>
                <c:pt idx="4">
                  <c:v>8.8617180322580644</c:v>
                </c:pt>
                <c:pt idx="5">
                  <c:v>36.295554000000003</c:v>
                </c:pt>
                <c:pt idx="6">
                  <c:v>138.43448861290324</c:v>
                </c:pt>
                <c:pt idx="7">
                  <c:v>551.47325225806446</c:v>
                </c:pt>
                <c:pt idx="8">
                  <c:v>2126.0828774193546</c:v>
                </c:pt>
                <c:pt idx="9">
                  <c:v>8569.3299354838691</c:v>
                </c:pt>
                <c:pt idx="10">
                  <c:v>32329.042923076926</c:v>
                </c:pt>
                <c:pt idx="11">
                  <c:v>548475.35</c:v>
                </c:pt>
              </c:numCache>
            </c:numRef>
          </c:yVal>
          <c:smooth val="1"/>
        </c:ser>
        <c:ser>
          <c:idx val="1"/>
          <c:order val="1"/>
          <c:tx>
            <c:v>Slow Algorithm - 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Sheet1!$P$16:$P$27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Sheet1!$Q$16:$Q$27</c:f>
              <c:numCache>
                <c:formatCode>General</c:formatCode>
                <c:ptCount val="12"/>
                <c:pt idx="0">
                  <c:v>0.53132309677419354</c:v>
                </c:pt>
                <c:pt idx="1">
                  <c:v>1.0594920967741936</c:v>
                </c:pt>
                <c:pt idx="2">
                  <c:v>2.1442920322580652</c:v>
                </c:pt>
                <c:pt idx="3">
                  <c:v>4.6806749354838706</c:v>
                </c:pt>
                <c:pt idx="4">
                  <c:v>11.065642387096775</c:v>
                </c:pt>
                <c:pt idx="5">
                  <c:v>32.669800935483877</c:v>
                </c:pt>
                <c:pt idx="6">
                  <c:v>99.221711741935493</c:v>
                </c:pt>
                <c:pt idx="7">
                  <c:v>358.43575129032263</c:v>
                </c:pt>
                <c:pt idx="8">
                  <c:v>1292.6369387096772</c:v>
                </c:pt>
                <c:pt idx="9">
                  <c:v>5602.7391096774181</c:v>
                </c:pt>
                <c:pt idx="10">
                  <c:v>20111.089833333332</c:v>
                </c:pt>
                <c:pt idx="11">
                  <c:v>292492.66799999995</c:v>
                </c:pt>
              </c:numCache>
            </c:numRef>
          </c:yVal>
          <c:smooth val="1"/>
        </c:ser>
        <c:ser>
          <c:idx val="2"/>
          <c:order val="2"/>
          <c:tx>
            <c:v>Fast Algorithm - 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Sheet1!$P$30:$P$41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Sheet1!$Q$30:$Q$41</c:f>
              <c:numCache>
                <c:formatCode>General</c:formatCode>
                <c:ptCount val="12"/>
                <c:pt idx="0">
                  <c:v>1.3237006774193545</c:v>
                </c:pt>
                <c:pt idx="1">
                  <c:v>2.8232670645161289</c:v>
                </c:pt>
                <c:pt idx="2">
                  <c:v>5.0347165483870979</c:v>
                </c:pt>
                <c:pt idx="3">
                  <c:v>9.1892591612903214</c:v>
                </c:pt>
                <c:pt idx="4">
                  <c:v>18.98164329032258</c:v>
                </c:pt>
                <c:pt idx="5">
                  <c:v>51.764200806451598</c:v>
                </c:pt>
                <c:pt idx="6">
                  <c:v>99.851139354838736</c:v>
                </c:pt>
                <c:pt idx="7">
                  <c:v>328.22020322580642</c:v>
                </c:pt>
                <c:pt idx="8">
                  <c:v>1130.1390225806451</c:v>
                </c:pt>
                <c:pt idx="9">
                  <c:v>4912.6784129032258</c:v>
                </c:pt>
                <c:pt idx="10">
                  <c:v>18115.252227272726</c:v>
                </c:pt>
                <c:pt idx="11">
                  <c:v>306302.897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91872"/>
        <c:axId val="239598928"/>
      </c:scatterChart>
      <c:valAx>
        <c:axId val="239591872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- log base 2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8928"/>
        <c:crosses val="autoZero"/>
        <c:crossBetween val="midCat"/>
      </c:valAx>
      <c:valAx>
        <c:axId val="2395989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 - log base 2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Algorithm - 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Sheet1!$T$2:$T$13</c:f>
              <c:numCache>
                <c:formatCode>General</c:formatCode>
                <c:ptCount val="12"/>
                <c:pt idx="0">
                  <c:v>0.61522003225806454</c:v>
                </c:pt>
                <c:pt idx="1">
                  <c:v>0.48485438709677409</c:v>
                </c:pt>
                <c:pt idx="2">
                  <c:v>1.0855700645161293</c:v>
                </c:pt>
                <c:pt idx="3">
                  <c:v>2.873461225806452</c:v>
                </c:pt>
                <c:pt idx="4">
                  <c:v>10.977324387096774</c:v>
                </c:pt>
                <c:pt idx="5">
                  <c:v>46.401297612903207</c:v>
                </c:pt>
                <c:pt idx="6">
                  <c:v>168.99148838709681</c:v>
                </c:pt>
                <c:pt idx="7">
                  <c:v>668.47950000000003</c:v>
                </c:pt>
                <c:pt idx="8">
                  <c:v>2653.1845666666663</c:v>
                </c:pt>
                <c:pt idx="9">
                  <c:v>11187.946133333337</c:v>
                </c:pt>
                <c:pt idx="10">
                  <c:v>50791.437733333332</c:v>
                </c:pt>
                <c:pt idx="11">
                  <c:v>2148390.7629999998</c:v>
                </c:pt>
              </c:numCache>
            </c:numRef>
          </c:yVal>
          <c:smooth val="1"/>
        </c:ser>
        <c:ser>
          <c:idx val="1"/>
          <c:order val="1"/>
          <c:tx>
            <c:v>Slow Algorithm - 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Sheet1!$S$16:$S$27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Sheet1!$T$16:$T$27</c:f>
              <c:numCache>
                <c:formatCode>General</c:formatCode>
                <c:ptCount val="12"/>
                <c:pt idx="0">
                  <c:v>0.69467151612903222</c:v>
                </c:pt>
                <c:pt idx="1">
                  <c:v>1.1118220967741936</c:v>
                </c:pt>
                <c:pt idx="2">
                  <c:v>2.1945111612903228</c:v>
                </c:pt>
                <c:pt idx="3">
                  <c:v>5.0741566129032263</c:v>
                </c:pt>
                <c:pt idx="4">
                  <c:v>14.590087645161296</c:v>
                </c:pt>
                <c:pt idx="5">
                  <c:v>42.264761516129035</c:v>
                </c:pt>
                <c:pt idx="6">
                  <c:v>104.2768445483871</c:v>
                </c:pt>
                <c:pt idx="7">
                  <c:v>357.62581451612903</c:v>
                </c:pt>
                <c:pt idx="8">
                  <c:v>1415.8773774193551</c:v>
                </c:pt>
                <c:pt idx="9">
                  <c:v>5471.7130466666677</c:v>
                </c:pt>
                <c:pt idx="10">
                  <c:v>26604.316333333329</c:v>
                </c:pt>
                <c:pt idx="11">
                  <c:v>454944.75800000003</c:v>
                </c:pt>
              </c:numCache>
            </c:numRef>
          </c:yVal>
          <c:smooth val="1"/>
        </c:ser>
        <c:ser>
          <c:idx val="2"/>
          <c:order val="2"/>
          <c:tx>
            <c:v>Fast Algorithm - 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Sheet1!$S$30:$S$41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Sheet1!$T$30:$T$41</c:f>
              <c:numCache>
                <c:formatCode>General</c:formatCode>
                <c:ptCount val="12"/>
                <c:pt idx="0">
                  <c:v>0.8868547741935483</c:v>
                </c:pt>
                <c:pt idx="1">
                  <c:v>3.527276870967742</c:v>
                </c:pt>
                <c:pt idx="2">
                  <c:v>6.4195641290322589</c:v>
                </c:pt>
                <c:pt idx="3">
                  <c:v>8.2186563225806459</c:v>
                </c:pt>
                <c:pt idx="4">
                  <c:v>20.379554612903224</c:v>
                </c:pt>
                <c:pt idx="5">
                  <c:v>48.201060806451615</c:v>
                </c:pt>
                <c:pt idx="6">
                  <c:v>113.42249</c:v>
                </c:pt>
                <c:pt idx="7">
                  <c:v>381.46789580645162</c:v>
                </c:pt>
                <c:pt idx="8">
                  <c:v>1445.6553866666668</c:v>
                </c:pt>
                <c:pt idx="9">
                  <c:v>5383.667346666668</c:v>
                </c:pt>
                <c:pt idx="10">
                  <c:v>22885.694466666668</c:v>
                </c:pt>
                <c:pt idx="11">
                  <c:v>451212.01800000004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93048"/>
        <c:axId val="239597752"/>
      </c:scatterChart>
      <c:valAx>
        <c:axId val="239593048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- log base 2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7752"/>
        <c:crosses val="autoZero"/>
        <c:crossBetween val="midCat"/>
      </c:valAx>
      <c:valAx>
        <c:axId val="2395977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 - log base 2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uniform, 5% random points</a:t>
            </a:r>
          </a:p>
        </c:rich>
      </c:tx>
      <c:layout>
        <c:manualLayout>
          <c:xMode val="edge"/>
          <c:yMode val="edge"/>
          <c:x val="0.2184234470691163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Algorithm - 95% uniform, 5%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Sheet1!$W$2:$W$13</c:f>
              <c:numCache>
                <c:formatCode>General</c:formatCode>
                <c:ptCount val="12"/>
                <c:pt idx="0">
                  <c:v>0.28979000000000005</c:v>
                </c:pt>
                <c:pt idx="1">
                  <c:v>0.46746890322580625</c:v>
                </c:pt>
                <c:pt idx="2">
                  <c:v>0.97765635483870972</c:v>
                </c:pt>
                <c:pt idx="3">
                  <c:v>3.8415803870967742</c:v>
                </c:pt>
                <c:pt idx="4">
                  <c:v>11.221142290322579</c:v>
                </c:pt>
                <c:pt idx="5">
                  <c:v>38.819270354838707</c:v>
                </c:pt>
                <c:pt idx="6">
                  <c:v>154.96903483870969</c:v>
                </c:pt>
                <c:pt idx="7">
                  <c:v>532.05011774193542</c:v>
                </c:pt>
                <c:pt idx="8">
                  <c:v>2124.60178</c:v>
                </c:pt>
                <c:pt idx="9">
                  <c:v>8311.5483533333336</c:v>
                </c:pt>
                <c:pt idx="10">
                  <c:v>37742.996538461543</c:v>
                </c:pt>
                <c:pt idx="11">
                  <c:v>622730.23999999999</c:v>
                </c:pt>
              </c:numCache>
            </c:numRef>
          </c:yVal>
          <c:smooth val="1"/>
        </c:ser>
        <c:ser>
          <c:idx val="1"/>
          <c:order val="1"/>
          <c:tx>
            <c:v>Slow Algorithm - 95% uniform, 5% 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Sheet1!$V$16:$V$27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Sheet1!$W$16:$W$27</c:f>
              <c:numCache>
                <c:formatCode>General</c:formatCode>
                <c:ptCount val="12"/>
                <c:pt idx="0">
                  <c:v>0.89112667741935503</c:v>
                </c:pt>
                <c:pt idx="1">
                  <c:v>0.98095954838709709</c:v>
                </c:pt>
                <c:pt idx="2">
                  <c:v>2.0542358064516129</c:v>
                </c:pt>
                <c:pt idx="3">
                  <c:v>4.6317722580645171</c:v>
                </c:pt>
                <c:pt idx="4">
                  <c:v>11.26577312903226</c:v>
                </c:pt>
                <c:pt idx="5">
                  <c:v>35.653361032258076</c:v>
                </c:pt>
                <c:pt idx="6">
                  <c:v>104.04865306451613</c:v>
                </c:pt>
                <c:pt idx="7">
                  <c:v>371.93082677419363</c:v>
                </c:pt>
                <c:pt idx="8">
                  <c:v>1432.0624066666667</c:v>
                </c:pt>
                <c:pt idx="9">
                  <c:v>5555.7071466666675</c:v>
                </c:pt>
                <c:pt idx="10">
                  <c:v>25235.031333333332</c:v>
                </c:pt>
                <c:pt idx="11">
                  <c:v>454479.85199999996</c:v>
                </c:pt>
              </c:numCache>
            </c:numRef>
          </c:yVal>
          <c:smooth val="1"/>
        </c:ser>
        <c:ser>
          <c:idx val="2"/>
          <c:order val="2"/>
          <c:tx>
            <c:v>Fast Algorithm - 95% uniform, 5% 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Sheet1!$V$30:$V$41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Sheet1!$W$30:$W$41</c:f>
              <c:numCache>
                <c:formatCode>General</c:formatCode>
                <c:ptCount val="12"/>
                <c:pt idx="0">
                  <c:v>1.261187612903226</c:v>
                </c:pt>
                <c:pt idx="1">
                  <c:v>2.9031406129032264</c:v>
                </c:pt>
                <c:pt idx="2">
                  <c:v>5.5039736129032244</c:v>
                </c:pt>
                <c:pt idx="3">
                  <c:v>11.990521387096772</c:v>
                </c:pt>
                <c:pt idx="4">
                  <c:v>21.121738258064514</c:v>
                </c:pt>
                <c:pt idx="5">
                  <c:v>52.968563806451627</c:v>
                </c:pt>
                <c:pt idx="6">
                  <c:v>105.28442929032254</c:v>
                </c:pt>
                <c:pt idx="7">
                  <c:v>379.71077903225813</c:v>
                </c:pt>
                <c:pt idx="8">
                  <c:v>1257.4860677419356</c:v>
                </c:pt>
                <c:pt idx="9">
                  <c:v>4844.9924999999994</c:v>
                </c:pt>
                <c:pt idx="10">
                  <c:v>19540.300533333331</c:v>
                </c:pt>
                <c:pt idx="11">
                  <c:v>440382.22000000003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99712"/>
        <c:axId val="239593440"/>
      </c:scatterChart>
      <c:valAx>
        <c:axId val="239599712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- log base 2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3440"/>
        <c:crosses val="autoZero"/>
        <c:crossBetween val="midCat"/>
      </c:valAx>
      <c:valAx>
        <c:axId val="23959344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 - log base 2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Inputs - All</a:t>
            </a:r>
            <a:r>
              <a:rPr lang="en-US" baseline="0"/>
              <a:t> Methods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Algorithm -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0.36519306451612898</c:v>
                </c:pt>
                <c:pt idx="1">
                  <c:v>0.47787535483870969</c:v>
                </c:pt>
                <c:pt idx="2">
                  <c:v>0.92631967741935506</c:v>
                </c:pt>
                <c:pt idx="3">
                  <c:v>2.6109910967741947</c:v>
                </c:pt>
                <c:pt idx="4">
                  <c:v>8.8617180322580644</c:v>
                </c:pt>
                <c:pt idx="5">
                  <c:v>36.295554000000003</c:v>
                </c:pt>
                <c:pt idx="6">
                  <c:v>138.43448861290324</c:v>
                </c:pt>
                <c:pt idx="7">
                  <c:v>551.47325225806446</c:v>
                </c:pt>
                <c:pt idx="8">
                  <c:v>2126.0828774193546</c:v>
                </c:pt>
                <c:pt idx="9">
                  <c:v>8569.3299354838691</c:v>
                </c:pt>
                <c:pt idx="10">
                  <c:v>32329.042923076926</c:v>
                </c:pt>
                <c:pt idx="11">
                  <c:v>548475.35</c:v>
                </c:pt>
              </c:numCache>
            </c:numRef>
          </c:yVal>
          <c:smooth val="1"/>
        </c:ser>
        <c:ser>
          <c:idx val="1"/>
          <c:order val="1"/>
          <c:tx>
            <c:v>Naïve Algorithm - Uniform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Sheet1!$T$2:$T$13</c:f>
              <c:numCache>
                <c:formatCode>General</c:formatCode>
                <c:ptCount val="12"/>
                <c:pt idx="0">
                  <c:v>0.61522003225806454</c:v>
                </c:pt>
                <c:pt idx="1">
                  <c:v>0.48485438709677409</c:v>
                </c:pt>
                <c:pt idx="2">
                  <c:v>1.0855700645161293</c:v>
                </c:pt>
                <c:pt idx="3">
                  <c:v>2.873461225806452</c:v>
                </c:pt>
                <c:pt idx="4">
                  <c:v>10.977324387096774</c:v>
                </c:pt>
                <c:pt idx="5">
                  <c:v>46.401297612903207</c:v>
                </c:pt>
                <c:pt idx="6">
                  <c:v>168.99148838709681</c:v>
                </c:pt>
                <c:pt idx="7">
                  <c:v>668.47950000000003</c:v>
                </c:pt>
                <c:pt idx="8">
                  <c:v>2653.1845666666663</c:v>
                </c:pt>
                <c:pt idx="9">
                  <c:v>11187.946133333337</c:v>
                </c:pt>
                <c:pt idx="10">
                  <c:v>50791.437733333332</c:v>
                </c:pt>
                <c:pt idx="11">
                  <c:v>2148390.7629999998</c:v>
                </c:pt>
              </c:numCache>
            </c:numRef>
          </c:yVal>
          <c:smooth val="1"/>
        </c:ser>
        <c:ser>
          <c:idx val="2"/>
          <c:order val="2"/>
          <c:tx>
            <c:v>Naïve Algorithm - 95% uniform, 5% 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Sheet1!$W$2:$W$13</c:f>
              <c:numCache>
                <c:formatCode>General</c:formatCode>
                <c:ptCount val="12"/>
                <c:pt idx="0">
                  <c:v>0.28979000000000005</c:v>
                </c:pt>
                <c:pt idx="1">
                  <c:v>0.46746890322580625</c:v>
                </c:pt>
                <c:pt idx="2">
                  <c:v>0.97765635483870972</c:v>
                </c:pt>
                <c:pt idx="3">
                  <c:v>3.8415803870967742</c:v>
                </c:pt>
                <c:pt idx="4">
                  <c:v>11.221142290322579</c:v>
                </c:pt>
                <c:pt idx="5">
                  <c:v>38.819270354838707</c:v>
                </c:pt>
                <c:pt idx="6">
                  <c:v>154.96903483870969</c:v>
                </c:pt>
                <c:pt idx="7">
                  <c:v>532.05011774193542</c:v>
                </c:pt>
                <c:pt idx="8">
                  <c:v>2124.60178</c:v>
                </c:pt>
                <c:pt idx="9">
                  <c:v>8311.5483533333336</c:v>
                </c:pt>
                <c:pt idx="10">
                  <c:v>37742.996538461543</c:v>
                </c:pt>
                <c:pt idx="11">
                  <c:v>622730.23999999999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ser>
          <c:idx val="3"/>
          <c:order val="3"/>
          <c:tx>
            <c:v>Slow Algortihm - Random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Sheet1!$P$16:$P$27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Sheet1!$Q$16:$Q$27</c:f>
              <c:numCache>
                <c:formatCode>General</c:formatCode>
                <c:ptCount val="12"/>
                <c:pt idx="0">
                  <c:v>0.53132309677419354</c:v>
                </c:pt>
                <c:pt idx="1">
                  <c:v>1.0594920967741936</c:v>
                </c:pt>
                <c:pt idx="2">
                  <c:v>2.1442920322580652</c:v>
                </c:pt>
                <c:pt idx="3">
                  <c:v>4.6806749354838706</c:v>
                </c:pt>
                <c:pt idx="4">
                  <c:v>11.065642387096775</c:v>
                </c:pt>
                <c:pt idx="5">
                  <c:v>32.669800935483877</c:v>
                </c:pt>
                <c:pt idx="6">
                  <c:v>99.221711741935493</c:v>
                </c:pt>
                <c:pt idx="7">
                  <c:v>358.43575129032263</c:v>
                </c:pt>
                <c:pt idx="8">
                  <c:v>1292.6369387096772</c:v>
                </c:pt>
                <c:pt idx="9">
                  <c:v>5602.7391096774181</c:v>
                </c:pt>
                <c:pt idx="10">
                  <c:v>20111.089833333332</c:v>
                </c:pt>
                <c:pt idx="11">
                  <c:v>292492.66799999995</c:v>
                </c:pt>
              </c:numCache>
            </c:numRef>
          </c:yVal>
          <c:smooth val="1"/>
        </c:ser>
        <c:ser>
          <c:idx val="4"/>
          <c:order val="4"/>
          <c:tx>
            <c:v>Slow Algorithm - Uniform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Sheet1!$S$16:$S$27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Sheet1!$T$16:$T$27</c:f>
              <c:numCache>
                <c:formatCode>General</c:formatCode>
                <c:ptCount val="12"/>
                <c:pt idx="0">
                  <c:v>0.69467151612903222</c:v>
                </c:pt>
                <c:pt idx="1">
                  <c:v>1.1118220967741936</c:v>
                </c:pt>
                <c:pt idx="2">
                  <c:v>2.1945111612903228</c:v>
                </c:pt>
                <c:pt idx="3">
                  <c:v>5.0741566129032263</c:v>
                </c:pt>
                <c:pt idx="4">
                  <c:v>14.590087645161296</c:v>
                </c:pt>
                <c:pt idx="5">
                  <c:v>42.264761516129035</c:v>
                </c:pt>
                <c:pt idx="6">
                  <c:v>104.2768445483871</c:v>
                </c:pt>
                <c:pt idx="7">
                  <c:v>357.62581451612903</c:v>
                </c:pt>
                <c:pt idx="8">
                  <c:v>1415.8773774193551</c:v>
                </c:pt>
                <c:pt idx="9">
                  <c:v>5471.7130466666677</c:v>
                </c:pt>
                <c:pt idx="10">
                  <c:v>26604.316333333329</c:v>
                </c:pt>
                <c:pt idx="11">
                  <c:v>454944.75800000003</c:v>
                </c:pt>
              </c:numCache>
            </c:numRef>
          </c:yVal>
          <c:smooth val="1"/>
        </c:ser>
        <c:ser>
          <c:idx val="5"/>
          <c:order val="5"/>
          <c:tx>
            <c:v>Slow Algorithm - 95% uniform, 5% random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Sheet1!$V$16:$V$27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Sheet1!$W$16:$W$27</c:f>
              <c:numCache>
                <c:formatCode>General</c:formatCode>
                <c:ptCount val="12"/>
                <c:pt idx="0">
                  <c:v>0.89112667741935503</c:v>
                </c:pt>
                <c:pt idx="1">
                  <c:v>0.98095954838709709</c:v>
                </c:pt>
                <c:pt idx="2">
                  <c:v>2.0542358064516129</c:v>
                </c:pt>
                <c:pt idx="3">
                  <c:v>4.6317722580645171</c:v>
                </c:pt>
                <c:pt idx="4">
                  <c:v>11.26577312903226</c:v>
                </c:pt>
                <c:pt idx="5">
                  <c:v>35.653361032258076</c:v>
                </c:pt>
                <c:pt idx="6">
                  <c:v>104.04865306451613</c:v>
                </c:pt>
                <c:pt idx="7">
                  <c:v>371.93082677419363</c:v>
                </c:pt>
                <c:pt idx="8">
                  <c:v>1432.0624066666667</c:v>
                </c:pt>
                <c:pt idx="9">
                  <c:v>5555.7071466666675</c:v>
                </c:pt>
                <c:pt idx="10">
                  <c:v>25235.031333333332</c:v>
                </c:pt>
                <c:pt idx="11">
                  <c:v>454479.85199999996</c:v>
                </c:pt>
              </c:numCache>
            </c:numRef>
          </c:yVal>
          <c:smooth val="1"/>
        </c:ser>
        <c:ser>
          <c:idx val="6"/>
          <c:order val="6"/>
          <c:tx>
            <c:v>Fast Algorithm - Random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Sheet1!$P$30:$P$41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Sheet1!$Q$30:$Q$41</c:f>
              <c:numCache>
                <c:formatCode>General</c:formatCode>
                <c:ptCount val="12"/>
                <c:pt idx="0">
                  <c:v>1.3237006774193545</c:v>
                </c:pt>
                <c:pt idx="1">
                  <c:v>2.8232670645161289</c:v>
                </c:pt>
                <c:pt idx="2">
                  <c:v>5.0347165483870979</c:v>
                </c:pt>
                <c:pt idx="3">
                  <c:v>9.1892591612903214</c:v>
                </c:pt>
                <c:pt idx="4">
                  <c:v>18.98164329032258</c:v>
                </c:pt>
                <c:pt idx="5">
                  <c:v>51.764200806451598</c:v>
                </c:pt>
                <c:pt idx="6">
                  <c:v>99.851139354838736</c:v>
                </c:pt>
                <c:pt idx="7">
                  <c:v>328.22020322580642</c:v>
                </c:pt>
                <c:pt idx="8">
                  <c:v>1130.1390225806451</c:v>
                </c:pt>
                <c:pt idx="9">
                  <c:v>4912.6784129032258</c:v>
                </c:pt>
                <c:pt idx="10">
                  <c:v>18115.252227272726</c:v>
                </c:pt>
                <c:pt idx="11">
                  <c:v>306302.897</c:v>
                </c:pt>
              </c:numCache>
            </c:numRef>
          </c:yVal>
          <c:smooth val="1"/>
        </c:ser>
        <c:ser>
          <c:idx val="7"/>
          <c:order val="7"/>
          <c:tx>
            <c:v>Fast Algorithm - Uniform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Sheet1!$S$30:$S$41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Sheet1!$T$30:$T$41</c:f>
              <c:numCache>
                <c:formatCode>General</c:formatCode>
                <c:ptCount val="12"/>
                <c:pt idx="0">
                  <c:v>0.8868547741935483</c:v>
                </c:pt>
                <c:pt idx="1">
                  <c:v>3.527276870967742</c:v>
                </c:pt>
                <c:pt idx="2">
                  <c:v>6.4195641290322589</c:v>
                </c:pt>
                <c:pt idx="3">
                  <c:v>8.2186563225806459</c:v>
                </c:pt>
                <c:pt idx="4">
                  <c:v>20.379554612903224</c:v>
                </c:pt>
                <c:pt idx="5">
                  <c:v>48.201060806451615</c:v>
                </c:pt>
                <c:pt idx="6">
                  <c:v>113.42249</c:v>
                </c:pt>
                <c:pt idx="7">
                  <c:v>381.46789580645162</c:v>
                </c:pt>
                <c:pt idx="8">
                  <c:v>1445.6553866666668</c:v>
                </c:pt>
                <c:pt idx="9">
                  <c:v>5383.667346666668</c:v>
                </c:pt>
                <c:pt idx="10">
                  <c:v>22885.694466666668</c:v>
                </c:pt>
                <c:pt idx="11">
                  <c:v>451212.01800000004</c:v>
                </c:pt>
              </c:numCache>
            </c:numRef>
          </c:yVal>
          <c:smooth val="1"/>
        </c:ser>
        <c:ser>
          <c:idx val="8"/>
          <c:order val="8"/>
          <c:tx>
            <c:v>Fast Algorithm - 95% uniform, 5% random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Sheet1!$V$30:$V$41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131072</c:v>
                </c:pt>
              </c:numCache>
            </c:numRef>
          </c:xVal>
          <c:yVal>
            <c:numRef>
              <c:f>Sheet1!$W$30:$W$41</c:f>
              <c:numCache>
                <c:formatCode>General</c:formatCode>
                <c:ptCount val="12"/>
                <c:pt idx="0">
                  <c:v>1.261187612903226</c:v>
                </c:pt>
                <c:pt idx="1">
                  <c:v>2.9031406129032264</c:v>
                </c:pt>
                <c:pt idx="2">
                  <c:v>5.5039736129032244</c:v>
                </c:pt>
                <c:pt idx="3">
                  <c:v>11.990521387096772</c:v>
                </c:pt>
                <c:pt idx="4">
                  <c:v>21.121738258064514</c:v>
                </c:pt>
                <c:pt idx="5">
                  <c:v>52.968563806451627</c:v>
                </c:pt>
                <c:pt idx="6">
                  <c:v>105.28442929032254</c:v>
                </c:pt>
                <c:pt idx="7">
                  <c:v>379.71077903225813</c:v>
                </c:pt>
                <c:pt idx="8">
                  <c:v>1257.4860677419356</c:v>
                </c:pt>
                <c:pt idx="9">
                  <c:v>4844.9924999999994</c:v>
                </c:pt>
                <c:pt idx="10">
                  <c:v>19540.300533333331</c:v>
                </c:pt>
                <c:pt idx="11">
                  <c:v>440382.22000000003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00496"/>
        <c:axId val="239593832"/>
      </c:scatterChart>
      <c:valAx>
        <c:axId val="239600496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- log base 2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93832"/>
        <c:crosses val="autoZero"/>
        <c:crossBetween val="midCat"/>
      </c:valAx>
      <c:valAx>
        <c:axId val="2395938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 - log base 2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1</xdr:row>
      <xdr:rowOff>166686</xdr:rowOff>
    </xdr:from>
    <xdr:to>
      <xdr:col>36</xdr:col>
      <xdr:colOff>323850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114299</xdr:colOff>
      <xdr:row>21</xdr:row>
      <xdr:rowOff>57149</xdr:rowOff>
    </xdr:from>
    <xdr:to>
      <xdr:col>36</xdr:col>
      <xdr:colOff>542925</xdr:colOff>
      <xdr:row>39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590549</xdr:colOff>
      <xdr:row>40</xdr:row>
      <xdr:rowOff>38100</xdr:rowOff>
    </xdr:from>
    <xdr:to>
      <xdr:col>36</xdr:col>
      <xdr:colOff>447675</xdr:colOff>
      <xdr:row>58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219074</xdr:colOff>
      <xdr:row>1</xdr:row>
      <xdr:rowOff>52386</xdr:rowOff>
    </xdr:from>
    <xdr:to>
      <xdr:col>50</xdr:col>
      <xdr:colOff>190500</xdr:colOff>
      <xdr:row>18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200025</xdr:colOff>
      <xdr:row>20</xdr:row>
      <xdr:rowOff>14287</xdr:rowOff>
    </xdr:from>
    <xdr:to>
      <xdr:col>50</xdr:col>
      <xdr:colOff>314325</xdr:colOff>
      <xdr:row>38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233362</xdr:colOff>
      <xdr:row>40</xdr:row>
      <xdr:rowOff>4760</xdr:rowOff>
    </xdr:from>
    <xdr:to>
      <xdr:col>50</xdr:col>
      <xdr:colOff>523876</xdr:colOff>
      <xdr:row>58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395286</xdr:colOff>
      <xdr:row>59</xdr:row>
      <xdr:rowOff>128586</xdr:rowOff>
    </xdr:from>
    <xdr:to>
      <xdr:col>39</xdr:col>
      <xdr:colOff>38100</xdr:colOff>
      <xdr:row>83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tabSelected="1" topLeftCell="N25" workbookViewId="0">
      <selection activeCell="P39" sqref="P39:W41"/>
    </sheetView>
  </sheetViews>
  <sheetFormatPr defaultRowHeight="15" x14ac:dyDescent="0.25"/>
  <cols>
    <col min="13" max="13" width="13.28515625" customWidth="1"/>
    <col min="16" max="16" width="11" bestFit="1" customWidth="1"/>
    <col min="17" max="17" width="18.7109375" customWidth="1"/>
    <col min="18" max="18" width="15.5703125" customWidth="1"/>
    <col min="19" max="19" width="16.42578125" customWidth="1"/>
  </cols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12</v>
      </c>
      <c r="Q1" t="s">
        <v>13</v>
      </c>
      <c r="T1" t="s">
        <v>14</v>
      </c>
      <c r="W1" t="s">
        <v>15</v>
      </c>
    </row>
    <row r="2" spans="2:24" x14ac:dyDescent="0.25">
      <c r="B2">
        <v>0.52200999999999997</v>
      </c>
      <c r="C2">
        <v>1.1448799999999999</v>
      </c>
      <c r="D2">
        <v>5.6628020000000001</v>
      </c>
      <c r="E2">
        <v>13.690815000000001</v>
      </c>
      <c r="F2">
        <v>18.967113000000001</v>
      </c>
      <c r="G2">
        <v>43.828006999999999</v>
      </c>
      <c r="H2">
        <v>133.36803</v>
      </c>
      <c r="I2">
        <v>583.20934999999997</v>
      </c>
      <c r="J2">
        <v>2098.8977</v>
      </c>
      <c r="K2">
        <v>8473.8140000000003</v>
      </c>
      <c r="L2">
        <v>32289.616999999998</v>
      </c>
      <c r="M2" s="1">
        <v>547170.75</v>
      </c>
      <c r="P2">
        <f>POWER(2,5)</f>
        <v>32</v>
      </c>
      <c r="Q2">
        <f xml:space="preserve"> AVERAGE(B2:B32)</f>
        <v>0.36519306451612898</v>
      </c>
      <c r="S2">
        <f>POWER(2,5)</f>
        <v>32</v>
      </c>
      <c r="T2">
        <v>0.61522003225806454</v>
      </c>
      <c r="V2">
        <f>POWER(2,5)</f>
        <v>32</v>
      </c>
      <c r="W2">
        <v>0.28979000000000005</v>
      </c>
    </row>
    <row r="3" spans="2:24" x14ac:dyDescent="0.25">
      <c r="B3">
        <v>0.43731700000000001</v>
      </c>
      <c r="C3">
        <v>1.0917539999999999</v>
      </c>
      <c r="D3">
        <v>2.9472749999999999</v>
      </c>
      <c r="E3">
        <v>4.0351800000000004</v>
      </c>
      <c r="F3">
        <v>8.7232559999999992</v>
      </c>
      <c r="G3">
        <v>34.901493000000002</v>
      </c>
      <c r="H3">
        <v>124.36297999999999</v>
      </c>
      <c r="I3">
        <v>576.20450000000005</v>
      </c>
      <c r="J3">
        <v>2510.7777999999998</v>
      </c>
      <c r="K3">
        <v>8393.9809999999998</v>
      </c>
      <c r="L3">
        <v>32569.708999999999</v>
      </c>
      <c r="M3">
        <v>545732.06000000006</v>
      </c>
      <c r="P3">
        <f>POWER(2,6)</f>
        <v>64</v>
      </c>
      <c r="Q3">
        <f>AVERAGE(C2:C32)</f>
        <v>0.47787535483870969</v>
      </c>
      <c r="S3">
        <f>POWER(2,6)</f>
        <v>64</v>
      </c>
      <c r="T3">
        <v>0.48485438709677409</v>
      </c>
      <c r="V3">
        <f>POWER(2,6)</f>
        <v>64</v>
      </c>
      <c r="W3">
        <v>0.46746890322580625</v>
      </c>
    </row>
    <row r="4" spans="2:24" x14ac:dyDescent="0.25">
      <c r="B4">
        <v>0.29950100000000002</v>
      </c>
      <c r="C4">
        <v>2.5592320000000002</v>
      </c>
      <c r="D4">
        <v>1.5483199999999999</v>
      </c>
      <c r="E4">
        <v>2.739395</v>
      </c>
      <c r="F4">
        <v>8.3059560000000001</v>
      </c>
      <c r="G4">
        <v>32.041220000000003</v>
      </c>
      <c r="H4">
        <v>152.03487999999999</v>
      </c>
      <c r="I4">
        <v>528.06880000000001</v>
      </c>
      <c r="J4">
        <v>2072.2197000000001</v>
      </c>
      <c r="K4">
        <v>8482.5229999999992</v>
      </c>
      <c r="L4">
        <v>31994.463</v>
      </c>
      <c r="M4" s="1">
        <v>546171.5</v>
      </c>
      <c r="P4">
        <f>POWER(2,7)</f>
        <v>128</v>
      </c>
      <c r="Q4">
        <f>AVERAGE(D2:D32)</f>
        <v>0.92631967741935506</v>
      </c>
      <c r="S4">
        <f>POWER(2,7)</f>
        <v>128</v>
      </c>
      <c r="T4">
        <v>1.0855700645161293</v>
      </c>
      <c r="V4">
        <f>POWER(2,7)</f>
        <v>128</v>
      </c>
      <c r="W4">
        <v>0.97765635483870972</v>
      </c>
    </row>
    <row r="5" spans="2:24" x14ac:dyDescent="0.25">
      <c r="B5">
        <v>0.28179300000000002</v>
      </c>
      <c r="C5">
        <v>0.83151900000000001</v>
      </c>
      <c r="D5">
        <v>1.4243619999999999</v>
      </c>
      <c r="E5">
        <v>2.3967779999999999</v>
      </c>
      <c r="F5">
        <v>8.2805479999999996</v>
      </c>
      <c r="G5">
        <v>34.893023999999997</v>
      </c>
      <c r="H5">
        <v>124.48232</v>
      </c>
      <c r="I5">
        <v>540.71325999999999</v>
      </c>
      <c r="J5">
        <v>2267.8108000000002</v>
      </c>
      <c r="K5">
        <v>8340.3989999999994</v>
      </c>
      <c r="L5">
        <v>31661.282999999999</v>
      </c>
      <c r="M5">
        <v>546232.06000000006</v>
      </c>
      <c r="P5">
        <f>POWER(2,8)</f>
        <v>256</v>
      </c>
      <c r="Q5">
        <f>AVERAGE(E2:E32)</f>
        <v>2.6109910967741947</v>
      </c>
      <c r="S5">
        <f>POWER(2,8)</f>
        <v>256</v>
      </c>
      <c r="T5">
        <v>2.873461225806452</v>
      </c>
      <c r="V5">
        <f>POWER(2,8)</f>
        <v>256</v>
      </c>
      <c r="W5">
        <v>3.8415803870967742</v>
      </c>
    </row>
    <row r="6" spans="2:24" x14ac:dyDescent="0.25">
      <c r="B6">
        <v>0.58360400000000001</v>
      </c>
      <c r="C6">
        <v>0.90774200000000005</v>
      </c>
      <c r="D6">
        <v>1.7115450000000001</v>
      </c>
      <c r="E6">
        <v>2.2728199999999998</v>
      </c>
      <c r="F6">
        <v>8.5954479999999993</v>
      </c>
      <c r="G6">
        <v>32.381523000000001</v>
      </c>
      <c r="H6">
        <v>133.56360000000001</v>
      </c>
      <c r="I6">
        <v>531.74900000000002</v>
      </c>
      <c r="J6">
        <v>2195.1466999999998</v>
      </c>
      <c r="K6">
        <v>8328.973</v>
      </c>
      <c r="L6">
        <v>31795.375</v>
      </c>
      <c r="M6" s="1">
        <v>548230.40000000002</v>
      </c>
      <c r="P6">
        <f>POWER(2,9)</f>
        <v>512</v>
      </c>
      <c r="Q6">
        <f>AVERAGE(F2:F32)</f>
        <v>8.8617180322580644</v>
      </c>
      <c r="S6">
        <f>POWER(2,9)</f>
        <v>512</v>
      </c>
      <c r="T6">
        <v>10.977324387096774</v>
      </c>
      <c r="V6">
        <f>POWER(2,9)</f>
        <v>512</v>
      </c>
      <c r="W6">
        <v>11.221142290322579</v>
      </c>
    </row>
    <row r="7" spans="2:24" x14ac:dyDescent="0.25">
      <c r="B7">
        <v>0.45502599999999999</v>
      </c>
      <c r="C7">
        <v>1.505204</v>
      </c>
      <c r="D7">
        <v>1.011682</v>
      </c>
      <c r="E7">
        <v>2.2112259999999999</v>
      </c>
      <c r="F7">
        <v>8.2659199999999995</v>
      </c>
      <c r="G7">
        <v>34.355618</v>
      </c>
      <c r="H7">
        <v>136.24448000000001</v>
      </c>
      <c r="I7">
        <v>536.58489999999995</v>
      </c>
      <c r="J7">
        <v>2068.6943000000001</v>
      </c>
      <c r="K7">
        <v>8504.83</v>
      </c>
      <c r="L7">
        <v>32084.776999999998</v>
      </c>
      <c r="M7">
        <v>544892.5</v>
      </c>
      <c r="P7">
        <f>POWER(2,10)</f>
        <v>1024</v>
      </c>
      <c r="Q7">
        <f>AVERAGE(G2:G32)</f>
        <v>36.295554000000003</v>
      </c>
      <c r="R7">
        <v>5.181</v>
      </c>
      <c r="S7">
        <f>POWER(2,10)</f>
        <v>1024</v>
      </c>
      <c r="T7">
        <v>46.401297612903207</v>
      </c>
      <c r="U7">
        <v>5.5359999999999996</v>
      </c>
      <c r="V7">
        <f>POWER(2,10)</f>
        <v>1024</v>
      </c>
      <c r="W7">
        <v>38.819270354838707</v>
      </c>
      <c r="X7">
        <v>5.2779999999999996</v>
      </c>
    </row>
    <row r="8" spans="2:24" x14ac:dyDescent="0.25">
      <c r="B8">
        <v>0.49814199999999997</v>
      </c>
      <c r="C8">
        <v>0.611321</v>
      </c>
      <c r="D8">
        <v>0.84537799999999996</v>
      </c>
      <c r="E8">
        <v>2.1688800000000001</v>
      </c>
      <c r="F8">
        <v>8.686299</v>
      </c>
      <c r="G8">
        <v>36.409775000000003</v>
      </c>
      <c r="H8">
        <v>135.37831</v>
      </c>
      <c r="I8">
        <v>528.21045000000004</v>
      </c>
      <c r="J8">
        <v>2144.2755999999999</v>
      </c>
      <c r="K8">
        <v>8333.5149999999994</v>
      </c>
      <c r="L8">
        <v>33374.699999999997</v>
      </c>
      <c r="M8" s="1">
        <v>548190.75</v>
      </c>
      <c r="P8">
        <f>POWER(2,11)</f>
        <v>2048</v>
      </c>
      <c r="Q8">
        <f>AVERAGE(H2:H32)</f>
        <v>138.43448861290324</v>
      </c>
      <c r="R8">
        <v>7.1130000000000004</v>
      </c>
      <c r="S8">
        <f>POWER(2,11)</f>
        <v>2048</v>
      </c>
      <c r="T8">
        <v>168.99148838709681</v>
      </c>
      <c r="U8">
        <v>7.4</v>
      </c>
      <c r="V8">
        <f>POWER(2,11)</f>
        <v>2048</v>
      </c>
      <c r="W8">
        <v>154.96903483870969</v>
      </c>
      <c r="X8">
        <v>7.2750000000000004</v>
      </c>
    </row>
    <row r="9" spans="2:24" x14ac:dyDescent="0.25">
      <c r="B9">
        <v>0.43346800000000002</v>
      </c>
      <c r="C9">
        <v>0.689083</v>
      </c>
      <c r="D9">
        <v>0.736819</v>
      </c>
      <c r="E9">
        <v>2.1003569999999998</v>
      </c>
      <c r="F9">
        <v>7.6530589999999998</v>
      </c>
      <c r="G9">
        <v>39.002116999999998</v>
      </c>
      <c r="H9">
        <v>131.10753</v>
      </c>
      <c r="I9">
        <v>528.19195999999999</v>
      </c>
      <c r="J9">
        <v>2260.1329999999998</v>
      </c>
      <c r="K9">
        <v>8261.0159999999996</v>
      </c>
      <c r="L9">
        <v>32188.690999999999</v>
      </c>
      <c r="M9">
        <v>545673.06000000006</v>
      </c>
      <c r="P9">
        <f>POWER(2,12)</f>
        <v>4096</v>
      </c>
      <c r="Q9">
        <f>AVERAGE(I2:I32)</f>
        <v>551.47325225806446</v>
      </c>
      <c r="S9">
        <f>POWER(2,12)</f>
        <v>4096</v>
      </c>
      <c r="T9">
        <v>668.47950000000003</v>
      </c>
      <c r="V9">
        <f>POWER(2,12)</f>
        <v>4096</v>
      </c>
      <c r="W9">
        <v>532.05011774193542</v>
      </c>
    </row>
    <row r="10" spans="2:24" x14ac:dyDescent="0.25">
      <c r="B10">
        <v>0.32105899999999998</v>
      </c>
      <c r="C10">
        <v>0.69370299999999996</v>
      </c>
      <c r="D10">
        <v>0.75221700000000002</v>
      </c>
      <c r="E10">
        <v>2.2381730000000002</v>
      </c>
      <c r="F10">
        <v>7.8778769999999998</v>
      </c>
      <c r="G10">
        <v>33.637276</v>
      </c>
      <c r="H10">
        <v>133.52278000000001</v>
      </c>
      <c r="I10">
        <v>525.58119999999997</v>
      </c>
      <c r="J10">
        <v>2129.777</v>
      </c>
      <c r="K10">
        <v>8308.76</v>
      </c>
      <c r="L10">
        <v>31658.84</v>
      </c>
      <c r="M10" s="1">
        <v>566705.75</v>
      </c>
      <c r="P10">
        <f>POWER(2,13)</f>
        <v>8192</v>
      </c>
      <c r="Q10">
        <f>AVERAGE(J2:J32)</f>
        <v>2126.0828774193546</v>
      </c>
      <c r="R10">
        <f>R8-R7</f>
        <v>1.9320000000000004</v>
      </c>
      <c r="S10">
        <f>POWER(2,13)</f>
        <v>8192</v>
      </c>
      <c r="T10">
        <v>2653.1845666666663</v>
      </c>
      <c r="U10">
        <f>U8-U7</f>
        <v>1.8640000000000008</v>
      </c>
      <c r="V10">
        <f>POWER(2,13)</f>
        <v>8192</v>
      </c>
      <c r="W10">
        <v>2124.60178</v>
      </c>
      <c r="X10">
        <f>X8-X7</f>
        <v>1.9970000000000008</v>
      </c>
    </row>
    <row r="11" spans="2:24" x14ac:dyDescent="0.25">
      <c r="B11">
        <v>0.42345899999999997</v>
      </c>
      <c r="C11">
        <v>0.57436399999999999</v>
      </c>
      <c r="D11">
        <v>0.65520699999999998</v>
      </c>
      <c r="E11">
        <v>2.0780280000000002</v>
      </c>
      <c r="F11">
        <v>8.2335829999999994</v>
      </c>
      <c r="G11">
        <v>37.701714000000003</v>
      </c>
      <c r="H11">
        <v>125.55482499999999</v>
      </c>
      <c r="I11">
        <v>526.55664000000002</v>
      </c>
      <c r="J11">
        <v>2084.4769999999999</v>
      </c>
      <c r="K11">
        <v>8397.9210000000003</v>
      </c>
      <c r="L11">
        <v>32685.16</v>
      </c>
      <c r="M11">
        <v>545754.67000000004</v>
      </c>
      <c r="P11">
        <f>POWER(2,14)</f>
        <v>16384</v>
      </c>
      <c r="Q11">
        <f>AVERAGE(K2:K32)</f>
        <v>8569.3299354838691</v>
      </c>
      <c r="S11">
        <f>POWER(2,14)</f>
        <v>16384</v>
      </c>
      <c r="T11">
        <v>11187.946133333337</v>
      </c>
      <c r="V11">
        <f>POWER(2,14)</f>
        <v>16384</v>
      </c>
      <c r="W11">
        <v>8311.5483533333336</v>
      </c>
    </row>
    <row r="12" spans="2:24" x14ac:dyDescent="0.25">
      <c r="B12">
        <v>2.2689699999999999</v>
      </c>
      <c r="C12">
        <v>0.61748000000000003</v>
      </c>
      <c r="D12">
        <v>0.65905599999999998</v>
      </c>
      <c r="E12">
        <v>2.1688800000000001</v>
      </c>
      <c r="F12">
        <v>7.8848070000000003</v>
      </c>
      <c r="G12">
        <v>37.279021999999998</v>
      </c>
      <c r="H12">
        <v>131.25073</v>
      </c>
      <c r="I12">
        <v>530.52949999999998</v>
      </c>
      <c r="J12">
        <v>2049.6455000000001</v>
      </c>
      <c r="K12">
        <v>8419.5300000000007</v>
      </c>
      <c r="L12">
        <v>32726.803</v>
      </c>
      <c r="P12">
        <f>POWER(2,15)</f>
        <v>32768</v>
      </c>
      <c r="Q12">
        <f>AVERAGE(L2:L31)</f>
        <v>32329.042923076926</v>
      </c>
      <c r="S12">
        <f>POWER(2,15)</f>
        <v>32768</v>
      </c>
      <c r="T12">
        <v>50791.437733333332</v>
      </c>
      <c r="V12">
        <f>POWER(2,15)</f>
        <v>32768</v>
      </c>
      <c r="W12">
        <v>37742.996538461543</v>
      </c>
    </row>
    <row r="13" spans="2:24" x14ac:dyDescent="0.25">
      <c r="B13">
        <v>0.24560599999999999</v>
      </c>
      <c r="C13">
        <v>0.58129399999999998</v>
      </c>
      <c r="D13">
        <v>0.56897500000000001</v>
      </c>
      <c r="E13">
        <v>2.0657100000000002</v>
      </c>
      <c r="F13">
        <v>8.1065459999999998</v>
      </c>
      <c r="G13">
        <v>34.505752999999999</v>
      </c>
      <c r="H13">
        <v>124.96968</v>
      </c>
      <c r="I13">
        <v>538.92705999999998</v>
      </c>
      <c r="J13">
        <v>2038.3090999999999</v>
      </c>
      <c r="K13">
        <v>8428.4789999999994</v>
      </c>
      <c r="L13">
        <v>32667.365000000002</v>
      </c>
      <c r="P13">
        <f>POWER(2,17)</f>
        <v>131072</v>
      </c>
      <c r="Q13">
        <f>AVERAGE(M2:M32)</f>
        <v>548475.35</v>
      </c>
      <c r="S13">
        <f>POWER(2,17)</f>
        <v>131072</v>
      </c>
      <c r="T13">
        <v>2148390.7629999998</v>
      </c>
      <c r="V13">
        <f>POWER(2,17)</f>
        <v>131072</v>
      </c>
      <c r="W13">
        <v>622730.23999999999</v>
      </c>
    </row>
    <row r="14" spans="2:24" x14ac:dyDescent="0.25">
      <c r="B14">
        <v>0.24252599999999999</v>
      </c>
      <c r="C14">
        <v>0.52893900000000005</v>
      </c>
      <c r="D14">
        <v>0.67984500000000003</v>
      </c>
      <c r="E14">
        <v>2.1681110000000001</v>
      </c>
      <c r="F14">
        <v>7.7854859999999997</v>
      </c>
      <c r="G14">
        <v>36.987990000000003</v>
      </c>
      <c r="H14">
        <v>126.11533</v>
      </c>
      <c r="I14">
        <v>565.66425000000004</v>
      </c>
      <c r="J14">
        <v>2060.6637999999998</v>
      </c>
      <c r="K14">
        <v>8706.2209999999995</v>
      </c>
      <c r="L14">
        <v>32580.775000000001</v>
      </c>
    </row>
    <row r="15" spans="2:24" x14ac:dyDescent="0.25">
      <c r="B15">
        <v>0.24252699999999999</v>
      </c>
      <c r="C15">
        <v>0.13319700000000001</v>
      </c>
      <c r="D15">
        <v>0.52893900000000005</v>
      </c>
      <c r="E15">
        <v>2.1996769999999999</v>
      </c>
      <c r="F15">
        <v>8.488429</v>
      </c>
      <c r="G15">
        <v>34.309420000000003</v>
      </c>
      <c r="H15">
        <v>122.541336</v>
      </c>
      <c r="I15">
        <v>558.89499999999998</v>
      </c>
      <c r="J15">
        <v>2047.9988000000001</v>
      </c>
      <c r="K15">
        <v>8535.3919999999998</v>
      </c>
      <c r="P15" t="s">
        <v>16</v>
      </c>
      <c r="Q15" t="s">
        <v>13</v>
      </c>
      <c r="T15" t="s">
        <v>17</v>
      </c>
      <c r="W15" t="s">
        <v>15</v>
      </c>
    </row>
    <row r="16" spans="2:24" x14ac:dyDescent="0.25">
      <c r="B16">
        <v>0.24637600000000001</v>
      </c>
      <c r="C16">
        <v>0.13319700000000001</v>
      </c>
      <c r="D16">
        <v>0.48736299999999999</v>
      </c>
      <c r="E16">
        <v>2.0911170000000001</v>
      </c>
      <c r="F16">
        <v>7.8124339999999997</v>
      </c>
      <c r="G16">
        <v>33.726585</v>
      </c>
      <c r="H16">
        <v>131.45245</v>
      </c>
      <c r="I16">
        <v>581.77880000000005</v>
      </c>
      <c r="J16">
        <v>2022.3579</v>
      </c>
      <c r="K16">
        <v>8464.3125</v>
      </c>
      <c r="P16">
        <f>POWER(2,5)</f>
        <v>32</v>
      </c>
      <c r="Q16">
        <v>0.53132309677419354</v>
      </c>
      <c r="S16">
        <f>POWER(2,5)</f>
        <v>32</v>
      </c>
      <c r="T16">
        <v>0.69467151612903222</v>
      </c>
      <c r="V16">
        <f>POWER(2,5)</f>
        <v>32</v>
      </c>
      <c r="W16">
        <v>0.89112667741935503</v>
      </c>
    </row>
    <row r="17" spans="2:24" x14ac:dyDescent="0.25">
      <c r="B17">
        <v>0.24252699999999999</v>
      </c>
      <c r="C17">
        <v>0.14089699999999999</v>
      </c>
      <c r="D17">
        <v>0.55280700000000005</v>
      </c>
      <c r="E17">
        <v>2.1296140000000001</v>
      </c>
      <c r="F17">
        <v>7.703875</v>
      </c>
      <c r="G17">
        <v>34.745196999999997</v>
      </c>
      <c r="H17">
        <v>128.80623</v>
      </c>
      <c r="I17">
        <v>523.83344</v>
      </c>
      <c r="J17">
        <v>2045.9368999999999</v>
      </c>
      <c r="K17">
        <v>8267.8719999999994</v>
      </c>
      <c r="P17">
        <f>POWER(2,6)</f>
        <v>64</v>
      </c>
      <c r="Q17">
        <v>1.0594920967741936</v>
      </c>
      <c r="S17">
        <f>POWER(2,6)</f>
        <v>64</v>
      </c>
      <c r="T17">
        <v>1.1118220967741936</v>
      </c>
      <c r="V17">
        <f>POWER(2,6)</f>
        <v>64</v>
      </c>
      <c r="W17">
        <v>0.98095954838709709</v>
      </c>
    </row>
    <row r="18" spans="2:24" x14ac:dyDescent="0.25">
      <c r="B18">
        <v>0.24252699999999999</v>
      </c>
      <c r="C18">
        <v>0.13319700000000001</v>
      </c>
      <c r="D18">
        <v>0.51200000000000001</v>
      </c>
      <c r="E18">
        <v>2.1619510000000002</v>
      </c>
      <c r="F18">
        <v>8.2089449999999999</v>
      </c>
      <c r="G18">
        <v>32.855800000000002</v>
      </c>
      <c r="H18">
        <v>141.70401000000001</v>
      </c>
      <c r="I18">
        <v>518.51859999999999</v>
      </c>
      <c r="J18">
        <v>2065.7725</v>
      </c>
      <c r="K18">
        <v>8429.89</v>
      </c>
      <c r="P18">
        <f>POWER(2,7)</f>
        <v>128</v>
      </c>
      <c r="Q18">
        <v>2.1442920322580652</v>
      </c>
      <c r="S18">
        <f>POWER(2,7)</f>
        <v>128</v>
      </c>
      <c r="T18">
        <v>2.1945111612903228</v>
      </c>
      <c r="V18">
        <f>POWER(2,7)</f>
        <v>128</v>
      </c>
      <c r="W18">
        <v>2.0542358064516129</v>
      </c>
    </row>
    <row r="19" spans="2:24" x14ac:dyDescent="0.25">
      <c r="B19">
        <v>0.24406600000000001</v>
      </c>
      <c r="C19">
        <v>0.13319700000000001</v>
      </c>
      <c r="D19">
        <v>0.62825900000000001</v>
      </c>
      <c r="E19">
        <v>2.7286160000000002</v>
      </c>
      <c r="F19">
        <v>7.5930049999999998</v>
      </c>
      <c r="G19">
        <v>31.941897999999998</v>
      </c>
      <c r="H19">
        <v>126.065285</v>
      </c>
      <c r="I19">
        <v>531.36710000000005</v>
      </c>
      <c r="J19">
        <v>2349.5106999999998</v>
      </c>
      <c r="K19">
        <v>8722.4519999999993</v>
      </c>
      <c r="P19">
        <f>POWER(2,8)</f>
        <v>256</v>
      </c>
      <c r="Q19">
        <v>4.6806749354838706</v>
      </c>
      <c r="S19">
        <f>POWER(2,8)</f>
        <v>256</v>
      </c>
      <c r="T19">
        <v>5.0741566129032263</v>
      </c>
      <c r="V19">
        <f>POWER(2,8)</f>
        <v>256</v>
      </c>
      <c r="W19">
        <v>4.6317722580645171</v>
      </c>
    </row>
    <row r="20" spans="2:24" x14ac:dyDescent="0.25">
      <c r="B20">
        <v>0.241757</v>
      </c>
      <c r="C20">
        <v>0.131657</v>
      </c>
      <c r="D20">
        <v>0.67522499999999996</v>
      </c>
      <c r="E20">
        <v>2.1596410000000001</v>
      </c>
      <c r="F20">
        <v>7.7454499999999999</v>
      </c>
      <c r="G20">
        <v>31.861826000000001</v>
      </c>
      <c r="H20">
        <v>128.78158999999999</v>
      </c>
      <c r="I20">
        <v>552.32683999999995</v>
      </c>
      <c r="J20">
        <v>2235.0875999999998</v>
      </c>
      <c r="K20">
        <v>8771.6530000000002</v>
      </c>
      <c r="P20">
        <f>POWER(2,9)</f>
        <v>512</v>
      </c>
      <c r="Q20">
        <v>11.065642387096775</v>
      </c>
      <c r="S20">
        <f>POWER(2,9)</f>
        <v>512</v>
      </c>
      <c r="T20">
        <v>14.590087645161296</v>
      </c>
      <c r="V20">
        <f>POWER(2,9)</f>
        <v>512</v>
      </c>
      <c r="W20">
        <v>11.26577312903226</v>
      </c>
    </row>
    <row r="21" spans="2:24" x14ac:dyDescent="0.25">
      <c r="B21">
        <v>0.26408500000000001</v>
      </c>
      <c r="C21">
        <v>0.13242699999999999</v>
      </c>
      <c r="D21">
        <v>0.52970799999999996</v>
      </c>
      <c r="E21">
        <v>2.0634000000000001</v>
      </c>
      <c r="F21">
        <v>7.804735</v>
      </c>
      <c r="G21">
        <v>47.034748</v>
      </c>
      <c r="H21">
        <v>126.087616</v>
      </c>
      <c r="I21">
        <v>531.72284000000002</v>
      </c>
      <c r="J21">
        <v>2237.0508</v>
      </c>
      <c r="K21">
        <v>8663.9889999999996</v>
      </c>
      <c r="P21">
        <f>POWER(2,10)</f>
        <v>1024</v>
      </c>
      <c r="Q21">
        <v>32.669800935483877</v>
      </c>
      <c r="R21">
        <v>5.0289999999999999</v>
      </c>
      <c r="S21">
        <f>POWER(2,10)</f>
        <v>1024</v>
      </c>
      <c r="T21">
        <v>42.264761516129035</v>
      </c>
      <c r="U21">
        <v>5.4009999999999998</v>
      </c>
      <c r="V21">
        <f>POWER(2,10)</f>
        <v>1024</v>
      </c>
      <c r="W21">
        <v>35.653361032258076</v>
      </c>
      <c r="X21">
        <v>5.1550000000000002</v>
      </c>
    </row>
    <row r="22" spans="2:24" x14ac:dyDescent="0.25">
      <c r="B22">
        <v>0.40960000000000002</v>
      </c>
      <c r="C22">
        <v>0.14243600000000001</v>
      </c>
      <c r="D22">
        <v>0.51507999999999998</v>
      </c>
      <c r="E22">
        <v>2.347502</v>
      </c>
      <c r="F22">
        <v>10.149927999999999</v>
      </c>
      <c r="G22">
        <v>44.354636999999997</v>
      </c>
      <c r="H22">
        <v>138.16158999999999</v>
      </c>
      <c r="I22">
        <v>524.08056999999997</v>
      </c>
      <c r="J22">
        <v>2030.5052000000001</v>
      </c>
      <c r="K22">
        <v>8575.7690000000002</v>
      </c>
      <c r="P22">
        <f>POWER(2,11)</f>
        <v>2048</v>
      </c>
      <c r="Q22">
        <v>99.221711741935493</v>
      </c>
      <c r="R22">
        <v>6.6319999999999997</v>
      </c>
      <c r="S22">
        <f>POWER(2,11)</f>
        <v>2048</v>
      </c>
      <c r="T22">
        <v>104.2768445483871</v>
      </c>
      <c r="U22">
        <v>6.7039999999999997</v>
      </c>
      <c r="V22">
        <f>POWER(2,11)</f>
        <v>2048</v>
      </c>
      <c r="W22">
        <v>104.04865306451613</v>
      </c>
      <c r="X22">
        <v>6.7009999999999996</v>
      </c>
    </row>
    <row r="23" spans="2:24" x14ac:dyDescent="0.25">
      <c r="B23">
        <v>0.34954600000000002</v>
      </c>
      <c r="C23">
        <v>0.131657</v>
      </c>
      <c r="D23">
        <v>0.49583199999999999</v>
      </c>
      <c r="E23">
        <v>2.0603199999999999</v>
      </c>
      <c r="F23">
        <v>12.736877</v>
      </c>
      <c r="G23">
        <v>34.432609999999997</v>
      </c>
      <c r="H23">
        <v>128.10791</v>
      </c>
      <c r="I23">
        <v>526.80920000000003</v>
      </c>
      <c r="J23">
        <v>2355.1203999999998</v>
      </c>
      <c r="K23">
        <v>9705.0949999999993</v>
      </c>
      <c r="P23">
        <f>POWER(2,12)</f>
        <v>4096</v>
      </c>
      <c r="Q23">
        <v>358.43575129032263</v>
      </c>
      <c r="S23">
        <f>POWER(2,12)</f>
        <v>4096</v>
      </c>
      <c r="T23">
        <v>357.62581451612903</v>
      </c>
      <c r="V23">
        <f>POWER(2,12)</f>
        <v>4096</v>
      </c>
      <c r="W23">
        <v>371.93082677419363</v>
      </c>
    </row>
    <row r="24" spans="2:24" x14ac:dyDescent="0.25">
      <c r="B24">
        <v>0.32105899999999998</v>
      </c>
      <c r="C24">
        <v>0.134737</v>
      </c>
      <c r="D24">
        <v>0.44578699999999999</v>
      </c>
      <c r="E24">
        <v>2.085728</v>
      </c>
      <c r="F24">
        <v>8.0634300000000003</v>
      </c>
      <c r="G24">
        <v>37.639347000000001</v>
      </c>
      <c r="H24">
        <v>131.41857999999999</v>
      </c>
      <c r="I24">
        <v>532.43506000000002</v>
      </c>
      <c r="J24">
        <v>2178.6365000000001</v>
      </c>
      <c r="K24">
        <v>9105.7029999999995</v>
      </c>
      <c r="P24">
        <f>POWER(2,13)</f>
        <v>8192</v>
      </c>
      <c r="Q24">
        <v>1292.6369387096772</v>
      </c>
      <c r="R24">
        <f>R22-R21</f>
        <v>1.6029999999999998</v>
      </c>
      <c r="S24">
        <f>POWER(2,13)</f>
        <v>8192</v>
      </c>
      <c r="T24">
        <v>1415.8773774193551</v>
      </c>
      <c r="U24">
        <f>U22-U21</f>
        <v>1.3029999999999999</v>
      </c>
      <c r="V24">
        <f>POWER(2,13)</f>
        <v>8192</v>
      </c>
      <c r="W24">
        <v>1432.0624066666667</v>
      </c>
      <c r="X24">
        <f>X22-X21</f>
        <v>1.5459999999999994</v>
      </c>
    </row>
    <row r="25" spans="2:24" x14ac:dyDescent="0.25">
      <c r="B25">
        <v>0.28949200000000003</v>
      </c>
      <c r="C25">
        <v>0.13242699999999999</v>
      </c>
      <c r="D25">
        <v>0.477354</v>
      </c>
      <c r="E25">
        <v>2.1989070000000002</v>
      </c>
      <c r="F25">
        <v>8.3475319999999993</v>
      </c>
      <c r="G25">
        <v>35.585182000000003</v>
      </c>
      <c r="H25">
        <v>126.08377</v>
      </c>
      <c r="I25">
        <v>617.64269999999999</v>
      </c>
      <c r="J25">
        <v>2054.6716000000001</v>
      </c>
      <c r="K25">
        <v>8651.3860000000004</v>
      </c>
      <c r="P25">
        <f>POWER(2,14)</f>
        <v>16384</v>
      </c>
      <c r="Q25">
        <v>5602.7391096774181</v>
      </c>
      <c r="S25">
        <f>POWER(2,14)</f>
        <v>16384</v>
      </c>
      <c r="T25">
        <v>5471.7130466666677</v>
      </c>
      <c r="V25">
        <f>POWER(2,14)</f>
        <v>16384</v>
      </c>
      <c r="W25">
        <v>5555.7071466666675</v>
      </c>
    </row>
    <row r="26" spans="2:24" x14ac:dyDescent="0.25">
      <c r="B26">
        <v>0.32336900000000002</v>
      </c>
      <c r="C26">
        <v>0.13319700000000001</v>
      </c>
      <c r="D26">
        <v>0.44655600000000001</v>
      </c>
      <c r="E26">
        <v>2.06725</v>
      </c>
      <c r="F26">
        <v>9.3107089999999992</v>
      </c>
      <c r="G26">
        <v>39.090656000000003</v>
      </c>
      <c r="H26">
        <v>126.986885</v>
      </c>
      <c r="I26">
        <v>541.95129999999995</v>
      </c>
      <c r="J26">
        <v>2026.8742999999999</v>
      </c>
      <c r="K26">
        <v>8335.8729999999996</v>
      </c>
      <c r="P26">
        <f>POWER(2,15)</f>
        <v>32768</v>
      </c>
      <c r="Q26">
        <v>20111.089833333332</v>
      </c>
      <c r="S26">
        <f>POWER(2,15)</f>
        <v>32768</v>
      </c>
      <c r="T26">
        <v>26604.316333333329</v>
      </c>
      <c r="V26">
        <f>POWER(2,15)</f>
        <v>32768</v>
      </c>
      <c r="W26">
        <v>25235.031333333332</v>
      </c>
    </row>
    <row r="27" spans="2:24" x14ac:dyDescent="0.25">
      <c r="B27">
        <v>0.176313</v>
      </c>
      <c r="C27">
        <v>0.18709200000000001</v>
      </c>
      <c r="D27">
        <v>0.50045099999999998</v>
      </c>
      <c r="E27">
        <v>2.0025759999999999</v>
      </c>
      <c r="F27">
        <v>11.269399</v>
      </c>
      <c r="G27">
        <v>48.322063</v>
      </c>
      <c r="H27">
        <v>158.00179</v>
      </c>
      <c r="I27">
        <v>534.2636</v>
      </c>
      <c r="J27">
        <v>2029.4728</v>
      </c>
      <c r="K27">
        <v>9332.6455000000005</v>
      </c>
      <c r="P27">
        <f>POWER(2,17)</f>
        <v>131072</v>
      </c>
      <c r="Q27">
        <v>292492.66799999995</v>
      </c>
      <c r="S27">
        <f>POWER(2,17)</f>
        <v>131072</v>
      </c>
      <c r="T27">
        <v>454944.75800000003</v>
      </c>
      <c r="V27">
        <f>POWER(2,17)</f>
        <v>131072</v>
      </c>
      <c r="W27">
        <v>454479.85199999996</v>
      </c>
    </row>
    <row r="28" spans="2:24" x14ac:dyDescent="0.25">
      <c r="B28">
        <v>0.13858599999999999</v>
      </c>
      <c r="C28">
        <v>0.13242799999999999</v>
      </c>
      <c r="D28">
        <v>0.47042400000000001</v>
      </c>
      <c r="E28">
        <v>2.124994</v>
      </c>
      <c r="F28">
        <v>8.5654210000000006</v>
      </c>
      <c r="G28">
        <v>37.027256000000001</v>
      </c>
      <c r="H28">
        <v>178.04679999999999</v>
      </c>
      <c r="I28">
        <v>551.95952999999997</v>
      </c>
      <c r="J28">
        <v>2048.8887</v>
      </c>
      <c r="K28">
        <v>9477.6479999999992</v>
      </c>
    </row>
    <row r="29" spans="2:24" x14ac:dyDescent="0.25">
      <c r="B29">
        <v>0.137047</v>
      </c>
      <c r="C29">
        <v>0.13242699999999999</v>
      </c>
      <c r="D29">
        <v>0.48274299999999998</v>
      </c>
      <c r="E29">
        <v>2.1396229999999998</v>
      </c>
      <c r="F29">
        <v>8.3259740000000004</v>
      </c>
      <c r="G29">
        <v>31.865677000000002</v>
      </c>
      <c r="H29">
        <v>165.88968</v>
      </c>
      <c r="I29">
        <v>532.36500000000001</v>
      </c>
      <c r="J29">
        <v>2044.0719999999999</v>
      </c>
      <c r="K29">
        <v>8322.8240000000005</v>
      </c>
      <c r="P29" t="s">
        <v>18</v>
      </c>
      <c r="Q29" t="s">
        <v>13</v>
      </c>
      <c r="T29" t="s">
        <v>17</v>
      </c>
      <c r="W29" t="s">
        <v>15</v>
      </c>
    </row>
    <row r="30" spans="2:24" x14ac:dyDescent="0.25">
      <c r="B30">
        <v>0.14089599999999999</v>
      </c>
      <c r="C30">
        <v>0.13242699999999999</v>
      </c>
      <c r="D30">
        <v>0.48428300000000002</v>
      </c>
      <c r="E30">
        <v>1.764669</v>
      </c>
      <c r="F30">
        <v>8.2143350000000002</v>
      </c>
      <c r="G30">
        <v>33.852849999999997</v>
      </c>
      <c r="H30">
        <v>188.67178000000001</v>
      </c>
      <c r="I30">
        <v>543.04</v>
      </c>
      <c r="J30">
        <v>2054.7910000000002</v>
      </c>
      <c r="K30">
        <v>8322.0159999999996</v>
      </c>
      <c r="P30">
        <f>POWER(2,5)</f>
        <v>32</v>
      </c>
      <c r="Q30">
        <v>1.3237006774193545</v>
      </c>
      <c r="S30">
        <f>POWER(2,5)</f>
        <v>32</v>
      </c>
      <c r="T30">
        <v>0.8868547741935483</v>
      </c>
      <c r="V30">
        <f>POWER(2,5)</f>
        <v>32</v>
      </c>
      <c r="W30">
        <v>1.261187612903226</v>
      </c>
    </row>
    <row r="31" spans="2:24" x14ac:dyDescent="0.25">
      <c r="B31">
        <v>0.14859600000000001</v>
      </c>
      <c r="C31">
        <v>0.13319800000000001</v>
      </c>
      <c r="D31">
        <v>0.44732699999999997</v>
      </c>
      <c r="E31">
        <v>2.1973669999999998</v>
      </c>
      <c r="F31">
        <v>8.6755200000000006</v>
      </c>
      <c r="G31">
        <v>35.845419999999997</v>
      </c>
      <c r="H31">
        <v>173.43034</v>
      </c>
      <c r="I31">
        <v>638.02650000000006</v>
      </c>
      <c r="J31">
        <v>2044.9698000000001</v>
      </c>
      <c r="K31">
        <v>8274.0679999999993</v>
      </c>
      <c r="P31">
        <f>POWER(2,6)</f>
        <v>64</v>
      </c>
      <c r="Q31">
        <v>2.8232670645161289</v>
      </c>
      <c r="S31">
        <f>POWER(2,6)</f>
        <v>64</v>
      </c>
      <c r="T31">
        <v>3.527276870967742</v>
      </c>
      <c r="V31">
        <f>POWER(2,6)</f>
        <v>64</v>
      </c>
      <c r="W31">
        <v>2.9031406129032264</v>
      </c>
    </row>
    <row r="32" spans="2:24" x14ac:dyDescent="0.25">
      <c r="B32">
        <v>0.15013499999999999</v>
      </c>
      <c r="C32">
        <v>0.14782600000000001</v>
      </c>
      <c r="D32">
        <v>0.83228899999999995</v>
      </c>
      <c r="E32">
        <v>2.0834190000000001</v>
      </c>
      <c r="F32">
        <v>8.3313629999999996</v>
      </c>
      <c r="G32">
        <v>32.746470000000002</v>
      </c>
      <c r="H32">
        <v>159.27602999999999</v>
      </c>
      <c r="I32">
        <v>714.46387000000004</v>
      </c>
      <c r="J32">
        <v>2056.0237000000002</v>
      </c>
      <c r="K32">
        <v>8310.6779999999999</v>
      </c>
      <c r="P32">
        <f>POWER(2,7)</f>
        <v>128</v>
      </c>
      <c r="Q32">
        <v>5.0347165483870979</v>
      </c>
      <c r="S32">
        <f>POWER(2,7)</f>
        <v>128</v>
      </c>
      <c r="T32">
        <v>6.4195641290322589</v>
      </c>
      <c r="V32">
        <f>POWER(2,7)</f>
        <v>128</v>
      </c>
      <c r="W32">
        <v>5.5039736129032244</v>
      </c>
    </row>
    <row r="33" spans="16:24" x14ac:dyDescent="0.25">
      <c r="P33">
        <f>POWER(2,8)</f>
        <v>256</v>
      </c>
      <c r="Q33">
        <v>9.1892591612903214</v>
      </c>
      <c r="S33">
        <f>POWER(2,8)</f>
        <v>256</v>
      </c>
      <c r="T33">
        <v>8.2186563225806459</v>
      </c>
      <c r="V33">
        <f>POWER(2,8)</f>
        <v>256</v>
      </c>
      <c r="W33">
        <v>11.990521387096772</v>
      </c>
    </row>
    <row r="34" spans="16:24" x14ac:dyDescent="0.25">
      <c r="P34">
        <f>POWER(2,9)</f>
        <v>512</v>
      </c>
      <c r="Q34">
        <v>18.98164329032258</v>
      </c>
      <c r="S34">
        <f>POWER(2,9)</f>
        <v>512</v>
      </c>
      <c r="T34">
        <v>20.379554612903224</v>
      </c>
      <c r="V34">
        <f>POWER(2,9)</f>
        <v>512</v>
      </c>
      <c r="W34">
        <v>21.121738258064514</v>
      </c>
    </row>
    <row r="35" spans="16:24" x14ac:dyDescent="0.25">
      <c r="P35">
        <f>POWER(2,10)</f>
        <v>1024</v>
      </c>
      <c r="Q35">
        <v>51.764200806451598</v>
      </c>
      <c r="R35">
        <v>5.6929999999999996</v>
      </c>
      <c r="S35">
        <f>POWER(2,10)</f>
        <v>1024</v>
      </c>
      <c r="T35">
        <v>48.201060806451615</v>
      </c>
      <c r="U35">
        <v>5.59</v>
      </c>
      <c r="V35">
        <f>POWER(2,10)</f>
        <v>1024</v>
      </c>
      <c r="W35">
        <v>52.968563806451627</v>
      </c>
      <c r="X35">
        <v>5.7270000000000003</v>
      </c>
    </row>
    <row r="36" spans="16:24" x14ac:dyDescent="0.25">
      <c r="P36">
        <f>POWER(2,11)</f>
        <v>2048</v>
      </c>
      <c r="Q36">
        <v>99.851139354838736</v>
      </c>
      <c r="R36">
        <v>6.6417000000000002</v>
      </c>
      <c r="S36">
        <f>POWER(2,11)</f>
        <v>2048</v>
      </c>
      <c r="T36">
        <v>113.42249</v>
      </c>
      <c r="U36">
        <v>6.8250000000000002</v>
      </c>
      <c r="V36">
        <f>POWER(2,11)</f>
        <v>2048</v>
      </c>
      <c r="W36">
        <v>105.28442929032254</v>
      </c>
      <c r="X36">
        <v>6.718</v>
      </c>
    </row>
    <row r="37" spans="16:24" x14ac:dyDescent="0.25">
      <c r="P37">
        <f>POWER(2,12)</f>
        <v>4096</v>
      </c>
      <c r="Q37">
        <v>328.22020322580642</v>
      </c>
      <c r="S37">
        <f>POWER(2,12)</f>
        <v>4096</v>
      </c>
      <c r="T37">
        <v>381.46789580645162</v>
      </c>
      <c r="V37">
        <f>POWER(2,12)</f>
        <v>4096</v>
      </c>
      <c r="W37">
        <v>379.71077903225813</v>
      </c>
    </row>
    <row r="38" spans="16:24" x14ac:dyDescent="0.25">
      <c r="P38">
        <f>POWER(2,13)</f>
        <v>8192</v>
      </c>
      <c r="Q38">
        <v>1130.1390225806451</v>
      </c>
      <c r="R38">
        <f xml:space="preserve"> R36 - R35</f>
        <v>0.94870000000000054</v>
      </c>
      <c r="S38">
        <f>POWER(2,13)</f>
        <v>8192</v>
      </c>
      <c r="T38">
        <v>1445.6553866666668</v>
      </c>
      <c r="U38">
        <f>U36-U35</f>
        <v>1.2350000000000003</v>
      </c>
      <c r="V38">
        <f>POWER(2,13)</f>
        <v>8192</v>
      </c>
      <c r="W38">
        <v>1257.4860677419356</v>
      </c>
      <c r="X38">
        <f>X36-X35</f>
        <v>0.99099999999999966</v>
      </c>
    </row>
    <row r="39" spans="16:24" x14ac:dyDescent="0.25">
      <c r="P39">
        <f>POWER(2,14)</f>
        <v>16384</v>
      </c>
      <c r="Q39">
        <v>4912.6784129032258</v>
      </c>
      <c r="S39">
        <f>POWER(2,14)</f>
        <v>16384</v>
      </c>
      <c r="T39">
        <v>5383.667346666668</v>
      </c>
      <c r="V39">
        <f>POWER(2,14)</f>
        <v>16384</v>
      </c>
      <c r="W39">
        <v>4844.9924999999994</v>
      </c>
    </row>
    <row r="40" spans="16:24" x14ac:dyDescent="0.25">
      <c r="P40">
        <f>POWER(2,15)</f>
        <v>32768</v>
      </c>
      <c r="Q40">
        <v>18115.252227272726</v>
      </c>
      <c r="S40">
        <f>POWER(2,15)</f>
        <v>32768</v>
      </c>
      <c r="T40">
        <v>22885.694466666668</v>
      </c>
      <c r="V40">
        <f>POWER(2,15)</f>
        <v>32768</v>
      </c>
      <c r="W40">
        <v>19540.300533333331</v>
      </c>
    </row>
    <row r="41" spans="16:24" x14ac:dyDescent="0.25">
      <c r="P41">
        <f>POWER(2,17)</f>
        <v>131072</v>
      </c>
      <c r="Q41">
        <v>306302.897</v>
      </c>
      <c r="S41">
        <f>POWER(2,17)</f>
        <v>131072</v>
      </c>
      <c r="T41">
        <v>451212.01800000004</v>
      </c>
      <c r="V41">
        <f>POWER(2,17)</f>
        <v>131072</v>
      </c>
      <c r="W41">
        <v>440382.22000000003</v>
      </c>
    </row>
    <row r="46" spans="16:24" x14ac:dyDescent="0.25">
      <c r="Q46" t="s">
        <v>25</v>
      </c>
      <c r="R46" t="s">
        <v>19</v>
      </c>
      <c r="S46" t="s">
        <v>20</v>
      </c>
      <c r="T46" t="s">
        <v>21</v>
      </c>
    </row>
    <row r="47" spans="16:24" x14ac:dyDescent="0.25">
      <c r="Q47" t="s">
        <v>22</v>
      </c>
      <c r="R47">
        <v>1.9320000000000004</v>
      </c>
      <c r="S47">
        <v>1.8640000000000008</v>
      </c>
      <c r="T47">
        <v>1.5459999999999994</v>
      </c>
    </row>
    <row r="48" spans="16:24" x14ac:dyDescent="0.25">
      <c r="Q48" t="s">
        <v>23</v>
      </c>
      <c r="R48">
        <v>1.6029999999999998</v>
      </c>
      <c r="S48">
        <v>1.3029999999999999</v>
      </c>
      <c r="T48">
        <v>1.5459999999999994</v>
      </c>
    </row>
    <row r="49" spans="17:20" x14ac:dyDescent="0.25">
      <c r="Q49" t="s">
        <v>24</v>
      </c>
      <c r="R49">
        <v>0.94870000000000054</v>
      </c>
      <c r="S49">
        <v>1.2350000000000003</v>
      </c>
      <c r="T49">
        <v>0.99099999999999966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workbookViewId="0">
      <selection activeCell="P2" sqref="P2:Q13"/>
    </sheetView>
  </sheetViews>
  <sheetFormatPr defaultRowHeight="15" x14ac:dyDescent="0.25"/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2:17" x14ac:dyDescent="0.25">
      <c r="B2">
        <v>0.53201900000000002</v>
      </c>
      <c r="C2">
        <v>1.1595070000000001</v>
      </c>
      <c r="D2">
        <v>6.6282880000000004</v>
      </c>
      <c r="E2">
        <v>11.218584</v>
      </c>
      <c r="F2">
        <v>21.913620000000002</v>
      </c>
      <c r="G2">
        <v>61.403869999999998</v>
      </c>
      <c r="H2">
        <v>172.14532</v>
      </c>
      <c r="I2">
        <v>654.30193999999995</v>
      </c>
      <c r="J2">
        <v>2688.1183999999998</v>
      </c>
      <c r="K2">
        <v>10907.723</v>
      </c>
      <c r="L2">
        <v>48021.97</v>
      </c>
      <c r="M2">
        <v>768188.3</v>
      </c>
      <c r="P2" t="s">
        <v>0</v>
      </c>
      <c r="Q2">
        <f xml:space="preserve"> AVERAGE(B2:B32)</f>
        <v>0.61522003225806454</v>
      </c>
    </row>
    <row r="3" spans="2:17" x14ac:dyDescent="0.25">
      <c r="B3">
        <v>0.57590399999999997</v>
      </c>
      <c r="C3">
        <v>1.120242</v>
      </c>
      <c r="D3">
        <v>2.7986789999999999</v>
      </c>
      <c r="E3">
        <v>3.7164299999999999</v>
      </c>
      <c r="F3">
        <v>11.324064</v>
      </c>
      <c r="G3">
        <v>70.919370000000001</v>
      </c>
      <c r="H3">
        <v>158.85872000000001</v>
      </c>
      <c r="I3">
        <v>634.84283000000005</v>
      </c>
      <c r="J3">
        <v>2604.9171999999999</v>
      </c>
      <c r="K3">
        <v>11286.718000000001</v>
      </c>
      <c r="L3">
        <v>46246.741999999998</v>
      </c>
      <c r="M3">
        <v>766143.1</v>
      </c>
      <c r="P3" t="s">
        <v>1</v>
      </c>
      <c r="Q3">
        <f>AVERAGE(C2:C32)</f>
        <v>0.48485438709677409</v>
      </c>
    </row>
    <row r="4" spans="2:17" x14ac:dyDescent="0.25">
      <c r="B4">
        <v>0.55819600000000003</v>
      </c>
      <c r="C4">
        <v>2.6631719999999999</v>
      </c>
      <c r="D4">
        <v>1.828573</v>
      </c>
      <c r="E4">
        <v>2.8602729999999998</v>
      </c>
      <c r="F4">
        <v>10.355497</v>
      </c>
      <c r="G4">
        <v>59.681545</v>
      </c>
      <c r="H4">
        <v>192.57375999999999</v>
      </c>
      <c r="I4">
        <v>642.92089999999996</v>
      </c>
      <c r="J4">
        <v>2677.1071999999999</v>
      </c>
      <c r="K4">
        <v>11033.251</v>
      </c>
      <c r="L4">
        <v>46069.745999999999</v>
      </c>
      <c r="M4">
        <v>770123.08</v>
      </c>
      <c r="P4" t="s">
        <v>2</v>
      </c>
      <c r="Q4">
        <f>AVERAGE(D2:D32)</f>
        <v>1.0855700645161293</v>
      </c>
    </row>
    <row r="5" spans="2:17" x14ac:dyDescent="0.25">
      <c r="B5">
        <v>0.58668299999999995</v>
      </c>
      <c r="C5">
        <v>1.1795249999999999</v>
      </c>
      <c r="D5">
        <v>1.9540709999999999</v>
      </c>
      <c r="E5">
        <v>2.7263069999999998</v>
      </c>
      <c r="F5">
        <v>9.8450369999999996</v>
      </c>
      <c r="G5">
        <v>55.269869999999997</v>
      </c>
      <c r="H5">
        <v>159.34916999999999</v>
      </c>
      <c r="I5">
        <v>637.35582999999997</v>
      </c>
      <c r="J5">
        <v>2612.1401000000001</v>
      </c>
      <c r="K5">
        <v>10849.183000000001</v>
      </c>
      <c r="L5">
        <v>46458.004000000001</v>
      </c>
      <c r="M5">
        <v>764352.67</v>
      </c>
      <c r="P5" t="s">
        <v>3</v>
      </c>
      <c r="Q5">
        <f>AVERAGE(E2:E32)</f>
        <v>2.873461225806452</v>
      </c>
    </row>
    <row r="6" spans="2:17" x14ac:dyDescent="0.25">
      <c r="B6">
        <v>0.50815100000000002</v>
      </c>
      <c r="C6">
        <v>0.873865</v>
      </c>
      <c r="D6">
        <v>1.3635379999999999</v>
      </c>
      <c r="E6">
        <v>2.631605</v>
      </c>
      <c r="F6">
        <v>10.035209</v>
      </c>
      <c r="G6">
        <v>50.300773999999997</v>
      </c>
      <c r="H6">
        <v>172.46947</v>
      </c>
      <c r="I6">
        <v>637.95874000000003</v>
      </c>
      <c r="J6">
        <v>2588.0967000000001</v>
      </c>
      <c r="K6">
        <v>10721.923000000001</v>
      </c>
      <c r="L6">
        <v>46705.254000000001</v>
      </c>
      <c r="M6">
        <v>759838.2</v>
      </c>
      <c r="P6" t="s">
        <v>4</v>
      </c>
      <c r="Q6">
        <f>AVERAGE(F2:F32)</f>
        <v>10.977324387096774</v>
      </c>
    </row>
    <row r="7" spans="2:17" x14ac:dyDescent="0.25">
      <c r="B7">
        <v>0.42884800000000001</v>
      </c>
      <c r="C7">
        <v>0.96856600000000004</v>
      </c>
      <c r="D7">
        <v>1.304254</v>
      </c>
      <c r="E7">
        <v>2.5746310000000001</v>
      </c>
      <c r="F7">
        <v>9.2460349999999991</v>
      </c>
      <c r="G7">
        <v>45.25853</v>
      </c>
      <c r="H7">
        <v>171.96440000000001</v>
      </c>
      <c r="I7">
        <v>638.80179999999996</v>
      </c>
      <c r="J7">
        <v>2600.5142000000001</v>
      </c>
      <c r="K7">
        <v>10469.324000000001</v>
      </c>
      <c r="L7">
        <v>43741.112999999998</v>
      </c>
      <c r="M7">
        <v>7647632.8600000003</v>
      </c>
      <c r="P7" t="s">
        <v>5</v>
      </c>
      <c r="Q7">
        <f>AVERAGE(G2:G32)</f>
        <v>46.401297612903207</v>
      </c>
    </row>
    <row r="8" spans="2:17" x14ac:dyDescent="0.25">
      <c r="B8">
        <v>0.41883900000000002</v>
      </c>
      <c r="C8">
        <v>0.36340499999999998</v>
      </c>
      <c r="D8">
        <v>1.2603679999999999</v>
      </c>
      <c r="E8">
        <v>2.4691510000000001</v>
      </c>
      <c r="F8">
        <v>9.4254280000000001</v>
      </c>
      <c r="G8">
        <v>42.501423000000003</v>
      </c>
      <c r="H8">
        <v>170.77563000000001</v>
      </c>
      <c r="I8">
        <v>664.09076000000005</v>
      </c>
      <c r="J8">
        <v>2710.9675000000002</v>
      </c>
      <c r="K8">
        <v>11585.299000000001</v>
      </c>
      <c r="L8">
        <v>47070.741999999998</v>
      </c>
      <c r="M8">
        <v>770988.56</v>
      </c>
      <c r="P8" t="s">
        <v>6</v>
      </c>
      <c r="Q8">
        <f>AVERAGE(H2:H32)</f>
        <v>168.99148838709681</v>
      </c>
    </row>
    <row r="9" spans="2:17" x14ac:dyDescent="0.25">
      <c r="B9">
        <v>0.42191899999999999</v>
      </c>
      <c r="C9">
        <v>0.42807899999999999</v>
      </c>
      <c r="D9">
        <v>1.2072430000000001</v>
      </c>
      <c r="E9">
        <v>2.470691</v>
      </c>
      <c r="F9">
        <v>11.147751</v>
      </c>
      <c r="G9">
        <v>42.754730000000002</v>
      </c>
      <c r="H9">
        <v>177.01356999999999</v>
      </c>
      <c r="I9">
        <v>630.1748</v>
      </c>
      <c r="J9">
        <v>2617.8013000000001</v>
      </c>
      <c r="K9">
        <v>11314.817999999999</v>
      </c>
      <c r="L9">
        <v>50383.46</v>
      </c>
      <c r="M9">
        <v>7696757.4000000004</v>
      </c>
      <c r="P9" t="s">
        <v>7</v>
      </c>
      <c r="Q9">
        <f>AVERAGE(I2:I32)</f>
        <v>668.47950000000003</v>
      </c>
    </row>
    <row r="10" spans="2:17" x14ac:dyDescent="0.25">
      <c r="B10">
        <v>1.4967349999999999</v>
      </c>
      <c r="C10">
        <v>0.42345899999999997</v>
      </c>
      <c r="D10">
        <v>0.63056900000000005</v>
      </c>
      <c r="E10">
        <v>2.5014880000000002</v>
      </c>
      <c r="F10">
        <v>9.6972109999999994</v>
      </c>
      <c r="G10">
        <v>45.173839999999998</v>
      </c>
      <c r="H10">
        <v>201.41327999999999</v>
      </c>
      <c r="I10">
        <v>630.88</v>
      </c>
      <c r="J10">
        <v>2644.4814000000001</v>
      </c>
      <c r="K10">
        <v>11459.962</v>
      </c>
      <c r="L10">
        <v>52195.7</v>
      </c>
      <c r="M10">
        <v>768645.4</v>
      </c>
      <c r="P10" t="s">
        <v>8</v>
      </c>
      <c r="Q10">
        <f>AVERAGE(J2:J32)</f>
        <v>2653.1845666666663</v>
      </c>
    </row>
    <row r="11" spans="2:17" x14ac:dyDescent="0.25">
      <c r="B11">
        <v>0.58822300000000005</v>
      </c>
      <c r="C11">
        <v>0.37341400000000002</v>
      </c>
      <c r="D11">
        <v>0.62517999999999996</v>
      </c>
      <c r="E11">
        <v>2.6223670000000001</v>
      </c>
      <c r="F11">
        <v>11.411835999999999</v>
      </c>
      <c r="G11">
        <v>49.184379999999997</v>
      </c>
      <c r="H11">
        <v>172.20847000000001</v>
      </c>
      <c r="I11">
        <v>634.55870000000004</v>
      </c>
      <c r="J11">
        <v>2630.2039</v>
      </c>
      <c r="K11">
        <v>12188.788</v>
      </c>
      <c r="L11">
        <v>55162.112999999998</v>
      </c>
      <c r="M11">
        <v>771238.06</v>
      </c>
      <c r="P11" t="s">
        <v>9</v>
      </c>
      <c r="Q11">
        <f>AVERAGE(K2:K32)</f>
        <v>11187.946133333337</v>
      </c>
    </row>
    <row r="12" spans="2:17" x14ac:dyDescent="0.25">
      <c r="B12">
        <v>2.929567</v>
      </c>
      <c r="C12">
        <v>0.42807800000000001</v>
      </c>
      <c r="D12">
        <v>0.62209999999999999</v>
      </c>
      <c r="E12">
        <v>3.1643940000000002</v>
      </c>
      <c r="F12">
        <v>9.8665950000000002</v>
      </c>
      <c r="G12">
        <v>52.002307999999999</v>
      </c>
      <c r="H12">
        <v>163.95410000000001</v>
      </c>
      <c r="I12">
        <v>635.34484999999995</v>
      </c>
      <c r="J12">
        <v>2603.6262000000002</v>
      </c>
      <c r="K12">
        <v>11264.888999999999</v>
      </c>
      <c r="L12">
        <v>48780.144999999997</v>
      </c>
      <c r="P12" t="s">
        <v>10</v>
      </c>
      <c r="Q12">
        <f>AVERAGE(L2:L31)</f>
        <v>50791.437733333332</v>
      </c>
    </row>
    <row r="13" spans="2:17" x14ac:dyDescent="0.25">
      <c r="B13">
        <v>0.33337699999999998</v>
      </c>
      <c r="C13">
        <v>0.52662900000000001</v>
      </c>
      <c r="D13">
        <v>0.62595000000000001</v>
      </c>
      <c r="E13">
        <v>2.4830100000000002</v>
      </c>
      <c r="F13">
        <v>9.7410969999999999</v>
      </c>
      <c r="G13">
        <v>48.527633999999999</v>
      </c>
      <c r="H13">
        <v>159.36688000000001</v>
      </c>
      <c r="I13">
        <v>644.49456999999995</v>
      </c>
      <c r="J13">
        <v>2637.1203999999998</v>
      </c>
      <c r="K13">
        <v>11083.932000000001</v>
      </c>
      <c r="L13">
        <v>47099.95</v>
      </c>
      <c r="P13" t="s">
        <v>11</v>
      </c>
      <c r="Q13">
        <f>AVERAGE(M2:M32)</f>
        <v>2148390.7629999998</v>
      </c>
    </row>
    <row r="14" spans="2:17" x14ac:dyDescent="0.25">
      <c r="B14">
        <v>0.361095</v>
      </c>
      <c r="C14">
        <v>0.24868599999999999</v>
      </c>
      <c r="D14">
        <v>0.62056</v>
      </c>
      <c r="E14">
        <v>2.5338240000000001</v>
      </c>
      <c r="F14">
        <v>9.3669139999999995</v>
      </c>
      <c r="G14">
        <v>44.053595999999999</v>
      </c>
      <c r="H14">
        <v>165.3415</v>
      </c>
      <c r="I14">
        <v>643.82324000000006</v>
      </c>
      <c r="J14">
        <v>2628.6687000000002</v>
      </c>
      <c r="K14">
        <v>11271.966</v>
      </c>
      <c r="L14">
        <v>55342.616999999998</v>
      </c>
    </row>
    <row r="15" spans="2:17" x14ac:dyDescent="0.25">
      <c r="B15">
        <v>0.342617</v>
      </c>
      <c r="C15">
        <v>0.26408399999999999</v>
      </c>
      <c r="D15">
        <v>0.61978999999999995</v>
      </c>
      <c r="E15">
        <v>2.5245850000000001</v>
      </c>
      <c r="F15">
        <v>12.176371</v>
      </c>
      <c r="G15">
        <v>40.331009999999999</v>
      </c>
      <c r="H15">
        <v>163.28731999999999</v>
      </c>
      <c r="I15">
        <v>632.41063999999994</v>
      </c>
      <c r="J15">
        <v>2647.7507000000001</v>
      </c>
      <c r="K15">
        <v>10835.487999999999</v>
      </c>
      <c r="L15">
        <v>69388.5</v>
      </c>
    </row>
    <row r="16" spans="2:17" x14ac:dyDescent="0.25">
      <c r="B16">
        <v>0.53894699999999995</v>
      </c>
      <c r="C16">
        <v>0.26485399999999998</v>
      </c>
      <c r="D16">
        <v>0.64596699999999996</v>
      </c>
      <c r="E16">
        <v>2.4883989999999998</v>
      </c>
      <c r="F16">
        <v>9.9890139999999992</v>
      </c>
      <c r="G16">
        <v>44.700336</v>
      </c>
      <c r="H16">
        <v>170.56467000000001</v>
      </c>
      <c r="I16">
        <v>640.19226000000003</v>
      </c>
      <c r="J16">
        <v>2906.2546000000002</v>
      </c>
      <c r="K16">
        <v>11545.928</v>
      </c>
      <c r="L16">
        <v>59205.51</v>
      </c>
    </row>
    <row r="17" spans="2:9" x14ac:dyDescent="0.25">
      <c r="B17">
        <v>0.40883000000000003</v>
      </c>
      <c r="C17">
        <v>0.26331500000000002</v>
      </c>
      <c r="D17">
        <v>0.61439999999999995</v>
      </c>
      <c r="E17">
        <v>2.5446040000000001</v>
      </c>
      <c r="F17">
        <v>9.1621129999999997</v>
      </c>
      <c r="G17">
        <v>41.159447</v>
      </c>
      <c r="H17">
        <v>186.64302000000001</v>
      </c>
      <c r="I17">
        <v>653.05460000000005</v>
      </c>
    </row>
    <row r="18" spans="2:9" x14ac:dyDescent="0.25">
      <c r="B18">
        <v>0.35570499999999999</v>
      </c>
      <c r="C18">
        <v>0.26639400000000002</v>
      </c>
      <c r="D18">
        <v>0.63287800000000005</v>
      </c>
      <c r="E18">
        <v>2.5453739999999998</v>
      </c>
      <c r="F18">
        <v>9.6841229999999996</v>
      </c>
      <c r="G18">
        <v>42.562249999999999</v>
      </c>
      <c r="H18">
        <v>171.76883000000001</v>
      </c>
      <c r="I18">
        <v>664.49725000000001</v>
      </c>
    </row>
    <row r="19" spans="2:9" x14ac:dyDescent="0.25">
      <c r="B19">
        <v>0.36802499999999999</v>
      </c>
      <c r="C19">
        <v>0.24560699999999999</v>
      </c>
      <c r="D19">
        <v>0.61286099999999999</v>
      </c>
      <c r="E19">
        <v>2.7455539999999998</v>
      </c>
      <c r="F19">
        <v>9.1274669999999993</v>
      </c>
      <c r="G19">
        <v>41.077064999999997</v>
      </c>
      <c r="H19">
        <v>169.14569</v>
      </c>
      <c r="I19">
        <v>675.1807</v>
      </c>
    </row>
    <row r="20" spans="2:9" x14ac:dyDescent="0.25">
      <c r="B20">
        <v>0.36648399999999998</v>
      </c>
      <c r="C20">
        <v>0.26177400000000001</v>
      </c>
      <c r="D20">
        <v>0.62825900000000001</v>
      </c>
      <c r="E20">
        <v>2.5230450000000002</v>
      </c>
      <c r="F20">
        <v>11.295577</v>
      </c>
      <c r="G20">
        <v>40.943866999999997</v>
      </c>
      <c r="H20">
        <v>167.37794</v>
      </c>
      <c r="I20">
        <v>691.10126000000002</v>
      </c>
    </row>
    <row r="21" spans="2:9" x14ac:dyDescent="0.25">
      <c r="B21">
        <v>0.35878500000000002</v>
      </c>
      <c r="C21">
        <v>0.26331399999999999</v>
      </c>
      <c r="D21">
        <v>0.97703499999999999</v>
      </c>
      <c r="E21">
        <v>2.5446040000000001</v>
      </c>
      <c r="F21">
        <v>9.9974819999999998</v>
      </c>
      <c r="G21">
        <v>40.303288000000002</v>
      </c>
      <c r="H21">
        <v>160.62262000000001</v>
      </c>
      <c r="I21">
        <v>697.93200000000002</v>
      </c>
    </row>
    <row r="22" spans="2:9" x14ac:dyDescent="0.25">
      <c r="B22">
        <v>3.5763039999999999</v>
      </c>
      <c r="C22">
        <v>0.26716400000000001</v>
      </c>
      <c r="D22">
        <v>1.0278510000000001</v>
      </c>
      <c r="E22">
        <v>2.6870400000000001</v>
      </c>
      <c r="F22">
        <v>17.616665000000001</v>
      </c>
      <c r="G22">
        <v>51.665847999999997</v>
      </c>
      <c r="H22">
        <v>160.17142999999999</v>
      </c>
      <c r="I22">
        <v>700.45510000000002</v>
      </c>
    </row>
    <row r="23" spans="2:9" x14ac:dyDescent="0.25">
      <c r="B23">
        <v>2.4499029999999999</v>
      </c>
      <c r="C23">
        <v>0.349547</v>
      </c>
      <c r="D23">
        <v>0.64596799999999999</v>
      </c>
      <c r="E23">
        <v>2.4968680000000001</v>
      </c>
      <c r="F23">
        <v>10.321621</v>
      </c>
      <c r="G23">
        <v>44.370037000000004</v>
      </c>
      <c r="H23">
        <v>158.56693000000001</v>
      </c>
      <c r="I23">
        <v>885.41814999999997</v>
      </c>
    </row>
    <row r="24" spans="2:9" x14ac:dyDescent="0.25">
      <c r="B24">
        <v>6.3133999999999996E-2</v>
      </c>
      <c r="C24">
        <v>0.24406700000000001</v>
      </c>
      <c r="D24">
        <v>0.62133000000000005</v>
      </c>
      <c r="E24">
        <v>2.5315150000000002</v>
      </c>
      <c r="F24">
        <v>11.092316</v>
      </c>
      <c r="G24">
        <v>45.036793000000003</v>
      </c>
      <c r="H24">
        <v>162.23098999999999</v>
      </c>
      <c r="I24">
        <v>855.77985000000001</v>
      </c>
    </row>
    <row r="25" spans="2:9" x14ac:dyDescent="0.25">
      <c r="B25">
        <v>0.13319700000000001</v>
      </c>
      <c r="C25">
        <v>0.25561600000000001</v>
      </c>
      <c r="D25">
        <v>0.63980899999999996</v>
      </c>
      <c r="E25">
        <v>2.555383</v>
      </c>
      <c r="F25">
        <v>11.99159</v>
      </c>
      <c r="G25">
        <v>39.658859999999997</v>
      </c>
      <c r="H25">
        <v>164.77636999999999</v>
      </c>
      <c r="I25">
        <v>672.42139999999995</v>
      </c>
    </row>
    <row r="26" spans="2:9" x14ac:dyDescent="0.25">
      <c r="B26">
        <v>4.7735E-2</v>
      </c>
      <c r="C26">
        <v>0.250226</v>
      </c>
      <c r="D26">
        <v>0.62287000000000003</v>
      </c>
      <c r="E26">
        <v>2.2628110000000001</v>
      </c>
      <c r="F26">
        <v>10.294674000000001</v>
      </c>
      <c r="G26">
        <v>47.948647000000001</v>
      </c>
      <c r="H26">
        <v>169.31353999999999</v>
      </c>
      <c r="I26">
        <v>644.00494000000003</v>
      </c>
    </row>
    <row r="27" spans="2:9" x14ac:dyDescent="0.25">
      <c r="B27">
        <v>4.3116000000000002E-2</v>
      </c>
      <c r="C27">
        <v>0.18863199999999999</v>
      </c>
      <c r="D27">
        <v>0.65058700000000003</v>
      </c>
      <c r="E27">
        <v>2.225854</v>
      </c>
      <c r="F27">
        <v>11.806037</v>
      </c>
      <c r="G27">
        <v>42.906405999999997</v>
      </c>
      <c r="H27">
        <v>159.66175999999999</v>
      </c>
      <c r="I27">
        <v>647.17316000000005</v>
      </c>
    </row>
    <row r="28" spans="2:9" x14ac:dyDescent="0.25">
      <c r="B28">
        <v>4.2346000000000002E-2</v>
      </c>
      <c r="C28">
        <v>0.15706500000000001</v>
      </c>
      <c r="D28">
        <v>0.63518799999999997</v>
      </c>
      <c r="E28">
        <v>2.2350940000000001</v>
      </c>
      <c r="F28">
        <v>10.837471000000001</v>
      </c>
      <c r="G28">
        <v>40.842236</v>
      </c>
      <c r="H28">
        <v>173.68978999999999</v>
      </c>
      <c r="I28">
        <v>642.83849999999995</v>
      </c>
    </row>
    <row r="29" spans="2:9" x14ac:dyDescent="0.25">
      <c r="B29">
        <v>4.3115000000000001E-2</v>
      </c>
      <c r="C29">
        <v>0.15629499999999999</v>
      </c>
      <c r="D29">
        <v>0.67830400000000002</v>
      </c>
      <c r="E29">
        <v>2.3159360000000002</v>
      </c>
      <c r="F29">
        <v>9.5547760000000004</v>
      </c>
      <c r="G29">
        <v>41.52516</v>
      </c>
      <c r="H29">
        <v>173.77757</v>
      </c>
      <c r="I29">
        <v>657.22076000000004</v>
      </c>
    </row>
    <row r="30" spans="2:9" x14ac:dyDescent="0.25">
      <c r="B30">
        <v>4.4656000000000001E-2</v>
      </c>
      <c r="C30">
        <v>0.15937499999999999</v>
      </c>
      <c r="D30">
        <v>0.66829499999999997</v>
      </c>
      <c r="E30">
        <v>2.2297039999999999</v>
      </c>
      <c r="F30">
        <v>11.758302</v>
      </c>
      <c r="G30">
        <v>41.629869999999997</v>
      </c>
      <c r="H30">
        <v>160.92676</v>
      </c>
      <c r="I30">
        <v>671.46893</v>
      </c>
    </row>
    <row r="31" spans="2:9" x14ac:dyDescent="0.25">
      <c r="B31">
        <v>7.4682999999999999E-2</v>
      </c>
      <c r="C31">
        <v>0.18555199999999999</v>
      </c>
      <c r="D31">
        <v>0.64211700000000005</v>
      </c>
      <c r="E31">
        <v>2.7848199999999999</v>
      </c>
      <c r="F31">
        <v>10.042138</v>
      </c>
      <c r="G31">
        <v>42.567639999999997</v>
      </c>
      <c r="H31">
        <v>163.86015</v>
      </c>
      <c r="I31">
        <v>695.30740000000003</v>
      </c>
    </row>
    <row r="32" spans="2:9" x14ac:dyDescent="0.25">
      <c r="B32">
        <v>7.4682999999999999E-2</v>
      </c>
      <c r="C32">
        <v>0.23097799999999999</v>
      </c>
      <c r="D32">
        <v>0.61978999999999995</v>
      </c>
      <c r="E32">
        <v>2.863353</v>
      </c>
      <c r="F32">
        <v>10.173025000000001</v>
      </c>
      <c r="G32">
        <v>42.179595999999997</v>
      </c>
      <c r="H32">
        <v>164.91649000000001</v>
      </c>
      <c r="I32">
        <v>666.85864000000004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workbookViewId="0">
      <selection activeCell="P2" sqref="P2:Q13"/>
    </sheetView>
  </sheetViews>
  <sheetFormatPr defaultRowHeight="15" x14ac:dyDescent="0.25"/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2:17" x14ac:dyDescent="0.25">
      <c r="B2">
        <v>0.28872300000000001</v>
      </c>
      <c r="C2">
        <v>1.34352</v>
      </c>
      <c r="D2">
        <v>5.8983990000000004</v>
      </c>
      <c r="E2">
        <v>16.630389999999998</v>
      </c>
      <c r="F2">
        <v>21.698039999999999</v>
      </c>
      <c r="G2">
        <v>44.740367999999997</v>
      </c>
      <c r="H2">
        <v>182.32759999999999</v>
      </c>
      <c r="I2">
        <v>562.53989999999999</v>
      </c>
      <c r="J2">
        <v>2180.3865000000001</v>
      </c>
      <c r="K2">
        <v>8781.4660000000003</v>
      </c>
      <c r="L2">
        <v>39710.43</v>
      </c>
      <c r="M2">
        <v>615704.6</v>
      </c>
      <c r="P2" t="s">
        <v>0</v>
      </c>
      <c r="Q2">
        <f xml:space="preserve"> AVERAGE(B2:B32)</f>
        <v>0.28979000000000005</v>
      </c>
    </row>
    <row r="3" spans="2:17" x14ac:dyDescent="0.25">
      <c r="B3">
        <v>0.32952799999999999</v>
      </c>
      <c r="C3">
        <v>1.13256</v>
      </c>
      <c r="D3">
        <v>3.1697839999999999</v>
      </c>
      <c r="E3">
        <v>4.1960940000000004</v>
      </c>
      <c r="F3">
        <v>8.6978489999999997</v>
      </c>
      <c r="G3">
        <v>35.144016000000001</v>
      </c>
      <c r="H3">
        <v>154.26920000000001</v>
      </c>
      <c r="I3">
        <v>527.41430000000003</v>
      </c>
      <c r="J3">
        <v>2134.2094999999999</v>
      </c>
      <c r="K3">
        <v>8490.4629999999997</v>
      </c>
      <c r="L3">
        <v>34334.758000000002</v>
      </c>
      <c r="M3">
        <v>629679.1</v>
      </c>
      <c r="P3" t="s">
        <v>1</v>
      </c>
      <c r="Q3">
        <f>AVERAGE(C2:C32)</f>
        <v>0.46746890322580625</v>
      </c>
    </row>
    <row r="4" spans="2:17" x14ac:dyDescent="0.25">
      <c r="B4">
        <v>0.27486300000000002</v>
      </c>
      <c r="C4">
        <v>2.4930180000000002</v>
      </c>
      <c r="D4">
        <v>1.4413</v>
      </c>
      <c r="E4">
        <v>4.4570990000000004</v>
      </c>
      <c r="F4">
        <v>8.9319059999999997</v>
      </c>
      <c r="G4">
        <v>34.608150000000002</v>
      </c>
      <c r="H4">
        <v>189.79971</v>
      </c>
      <c r="I4">
        <v>512.51324</v>
      </c>
      <c r="J4">
        <v>2059.2444</v>
      </c>
      <c r="K4">
        <v>8164.1073999999999</v>
      </c>
      <c r="L4">
        <v>34217.93</v>
      </c>
      <c r="M4">
        <v>615659.30000000005</v>
      </c>
      <c r="P4" t="s">
        <v>2</v>
      </c>
      <c r="Q4">
        <f>AVERAGE(D2:D32)</f>
        <v>0.97765635483870972</v>
      </c>
    </row>
    <row r="5" spans="2:17" x14ac:dyDescent="0.25">
      <c r="B5">
        <v>0.277173</v>
      </c>
      <c r="C5">
        <v>0.82613000000000003</v>
      </c>
      <c r="D5">
        <v>1.465938</v>
      </c>
      <c r="E5">
        <v>3.5863130000000001</v>
      </c>
      <c r="F5">
        <v>8.7063170000000003</v>
      </c>
      <c r="G5">
        <v>33.747374999999998</v>
      </c>
      <c r="H5">
        <v>160.87129999999999</v>
      </c>
      <c r="I5">
        <v>526.298</v>
      </c>
      <c r="J5">
        <v>2081.1187</v>
      </c>
      <c r="K5">
        <v>8039.6729999999998</v>
      </c>
      <c r="L5">
        <v>33663.22</v>
      </c>
      <c r="M5">
        <v>629789.30000000005</v>
      </c>
      <c r="P5" t="s">
        <v>3</v>
      </c>
      <c r="Q5">
        <f>AVERAGE(E2:E32)</f>
        <v>3.8415803870967742</v>
      </c>
    </row>
    <row r="6" spans="2:17" x14ac:dyDescent="0.25">
      <c r="B6">
        <v>0.32413900000000001</v>
      </c>
      <c r="C6">
        <v>1.204933</v>
      </c>
      <c r="D6">
        <v>1.5021249999999999</v>
      </c>
      <c r="E6">
        <v>3.1720929999999998</v>
      </c>
      <c r="F6">
        <v>9.0150579999999998</v>
      </c>
      <c r="G6">
        <v>36.838622999999998</v>
      </c>
      <c r="H6">
        <v>153.60245</v>
      </c>
      <c r="I6">
        <v>526.21709999999996</v>
      </c>
      <c r="J6">
        <v>2060.0149999999999</v>
      </c>
      <c r="K6">
        <v>8470.9830000000002</v>
      </c>
      <c r="L6">
        <v>34500.555</v>
      </c>
      <c r="M6">
        <v>615834.9</v>
      </c>
      <c r="P6" t="s">
        <v>4</v>
      </c>
      <c r="Q6">
        <f>AVERAGE(F2:F32)</f>
        <v>11.221142290322579</v>
      </c>
    </row>
    <row r="7" spans="2:17" x14ac:dyDescent="0.25">
      <c r="B7">
        <v>0.25561499999999998</v>
      </c>
      <c r="C7">
        <v>0.98242499999999999</v>
      </c>
      <c r="D7">
        <v>1.0317000000000001</v>
      </c>
      <c r="E7">
        <v>2.9896210000000001</v>
      </c>
      <c r="F7">
        <v>8.8418240000000008</v>
      </c>
      <c r="G7">
        <v>40.609720000000003</v>
      </c>
      <c r="H7">
        <v>142.52168</v>
      </c>
      <c r="I7">
        <v>521.38890000000004</v>
      </c>
      <c r="J7">
        <v>2032.1189999999999</v>
      </c>
      <c r="K7">
        <v>8535.7710000000006</v>
      </c>
      <c r="L7">
        <v>35338.226999999999</v>
      </c>
      <c r="M7">
        <v>629753.1</v>
      </c>
      <c r="P7" t="s">
        <v>5</v>
      </c>
      <c r="Q7">
        <f>AVERAGE(G2:G32)</f>
        <v>38.819270354838707</v>
      </c>
    </row>
    <row r="8" spans="2:17" x14ac:dyDescent="0.25">
      <c r="B8">
        <v>0.30797000000000002</v>
      </c>
      <c r="C8">
        <v>0.36879400000000001</v>
      </c>
      <c r="D8">
        <v>1.173367</v>
      </c>
      <c r="E8">
        <v>4.4347700000000003</v>
      </c>
      <c r="F8">
        <v>9.7603449999999992</v>
      </c>
      <c r="G8">
        <v>38.222954000000001</v>
      </c>
      <c r="H8">
        <v>152.70934</v>
      </c>
      <c r="I8">
        <v>522.9126</v>
      </c>
      <c r="J8">
        <v>2082.4675000000002</v>
      </c>
      <c r="K8">
        <v>7977.9823999999999</v>
      </c>
      <c r="L8">
        <v>47409.56</v>
      </c>
      <c r="M8">
        <v>615814.30000000005</v>
      </c>
      <c r="P8" t="s">
        <v>6</v>
      </c>
      <c r="Q8">
        <f>AVERAGE(H2:H32)</f>
        <v>154.96903483870969</v>
      </c>
    </row>
    <row r="9" spans="2:17" x14ac:dyDescent="0.25">
      <c r="B9">
        <v>0.268704</v>
      </c>
      <c r="C9">
        <v>0.45579599999999998</v>
      </c>
      <c r="D9">
        <v>0.80842099999999995</v>
      </c>
      <c r="E9">
        <v>7.2157410000000004</v>
      </c>
      <c r="F9">
        <v>9.7010609999999993</v>
      </c>
      <c r="G9">
        <v>49.361465000000003</v>
      </c>
      <c r="H9">
        <v>134.6284</v>
      </c>
      <c r="I9">
        <v>524.61030000000005</v>
      </c>
      <c r="J9">
        <v>2088.3449999999998</v>
      </c>
      <c r="K9">
        <v>8499.4639999999999</v>
      </c>
      <c r="L9">
        <v>36180.550000000003</v>
      </c>
      <c r="M9">
        <v>629854.9</v>
      </c>
      <c r="P9" t="s">
        <v>7</v>
      </c>
      <c r="Q9">
        <f>AVERAGE(I2:I32)</f>
        <v>532.05011774193542</v>
      </c>
    </row>
    <row r="10" spans="2:17" x14ac:dyDescent="0.25">
      <c r="B10">
        <v>0.23944699999999999</v>
      </c>
      <c r="C10">
        <v>0.82459099999999996</v>
      </c>
      <c r="D10">
        <v>0.77454500000000004</v>
      </c>
      <c r="E10">
        <v>4.455559</v>
      </c>
      <c r="F10">
        <v>8.8964890000000008</v>
      </c>
      <c r="G10">
        <v>48.385196999999998</v>
      </c>
      <c r="H10">
        <v>138.27090000000001</v>
      </c>
      <c r="I10">
        <v>534.04420000000005</v>
      </c>
      <c r="J10">
        <v>2123.7145999999998</v>
      </c>
      <c r="K10">
        <v>8132.2484999999997</v>
      </c>
      <c r="L10">
        <v>39182.99</v>
      </c>
      <c r="M10">
        <v>615953.80000000005</v>
      </c>
      <c r="P10" t="s">
        <v>8</v>
      </c>
      <c r="Q10">
        <f>AVERAGE(J2:J32)</f>
        <v>2124.60178</v>
      </c>
    </row>
    <row r="11" spans="2:17" x14ac:dyDescent="0.25">
      <c r="B11">
        <v>0.30488999999999999</v>
      </c>
      <c r="C11">
        <v>0.61363100000000004</v>
      </c>
      <c r="D11">
        <v>0.72141999999999995</v>
      </c>
      <c r="E11">
        <v>4.7365820000000003</v>
      </c>
      <c r="F11">
        <v>8.4114360000000001</v>
      </c>
      <c r="G11">
        <v>35.32264</v>
      </c>
      <c r="H11">
        <v>136.02503999999999</v>
      </c>
      <c r="I11">
        <v>523.45540000000005</v>
      </c>
      <c r="J11">
        <v>2099.9879999999998</v>
      </c>
      <c r="K11">
        <v>8088.9660000000003</v>
      </c>
      <c r="L11">
        <v>42489.27</v>
      </c>
      <c r="M11">
        <v>629259.1</v>
      </c>
      <c r="P11" t="s">
        <v>9</v>
      </c>
      <c r="Q11">
        <f>AVERAGE(K2:K32)</f>
        <v>8311.5483533333336</v>
      </c>
    </row>
    <row r="12" spans="2:17" x14ac:dyDescent="0.25">
      <c r="B12">
        <v>1.616074</v>
      </c>
      <c r="C12">
        <v>0.561276</v>
      </c>
      <c r="D12">
        <v>0.67214399999999996</v>
      </c>
      <c r="E12">
        <v>2.5184259999999998</v>
      </c>
      <c r="F12">
        <v>8.4006570000000007</v>
      </c>
      <c r="G12">
        <v>35.609825000000001</v>
      </c>
      <c r="H12">
        <v>141.30211</v>
      </c>
      <c r="I12">
        <v>521.12329999999997</v>
      </c>
      <c r="J12">
        <v>2349.9396999999999</v>
      </c>
      <c r="K12">
        <v>8194.5910000000003</v>
      </c>
      <c r="L12">
        <v>38116.266000000003</v>
      </c>
      <c r="P12" t="s">
        <v>10</v>
      </c>
      <c r="Q12">
        <f>AVERAGE(L2:L31)</f>
        <v>37742.996538461543</v>
      </c>
    </row>
    <row r="13" spans="2:17" x14ac:dyDescent="0.25">
      <c r="B13">
        <v>0.29488199999999998</v>
      </c>
      <c r="C13">
        <v>0.44732699999999997</v>
      </c>
      <c r="D13">
        <v>0.57436399999999999</v>
      </c>
      <c r="E13">
        <v>2.5222760000000002</v>
      </c>
      <c r="F13">
        <v>8.9496140000000004</v>
      </c>
      <c r="G13">
        <v>44.949019999999997</v>
      </c>
      <c r="H13">
        <v>135.65316999999999</v>
      </c>
      <c r="I13">
        <v>527.95714999999996</v>
      </c>
      <c r="J13">
        <v>2276.2725</v>
      </c>
      <c r="K13">
        <v>8178.848</v>
      </c>
      <c r="L13">
        <v>39808.152000000002</v>
      </c>
      <c r="P13" t="s">
        <v>11</v>
      </c>
      <c r="Q13">
        <f>AVERAGE(M2:M32)</f>
        <v>622730.23999999999</v>
      </c>
    </row>
    <row r="14" spans="2:17" x14ac:dyDescent="0.25">
      <c r="B14">
        <v>0.250226</v>
      </c>
      <c r="C14">
        <v>0.49814199999999997</v>
      </c>
      <c r="D14">
        <v>0.63133899999999998</v>
      </c>
      <c r="E14">
        <v>2.5369039999999998</v>
      </c>
      <c r="F14">
        <v>8.3821790000000007</v>
      </c>
      <c r="G14">
        <v>37.328296999999999</v>
      </c>
      <c r="H14">
        <v>139.90853999999999</v>
      </c>
      <c r="I14">
        <v>602.64300000000003</v>
      </c>
      <c r="J14">
        <v>2111.884</v>
      </c>
      <c r="K14">
        <v>8224.4699999999993</v>
      </c>
      <c r="L14">
        <v>35707.046999999999</v>
      </c>
    </row>
    <row r="15" spans="2:17" x14ac:dyDescent="0.25">
      <c r="B15">
        <v>0.23482700000000001</v>
      </c>
      <c r="C15">
        <v>0.160914</v>
      </c>
      <c r="D15">
        <v>0.60054200000000002</v>
      </c>
      <c r="E15">
        <v>2.9041589999999999</v>
      </c>
      <c r="F15">
        <v>9.7072199999999995</v>
      </c>
      <c r="G15">
        <v>38.889705999999997</v>
      </c>
      <c r="H15">
        <v>136.36843999999999</v>
      </c>
      <c r="I15">
        <v>523.26670000000001</v>
      </c>
      <c r="J15">
        <v>2094.8733000000002</v>
      </c>
      <c r="K15">
        <v>8346.86</v>
      </c>
    </row>
    <row r="16" spans="2:17" x14ac:dyDescent="0.25">
      <c r="B16">
        <v>0.21095900000000001</v>
      </c>
      <c r="C16">
        <v>0.16168399999999999</v>
      </c>
      <c r="D16">
        <v>0.537408</v>
      </c>
      <c r="E16">
        <v>2.7470940000000001</v>
      </c>
      <c r="F16">
        <v>8.4930479999999999</v>
      </c>
      <c r="G16">
        <v>37.042656000000001</v>
      </c>
      <c r="H16">
        <v>149.03601</v>
      </c>
      <c r="I16">
        <v>525.59889999999996</v>
      </c>
      <c r="J16">
        <v>2094.4490000000001</v>
      </c>
      <c r="K16">
        <v>8547.3320000000003</v>
      </c>
    </row>
    <row r="17" spans="2:9" x14ac:dyDescent="0.25">
      <c r="B17">
        <v>0.20865</v>
      </c>
      <c r="C17">
        <v>0.16245399999999999</v>
      </c>
      <c r="D17">
        <v>0.53971800000000003</v>
      </c>
      <c r="E17">
        <v>3.521639</v>
      </c>
      <c r="F17">
        <v>9.6471660000000004</v>
      </c>
      <c r="G17">
        <v>36.502937000000003</v>
      </c>
      <c r="H17">
        <v>136.22291999999999</v>
      </c>
      <c r="I17">
        <v>517.40840000000003</v>
      </c>
    </row>
    <row r="18" spans="2:9" x14ac:dyDescent="0.25">
      <c r="B18">
        <v>0.21096000000000001</v>
      </c>
      <c r="C18">
        <v>0.158605</v>
      </c>
      <c r="D18">
        <v>0.54510700000000001</v>
      </c>
      <c r="E18">
        <v>2.5630820000000001</v>
      </c>
      <c r="F18">
        <v>9.6163690000000006</v>
      </c>
      <c r="G18">
        <v>36.154159999999997</v>
      </c>
      <c r="H18">
        <v>141.77332000000001</v>
      </c>
      <c r="I18">
        <v>523.84032999999999</v>
      </c>
    </row>
    <row r="19" spans="2:9" x14ac:dyDescent="0.25">
      <c r="B19">
        <v>0.26947399999999999</v>
      </c>
      <c r="C19">
        <v>0.160914</v>
      </c>
      <c r="D19">
        <v>0.57359499999999997</v>
      </c>
      <c r="E19">
        <v>3.108959</v>
      </c>
      <c r="F19">
        <v>8.0180039999999995</v>
      </c>
      <c r="G19">
        <v>38.959766000000002</v>
      </c>
      <c r="H19">
        <v>136.78189</v>
      </c>
      <c r="I19">
        <v>526.6798</v>
      </c>
    </row>
    <row r="20" spans="2:9" x14ac:dyDescent="0.25">
      <c r="B20">
        <v>0.21249899999999999</v>
      </c>
      <c r="C20">
        <v>0.16168399999999999</v>
      </c>
      <c r="D20">
        <v>0.53663799999999995</v>
      </c>
      <c r="E20">
        <v>3.942018</v>
      </c>
      <c r="F20">
        <v>10.680406</v>
      </c>
      <c r="G20">
        <v>35.080883</v>
      </c>
      <c r="H20">
        <v>136.00194999999999</v>
      </c>
      <c r="I20">
        <v>539.65229999999997</v>
      </c>
    </row>
    <row r="21" spans="2:9" x14ac:dyDescent="0.25">
      <c r="B21">
        <v>0.24406700000000001</v>
      </c>
      <c r="C21">
        <v>0.157834</v>
      </c>
      <c r="D21">
        <v>0.561276</v>
      </c>
      <c r="E21">
        <v>2.452982</v>
      </c>
      <c r="F21">
        <v>9.1805909999999997</v>
      </c>
      <c r="G21">
        <v>34.775993</v>
      </c>
      <c r="H21">
        <v>134.38123999999999</v>
      </c>
      <c r="I21">
        <v>537.49114999999995</v>
      </c>
    </row>
    <row r="22" spans="2:9" x14ac:dyDescent="0.25">
      <c r="B22">
        <v>0.33799699999999999</v>
      </c>
      <c r="C22">
        <v>0.14474600000000001</v>
      </c>
      <c r="D22">
        <v>0.53971800000000003</v>
      </c>
      <c r="E22">
        <v>3.4146200000000002</v>
      </c>
      <c r="F22">
        <v>13.390544</v>
      </c>
      <c r="G22">
        <v>34.783695000000002</v>
      </c>
      <c r="H22">
        <v>185.89003</v>
      </c>
      <c r="I22">
        <v>527.59910000000002</v>
      </c>
    </row>
    <row r="23" spans="2:9" x14ac:dyDescent="0.25">
      <c r="B23">
        <v>0.32567800000000002</v>
      </c>
      <c r="C23">
        <v>0.146285</v>
      </c>
      <c r="D23">
        <v>0.55357599999999996</v>
      </c>
      <c r="E23">
        <v>2.7316950000000002</v>
      </c>
      <c r="F23">
        <v>16.94144</v>
      </c>
      <c r="G23">
        <v>34.896102999999997</v>
      </c>
      <c r="H23">
        <v>186.30196000000001</v>
      </c>
      <c r="I23">
        <v>530.21069999999997</v>
      </c>
    </row>
    <row r="24" spans="2:9" x14ac:dyDescent="0.25">
      <c r="B24">
        <v>0.33029799999999998</v>
      </c>
      <c r="C24">
        <v>0.146286</v>
      </c>
      <c r="D24">
        <v>0.61824999999999997</v>
      </c>
      <c r="E24">
        <v>2.5407540000000002</v>
      </c>
      <c r="F24">
        <v>18.609100000000002</v>
      </c>
      <c r="G24">
        <v>35.787678</v>
      </c>
      <c r="H24">
        <v>188.35611</v>
      </c>
      <c r="I24">
        <v>534.74789999999996</v>
      </c>
    </row>
    <row r="25" spans="2:9" x14ac:dyDescent="0.25">
      <c r="B25">
        <v>0.30027100000000001</v>
      </c>
      <c r="C25">
        <v>0.157834</v>
      </c>
      <c r="D25">
        <v>0.53586800000000001</v>
      </c>
      <c r="E25">
        <v>4.0729050000000004</v>
      </c>
      <c r="F25">
        <v>12.599830000000001</v>
      </c>
      <c r="G25">
        <v>35.028525999999999</v>
      </c>
      <c r="H25">
        <v>171.14981</v>
      </c>
      <c r="I25">
        <v>533.4067</v>
      </c>
    </row>
    <row r="26" spans="2:9" x14ac:dyDescent="0.25">
      <c r="B26">
        <v>0.30642999999999998</v>
      </c>
      <c r="C26">
        <v>0.13319700000000001</v>
      </c>
      <c r="D26">
        <v>0.77839499999999995</v>
      </c>
      <c r="E26">
        <v>3.7657060000000002</v>
      </c>
      <c r="F26">
        <v>13.174965</v>
      </c>
      <c r="G26">
        <v>39.729694000000002</v>
      </c>
      <c r="H26">
        <v>198.47445999999999</v>
      </c>
      <c r="I26">
        <v>549.88840000000005</v>
      </c>
    </row>
    <row r="27" spans="2:9" x14ac:dyDescent="0.25">
      <c r="B27">
        <v>0.26177499999999998</v>
      </c>
      <c r="C27">
        <v>0.133967</v>
      </c>
      <c r="D27">
        <v>0.54587699999999995</v>
      </c>
      <c r="E27">
        <v>2.415257</v>
      </c>
      <c r="F27">
        <v>14.862641</v>
      </c>
      <c r="G27">
        <v>35.243340000000003</v>
      </c>
      <c r="H27">
        <v>161.97</v>
      </c>
      <c r="I27">
        <v>524.42474000000004</v>
      </c>
    </row>
    <row r="28" spans="2:9" x14ac:dyDescent="0.25">
      <c r="B28">
        <v>8.8540999999999995E-2</v>
      </c>
      <c r="C28">
        <v>0.13627700000000001</v>
      </c>
      <c r="D28">
        <v>0.56435500000000005</v>
      </c>
      <c r="E28">
        <v>3.507781</v>
      </c>
      <c r="F28">
        <v>15.354623</v>
      </c>
      <c r="G28">
        <v>40.070770000000003</v>
      </c>
      <c r="H28">
        <v>143.20074</v>
      </c>
      <c r="I28">
        <v>525.90454</v>
      </c>
    </row>
    <row r="29" spans="2:9" x14ac:dyDescent="0.25">
      <c r="B29">
        <v>8.9311000000000001E-2</v>
      </c>
      <c r="C29">
        <v>0.13242799999999999</v>
      </c>
      <c r="D29">
        <v>0.537408</v>
      </c>
      <c r="E29">
        <v>2.5915689999999998</v>
      </c>
      <c r="F29">
        <v>12.803091</v>
      </c>
      <c r="G29">
        <v>38.581738000000001</v>
      </c>
      <c r="H29">
        <v>137.05672999999999</v>
      </c>
      <c r="I29">
        <v>537.77599999999995</v>
      </c>
    </row>
    <row r="30" spans="2:9" x14ac:dyDescent="0.25">
      <c r="B30">
        <v>0.10702</v>
      </c>
      <c r="C30">
        <v>0.21096000000000001</v>
      </c>
      <c r="D30">
        <v>0.64365799999999995</v>
      </c>
      <c r="E30">
        <v>2.6539329999999999</v>
      </c>
      <c r="F30">
        <v>12.29725</v>
      </c>
      <c r="G30">
        <v>52.355705</v>
      </c>
      <c r="H30">
        <v>148.48706000000001</v>
      </c>
      <c r="I30">
        <v>541.2799</v>
      </c>
    </row>
    <row r="31" spans="2:9" x14ac:dyDescent="0.25">
      <c r="B31">
        <v>0.109329</v>
      </c>
      <c r="C31">
        <v>0.133967</v>
      </c>
      <c r="D31">
        <v>0.66906600000000005</v>
      </c>
      <c r="E31">
        <v>2.5330550000000001</v>
      </c>
      <c r="F31">
        <v>11.561201000000001</v>
      </c>
      <c r="G31">
        <v>40.461123999999998</v>
      </c>
      <c r="H31">
        <v>149.72278</v>
      </c>
      <c r="I31">
        <v>531.33870000000002</v>
      </c>
    </row>
    <row r="32" spans="2:9" x14ac:dyDescent="0.25">
      <c r="B32">
        <v>0.10317</v>
      </c>
      <c r="C32">
        <v>0.13935700000000001</v>
      </c>
      <c r="D32">
        <v>0.56204600000000005</v>
      </c>
      <c r="E32">
        <v>4.1699159999999997</v>
      </c>
      <c r="F32">
        <v>12.525147</v>
      </c>
      <c r="G32">
        <v>44.185257</v>
      </c>
      <c r="H32">
        <v>200.97519</v>
      </c>
      <c r="I32">
        <v>529.92200000000003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2014-04-03T05:03:29Z</dcterms:created>
  <dcterms:modified xsi:type="dcterms:W3CDTF">2014-04-04T22:39:45Z</dcterms:modified>
</cp:coreProperties>
</file>