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202300"/>
  <xr:revisionPtr revIDLastSave="0" documentId="13_ncr:1_{450C3D32-0B39-46DE-BF2D-E1DC794E4BCC}" xr6:coauthVersionLast="47" xr6:coauthVersionMax="47" xr10:uidLastSave="{00000000-0000-0000-0000-000000000000}"/>
  <bookViews>
    <workbookView xWindow="-110" yWindow="-110" windowWidth="19420" windowHeight="10300" activeTab="6" xr2:uid="{B6F3C901-7DAA-8146-A48E-C4A9223C8293}"/>
  </bookViews>
  <sheets>
    <sheet name="Focus" sheetId="7" r:id="rId1"/>
    <sheet name="Contrast" sheetId="8" r:id="rId2"/>
    <sheet name="Dark" sheetId="9" r:id="rId3"/>
    <sheet name="ChatGPT" sheetId="1" r:id="rId4"/>
    <sheet name="PY" sheetId="6" r:id="rId5"/>
    <sheet name="To-do" sheetId="3" r:id="rId6"/>
    <sheet name="Original" sheetId="4" r:id="rId7"/>
    <sheet name="New" sheetId="5" r:id="rId8"/>
  </sheets>
  <externalReferences>
    <externalReference r:id="rId9"/>
  </externalReferences>
  <definedNames>
    <definedName name="age">[1]Analysis!$A$57</definedName>
    <definedName name="count">[1]Analysis!$A$60</definedName>
    <definedName name="worth">[1]Analysis!$A$54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3" l="1"/>
  <c r="E16" i="3"/>
  <c r="E17" i="3"/>
  <c r="E18" i="3"/>
  <c r="E19" i="3"/>
  <c r="E20" i="3"/>
  <c r="E14" i="3"/>
  <c r="G3" i="6" a="1"/>
  <c r="G3" i="6" s="1"/>
  <c r="G6" i="6" s="1" a="1"/>
  <c r="G6" i="6" s="1"/>
  <c r="G17" i="6" s="1" a="1"/>
  <c r="G17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0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0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xl(%P2%, headers=True)</code>
    </pythonScript>
    <pythonScript>
      <code>xl(%P2%).describe()</code>
    </pythonScript>
    <pythonScript>
      <code>xl(%P2%).corr()</code>
    </pythonScript>
  </pythonScripts>
</python>
</file>

<file path=xl/sharedStrings.xml><?xml version="1.0" encoding="utf-8"?>
<sst xmlns="http://schemas.openxmlformats.org/spreadsheetml/2006/main" count="365" uniqueCount="84">
  <si>
    <t>Question:</t>
  </si>
  <si>
    <t>What Excel formula should I use to sum a list of values only if they're greater than 5?</t>
  </si>
  <si>
    <t>Answer:</t>
  </si>
  <si>
    <t>Extract:</t>
  </si>
  <si>
    <t>City</t>
  </si>
  <si>
    <t>Inputs:</t>
  </si>
  <si>
    <t>I'm in Barcelona!</t>
  </si>
  <si>
    <t>Outputs:</t>
  </si>
  <si>
    <t>I'm in Paris, France</t>
  </si>
  <si>
    <t>London is where I'm at</t>
  </si>
  <si>
    <t>I reside in Rome, it's great</t>
  </si>
  <si>
    <t>Hey I'm actually in Tokyo</t>
  </si>
  <si>
    <t>I'm in Dallas and its really nice</t>
  </si>
  <si>
    <t>Table:</t>
  </si>
  <si>
    <t>List of 10 biggest countries in the world by population, continent, surface area</t>
  </si>
  <si>
    <t>Monday</t>
  </si>
  <si>
    <t>Tuesday</t>
  </si>
  <si>
    <t>Wednesday</t>
  </si>
  <si>
    <t>Thursday</t>
  </si>
  <si>
    <t>Friday</t>
  </si>
  <si>
    <t>Emails</t>
  </si>
  <si>
    <t>Team Meeting</t>
  </si>
  <si>
    <t>Update Inventory</t>
  </si>
  <si>
    <t>Training Video</t>
  </si>
  <si>
    <t>Interview</t>
  </si>
  <si>
    <t>Done?</t>
  </si>
  <si>
    <t>To-do List: Week 28 - 2025</t>
  </si>
  <si>
    <t>Attendance List</t>
  </si>
  <si>
    <t>Sam</t>
  </si>
  <si>
    <t>Sarah</t>
  </si>
  <si>
    <t>Jess</t>
  </si>
  <si>
    <t>Mike</t>
  </si>
  <si>
    <t>Robert</t>
  </si>
  <si>
    <t>John</t>
  </si>
  <si>
    <t>Georgia</t>
  </si>
  <si>
    <t>Check</t>
  </si>
  <si>
    <t>Extra Points?</t>
  </si>
  <si>
    <t xml:space="preserve">Olivia Carter  </t>
  </si>
  <si>
    <t xml:space="preserve">Ethan Brooks  </t>
  </si>
  <si>
    <t xml:space="preserve">Sophia Mitchell  </t>
  </si>
  <si>
    <t xml:space="preserve">Liam Turner  </t>
  </si>
  <si>
    <t xml:space="preserve">Ava Reynolds  </t>
  </si>
  <si>
    <t xml:space="preserve">Noah Bennett  </t>
  </si>
  <si>
    <t xml:space="preserve">Mia Coleman  </t>
  </si>
  <si>
    <t xml:space="preserve">Lucas Hayes  </t>
  </si>
  <si>
    <t xml:space="preserve">Isabella Wright  </t>
  </si>
  <si>
    <t xml:space="preserve">James Morgan  </t>
  </si>
  <si>
    <t xml:space="preserve">Charlotte Simmons  </t>
  </si>
  <si>
    <t xml:space="preserve">Benjamin Foster  </t>
  </si>
  <si>
    <t xml:space="preserve">Amelia Price  </t>
  </si>
  <si>
    <t xml:space="preserve">Henry Adams  </t>
  </si>
  <si>
    <t>Harper Sullivan</t>
  </si>
  <si>
    <t>Revenue</t>
  </si>
  <si>
    <t>Name</t>
  </si>
  <si>
    <t>Date</t>
  </si>
  <si>
    <t>Apple</t>
  </si>
  <si>
    <t>Microsoft</t>
  </si>
  <si>
    <t>Exxon Mobil</t>
  </si>
  <si>
    <t>Week</t>
  </si>
  <si>
    <t>Product</t>
  </si>
  <si>
    <t>Price</t>
  </si>
  <si>
    <t>Cost</t>
  </si>
  <si>
    <t>Profit</t>
  </si>
  <si>
    <t>Category</t>
  </si>
  <si>
    <t>Region</t>
  </si>
  <si>
    <t>Channel</t>
  </si>
  <si>
    <t>Wireless Mouse</t>
  </si>
  <si>
    <t>Electronics</t>
  </si>
  <si>
    <t>US-East</t>
  </si>
  <si>
    <t>Website</t>
  </si>
  <si>
    <t>Yoga Mat</t>
  </si>
  <si>
    <t>Fitness</t>
  </si>
  <si>
    <t>US-West</t>
  </si>
  <si>
    <t>Amazon</t>
  </si>
  <si>
    <t>Water Bottle</t>
  </si>
  <si>
    <t>Outdoors</t>
  </si>
  <si>
    <t>Europe</t>
  </si>
  <si>
    <t>Desk Lamp</t>
  </si>
  <si>
    <t>Home Office</t>
  </si>
  <si>
    <t>Asia</t>
  </si>
  <si>
    <t>eBay</t>
  </si>
  <si>
    <t>Bluetooth Earbuds</t>
  </si>
  <si>
    <t>Foam Roller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</si>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</sst>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7" tint="-0.249977111117893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7367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4" fillId="4" borderId="0" xfId="0" applyFont="1" applyFill="1"/>
    <xf numFmtId="0" fontId="5" fillId="0" borderId="0" xfId="0" applyFont="1"/>
    <xf numFmtId="0" fontId="5" fillId="3" borderId="0" xfId="0" applyFont="1" applyFill="1"/>
    <xf numFmtId="0" fontId="5" fillId="2" borderId="0" xfId="0" applyFont="1" applyFill="1"/>
    <xf numFmtId="0" fontId="3" fillId="5" borderId="0" xfId="0" applyFont="1" applyFill="1"/>
    <xf numFmtId="0" fontId="1" fillId="0" borderId="0" xfId="0" applyFont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6" fillId="0" borderId="1" xfId="0" applyFont="1" applyBorder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center"/>
    </xf>
    <xf numFmtId="0" fontId="1" fillId="6" borderId="0" xfId="0" applyFont="1" applyFill="1"/>
    <xf numFmtId="0" fontId="9" fillId="0" borderId="0" xfId="0" applyFont="1" applyAlignment="1">
      <alignment horizontal="center"/>
    </xf>
    <xf numFmtId="0" fontId="9" fillId="0" borderId="0" xfId="0" applyFont="1"/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3">
    <cellStyle name="Hyperlink 2" xfId="2" xr:uid="{6160A4FE-4035-B04E-B244-6FD0D7E7542E}"/>
    <cellStyle name="Normal" xfId="0" builtinId="0"/>
    <cellStyle name="Normal 2 2" xfId="1" xr:uid="{FAE2A51F-0F29-A347-8583-B709A15B71A6}"/>
  </cellStyles>
  <dxfs count="0"/>
  <tableStyles count="0" defaultTableStyle="TableStyleMedium2" defaultPivotStyle="PivotStyleLight16"/>
  <colors>
    <mruColors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21" Type="http://schemas.microsoft.com/office/2022/11/relationships/FeaturePropertyBag" Target="featurePropertyBag/featurePropertyBag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microsoft.com/office/2017/06/relationships/rdArray" Target="richData/rdarray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23" Type="http://schemas.microsoft.com/office/2023/09/relationships/Python" Target="python.xml"/><Relationship Id="rId10" Type="http://schemas.openxmlformats.org/officeDocument/2006/relationships/theme" Target="theme/theme1.xml"/><Relationship Id="rId19" Type="http://schemas.microsoft.com/office/2017/06/relationships/rdSupportingPropertyBag" Target="richData/rdsupportingpropertybag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06/relationships/rdRichValue" Target="richData/rdrichvalue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njifarre/Desktop/Create/1.%20Video/1.%20YouTube/1.%20Videos/195.%20Dashboard%20rich%20list/2.%20Footage/Billionaires%20Dashboard%20E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ysis"/>
    </sheetNames>
    <sheetDataSet>
      <sheetData sheetId="0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4">
    <v t="s"/>
    <v t="s">Apple</v>
    <v t="s">Microsoft</v>
    <v t="s">Exxon Mobil</v>
    <v>0</v>
    <v>245</v>
    <v>427.85</v>
    <v>107.74</v>
    <v>1</v>
    <v>242.21</v>
    <v>422.37</v>
    <v>108.75</v>
    <v>2</v>
    <v>242.7</v>
    <v>424.56</v>
    <v>106.93</v>
    <v>3</v>
    <v>236.85</v>
    <v>418.95</v>
    <v>106.54</v>
    <v>4</v>
    <v>234.4</v>
    <v>417.19</v>
    <v>109.29</v>
    <v t="s">...</v>
    <v t="s">...</v>
    <v t="s">...</v>
    <v t="s">...</v>
    <v>21</v>
    <v>233.22</v>
    <v>415.82</v>
    <v>108.43</v>
    <v>22</v>
    <v>227.63</v>
    <v>409.75</v>
    <v>108.89</v>
    <v>23</v>
    <v>227.65</v>
    <v>412.22</v>
    <v>110.97</v>
    <v>24</v>
    <v>232.62</v>
    <v>411.44</v>
    <v>111.67</v>
    <v>25</v>
    <v>236.87</v>
    <v>409.04</v>
    <v>107.35</v>
  </a>
</arrayData>
</file>

<file path=xl/richData/rdrichvalue.xml><?xml version="1.0" encoding="utf-8"?>
<rvData xmlns="http://schemas.microsoft.com/office/spreadsheetml/2017/richdata" count="107">
  <rv s="0">
    <fb>45663</fb>
    <v>0</v>
  </rv>
  <rv s="0">
    <fb>245</fb>
    <v>1</v>
  </rv>
  <rv s="0">
    <fb>427.85</fb>
    <v>1</v>
  </rv>
  <rv s="0">
    <fb>107.74</fb>
    <v>1</v>
  </rv>
  <rv s="1">
    <v>0</v>
  </rv>
  <rv s="2">
    <v>DataFrame</v>
    <v>3</v>
    <v>4</v>
  </rv>
  <rv s="3">
    <v>&lt;class 'pandas.core.frame.DataFrame'&gt;</v>
    <v>DataFrame</v>
    <v xml:space="preserve">     Apple  Microsoft  Exxon Mobil
0   245.00     427.85       107.74
1   242.21     422.37       108.75
2   242.70     424.56       106.93
3   236.85     418.95       106.54
4   234.40     417.19       109.29
5   233.28     415.67       109.72
6   237...</v>
    <v>5</v>
    <v>4</v>
  </rv>
  <rv s="0">
    <fb>45664</fb>
    <v>0</v>
  </rv>
  <rv s="0">
    <fb>242.21</fb>
    <v>1</v>
  </rv>
  <rv s="0">
    <fb>422.37</fb>
    <v>1</v>
  </rv>
  <rv s="0">
    <fb>108.75</fb>
    <v>1</v>
  </rv>
  <rv s="0">
    <fb>45665</fb>
    <v>0</v>
  </rv>
  <rv s="0">
    <fb>242.7</fb>
    <v>1</v>
  </rv>
  <rv s="0">
    <fb>424.56</fb>
    <v>1</v>
  </rv>
  <rv s="0">
    <fb>106.93</fb>
    <v>1</v>
  </rv>
  <rv s="0">
    <fb>45667</fb>
    <v>0</v>
  </rv>
  <rv s="0">
    <fb>236.85</fb>
    <v>1</v>
  </rv>
  <rv s="0">
    <fb>418.95</fb>
    <v>1</v>
  </rv>
  <rv s="0">
    <fb>106.54</fb>
    <v>1</v>
  </rv>
  <rv s="0">
    <fb>45670</fb>
    <v>0</v>
  </rv>
  <rv s="0">
    <fb>234.4</fb>
    <v>1</v>
  </rv>
  <rv s="0">
    <fb>417.19</fb>
    <v>1</v>
  </rv>
  <rv s="0">
    <fb>109.29</fb>
    <v>1</v>
  </rv>
  <rv s="0">
    <fb>45671</fb>
    <v>0</v>
  </rv>
  <rv s="0">
    <fb>233.28</fb>
    <v>1</v>
  </rv>
  <rv s="0">
    <fb>415.67</fb>
    <v>1</v>
  </rv>
  <rv s="0">
    <fb>109.72</fb>
    <v>1</v>
  </rv>
  <rv s="0">
    <fb>45672</fb>
    <v>0</v>
  </rv>
  <rv s="0">
    <fb>237.87</fb>
    <v>1</v>
  </rv>
  <rv s="0">
    <fb>426.31</fb>
    <v>1</v>
  </rv>
  <rv s="0">
    <fb>111.51</fb>
    <v>1</v>
  </rv>
  <rv s="0">
    <fb>45673</fb>
    <v>0</v>
  </rv>
  <rv s="0">
    <fb>228.26</fb>
    <v>1</v>
  </rv>
  <rv s="0">
    <fb>424.58</fb>
    <v>1</v>
  </rv>
  <rv s="0">
    <fb>111.32</fb>
    <v>1</v>
  </rv>
  <rv s="0">
    <fb>45674</fb>
    <v>0</v>
  </rv>
  <rv s="0">
    <fb>229.98</fb>
    <v>1</v>
  </rv>
  <rv s="0">
    <fb>429.03</fb>
    <v>1</v>
  </rv>
  <rv s="0">
    <fb>112.32</fb>
    <v>1</v>
  </rv>
  <rv s="0">
    <fb>45678</fb>
    <v>0</v>
  </rv>
  <rv s="0">
    <fb>222.64</fb>
    <v>1</v>
  </rv>
  <rv s="0">
    <fb>428.5</fb>
    <v>1</v>
  </rv>
  <rv s="0">
    <fb>111.47</fb>
    <v>1</v>
  </rv>
  <rv s="0">
    <fb>45679</fb>
    <v>0</v>
  </rv>
  <rv s="0">
    <fb>223.83</fb>
    <v>1</v>
  </rv>
  <rv s="0">
    <fb>446.2</fb>
    <v>1</v>
  </rv>
  <rv s="0">
    <fb>109.53</fb>
    <v>1</v>
  </rv>
  <rv s="0">
    <fb>45680</fb>
    <v>0</v>
  </rv>
  <rv s="0">
    <fb>223.66</fb>
    <v>1</v>
  </rv>
  <rv s="0">
    <fb>446.71</fb>
    <v>1</v>
  </rv>
  <rv s="0">
    <fb>110.15</fb>
    <v>1</v>
  </rv>
  <rv s="0">
    <fb>45681</fb>
    <v>0</v>
  </rv>
  <rv s="0">
    <fb>222.78</fb>
    <v>1</v>
  </rv>
  <rv s="0">
    <fb>444.06</fb>
    <v>1</v>
  </rv>
  <rv s="0">
    <fb>108.66</fb>
    <v>1</v>
  </rv>
  <rv s="0">
    <fb>45684</fb>
    <v>0</v>
  </rv>
  <rv s="0">
    <fb>229.86</fb>
    <v>1</v>
  </rv>
  <rv s="0">
    <fb>434.56</fb>
    <v>1</v>
  </rv>
  <rv s="0">
    <fb>110.17</fb>
    <v>1</v>
  </rv>
  <rv s="0">
    <fb>45685</fb>
    <v>0</v>
  </rv>
  <rv s="0">
    <fb>238.26</fb>
    <v>1</v>
  </rv>
  <rv s="0">
    <fb>447.2</fb>
    <v>1</v>
  </rv>
  <rv s="0">
    <fb>108.04</fb>
    <v>1</v>
  </rv>
  <rv s="0">
    <fb>45686</fb>
    <v>0</v>
  </rv>
  <rv s="0">
    <fb>239.36</fb>
    <v>1</v>
  </rv>
  <rv s="0">
    <fb>442.33</fb>
    <v>1</v>
  </rv>
  <rv s="0">
    <fb>108.67</fb>
    <v>1</v>
  </rv>
  <rv s="0">
    <fb>45687</fb>
    <v>0</v>
  </rv>
  <rv s="0">
    <fb>237.59</fb>
    <v>1</v>
  </rv>
  <rv s="0">
    <fb>414.99</fb>
    <v>1</v>
  </rv>
  <rv s="0">
    <fb>109.57</fb>
    <v>1</v>
  </rv>
  <rv s="0">
    <fb>45688</fb>
    <v>0</v>
  </rv>
  <rv s="0">
    <fb>236</fb>
    <v>1</v>
  </rv>
  <rv s="0">
    <fb>415.06</fb>
    <v>1</v>
  </rv>
  <rv s="0">
    <fb>106.83</fb>
    <v>1</v>
  </rv>
  <rv s="0">
    <fb>45691</fb>
    <v>0</v>
  </rv>
  <rv s="0">
    <fb>228.01</fb>
    <v>1</v>
  </rv>
  <rv s="0">
    <fb>410.92</fb>
    <v>1</v>
  </rv>
  <rv s="0">
    <fb>107.09</fb>
    <v>1</v>
  </rv>
  <rv s="0">
    <fb>45692</fb>
    <v>0</v>
  </rv>
  <rv s="0">
    <fb>232.8</fb>
    <v>1</v>
  </rv>
  <rv s="0">
    <fb>412.37</fb>
    <v>1</v>
  </rv>
  <rv s="0">
    <fb>109.96</fb>
    <v>1</v>
  </rv>
  <rv s="0">
    <fb>45693</fb>
    <v>0</v>
  </rv>
  <rv s="0">
    <fb>232.47</fb>
    <v>1</v>
  </rv>
  <rv s="0">
    <fb>413.29</fb>
    <v>1</v>
  </rv>
  <rv s="0">
    <fb>109.88</fb>
    <v>1</v>
  </rv>
  <rv s="0">
    <fb>45694</fb>
    <v>0</v>
  </rv>
  <rv s="0">
    <fb>233.22</fb>
    <v>1</v>
  </rv>
  <rv s="0">
    <fb>415.82</fb>
    <v>1</v>
  </rv>
  <rv s="0">
    <fb>108.43</fb>
    <v>1</v>
  </rv>
  <rv s="0">
    <fb>45695</fb>
    <v>0</v>
  </rv>
  <rv s="0">
    <fb>227.63</fb>
    <v>1</v>
  </rv>
  <rv s="0">
    <fb>409.75</fb>
    <v>1</v>
  </rv>
  <rv s="0">
    <fb>108.89</fb>
    <v>1</v>
  </rv>
  <rv s="0">
    <fb>45698</fb>
    <v>0</v>
  </rv>
  <rv s="0">
    <fb>227.65</fb>
    <v>1</v>
  </rv>
  <rv s="0">
    <fb>412.22</fb>
    <v>1</v>
  </rv>
  <rv s="0">
    <fb>110.97</fb>
    <v>1</v>
  </rv>
  <rv s="0">
    <fb>45699</fb>
    <v>0</v>
  </rv>
  <rv s="0">
    <fb>232.62</fb>
    <v>1</v>
  </rv>
  <rv s="0">
    <fb>411.44</fb>
    <v>1</v>
  </rv>
  <rv s="0">
    <fb>111.67</fb>
    <v>1</v>
  </rv>
  <rv s="0">
    <fb>45700</fb>
    <v>0</v>
  </rv>
  <rv s="0">
    <fb>236.87</fb>
    <v>1</v>
  </rv>
  <rv s="0">
    <fb>409.04</fb>
    <v>1</v>
  </rv>
  <rv s="0">
    <fb>107.35</fb>
    <v>1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5">
    <spb s="0">
      <v>1</v>
    </spb>
    <spb s="0">
      <v>2</v>
    </spb>
    <spb s="1">
      <v>26</v>
      <v>3</v>
      <v>DataFrame</v>
      <v>arrayPreview</v>
      <v>1</v>
    </spb>
    <spb s="2">
      <v>2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_Self" t="i"/>
  </s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BF8748F-9FAC-4A48-B3F2-4C15CF35CFC3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68BC-8FDF-44BE-B1D2-7CB11DC81075}">
  <dimension ref="B2:K23"/>
  <sheetViews>
    <sheetView zoomScale="115" zoomScaleNormal="115" workbookViewId="0">
      <selection activeCell="B2" sqref="B2"/>
    </sheetView>
  </sheetViews>
  <sheetFormatPr defaultColWidth="8.83203125" defaultRowHeight="14.5" x14ac:dyDescent="0.35"/>
  <cols>
    <col min="1" max="1" width="8.83203125" style="10"/>
    <col min="2" max="2" width="5.6640625" style="13" bestFit="1" customWidth="1"/>
    <col min="3" max="3" width="15.6640625" style="10" bestFit="1" customWidth="1"/>
    <col min="4" max="5" width="5.1640625" style="10" bestFit="1" customWidth="1"/>
    <col min="6" max="6" width="7.33203125" style="10" bestFit="1" customWidth="1"/>
    <col min="7" max="7" width="4.83203125" style="10" bestFit="1" customWidth="1"/>
    <col min="8" max="8" width="5.33203125" style="10" bestFit="1" customWidth="1"/>
    <col min="9" max="9" width="11.1640625" style="10" bestFit="1" customWidth="1"/>
    <col min="10" max="16384" width="8.83203125" style="10"/>
  </cols>
  <sheetData>
    <row r="2" spans="2:11" x14ac:dyDescent="0.35">
      <c r="B2" s="11" t="s">
        <v>58</v>
      </c>
      <c r="C2" s="12" t="s">
        <v>59</v>
      </c>
      <c r="D2" s="12" t="s">
        <v>83</v>
      </c>
      <c r="E2" s="12" t="s">
        <v>60</v>
      </c>
      <c r="F2" s="12" t="s">
        <v>52</v>
      </c>
      <c r="G2" s="12" t="s">
        <v>61</v>
      </c>
      <c r="H2" s="12" t="s">
        <v>62</v>
      </c>
      <c r="I2" s="12" t="s">
        <v>63</v>
      </c>
      <c r="J2" s="12" t="s">
        <v>64</v>
      </c>
      <c r="K2" s="12" t="s">
        <v>65</v>
      </c>
    </row>
    <row r="3" spans="2:11" x14ac:dyDescent="0.35">
      <c r="B3" s="13">
        <v>1</v>
      </c>
      <c r="C3" s="10" t="s">
        <v>66</v>
      </c>
      <c r="D3" s="10">
        <v>120</v>
      </c>
      <c r="E3" s="10">
        <v>25</v>
      </c>
      <c r="F3" s="10">
        <v>3000</v>
      </c>
      <c r="G3" s="10">
        <v>1800</v>
      </c>
      <c r="H3" s="10">
        <v>1200</v>
      </c>
      <c r="I3" s="10" t="s">
        <v>67</v>
      </c>
      <c r="J3" s="10" t="s">
        <v>68</v>
      </c>
      <c r="K3" s="10" t="s">
        <v>69</v>
      </c>
    </row>
    <row r="4" spans="2:11" x14ac:dyDescent="0.35">
      <c r="B4" s="13">
        <v>1</v>
      </c>
      <c r="C4" s="10" t="s">
        <v>70</v>
      </c>
      <c r="D4" s="10">
        <v>75</v>
      </c>
      <c r="E4" s="10">
        <v>20</v>
      </c>
      <c r="F4" s="10">
        <v>1500</v>
      </c>
      <c r="G4" s="10">
        <v>825</v>
      </c>
      <c r="H4" s="10">
        <v>675</v>
      </c>
      <c r="I4" s="10" t="s">
        <v>71</v>
      </c>
      <c r="J4" s="10" t="s">
        <v>72</v>
      </c>
      <c r="K4" s="10" t="s">
        <v>73</v>
      </c>
    </row>
    <row r="5" spans="2:11" x14ac:dyDescent="0.35">
      <c r="B5" s="13">
        <v>1</v>
      </c>
      <c r="C5" s="10" t="s">
        <v>74</v>
      </c>
      <c r="D5" s="10">
        <v>180</v>
      </c>
      <c r="E5" s="10">
        <v>10</v>
      </c>
      <c r="F5" s="10">
        <v>1800</v>
      </c>
      <c r="G5" s="10">
        <v>900</v>
      </c>
      <c r="H5" s="10">
        <v>900</v>
      </c>
      <c r="I5" s="10" t="s">
        <v>75</v>
      </c>
      <c r="J5" s="10" t="s">
        <v>76</v>
      </c>
      <c r="K5" s="10" t="s">
        <v>69</v>
      </c>
    </row>
    <row r="6" spans="2:11" x14ac:dyDescent="0.35">
      <c r="B6" s="13">
        <v>2</v>
      </c>
      <c r="C6" s="10" t="s">
        <v>66</v>
      </c>
      <c r="D6" s="10">
        <v>135</v>
      </c>
      <c r="E6" s="10">
        <v>25</v>
      </c>
      <c r="F6" s="10">
        <v>3375</v>
      </c>
      <c r="G6" s="10">
        <v>2025</v>
      </c>
      <c r="H6" s="10">
        <v>1350</v>
      </c>
      <c r="I6" s="10" t="s">
        <v>67</v>
      </c>
      <c r="J6" s="10" t="s">
        <v>68</v>
      </c>
      <c r="K6" s="10" t="s">
        <v>69</v>
      </c>
    </row>
    <row r="7" spans="2:11" x14ac:dyDescent="0.35">
      <c r="B7" s="13">
        <v>2</v>
      </c>
      <c r="C7" s="10" t="s">
        <v>70</v>
      </c>
      <c r="D7" s="10">
        <v>80</v>
      </c>
      <c r="E7" s="10">
        <v>20</v>
      </c>
      <c r="F7" s="10">
        <v>1600</v>
      </c>
      <c r="G7" s="10">
        <v>880</v>
      </c>
      <c r="H7" s="10">
        <v>720</v>
      </c>
      <c r="I7" s="10" t="s">
        <v>71</v>
      </c>
      <c r="J7" s="10" t="s">
        <v>72</v>
      </c>
      <c r="K7" s="10" t="s">
        <v>73</v>
      </c>
    </row>
    <row r="8" spans="2:11" x14ac:dyDescent="0.35">
      <c r="B8" s="13">
        <v>2</v>
      </c>
      <c r="C8" s="10" t="s">
        <v>74</v>
      </c>
      <c r="D8" s="10">
        <v>190</v>
      </c>
      <c r="E8" s="10">
        <v>10</v>
      </c>
      <c r="F8" s="10">
        <v>1900</v>
      </c>
      <c r="G8" s="10">
        <v>950</v>
      </c>
      <c r="H8" s="10">
        <v>950</v>
      </c>
      <c r="I8" s="10" t="s">
        <v>75</v>
      </c>
      <c r="J8" s="10" t="s">
        <v>76</v>
      </c>
      <c r="K8" s="10" t="s">
        <v>69</v>
      </c>
    </row>
    <row r="9" spans="2:11" x14ac:dyDescent="0.35">
      <c r="B9" s="13">
        <v>3</v>
      </c>
      <c r="C9" s="10" t="s">
        <v>77</v>
      </c>
      <c r="D9" s="10">
        <v>60</v>
      </c>
      <c r="E9" s="10">
        <v>40</v>
      </c>
      <c r="F9" s="10">
        <v>2400</v>
      </c>
      <c r="G9" s="10">
        <v>1200</v>
      </c>
      <c r="H9" s="10">
        <v>1200</v>
      </c>
      <c r="I9" s="10" t="s">
        <v>78</v>
      </c>
      <c r="J9" s="10" t="s">
        <v>79</v>
      </c>
      <c r="K9" s="10" t="s">
        <v>80</v>
      </c>
    </row>
    <row r="10" spans="2:11" x14ac:dyDescent="0.35">
      <c r="B10" s="13">
        <v>3</v>
      </c>
      <c r="C10" s="10" t="s">
        <v>81</v>
      </c>
      <c r="D10" s="10">
        <v>110</v>
      </c>
      <c r="E10" s="10">
        <v>30</v>
      </c>
      <c r="F10" s="10">
        <v>3300</v>
      </c>
      <c r="G10" s="10">
        <v>2200</v>
      </c>
      <c r="H10" s="10">
        <v>1100</v>
      </c>
      <c r="I10" s="10" t="s">
        <v>67</v>
      </c>
      <c r="J10" s="10" t="s">
        <v>68</v>
      </c>
      <c r="K10" s="10" t="s">
        <v>69</v>
      </c>
    </row>
    <row r="11" spans="2:11" x14ac:dyDescent="0.35">
      <c r="B11" s="13">
        <v>3</v>
      </c>
      <c r="C11" s="10" t="s">
        <v>82</v>
      </c>
      <c r="D11" s="10">
        <v>95</v>
      </c>
      <c r="E11" s="10">
        <v>15</v>
      </c>
      <c r="F11" s="10">
        <v>1425</v>
      </c>
      <c r="G11" s="10">
        <v>712</v>
      </c>
      <c r="H11" s="10">
        <v>713</v>
      </c>
      <c r="I11" s="10" t="s">
        <v>71</v>
      </c>
      <c r="J11" s="10" t="s">
        <v>72</v>
      </c>
      <c r="K11" s="10" t="s">
        <v>73</v>
      </c>
    </row>
    <row r="12" spans="2:11" x14ac:dyDescent="0.35">
      <c r="B12" s="13">
        <v>4</v>
      </c>
      <c r="C12" s="10" t="s">
        <v>77</v>
      </c>
      <c r="D12" s="10">
        <v>70</v>
      </c>
      <c r="E12" s="10">
        <v>40</v>
      </c>
      <c r="F12" s="10">
        <v>2800</v>
      </c>
      <c r="G12" s="10">
        <v>1400</v>
      </c>
      <c r="H12" s="10">
        <v>1400</v>
      </c>
      <c r="I12" s="10" t="s">
        <v>78</v>
      </c>
      <c r="J12" s="10" t="s">
        <v>79</v>
      </c>
      <c r="K12" s="10" t="s">
        <v>80</v>
      </c>
    </row>
    <row r="13" spans="2:11" x14ac:dyDescent="0.35">
      <c r="B13" s="13">
        <v>4</v>
      </c>
      <c r="C13" s="10" t="s">
        <v>81</v>
      </c>
      <c r="D13" s="10">
        <v>125</v>
      </c>
      <c r="E13" s="10">
        <v>30</v>
      </c>
      <c r="F13" s="10">
        <v>3750</v>
      </c>
      <c r="G13" s="10">
        <v>2500</v>
      </c>
      <c r="H13" s="10">
        <v>1250</v>
      </c>
      <c r="I13" s="10" t="s">
        <v>67</v>
      </c>
      <c r="J13" s="10" t="s">
        <v>68</v>
      </c>
      <c r="K13" s="10" t="s">
        <v>69</v>
      </c>
    </row>
    <row r="14" spans="2:11" x14ac:dyDescent="0.35">
      <c r="B14" s="13">
        <v>4</v>
      </c>
      <c r="C14" s="10" t="s">
        <v>82</v>
      </c>
      <c r="D14" s="10">
        <v>90</v>
      </c>
      <c r="E14" s="10">
        <v>15</v>
      </c>
      <c r="F14" s="10">
        <v>1350</v>
      </c>
      <c r="G14" s="10">
        <v>675</v>
      </c>
      <c r="H14" s="10">
        <v>675</v>
      </c>
      <c r="I14" s="10" t="s">
        <v>71</v>
      </c>
      <c r="J14" s="10" t="s">
        <v>72</v>
      </c>
      <c r="K14" s="10" t="s">
        <v>73</v>
      </c>
    </row>
    <row r="15" spans="2:11" x14ac:dyDescent="0.35">
      <c r="B15" s="13">
        <v>5</v>
      </c>
      <c r="C15" s="10" t="s">
        <v>66</v>
      </c>
      <c r="D15" s="10">
        <v>140</v>
      </c>
      <c r="E15" s="10">
        <v>25</v>
      </c>
      <c r="F15" s="10">
        <v>3500</v>
      </c>
      <c r="G15" s="10">
        <v>2100</v>
      </c>
      <c r="H15" s="10">
        <v>1400</v>
      </c>
      <c r="I15" s="10" t="s">
        <v>67</v>
      </c>
      <c r="J15" s="10" t="s">
        <v>68</v>
      </c>
      <c r="K15" s="10" t="s">
        <v>69</v>
      </c>
    </row>
    <row r="16" spans="2:11" x14ac:dyDescent="0.35">
      <c r="B16" s="13">
        <v>5</v>
      </c>
      <c r="C16" s="10" t="s">
        <v>70</v>
      </c>
      <c r="D16" s="10">
        <v>85</v>
      </c>
      <c r="E16" s="10">
        <v>20</v>
      </c>
      <c r="F16" s="10">
        <v>1700</v>
      </c>
      <c r="G16" s="10">
        <v>935</v>
      </c>
      <c r="H16" s="10">
        <v>765</v>
      </c>
      <c r="I16" s="10" t="s">
        <v>71</v>
      </c>
      <c r="J16" s="10" t="s">
        <v>72</v>
      </c>
      <c r="K16" s="10" t="s">
        <v>73</v>
      </c>
    </row>
    <row r="17" spans="2:11" x14ac:dyDescent="0.35">
      <c r="B17" s="13">
        <v>5</v>
      </c>
      <c r="C17" s="10" t="s">
        <v>74</v>
      </c>
      <c r="D17" s="10">
        <v>200</v>
      </c>
      <c r="E17" s="10">
        <v>10</v>
      </c>
      <c r="F17" s="10">
        <v>2000</v>
      </c>
      <c r="G17" s="10">
        <v>1000</v>
      </c>
      <c r="H17" s="10">
        <v>1000</v>
      </c>
      <c r="I17" s="10" t="s">
        <v>75</v>
      </c>
      <c r="J17" s="10" t="s">
        <v>76</v>
      </c>
      <c r="K17" s="10" t="s">
        <v>69</v>
      </c>
    </row>
    <row r="18" spans="2:11" x14ac:dyDescent="0.35">
      <c r="B18" s="13">
        <v>5</v>
      </c>
      <c r="C18" s="10" t="s">
        <v>77</v>
      </c>
      <c r="D18" s="10">
        <v>75</v>
      </c>
      <c r="E18" s="10">
        <v>40</v>
      </c>
      <c r="F18" s="10">
        <v>3000</v>
      </c>
      <c r="G18" s="10">
        <v>1500</v>
      </c>
      <c r="H18" s="10">
        <v>1500</v>
      </c>
      <c r="I18" s="10" t="s">
        <v>78</v>
      </c>
      <c r="J18" s="10" t="s">
        <v>79</v>
      </c>
      <c r="K18" s="10" t="s">
        <v>80</v>
      </c>
    </row>
    <row r="19" spans="2:11" x14ac:dyDescent="0.35">
      <c r="B19" s="13">
        <v>5</v>
      </c>
      <c r="C19" s="10" t="s">
        <v>81</v>
      </c>
      <c r="D19" s="10">
        <v>130</v>
      </c>
      <c r="E19" s="10">
        <v>30</v>
      </c>
      <c r="F19" s="10">
        <v>3900</v>
      </c>
      <c r="G19" s="10">
        <v>2600</v>
      </c>
      <c r="H19" s="10">
        <v>1300</v>
      </c>
      <c r="I19" s="10" t="s">
        <v>67</v>
      </c>
      <c r="J19" s="10" t="s">
        <v>68</v>
      </c>
      <c r="K19" s="10" t="s">
        <v>69</v>
      </c>
    </row>
    <row r="20" spans="2:11" x14ac:dyDescent="0.35">
      <c r="B20" s="13">
        <v>6</v>
      </c>
      <c r="C20" s="10" t="s">
        <v>82</v>
      </c>
      <c r="D20" s="10">
        <v>100</v>
      </c>
      <c r="E20" s="10">
        <v>15</v>
      </c>
      <c r="F20" s="10">
        <v>1500</v>
      </c>
      <c r="G20" s="10">
        <v>750</v>
      </c>
      <c r="H20" s="10">
        <v>750</v>
      </c>
      <c r="I20" s="10" t="s">
        <v>71</v>
      </c>
      <c r="J20" s="10" t="s">
        <v>72</v>
      </c>
      <c r="K20" s="10" t="s">
        <v>73</v>
      </c>
    </row>
    <row r="21" spans="2:11" x14ac:dyDescent="0.35">
      <c r="B21" s="13">
        <v>6</v>
      </c>
      <c r="C21" s="10" t="s">
        <v>66</v>
      </c>
      <c r="D21" s="10">
        <v>150</v>
      </c>
      <c r="E21" s="10">
        <v>25</v>
      </c>
      <c r="F21" s="10">
        <v>3750</v>
      </c>
      <c r="G21" s="10">
        <v>2250</v>
      </c>
      <c r="H21" s="10">
        <v>1500</v>
      </c>
      <c r="I21" s="10" t="s">
        <v>67</v>
      </c>
      <c r="J21" s="10" t="s">
        <v>68</v>
      </c>
      <c r="K21" s="10" t="s">
        <v>69</v>
      </c>
    </row>
    <row r="22" spans="2:11" x14ac:dyDescent="0.35">
      <c r="B22" s="13">
        <v>6</v>
      </c>
      <c r="C22" s="10" t="s">
        <v>70</v>
      </c>
      <c r="D22" s="10">
        <v>90</v>
      </c>
      <c r="E22" s="10">
        <v>20</v>
      </c>
      <c r="F22" s="10">
        <v>1800</v>
      </c>
      <c r="G22" s="10">
        <v>990</v>
      </c>
      <c r="H22" s="10">
        <v>810</v>
      </c>
      <c r="I22" s="10" t="s">
        <v>71</v>
      </c>
      <c r="J22" s="10" t="s">
        <v>72</v>
      </c>
      <c r="K22" s="10" t="s">
        <v>73</v>
      </c>
    </row>
    <row r="23" spans="2:11" x14ac:dyDescent="0.35">
      <c r="B23" s="13">
        <v>6</v>
      </c>
      <c r="C23" s="10" t="s">
        <v>77</v>
      </c>
      <c r="D23" s="10">
        <v>80</v>
      </c>
      <c r="E23" s="10">
        <v>40</v>
      </c>
      <c r="F23" s="10">
        <v>3200</v>
      </c>
      <c r="G23" s="10">
        <v>1600</v>
      </c>
      <c r="H23" s="10">
        <v>1600</v>
      </c>
      <c r="I23" s="10" t="s">
        <v>78</v>
      </c>
      <c r="J23" s="10" t="s">
        <v>79</v>
      </c>
      <c r="K23" s="1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180B-04AD-4A19-9589-2324265652C4}">
  <dimension ref="B2:K23"/>
  <sheetViews>
    <sheetView zoomScale="115" zoomScaleNormal="115" workbookViewId="0">
      <selection activeCell="F8" sqref="F8"/>
    </sheetView>
  </sheetViews>
  <sheetFormatPr defaultColWidth="8.83203125" defaultRowHeight="14.5" x14ac:dyDescent="0.35"/>
  <cols>
    <col min="1" max="1" width="8.83203125" style="10"/>
    <col min="2" max="2" width="5.83203125" style="13" bestFit="1" customWidth="1"/>
    <col min="3" max="3" width="15.6640625" style="10" bestFit="1" customWidth="1"/>
    <col min="4" max="5" width="5.33203125" style="10" bestFit="1" customWidth="1"/>
    <col min="6" max="6" width="7.33203125" style="10" bestFit="1" customWidth="1"/>
    <col min="7" max="7" width="5.1640625" style="10" bestFit="1" customWidth="1"/>
    <col min="8" max="8" width="5.5" style="10" bestFit="1" customWidth="1"/>
    <col min="9" max="9" width="11.1640625" style="10" bestFit="1" customWidth="1"/>
    <col min="10" max="16384" width="8.83203125" style="10"/>
  </cols>
  <sheetData>
    <row r="2" spans="2:11" x14ac:dyDescent="0.35">
      <c r="B2" s="20" t="s">
        <v>58</v>
      </c>
      <c r="C2" s="20" t="s">
        <v>59</v>
      </c>
      <c r="D2" s="20" t="s">
        <v>83</v>
      </c>
      <c r="E2" s="20" t="s">
        <v>60</v>
      </c>
      <c r="F2" s="20" t="s">
        <v>52</v>
      </c>
      <c r="G2" s="20" t="s">
        <v>61</v>
      </c>
      <c r="H2" s="20" t="s">
        <v>62</v>
      </c>
      <c r="I2" s="20" t="s">
        <v>63</v>
      </c>
      <c r="J2" s="20" t="s">
        <v>64</v>
      </c>
      <c r="K2" s="20" t="s">
        <v>65</v>
      </c>
    </row>
    <row r="3" spans="2:11" x14ac:dyDescent="0.35">
      <c r="B3" s="21">
        <v>1</v>
      </c>
      <c r="C3" s="22" t="s">
        <v>66</v>
      </c>
      <c r="D3" s="22">
        <v>120</v>
      </c>
      <c r="E3" s="22">
        <v>25</v>
      </c>
      <c r="F3" s="22">
        <v>3000</v>
      </c>
      <c r="G3" s="22">
        <v>1800</v>
      </c>
      <c r="H3" s="22">
        <v>1200</v>
      </c>
      <c r="I3" s="22" t="s">
        <v>67</v>
      </c>
      <c r="J3" s="22" t="s">
        <v>68</v>
      </c>
      <c r="K3" s="22" t="s">
        <v>69</v>
      </c>
    </row>
    <row r="4" spans="2:11" x14ac:dyDescent="0.35">
      <c r="B4" s="21">
        <v>1</v>
      </c>
      <c r="C4" s="22" t="s">
        <v>70</v>
      </c>
      <c r="D4" s="22">
        <v>75</v>
      </c>
      <c r="E4" s="22">
        <v>20</v>
      </c>
      <c r="F4" s="22">
        <v>1500</v>
      </c>
      <c r="G4" s="22">
        <v>825</v>
      </c>
      <c r="H4" s="22">
        <v>675</v>
      </c>
      <c r="I4" s="22" t="s">
        <v>71</v>
      </c>
      <c r="J4" s="22" t="s">
        <v>72</v>
      </c>
      <c r="K4" s="22" t="s">
        <v>73</v>
      </c>
    </row>
    <row r="5" spans="2:11" x14ac:dyDescent="0.35">
      <c r="B5" s="21">
        <v>1</v>
      </c>
      <c r="C5" s="22" t="s">
        <v>74</v>
      </c>
      <c r="D5" s="22">
        <v>180</v>
      </c>
      <c r="E5" s="22">
        <v>10</v>
      </c>
      <c r="F5" s="22">
        <v>1800</v>
      </c>
      <c r="G5" s="22">
        <v>900</v>
      </c>
      <c r="H5" s="22">
        <v>900</v>
      </c>
      <c r="I5" s="22" t="s">
        <v>75</v>
      </c>
      <c r="J5" s="22" t="s">
        <v>76</v>
      </c>
      <c r="K5" s="22" t="s">
        <v>69</v>
      </c>
    </row>
    <row r="6" spans="2:11" x14ac:dyDescent="0.35">
      <c r="B6" s="21">
        <v>2</v>
      </c>
      <c r="C6" s="22" t="s">
        <v>66</v>
      </c>
      <c r="D6" s="22">
        <v>135</v>
      </c>
      <c r="E6" s="22">
        <v>25</v>
      </c>
      <c r="F6" s="22">
        <v>3375</v>
      </c>
      <c r="G6" s="22">
        <v>2025</v>
      </c>
      <c r="H6" s="22">
        <v>1350</v>
      </c>
      <c r="I6" s="22" t="s">
        <v>67</v>
      </c>
      <c r="J6" s="22" t="s">
        <v>68</v>
      </c>
      <c r="K6" s="22" t="s">
        <v>69</v>
      </c>
    </row>
    <row r="7" spans="2:11" x14ac:dyDescent="0.35">
      <c r="B7" s="21">
        <v>2</v>
      </c>
      <c r="C7" s="22" t="s">
        <v>70</v>
      </c>
      <c r="D7" s="22">
        <v>80</v>
      </c>
      <c r="E7" s="22">
        <v>20</v>
      </c>
      <c r="F7" s="22">
        <v>1600</v>
      </c>
      <c r="G7" s="22">
        <v>880</v>
      </c>
      <c r="H7" s="22">
        <v>720</v>
      </c>
      <c r="I7" s="22" t="s">
        <v>71</v>
      </c>
      <c r="J7" s="22" t="s">
        <v>72</v>
      </c>
      <c r="K7" s="22" t="s">
        <v>73</v>
      </c>
    </row>
    <row r="8" spans="2:11" x14ac:dyDescent="0.35">
      <c r="B8" s="21">
        <v>2</v>
      </c>
      <c r="C8" s="22" t="s">
        <v>74</v>
      </c>
      <c r="D8" s="22">
        <v>190</v>
      </c>
      <c r="E8" s="22">
        <v>10</v>
      </c>
      <c r="F8" s="22">
        <v>1900</v>
      </c>
      <c r="G8" s="22">
        <v>950</v>
      </c>
      <c r="H8" s="22">
        <v>950</v>
      </c>
      <c r="I8" s="22" t="s">
        <v>75</v>
      </c>
      <c r="J8" s="22" t="s">
        <v>76</v>
      </c>
      <c r="K8" s="22" t="s">
        <v>69</v>
      </c>
    </row>
    <row r="9" spans="2:11" x14ac:dyDescent="0.35">
      <c r="B9" s="21">
        <v>3</v>
      </c>
      <c r="C9" s="22" t="s">
        <v>77</v>
      </c>
      <c r="D9" s="22">
        <v>60</v>
      </c>
      <c r="E9" s="22">
        <v>40</v>
      </c>
      <c r="F9" s="22">
        <v>2400</v>
      </c>
      <c r="G9" s="22">
        <v>1200</v>
      </c>
      <c r="H9" s="22">
        <v>1200</v>
      </c>
      <c r="I9" s="22" t="s">
        <v>78</v>
      </c>
      <c r="J9" s="22" t="s">
        <v>79</v>
      </c>
      <c r="K9" s="22" t="s">
        <v>80</v>
      </c>
    </row>
    <row r="10" spans="2:11" x14ac:dyDescent="0.35">
      <c r="B10" s="21">
        <v>3</v>
      </c>
      <c r="C10" s="22" t="s">
        <v>81</v>
      </c>
      <c r="D10" s="22">
        <v>110</v>
      </c>
      <c r="E10" s="22">
        <v>30</v>
      </c>
      <c r="F10" s="22">
        <v>3300</v>
      </c>
      <c r="G10" s="22">
        <v>2200</v>
      </c>
      <c r="H10" s="22">
        <v>1100</v>
      </c>
      <c r="I10" s="22" t="s">
        <v>67</v>
      </c>
      <c r="J10" s="22" t="s">
        <v>68</v>
      </c>
      <c r="K10" s="22" t="s">
        <v>69</v>
      </c>
    </row>
    <row r="11" spans="2:11" x14ac:dyDescent="0.35">
      <c r="B11" s="21">
        <v>3</v>
      </c>
      <c r="C11" s="22" t="s">
        <v>82</v>
      </c>
      <c r="D11" s="22">
        <v>95</v>
      </c>
      <c r="E11" s="22">
        <v>15</v>
      </c>
      <c r="F11" s="22">
        <v>1425</v>
      </c>
      <c r="G11" s="22">
        <v>712</v>
      </c>
      <c r="H11" s="22">
        <v>713</v>
      </c>
      <c r="I11" s="22" t="s">
        <v>71</v>
      </c>
      <c r="J11" s="22" t="s">
        <v>72</v>
      </c>
      <c r="K11" s="22" t="s">
        <v>73</v>
      </c>
    </row>
    <row r="12" spans="2:11" x14ac:dyDescent="0.35">
      <c r="B12" s="21">
        <v>4</v>
      </c>
      <c r="C12" s="22" t="s">
        <v>77</v>
      </c>
      <c r="D12" s="22">
        <v>70</v>
      </c>
      <c r="E12" s="22">
        <v>40</v>
      </c>
      <c r="F12" s="22">
        <v>2800</v>
      </c>
      <c r="G12" s="22">
        <v>1400</v>
      </c>
      <c r="H12" s="22">
        <v>1400</v>
      </c>
      <c r="I12" s="22" t="s">
        <v>78</v>
      </c>
      <c r="J12" s="22" t="s">
        <v>79</v>
      </c>
      <c r="K12" s="22" t="s">
        <v>80</v>
      </c>
    </row>
    <row r="13" spans="2:11" x14ac:dyDescent="0.35">
      <c r="B13" s="21">
        <v>4</v>
      </c>
      <c r="C13" s="22" t="s">
        <v>81</v>
      </c>
      <c r="D13" s="22">
        <v>125</v>
      </c>
      <c r="E13" s="22">
        <v>30</v>
      </c>
      <c r="F13" s="22">
        <v>3750</v>
      </c>
      <c r="G13" s="22">
        <v>2500</v>
      </c>
      <c r="H13" s="22">
        <v>1250</v>
      </c>
      <c r="I13" s="22" t="s">
        <v>67</v>
      </c>
      <c r="J13" s="22" t="s">
        <v>68</v>
      </c>
      <c r="K13" s="22" t="s">
        <v>69</v>
      </c>
    </row>
    <row r="14" spans="2:11" x14ac:dyDescent="0.35">
      <c r="B14" s="21">
        <v>4</v>
      </c>
      <c r="C14" s="22" t="s">
        <v>82</v>
      </c>
      <c r="D14" s="22">
        <v>90</v>
      </c>
      <c r="E14" s="22">
        <v>15</v>
      </c>
      <c r="F14" s="22">
        <v>1350</v>
      </c>
      <c r="G14" s="22">
        <v>675</v>
      </c>
      <c r="H14" s="22">
        <v>675</v>
      </c>
      <c r="I14" s="22" t="s">
        <v>71</v>
      </c>
      <c r="J14" s="22" t="s">
        <v>72</v>
      </c>
      <c r="K14" s="22" t="s">
        <v>73</v>
      </c>
    </row>
    <row r="15" spans="2:11" x14ac:dyDescent="0.35">
      <c r="B15" s="21">
        <v>5</v>
      </c>
      <c r="C15" s="22" t="s">
        <v>66</v>
      </c>
      <c r="D15" s="22">
        <v>140</v>
      </c>
      <c r="E15" s="22">
        <v>25</v>
      </c>
      <c r="F15" s="22">
        <v>3500</v>
      </c>
      <c r="G15" s="22">
        <v>2100</v>
      </c>
      <c r="H15" s="22">
        <v>1400</v>
      </c>
      <c r="I15" s="22" t="s">
        <v>67</v>
      </c>
      <c r="J15" s="22" t="s">
        <v>68</v>
      </c>
      <c r="K15" s="22" t="s">
        <v>69</v>
      </c>
    </row>
    <row r="16" spans="2:11" x14ac:dyDescent="0.35">
      <c r="B16" s="21">
        <v>5</v>
      </c>
      <c r="C16" s="22" t="s">
        <v>70</v>
      </c>
      <c r="D16" s="22">
        <v>85</v>
      </c>
      <c r="E16" s="22">
        <v>20</v>
      </c>
      <c r="F16" s="22">
        <v>1700</v>
      </c>
      <c r="G16" s="22">
        <v>935</v>
      </c>
      <c r="H16" s="22">
        <v>765</v>
      </c>
      <c r="I16" s="22" t="s">
        <v>71</v>
      </c>
      <c r="J16" s="22" t="s">
        <v>72</v>
      </c>
      <c r="K16" s="22" t="s">
        <v>73</v>
      </c>
    </row>
    <row r="17" spans="2:11" x14ac:dyDescent="0.35">
      <c r="B17" s="21">
        <v>5</v>
      </c>
      <c r="C17" s="22" t="s">
        <v>74</v>
      </c>
      <c r="D17" s="22">
        <v>200</v>
      </c>
      <c r="E17" s="22">
        <v>10</v>
      </c>
      <c r="F17" s="22">
        <v>2000</v>
      </c>
      <c r="G17" s="22">
        <v>1000</v>
      </c>
      <c r="H17" s="22">
        <v>1000</v>
      </c>
      <c r="I17" s="22" t="s">
        <v>75</v>
      </c>
      <c r="J17" s="22" t="s">
        <v>76</v>
      </c>
      <c r="K17" s="22" t="s">
        <v>69</v>
      </c>
    </row>
    <row r="18" spans="2:11" x14ac:dyDescent="0.35">
      <c r="B18" s="21">
        <v>5</v>
      </c>
      <c r="C18" s="22" t="s">
        <v>77</v>
      </c>
      <c r="D18" s="22">
        <v>75</v>
      </c>
      <c r="E18" s="22">
        <v>40</v>
      </c>
      <c r="F18" s="22">
        <v>3000</v>
      </c>
      <c r="G18" s="22">
        <v>1500</v>
      </c>
      <c r="H18" s="22">
        <v>1500</v>
      </c>
      <c r="I18" s="22" t="s">
        <v>78</v>
      </c>
      <c r="J18" s="22" t="s">
        <v>79</v>
      </c>
      <c r="K18" s="22" t="s">
        <v>80</v>
      </c>
    </row>
    <row r="19" spans="2:11" x14ac:dyDescent="0.35">
      <c r="B19" s="21">
        <v>5</v>
      </c>
      <c r="C19" s="22" t="s">
        <v>81</v>
      </c>
      <c r="D19" s="22">
        <v>130</v>
      </c>
      <c r="E19" s="22">
        <v>30</v>
      </c>
      <c r="F19" s="22">
        <v>3900</v>
      </c>
      <c r="G19" s="22">
        <v>2600</v>
      </c>
      <c r="H19" s="22">
        <v>1300</v>
      </c>
      <c r="I19" s="22" t="s">
        <v>67</v>
      </c>
      <c r="J19" s="22" t="s">
        <v>68</v>
      </c>
      <c r="K19" s="22" t="s">
        <v>69</v>
      </c>
    </row>
    <row r="20" spans="2:11" x14ac:dyDescent="0.35">
      <c r="B20" s="21">
        <v>6</v>
      </c>
      <c r="C20" s="22" t="s">
        <v>82</v>
      </c>
      <c r="D20" s="22">
        <v>100</v>
      </c>
      <c r="E20" s="22">
        <v>15</v>
      </c>
      <c r="F20" s="22">
        <v>1500</v>
      </c>
      <c r="G20" s="22">
        <v>750</v>
      </c>
      <c r="H20" s="22">
        <v>750</v>
      </c>
      <c r="I20" s="22" t="s">
        <v>71</v>
      </c>
      <c r="J20" s="22" t="s">
        <v>72</v>
      </c>
      <c r="K20" s="22" t="s">
        <v>73</v>
      </c>
    </row>
    <row r="21" spans="2:11" x14ac:dyDescent="0.35">
      <c r="B21" s="21">
        <v>6</v>
      </c>
      <c r="C21" s="22" t="s">
        <v>66</v>
      </c>
      <c r="D21" s="22">
        <v>150</v>
      </c>
      <c r="E21" s="22">
        <v>25</v>
      </c>
      <c r="F21" s="22">
        <v>3750</v>
      </c>
      <c r="G21" s="22">
        <v>2250</v>
      </c>
      <c r="H21" s="22">
        <v>1500</v>
      </c>
      <c r="I21" s="22" t="s">
        <v>67</v>
      </c>
      <c r="J21" s="22" t="s">
        <v>68</v>
      </c>
      <c r="K21" s="22" t="s">
        <v>69</v>
      </c>
    </row>
    <row r="22" spans="2:11" x14ac:dyDescent="0.35">
      <c r="B22" s="21">
        <v>6</v>
      </c>
      <c r="C22" s="22" t="s">
        <v>70</v>
      </c>
      <c r="D22" s="22">
        <v>90</v>
      </c>
      <c r="E22" s="22">
        <v>20</v>
      </c>
      <c r="F22" s="22">
        <v>1800</v>
      </c>
      <c r="G22" s="22">
        <v>990</v>
      </c>
      <c r="H22" s="22">
        <v>810</v>
      </c>
      <c r="I22" s="22" t="s">
        <v>71</v>
      </c>
      <c r="J22" s="22" t="s">
        <v>72</v>
      </c>
      <c r="K22" s="22" t="s">
        <v>73</v>
      </c>
    </row>
    <row r="23" spans="2:11" x14ac:dyDescent="0.35">
      <c r="B23" s="21">
        <v>6</v>
      </c>
      <c r="C23" s="22" t="s">
        <v>77</v>
      </c>
      <c r="D23" s="22">
        <v>80</v>
      </c>
      <c r="E23" s="22">
        <v>40</v>
      </c>
      <c r="F23" s="22">
        <v>3200</v>
      </c>
      <c r="G23" s="22">
        <v>1600</v>
      </c>
      <c r="H23" s="22">
        <v>1600</v>
      </c>
      <c r="I23" s="22" t="s">
        <v>78</v>
      </c>
      <c r="J23" s="22" t="s">
        <v>79</v>
      </c>
      <c r="K23" s="2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7CF2-2993-4468-8CB9-41DDA5C1A0F4}">
  <dimension ref="B2:K23"/>
  <sheetViews>
    <sheetView zoomScale="115" zoomScaleNormal="115" workbookViewId="0">
      <selection activeCell="F16" sqref="F16"/>
    </sheetView>
  </sheetViews>
  <sheetFormatPr defaultColWidth="8.83203125" defaultRowHeight="14.5" x14ac:dyDescent="0.35"/>
  <cols>
    <col min="1" max="1" width="8.83203125" style="10"/>
    <col min="2" max="2" width="5.6640625" style="13" bestFit="1" customWidth="1"/>
    <col min="3" max="3" width="15.6640625" style="10" bestFit="1" customWidth="1"/>
    <col min="4" max="5" width="5.1640625" style="10" bestFit="1" customWidth="1"/>
    <col min="6" max="6" width="7.33203125" style="10" bestFit="1" customWidth="1"/>
    <col min="7" max="7" width="4.83203125" style="10" bestFit="1" customWidth="1"/>
    <col min="8" max="8" width="5.33203125" style="10" bestFit="1" customWidth="1"/>
    <col min="9" max="9" width="11.1640625" style="10" bestFit="1" customWidth="1"/>
    <col min="10" max="16384" width="8.83203125" style="10"/>
  </cols>
  <sheetData>
    <row r="2" spans="2:11" x14ac:dyDescent="0.35">
      <c r="B2" s="11" t="s">
        <v>58</v>
      </c>
      <c r="C2" s="12" t="s">
        <v>59</v>
      </c>
      <c r="D2" s="12" t="s">
        <v>83</v>
      </c>
      <c r="E2" s="12" t="s">
        <v>60</v>
      </c>
      <c r="F2" s="12" t="s">
        <v>52</v>
      </c>
      <c r="G2" s="12" t="s">
        <v>61</v>
      </c>
      <c r="H2" s="12" t="s">
        <v>62</v>
      </c>
      <c r="I2" s="12" t="s">
        <v>63</v>
      </c>
      <c r="J2" s="12" t="s">
        <v>64</v>
      </c>
      <c r="K2" s="12" t="s">
        <v>65</v>
      </c>
    </row>
    <row r="3" spans="2:11" x14ac:dyDescent="0.35">
      <c r="B3" s="13">
        <v>1</v>
      </c>
      <c r="C3" s="10" t="s">
        <v>66</v>
      </c>
      <c r="D3" s="10">
        <v>120</v>
      </c>
      <c r="E3" s="10">
        <v>25</v>
      </c>
      <c r="F3" s="10">
        <v>3000</v>
      </c>
      <c r="G3" s="10">
        <v>1800</v>
      </c>
      <c r="H3" s="10">
        <v>1200</v>
      </c>
      <c r="I3" s="10" t="s">
        <v>67</v>
      </c>
      <c r="J3" s="10" t="s">
        <v>68</v>
      </c>
      <c r="K3" s="10" t="s">
        <v>69</v>
      </c>
    </row>
    <row r="4" spans="2:11" x14ac:dyDescent="0.35">
      <c r="B4" s="13">
        <v>1</v>
      </c>
      <c r="C4" s="10" t="s">
        <v>70</v>
      </c>
      <c r="D4" s="10">
        <v>75</v>
      </c>
      <c r="E4" s="10">
        <v>20</v>
      </c>
      <c r="F4" s="10">
        <v>1500</v>
      </c>
      <c r="G4" s="10">
        <v>825</v>
      </c>
      <c r="H4" s="10">
        <v>675</v>
      </c>
      <c r="I4" s="10" t="s">
        <v>71</v>
      </c>
      <c r="J4" s="10" t="s">
        <v>72</v>
      </c>
      <c r="K4" s="10" t="s">
        <v>73</v>
      </c>
    </row>
    <row r="5" spans="2:11" x14ac:dyDescent="0.35">
      <c r="B5" s="13">
        <v>1</v>
      </c>
      <c r="C5" s="10" t="s">
        <v>74</v>
      </c>
      <c r="D5" s="10">
        <v>180</v>
      </c>
      <c r="E5" s="10">
        <v>10</v>
      </c>
      <c r="F5" s="10">
        <v>1800</v>
      </c>
      <c r="G5" s="10">
        <v>900</v>
      </c>
      <c r="H5" s="10">
        <v>900</v>
      </c>
      <c r="I5" s="10" t="s">
        <v>75</v>
      </c>
      <c r="J5" s="10" t="s">
        <v>76</v>
      </c>
      <c r="K5" s="10" t="s">
        <v>69</v>
      </c>
    </row>
    <row r="6" spans="2:11" x14ac:dyDescent="0.35">
      <c r="B6" s="13">
        <v>2</v>
      </c>
      <c r="C6" s="10" t="s">
        <v>66</v>
      </c>
      <c r="D6" s="10">
        <v>135</v>
      </c>
      <c r="E6" s="10">
        <v>25</v>
      </c>
      <c r="F6" s="10">
        <v>3375</v>
      </c>
      <c r="G6" s="10">
        <v>2025</v>
      </c>
      <c r="H6" s="10">
        <v>1350</v>
      </c>
      <c r="I6" s="10" t="s">
        <v>67</v>
      </c>
      <c r="J6" s="10" t="s">
        <v>68</v>
      </c>
      <c r="K6" s="10" t="s">
        <v>69</v>
      </c>
    </row>
    <row r="7" spans="2:11" x14ac:dyDescent="0.35">
      <c r="B7" s="13">
        <v>2</v>
      </c>
      <c r="C7" s="10" t="s">
        <v>70</v>
      </c>
      <c r="D7" s="10">
        <v>80</v>
      </c>
      <c r="E7" s="10">
        <v>20</v>
      </c>
      <c r="F7" s="10">
        <v>1600</v>
      </c>
      <c r="G7" s="10">
        <v>880</v>
      </c>
      <c r="H7" s="10">
        <v>720</v>
      </c>
      <c r="I7" s="10" t="s">
        <v>71</v>
      </c>
      <c r="J7" s="10" t="s">
        <v>72</v>
      </c>
      <c r="K7" s="10" t="s">
        <v>73</v>
      </c>
    </row>
    <row r="8" spans="2:11" x14ac:dyDescent="0.35">
      <c r="B8" s="13">
        <v>2</v>
      </c>
      <c r="C8" s="10" t="s">
        <v>74</v>
      </c>
      <c r="D8" s="10">
        <v>190</v>
      </c>
      <c r="E8" s="10">
        <v>10</v>
      </c>
      <c r="F8" s="10">
        <v>1900</v>
      </c>
      <c r="G8" s="10">
        <v>950</v>
      </c>
      <c r="H8" s="10">
        <v>950</v>
      </c>
      <c r="I8" s="10" t="s">
        <v>75</v>
      </c>
      <c r="J8" s="10" t="s">
        <v>76</v>
      </c>
      <c r="K8" s="10" t="s">
        <v>69</v>
      </c>
    </row>
    <row r="9" spans="2:11" x14ac:dyDescent="0.35">
      <c r="B9" s="13">
        <v>3</v>
      </c>
      <c r="C9" s="10" t="s">
        <v>77</v>
      </c>
      <c r="D9" s="10">
        <v>60</v>
      </c>
      <c r="E9" s="10">
        <v>40</v>
      </c>
      <c r="F9" s="10">
        <v>2400</v>
      </c>
      <c r="G9" s="10">
        <v>1200</v>
      </c>
      <c r="H9" s="10">
        <v>1200</v>
      </c>
      <c r="I9" s="10" t="s">
        <v>78</v>
      </c>
      <c r="J9" s="10" t="s">
        <v>79</v>
      </c>
      <c r="K9" s="10" t="s">
        <v>80</v>
      </c>
    </row>
    <row r="10" spans="2:11" x14ac:dyDescent="0.35">
      <c r="B10" s="13">
        <v>3</v>
      </c>
      <c r="C10" s="10" t="s">
        <v>81</v>
      </c>
      <c r="D10" s="10">
        <v>110</v>
      </c>
      <c r="E10" s="10">
        <v>30</v>
      </c>
      <c r="F10" s="10">
        <v>3300</v>
      </c>
      <c r="G10" s="10">
        <v>2200</v>
      </c>
      <c r="H10" s="10">
        <v>1100</v>
      </c>
      <c r="I10" s="10" t="s">
        <v>67</v>
      </c>
      <c r="J10" s="10" t="s">
        <v>68</v>
      </c>
      <c r="K10" s="10" t="s">
        <v>69</v>
      </c>
    </row>
    <row r="11" spans="2:11" x14ac:dyDescent="0.35">
      <c r="B11" s="13">
        <v>3</v>
      </c>
      <c r="C11" s="10" t="s">
        <v>82</v>
      </c>
      <c r="D11" s="10">
        <v>95</v>
      </c>
      <c r="E11" s="10">
        <v>15</v>
      </c>
      <c r="F11" s="10">
        <v>1425</v>
      </c>
      <c r="G11" s="10">
        <v>712</v>
      </c>
      <c r="H11" s="10">
        <v>713</v>
      </c>
      <c r="I11" s="10" t="s">
        <v>71</v>
      </c>
      <c r="J11" s="10" t="s">
        <v>72</v>
      </c>
      <c r="K11" s="10" t="s">
        <v>73</v>
      </c>
    </row>
    <row r="12" spans="2:11" x14ac:dyDescent="0.35">
      <c r="B12" s="13">
        <v>4</v>
      </c>
      <c r="C12" s="10" t="s">
        <v>77</v>
      </c>
      <c r="D12" s="10">
        <v>70</v>
      </c>
      <c r="E12" s="10">
        <v>40</v>
      </c>
      <c r="F12" s="10">
        <v>2800</v>
      </c>
      <c r="G12" s="10">
        <v>1400</v>
      </c>
      <c r="H12" s="10">
        <v>1400</v>
      </c>
      <c r="I12" s="10" t="s">
        <v>78</v>
      </c>
      <c r="J12" s="10" t="s">
        <v>79</v>
      </c>
      <c r="K12" s="10" t="s">
        <v>80</v>
      </c>
    </row>
    <row r="13" spans="2:11" x14ac:dyDescent="0.35">
      <c r="B13" s="13">
        <v>4</v>
      </c>
      <c r="C13" s="10" t="s">
        <v>81</v>
      </c>
      <c r="D13" s="10">
        <v>125</v>
      </c>
      <c r="E13" s="10">
        <v>30</v>
      </c>
      <c r="F13" s="10">
        <v>3750</v>
      </c>
      <c r="G13" s="10">
        <v>2500</v>
      </c>
      <c r="H13" s="10">
        <v>1250</v>
      </c>
      <c r="I13" s="10" t="s">
        <v>67</v>
      </c>
      <c r="J13" s="10" t="s">
        <v>68</v>
      </c>
      <c r="K13" s="10" t="s">
        <v>69</v>
      </c>
    </row>
    <row r="14" spans="2:11" x14ac:dyDescent="0.35">
      <c r="B14" s="13">
        <v>4</v>
      </c>
      <c r="C14" s="10" t="s">
        <v>82</v>
      </c>
      <c r="D14" s="10">
        <v>90</v>
      </c>
      <c r="E14" s="10">
        <v>15</v>
      </c>
      <c r="F14" s="10">
        <v>1350</v>
      </c>
      <c r="G14" s="10">
        <v>675</v>
      </c>
      <c r="H14" s="10">
        <v>675</v>
      </c>
      <c r="I14" s="10" t="s">
        <v>71</v>
      </c>
      <c r="J14" s="10" t="s">
        <v>72</v>
      </c>
      <c r="K14" s="10" t="s">
        <v>73</v>
      </c>
    </row>
    <row r="15" spans="2:11" x14ac:dyDescent="0.35">
      <c r="B15" s="13">
        <v>5</v>
      </c>
      <c r="C15" s="10" t="s">
        <v>66</v>
      </c>
      <c r="D15" s="10">
        <v>140</v>
      </c>
      <c r="E15" s="10">
        <v>25</v>
      </c>
      <c r="F15" s="10">
        <v>3500</v>
      </c>
      <c r="G15" s="10">
        <v>2100</v>
      </c>
      <c r="H15" s="10">
        <v>1400</v>
      </c>
      <c r="I15" s="10" t="s">
        <v>67</v>
      </c>
      <c r="J15" s="10" t="s">
        <v>68</v>
      </c>
      <c r="K15" s="10" t="s">
        <v>69</v>
      </c>
    </row>
    <row r="16" spans="2:11" x14ac:dyDescent="0.35">
      <c r="B16" s="13">
        <v>5</v>
      </c>
      <c r="C16" s="10" t="s">
        <v>70</v>
      </c>
      <c r="D16" s="10">
        <v>85</v>
      </c>
      <c r="E16" s="10">
        <v>20</v>
      </c>
      <c r="F16" s="10">
        <v>1700</v>
      </c>
      <c r="G16" s="10">
        <v>935</v>
      </c>
      <c r="H16" s="10">
        <v>765</v>
      </c>
      <c r="I16" s="10" t="s">
        <v>71</v>
      </c>
      <c r="J16" s="10" t="s">
        <v>72</v>
      </c>
      <c r="K16" s="10" t="s">
        <v>73</v>
      </c>
    </row>
    <row r="17" spans="2:11" x14ac:dyDescent="0.35">
      <c r="B17" s="13">
        <v>5</v>
      </c>
      <c r="C17" s="10" t="s">
        <v>74</v>
      </c>
      <c r="D17" s="10">
        <v>200</v>
      </c>
      <c r="E17" s="10">
        <v>10</v>
      </c>
      <c r="F17" s="10">
        <v>2000</v>
      </c>
      <c r="G17" s="10">
        <v>1000</v>
      </c>
      <c r="H17" s="10">
        <v>1000</v>
      </c>
      <c r="I17" s="10" t="s">
        <v>75</v>
      </c>
      <c r="J17" s="10" t="s">
        <v>76</v>
      </c>
      <c r="K17" s="10" t="s">
        <v>69</v>
      </c>
    </row>
    <row r="18" spans="2:11" x14ac:dyDescent="0.35">
      <c r="B18" s="13">
        <v>5</v>
      </c>
      <c r="C18" s="10" t="s">
        <v>77</v>
      </c>
      <c r="D18" s="10">
        <v>75</v>
      </c>
      <c r="E18" s="10">
        <v>40</v>
      </c>
      <c r="F18" s="10">
        <v>3000</v>
      </c>
      <c r="G18" s="10">
        <v>1500</v>
      </c>
      <c r="H18" s="10">
        <v>1500</v>
      </c>
      <c r="I18" s="10" t="s">
        <v>78</v>
      </c>
      <c r="J18" s="10" t="s">
        <v>79</v>
      </c>
      <c r="K18" s="10" t="s">
        <v>80</v>
      </c>
    </row>
    <row r="19" spans="2:11" x14ac:dyDescent="0.35">
      <c r="B19" s="13">
        <v>5</v>
      </c>
      <c r="C19" s="10" t="s">
        <v>81</v>
      </c>
      <c r="D19" s="10">
        <v>130</v>
      </c>
      <c r="E19" s="10">
        <v>30</v>
      </c>
      <c r="F19" s="10">
        <v>3900</v>
      </c>
      <c r="G19" s="10">
        <v>2600</v>
      </c>
      <c r="H19" s="10">
        <v>1300</v>
      </c>
      <c r="I19" s="10" t="s">
        <v>67</v>
      </c>
      <c r="J19" s="10" t="s">
        <v>68</v>
      </c>
      <c r="K19" s="10" t="s">
        <v>69</v>
      </c>
    </row>
    <row r="20" spans="2:11" x14ac:dyDescent="0.35">
      <c r="B20" s="13">
        <v>6</v>
      </c>
      <c r="C20" s="10" t="s">
        <v>82</v>
      </c>
      <c r="D20" s="10">
        <v>100</v>
      </c>
      <c r="E20" s="10">
        <v>15</v>
      </c>
      <c r="F20" s="10">
        <v>1500</v>
      </c>
      <c r="G20" s="10">
        <v>750</v>
      </c>
      <c r="H20" s="10">
        <v>750</v>
      </c>
      <c r="I20" s="10" t="s">
        <v>71</v>
      </c>
      <c r="J20" s="10" t="s">
        <v>72</v>
      </c>
      <c r="K20" s="10" t="s">
        <v>73</v>
      </c>
    </row>
    <row r="21" spans="2:11" x14ac:dyDescent="0.35">
      <c r="B21" s="13">
        <v>6</v>
      </c>
      <c r="C21" s="10" t="s">
        <v>66</v>
      </c>
      <c r="D21" s="10">
        <v>150</v>
      </c>
      <c r="E21" s="10">
        <v>25</v>
      </c>
      <c r="F21" s="10">
        <v>3750</v>
      </c>
      <c r="G21" s="10">
        <v>2250</v>
      </c>
      <c r="H21" s="10">
        <v>1500</v>
      </c>
      <c r="I21" s="10" t="s">
        <v>67</v>
      </c>
      <c r="J21" s="10" t="s">
        <v>68</v>
      </c>
      <c r="K21" s="10" t="s">
        <v>69</v>
      </c>
    </row>
    <row r="22" spans="2:11" x14ac:dyDescent="0.35">
      <c r="B22" s="13">
        <v>6</v>
      </c>
      <c r="C22" s="10" t="s">
        <v>70</v>
      </c>
      <c r="D22" s="10">
        <v>90</v>
      </c>
      <c r="E22" s="10">
        <v>20</v>
      </c>
      <c r="F22" s="10">
        <v>1800</v>
      </c>
      <c r="G22" s="10">
        <v>990</v>
      </c>
      <c r="H22" s="10">
        <v>810</v>
      </c>
      <c r="I22" s="10" t="s">
        <v>71</v>
      </c>
      <c r="J22" s="10" t="s">
        <v>72</v>
      </c>
      <c r="K22" s="10" t="s">
        <v>73</v>
      </c>
    </row>
    <row r="23" spans="2:11" x14ac:dyDescent="0.35">
      <c r="B23" s="13">
        <v>6</v>
      </c>
      <c r="C23" s="10" t="s">
        <v>77</v>
      </c>
      <c r="D23" s="10">
        <v>80</v>
      </c>
      <c r="E23" s="10">
        <v>40</v>
      </c>
      <c r="F23" s="10">
        <v>3200</v>
      </c>
      <c r="G23" s="10">
        <v>1600</v>
      </c>
      <c r="H23" s="10">
        <v>1600</v>
      </c>
      <c r="I23" s="10" t="s">
        <v>78</v>
      </c>
      <c r="J23" s="10" t="s">
        <v>79</v>
      </c>
      <c r="K23" s="10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CF80-70D9-4544-9884-55A16E906CDD}">
  <dimension ref="B2:I20"/>
  <sheetViews>
    <sheetView topLeftCell="A6" zoomScale="115" zoomScaleNormal="115" workbookViewId="0">
      <selection activeCell="C20" sqref="C20"/>
    </sheetView>
  </sheetViews>
  <sheetFormatPr defaultColWidth="10.83203125" defaultRowHeight="14.5" x14ac:dyDescent="0.35"/>
  <cols>
    <col min="1" max="16384" width="10.83203125" style="6"/>
  </cols>
  <sheetData>
    <row r="2" spans="2:9" x14ac:dyDescent="0.35">
      <c r="B2" s="4" t="s">
        <v>0</v>
      </c>
      <c r="C2" s="5" t="s">
        <v>1</v>
      </c>
      <c r="D2" s="5"/>
      <c r="E2" s="5"/>
      <c r="F2" s="5"/>
      <c r="G2" s="5"/>
      <c r="H2" s="5"/>
      <c r="I2" s="5"/>
    </row>
    <row r="3" spans="2:9" ht="9" customHeight="1" x14ac:dyDescent="0.35">
      <c r="B3" s="2"/>
    </row>
    <row r="4" spans="2:9" x14ac:dyDescent="0.35">
      <c r="B4" s="3" t="s">
        <v>2</v>
      </c>
      <c r="C4" s="7"/>
      <c r="D4" s="7"/>
      <c r="E4" s="7"/>
      <c r="F4" s="7"/>
      <c r="G4" s="7"/>
      <c r="H4" s="7"/>
      <c r="I4" s="7"/>
    </row>
    <row r="5" spans="2:9" x14ac:dyDescent="0.35">
      <c r="B5" s="3"/>
      <c r="C5" s="7"/>
      <c r="D5" s="7"/>
      <c r="E5" s="7"/>
      <c r="F5" s="7"/>
      <c r="G5" s="7"/>
      <c r="H5" s="7"/>
      <c r="I5" s="7"/>
    </row>
    <row r="8" spans="2:9" x14ac:dyDescent="0.35">
      <c r="B8" s="4" t="s">
        <v>3</v>
      </c>
      <c r="C8" s="5" t="s">
        <v>4</v>
      </c>
      <c r="D8" s="5"/>
      <c r="E8" s="5"/>
      <c r="F8" s="5"/>
      <c r="G8" s="5"/>
      <c r="H8" s="5"/>
      <c r="I8" s="5"/>
    </row>
    <row r="9" spans="2:9" ht="8" customHeight="1" x14ac:dyDescent="0.35"/>
    <row r="10" spans="2:9" x14ac:dyDescent="0.35">
      <c r="B10" s="1" t="s">
        <v>5</v>
      </c>
      <c r="C10" s="8" t="s">
        <v>6</v>
      </c>
      <c r="D10" s="8"/>
      <c r="E10" s="8"/>
      <c r="G10" s="3" t="s">
        <v>7</v>
      </c>
      <c r="H10" s="7"/>
      <c r="I10" s="7"/>
    </row>
    <row r="11" spans="2:9" x14ac:dyDescent="0.35">
      <c r="B11" s="8"/>
      <c r="C11" s="8" t="s">
        <v>8</v>
      </c>
      <c r="D11" s="8"/>
      <c r="E11" s="8"/>
      <c r="G11" s="7"/>
      <c r="H11" s="7"/>
      <c r="I11" s="7"/>
    </row>
    <row r="12" spans="2:9" x14ac:dyDescent="0.35">
      <c r="B12" s="8"/>
      <c r="C12" s="8" t="s">
        <v>9</v>
      </c>
      <c r="D12" s="8"/>
      <c r="E12" s="8"/>
      <c r="G12" s="7"/>
      <c r="H12" s="7"/>
      <c r="I12" s="7"/>
    </row>
    <row r="13" spans="2:9" x14ac:dyDescent="0.35">
      <c r="B13" s="8"/>
      <c r="C13" s="8" t="s">
        <v>10</v>
      </c>
      <c r="D13" s="8"/>
      <c r="E13" s="8"/>
      <c r="G13" s="7"/>
      <c r="H13" s="7"/>
      <c r="I13" s="7"/>
    </row>
    <row r="14" spans="2:9" x14ac:dyDescent="0.35">
      <c r="B14" s="8"/>
      <c r="C14" s="8" t="s">
        <v>11</v>
      </c>
      <c r="D14" s="8"/>
      <c r="E14" s="8"/>
      <c r="G14" s="7"/>
      <c r="H14" s="7"/>
      <c r="I14" s="7"/>
    </row>
    <row r="15" spans="2:9" x14ac:dyDescent="0.35">
      <c r="B15" s="8"/>
      <c r="C15" s="8" t="s">
        <v>12</v>
      </c>
      <c r="D15" s="8"/>
      <c r="E15" s="8"/>
      <c r="G15" s="7"/>
      <c r="H15" s="7"/>
      <c r="I15" s="7"/>
    </row>
    <row r="18" spans="2:9" x14ac:dyDescent="0.35">
      <c r="B18" s="4" t="s">
        <v>13</v>
      </c>
      <c r="C18" s="5" t="s">
        <v>14</v>
      </c>
      <c r="D18" s="5"/>
      <c r="E18" s="5"/>
      <c r="F18" s="5"/>
      <c r="G18" s="5"/>
      <c r="H18" s="5"/>
      <c r="I18" s="5"/>
    </row>
    <row r="19" spans="2:9" ht="8" customHeight="1" x14ac:dyDescent="0.35"/>
    <row r="20" spans="2:9" x14ac:dyDescent="0.35">
      <c r="B20" s="3" t="s">
        <v>2</v>
      </c>
      <c r="C20" s="7"/>
      <c r="D20" s="7"/>
      <c r="E20" s="7"/>
      <c r="F20" s="7"/>
      <c r="G20" s="7"/>
      <c r="H20" s="7"/>
      <c r="I2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ADAE-3E79-4D58-B7D6-7FC8432545AF}">
  <dimension ref="B2:J28"/>
  <sheetViews>
    <sheetView topLeftCell="A11" zoomScale="115" zoomScaleNormal="115" workbookViewId="0">
      <selection activeCell="H24" sqref="H24"/>
    </sheetView>
  </sheetViews>
  <sheetFormatPr defaultColWidth="8.83203125" defaultRowHeight="14.5" x14ac:dyDescent="0.35"/>
  <cols>
    <col min="1" max="1" width="3.6640625" style="10" customWidth="1"/>
    <col min="2" max="2" width="10.1640625" style="10" bestFit="1" customWidth="1"/>
    <col min="3" max="16384" width="8.83203125" style="10"/>
  </cols>
  <sheetData>
    <row r="2" spans="2:10" x14ac:dyDescent="0.35">
      <c r="B2" s="9" t="s">
        <v>54</v>
      </c>
      <c r="C2" s="9" t="s">
        <v>55</v>
      </c>
      <c r="D2" s="9" t="s">
        <v>56</v>
      </c>
      <c r="E2" s="9" t="s">
        <v>57</v>
      </c>
    </row>
    <row r="3" spans="2:10" x14ac:dyDescent="0.35">
      <c r="B3" s="10" vm="1">
        <v>45663</v>
      </c>
      <c r="C3" s="10" vm="2">
        <v>245</v>
      </c>
      <c r="D3" s="10" vm="3">
        <v>427.85</v>
      </c>
      <c r="E3" s="10" vm="4">
        <v>107.74</v>
      </c>
      <c r="G3" s="10" t="e" cm="1" vm="5">
        <f t="array" ref="G3">_xlfn._xlws.PY(0,1,C2:E28)</f>
        <v>#VALUE!</v>
      </c>
    </row>
    <row r="4" spans="2:10" x14ac:dyDescent="0.35">
      <c r="B4" s="10" vm="6">
        <v>45664</v>
      </c>
      <c r="C4" s="10" vm="7">
        <v>242.21</v>
      </c>
      <c r="D4" s="10" vm="8">
        <v>422.37</v>
      </c>
      <c r="E4" s="10" vm="9">
        <v>108.75</v>
      </c>
    </row>
    <row r="5" spans="2:10" x14ac:dyDescent="0.35">
      <c r="B5" s="10" vm="10">
        <v>45665</v>
      </c>
      <c r="C5" s="10" vm="11">
        <v>242.7</v>
      </c>
      <c r="D5" s="10" vm="12">
        <v>424.56</v>
      </c>
      <c r="E5" s="10" vm="13">
        <v>106.93</v>
      </c>
    </row>
    <row r="6" spans="2:10" x14ac:dyDescent="0.35">
      <c r="B6" s="10" vm="14">
        <v>45667</v>
      </c>
      <c r="C6" s="10" vm="15">
        <v>236.85</v>
      </c>
      <c r="D6" s="10" vm="16">
        <v>418.95</v>
      </c>
      <c r="E6" s="10" vm="17">
        <v>106.54</v>
      </c>
      <c r="G6" s="10" t="str" cm="1">
        <f t="array" ref="G6:J14">_xlfn._xlws.PY(1,0,G3)</f>
        <v/>
      </c>
      <c r="H6" s="10" t="str">
        <v>Apple</v>
      </c>
      <c r="I6" s="10" t="str">
        <v>Microsoft</v>
      </c>
      <c r="J6" s="10" t="str">
        <v>Exxon Mobil</v>
      </c>
    </row>
    <row r="7" spans="2:10" x14ac:dyDescent="0.35">
      <c r="B7" s="10" vm="18">
        <v>45670</v>
      </c>
      <c r="C7" s="10" vm="19">
        <v>234.4</v>
      </c>
      <c r="D7" s="10" vm="20">
        <v>417.19</v>
      </c>
      <c r="E7" s="10" vm="21">
        <v>109.29</v>
      </c>
      <c r="G7" s="10" t="str">
        <v>count</v>
      </c>
      <c r="H7" s="10">
        <v>26</v>
      </c>
      <c r="I7" s="10">
        <v>26</v>
      </c>
      <c r="J7" s="10">
        <v>26</v>
      </c>
    </row>
    <row r="8" spans="2:10" x14ac:dyDescent="0.35">
      <c r="B8" s="10" vm="22">
        <v>45671</v>
      </c>
      <c r="C8" s="10" vm="23">
        <v>233.28</v>
      </c>
      <c r="D8" s="10" vm="24">
        <v>415.67</v>
      </c>
      <c r="E8" s="10" vm="25">
        <v>109.72</v>
      </c>
      <c r="G8" s="10" t="str">
        <v>mean</v>
      </c>
      <c r="H8" s="10">
        <v>232.9153846153846</v>
      </c>
      <c r="I8" s="10">
        <v>423.88346153846163</v>
      </c>
      <c r="J8" s="10">
        <v>109.28653846153847</v>
      </c>
    </row>
    <row r="9" spans="2:10" x14ac:dyDescent="0.35">
      <c r="B9" s="10" vm="26">
        <v>45672</v>
      </c>
      <c r="C9" s="10" vm="27">
        <v>237.87</v>
      </c>
      <c r="D9" s="10" vm="28">
        <v>426.31</v>
      </c>
      <c r="E9" s="10" vm="29">
        <v>111.51</v>
      </c>
      <c r="G9" s="10" t="str">
        <v>std</v>
      </c>
      <c r="H9" s="10">
        <v>6.2734081523645386</v>
      </c>
      <c r="I9" s="10">
        <v>12.616038345632173</v>
      </c>
      <c r="J9" s="10">
        <v>1.6471282701907386</v>
      </c>
    </row>
    <row r="10" spans="2:10" x14ac:dyDescent="0.35">
      <c r="B10" s="10" vm="30">
        <v>45673</v>
      </c>
      <c r="C10" s="10" vm="31">
        <v>228.26</v>
      </c>
      <c r="D10" s="10" vm="32">
        <v>424.58</v>
      </c>
      <c r="E10" s="10" vm="33">
        <v>111.32</v>
      </c>
      <c r="G10" s="10" t="str">
        <v>min</v>
      </c>
      <c r="H10" s="10">
        <v>222.64</v>
      </c>
      <c r="I10" s="10">
        <v>409.04</v>
      </c>
      <c r="J10" s="10">
        <v>106.54</v>
      </c>
    </row>
    <row r="11" spans="2:10" x14ac:dyDescent="0.35">
      <c r="B11" s="10" vm="34">
        <v>45674</v>
      </c>
      <c r="C11" s="10" vm="35">
        <v>229.98</v>
      </c>
      <c r="D11" s="10" vm="36">
        <v>429.03</v>
      </c>
      <c r="E11" s="10" vm="37">
        <v>112.32</v>
      </c>
      <c r="G11" s="10" t="str">
        <v>25%</v>
      </c>
      <c r="H11" s="10">
        <v>228.07249999999999</v>
      </c>
      <c r="I11" s="10">
        <v>413.71500000000003</v>
      </c>
      <c r="J11" s="10">
        <v>108.1375</v>
      </c>
    </row>
    <row r="12" spans="2:10" x14ac:dyDescent="0.35">
      <c r="B12" s="10" vm="38">
        <v>45678</v>
      </c>
      <c r="C12" s="10" vm="39">
        <v>222.64</v>
      </c>
      <c r="D12" s="10" vm="40">
        <v>428.5</v>
      </c>
      <c r="E12" s="10" vm="41">
        <v>111.47</v>
      </c>
      <c r="G12" s="10" t="str">
        <v>50%</v>
      </c>
      <c r="H12" s="10">
        <v>233.01</v>
      </c>
      <c r="I12" s="10">
        <v>420.65999999999997</v>
      </c>
      <c r="J12" s="10">
        <v>109.41</v>
      </c>
    </row>
    <row r="13" spans="2:10" x14ac:dyDescent="0.35">
      <c r="B13" s="10" vm="42">
        <v>45679</v>
      </c>
      <c r="C13" s="10" vm="43">
        <v>223.83</v>
      </c>
      <c r="D13" s="10" vm="44">
        <v>446.2</v>
      </c>
      <c r="E13" s="10" vm="45">
        <v>109.53</v>
      </c>
      <c r="G13" s="10" t="str">
        <v>75%</v>
      </c>
      <c r="H13" s="10">
        <v>237.41</v>
      </c>
      <c r="I13" s="10">
        <v>428.89749999999998</v>
      </c>
      <c r="J13" s="10">
        <v>110.16500000000001</v>
      </c>
    </row>
    <row r="14" spans="2:10" x14ac:dyDescent="0.35">
      <c r="B14" s="10" vm="46">
        <v>45680</v>
      </c>
      <c r="C14" s="10" vm="47">
        <v>223.66</v>
      </c>
      <c r="D14" s="10" vm="48">
        <v>446.71</v>
      </c>
      <c r="E14" s="10" vm="49">
        <v>110.15</v>
      </c>
      <c r="G14" s="10" t="str">
        <v>max</v>
      </c>
      <c r="H14" s="10">
        <v>245</v>
      </c>
      <c r="I14" s="10">
        <v>447.2</v>
      </c>
      <c r="J14" s="10">
        <v>112.32</v>
      </c>
    </row>
    <row r="15" spans="2:10" x14ac:dyDescent="0.35">
      <c r="B15" s="10" vm="50">
        <v>45681</v>
      </c>
      <c r="C15" s="10" vm="51">
        <v>222.78</v>
      </c>
      <c r="D15" s="10" vm="52">
        <v>444.06</v>
      </c>
      <c r="E15" s="10" vm="53">
        <v>108.66</v>
      </c>
    </row>
    <row r="16" spans="2:10" x14ac:dyDescent="0.35">
      <c r="B16" s="10" vm="54">
        <v>45684</v>
      </c>
      <c r="C16" s="10" vm="55">
        <v>229.86</v>
      </c>
      <c r="D16" s="10" vm="56">
        <v>434.56</v>
      </c>
      <c r="E16" s="10" vm="57">
        <v>110.17</v>
      </c>
    </row>
    <row r="17" spans="2:10" x14ac:dyDescent="0.35">
      <c r="B17" s="10" vm="58">
        <v>45685</v>
      </c>
      <c r="C17" s="10" vm="59">
        <v>238.26</v>
      </c>
      <c r="D17" s="10" vm="60">
        <v>447.2</v>
      </c>
      <c r="E17" s="10" vm="61">
        <v>108.04</v>
      </c>
      <c r="G17" s="10" t="str" cm="1">
        <f t="array" ref="G17:J20">_xlfn._xlws.PY(2,0,G3)</f>
        <v/>
      </c>
      <c r="H17" s="10" t="str">
        <v>Apple</v>
      </c>
      <c r="I17" s="10" t="str">
        <v>Microsoft</v>
      </c>
      <c r="J17" s="10" t="str">
        <v>Exxon Mobil</v>
      </c>
    </row>
    <row r="18" spans="2:10" x14ac:dyDescent="0.35">
      <c r="B18" s="10" vm="62">
        <v>45686</v>
      </c>
      <c r="C18" s="10" vm="63">
        <v>239.36</v>
      </c>
      <c r="D18" s="10" vm="64">
        <v>442.33</v>
      </c>
      <c r="E18" s="10" vm="65">
        <v>108.67</v>
      </c>
      <c r="G18" s="10" t="str">
        <v>Apple</v>
      </c>
      <c r="H18" s="10">
        <v>1</v>
      </c>
      <c r="I18" s="10">
        <v>-0.18890904049068261</v>
      </c>
      <c r="J18" s="10">
        <v>-0.44736672180113674</v>
      </c>
    </row>
    <row r="19" spans="2:10" x14ac:dyDescent="0.35">
      <c r="B19" s="10" vm="66">
        <v>45687</v>
      </c>
      <c r="C19" s="10" vm="67">
        <v>237.59</v>
      </c>
      <c r="D19" s="10" vm="68">
        <v>414.99</v>
      </c>
      <c r="E19" s="10" vm="69">
        <v>109.57</v>
      </c>
      <c r="G19" s="10" t="str">
        <v>Microsoft</v>
      </c>
      <c r="H19" s="10">
        <v>-0.18890904049068261</v>
      </c>
      <c r="I19" s="10">
        <v>1</v>
      </c>
      <c r="J19" s="10">
        <v>8.2001603511951557E-2</v>
      </c>
    </row>
    <row r="20" spans="2:10" x14ac:dyDescent="0.35">
      <c r="B20" s="10" vm="70">
        <v>45688</v>
      </c>
      <c r="C20" s="10" vm="71">
        <v>236</v>
      </c>
      <c r="D20" s="10" vm="72">
        <v>415.06</v>
      </c>
      <c r="E20" s="10" vm="73">
        <v>106.83</v>
      </c>
      <c r="G20" s="10" t="str">
        <v>Exxon Mobil</v>
      </c>
      <c r="H20" s="10">
        <v>-0.44736672180113674</v>
      </c>
      <c r="I20" s="10">
        <v>8.2001603511951557E-2</v>
      </c>
      <c r="J20" s="10">
        <v>1</v>
      </c>
    </row>
    <row r="21" spans="2:10" x14ac:dyDescent="0.35">
      <c r="B21" s="10" vm="74">
        <v>45691</v>
      </c>
      <c r="C21" s="10" vm="75">
        <v>228.01</v>
      </c>
      <c r="D21" s="10" vm="76">
        <v>410.92</v>
      </c>
      <c r="E21" s="10" vm="77">
        <v>107.09</v>
      </c>
    </row>
    <row r="22" spans="2:10" x14ac:dyDescent="0.35">
      <c r="B22" s="10" vm="78">
        <v>45692</v>
      </c>
      <c r="C22" s="10" vm="79">
        <v>232.8</v>
      </c>
      <c r="D22" s="10" vm="80">
        <v>412.37</v>
      </c>
      <c r="E22" s="10" vm="81">
        <v>109.96</v>
      </c>
    </row>
    <row r="23" spans="2:10" x14ac:dyDescent="0.35">
      <c r="B23" s="10" vm="82">
        <v>45693</v>
      </c>
      <c r="C23" s="10" vm="83">
        <v>232.47</v>
      </c>
      <c r="D23" s="10" vm="84">
        <v>413.29</v>
      </c>
      <c r="E23" s="10" vm="85">
        <v>109.88</v>
      </c>
    </row>
    <row r="24" spans="2:10" x14ac:dyDescent="0.35">
      <c r="B24" s="10" vm="86">
        <v>45694</v>
      </c>
      <c r="C24" s="10" vm="87">
        <v>233.22</v>
      </c>
      <c r="D24" s="10" vm="88">
        <v>415.82</v>
      </c>
      <c r="E24" s="10" vm="89">
        <v>108.43</v>
      </c>
    </row>
    <row r="25" spans="2:10" x14ac:dyDescent="0.35">
      <c r="B25" s="10" vm="90">
        <v>45695</v>
      </c>
      <c r="C25" s="10" vm="91">
        <v>227.63</v>
      </c>
      <c r="D25" s="10" vm="92">
        <v>409.75</v>
      </c>
      <c r="E25" s="10" vm="93">
        <v>108.89</v>
      </c>
    </row>
    <row r="26" spans="2:10" x14ac:dyDescent="0.35">
      <c r="B26" s="10" vm="94">
        <v>45698</v>
      </c>
      <c r="C26" s="10" vm="95">
        <v>227.65</v>
      </c>
      <c r="D26" s="10" vm="96">
        <v>412.22</v>
      </c>
      <c r="E26" s="10" vm="97">
        <v>110.97</v>
      </c>
    </row>
    <row r="27" spans="2:10" x14ac:dyDescent="0.35">
      <c r="B27" s="10" vm="98">
        <v>45699</v>
      </c>
      <c r="C27" s="10" vm="99">
        <v>232.62</v>
      </c>
      <c r="D27" s="10" vm="100">
        <v>411.44</v>
      </c>
      <c r="E27" s="10" vm="101">
        <v>111.67</v>
      </c>
    </row>
    <row r="28" spans="2:10" x14ac:dyDescent="0.35">
      <c r="B28" s="10" vm="102">
        <v>45700</v>
      </c>
      <c r="C28" s="10" vm="103">
        <v>236.87</v>
      </c>
      <c r="D28" s="10" vm="104">
        <v>409.04</v>
      </c>
      <c r="E28" s="10" vm="105">
        <v>107.35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4E8F-A57B-5D49-A26F-4810833BA5F8}">
  <dimension ref="B2:O20"/>
  <sheetViews>
    <sheetView showGridLines="0" zoomScale="115" zoomScaleNormal="115" workbookViewId="0">
      <selection activeCell="C16" sqref="C16"/>
    </sheetView>
  </sheetViews>
  <sheetFormatPr defaultColWidth="11.1640625" defaultRowHeight="14.5" x14ac:dyDescent="0.35"/>
  <cols>
    <col min="1" max="1" width="11.1640625" style="10"/>
    <col min="2" max="2" width="14.83203125" style="10" bestFit="1" customWidth="1"/>
    <col min="3" max="3" width="6.5" style="10" bestFit="1" customWidth="1"/>
    <col min="4" max="4" width="2.83203125" style="10" customWidth="1"/>
    <col min="5" max="5" width="14.83203125" style="10" bestFit="1" customWidth="1"/>
    <col min="6" max="6" width="5.83203125" style="10" customWidth="1"/>
    <col min="7" max="7" width="2.83203125" style="10" customWidth="1"/>
    <col min="8" max="8" width="14.83203125" style="10" bestFit="1" customWidth="1"/>
    <col min="9" max="9" width="5.83203125" style="10" customWidth="1"/>
    <col min="10" max="10" width="2.83203125" style="10" customWidth="1"/>
    <col min="11" max="11" width="14.83203125" style="10" bestFit="1" customWidth="1"/>
    <col min="12" max="12" width="5.83203125" style="10" customWidth="1"/>
    <col min="13" max="13" width="2.83203125" style="10" customWidth="1"/>
    <col min="14" max="14" width="14.83203125" style="10" bestFit="1" customWidth="1"/>
    <col min="15" max="15" width="5.83203125" style="10" customWidth="1"/>
    <col min="16" max="16384" width="11.1640625" style="10"/>
  </cols>
  <sheetData>
    <row r="2" spans="2:15" ht="18.5" x14ac:dyDescent="0.45">
      <c r="B2" s="16" t="s">
        <v>26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4" spans="2:15" s="15" customFormat="1" x14ac:dyDescent="0.35">
      <c r="B4" s="12" t="s">
        <v>15</v>
      </c>
      <c r="C4" s="12" t="s">
        <v>25</v>
      </c>
      <c r="E4" s="12" t="s">
        <v>16</v>
      </c>
      <c r="F4" s="12" t="s">
        <v>25</v>
      </c>
      <c r="H4" s="12" t="s">
        <v>17</v>
      </c>
      <c r="I4" s="12" t="s">
        <v>25</v>
      </c>
      <c r="K4" s="12" t="s">
        <v>18</v>
      </c>
      <c r="L4" s="12" t="s">
        <v>25</v>
      </c>
      <c r="N4" s="12" t="s">
        <v>19</v>
      </c>
      <c r="O4" s="12" t="s">
        <v>25</v>
      </c>
    </row>
    <row r="5" spans="2:15" x14ac:dyDescent="0.35">
      <c r="B5" s="10" t="s">
        <v>20</v>
      </c>
      <c r="C5" s="24" t="b">
        <v>0</v>
      </c>
      <c r="E5" s="10" t="s">
        <v>20</v>
      </c>
      <c r="H5" s="10" t="s">
        <v>20</v>
      </c>
      <c r="K5" s="10" t="s">
        <v>20</v>
      </c>
      <c r="N5" s="10" t="s">
        <v>20</v>
      </c>
    </row>
    <row r="6" spans="2:15" x14ac:dyDescent="0.35">
      <c r="B6" s="10" t="s">
        <v>21</v>
      </c>
      <c r="C6" s="24" t="b">
        <v>0</v>
      </c>
      <c r="E6" s="10" t="s">
        <v>21</v>
      </c>
      <c r="H6" s="10" t="s">
        <v>21</v>
      </c>
      <c r="K6" s="10" t="s">
        <v>21</v>
      </c>
      <c r="N6" s="10" t="s">
        <v>21</v>
      </c>
    </row>
    <row r="7" spans="2:15" x14ac:dyDescent="0.35">
      <c r="B7" s="10" t="s">
        <v>22</v>
      </c>
      <c r="C7" s="24" t="b">
        <v>0</v>
      </c>
      <c r="E7" s="10" t="s">
        <v>22</v>
      </c>
      <c r="H7" s="10" t="s">
        <v>22</v>
      </c>
      <c r="K7" s="10" t="s">
        <v>22</v>
      </c>
      <c r="N7" s="10" t="s">
        <v>22</v>
      </c>
    </row>
    <row r="8" spans="2:15" x14ac:dyDescent="0.35">
      <c r="B8" s="10" t="s">
        <v>23</v>
      </c>
      <c r="C8" s="24" t="b">
        <v>0</v>
      </c>
      <c r="E8" s="10" t="s">
        <v>23</v>
      </c>
      <c r="H8" s="10" t="s">
        <v>23</v>
      </c>
      <c r="K8" s="10" t="s">
        <v>23</v>
      </c>
      <c r="N8" s="10" t="s">
        <v>23</v>
      </c>
    </row>
    <row r="9" spans="2:15" x14ac:dyDescent="0.35">
      <c r="B9" s="10" t="s">
        <v>24</v>
      </c>
      <c r="C9" s="24" t="b">
        <v>0</v>
      </c>
      <c r="E9" s="10" t="s">
        <v>24</v>
      </c>
      <c r="H9" s="10" t="s">
        <v>24</v>
      </c>
      <c r="K9" s="10" t="s">
        <v>24</v>
      </c>
      <c r="N9" s="10" t="s">
        <v>24</v>
      </c>
    </row>
    <row r="13" spans="2:15" x14ac:dyDescent="0.35">
      <c r="B13" s="12" t="s">
        <v>27</v>
      </c>
      <c r="C13" s="12" t="s">
        <v>35</v>
      </c>
      <c r="D13" s="5"/>
      <c r="E13" s="5" t="s">
        <v>36</v>
      </c>
    </row>
    <row r="14" spans="2:15" x14ac:dyDescent="0.35">
      <c r="B14" s="10" t="s">
        <v>28</v>
      </c>
      <c r="C14" s="23" t="b">
        <v>0</v>
      </c>
      <c r="E14" s="13" t="str">
        <f>IF(C14=TRUE,"Extra 10 Points","")</f>
        <v/>
      </c>
    </row>
    <row r="15" spans="2:15" x14ac:dyDescent="0.35">
      <c r="B15" s="10" t="s">
        <v>29</v>
      </c>
      <c r="C15" s="23" t="b">
        <v>0</v>
      </c>
      <c r="E15" s="13" t="str">
        <f t="shared" ref="E15:E20" si="0">IF(C15=TRUE,"Extra 10 Points","")</f>
        <v/>
      </c>
    </row>
    <row r="16" spans="2:15" x14ac:dyDescent="0.35">
      <c r="B16" s="10" t="s">
        <v>30</v>
      </c>
      <c r="C16" s="23" t="b">
        <v>0</v>
      </c>
      <c r="E16" s="13" t="str">
        <f t="shared" si="0"/>
        <v/>
      </c>
    </row>
    <row r="17" spans="2:5" x14ac:dyDescent="0.35">
      <c r="B17" s="10" t="s">
        <v>31</v>
      </c>
      <c r="C17" s="23" t="b">
        <v>0</v>
      </c>
      <c r="E17" s="13" t="str">
        <f t="shared" si="0"/>
        <v/>
      </c>
    </row>
    <row r="18" spans="2:5" x14ac:dyDescent="0.35">
      <c r="B18" s="10" t="s">
        <v>32</v>
      </c>
      <c r="C18" s="23" t="b">
        <v>0</v>
      </c>
      <c r="E18" s="13" t="str">
        <f t="shared" si="0"/>
        <v/>
      </c>
    </row>
    <row r="19" spans="2:5" x14ac:dyDescent="0.35">
      <c r="B19" s="10" t="s">
        <v>33</v>
      </c>
      <c r="C19" s="23" t="b">
        <v>0</v>
      </c>
      <c r="E19" s="13" t="str">
        <f t="shared" si="0"/>
        <v/>
      </c>
    </row>
    <row r="20" spans="2:5" x14ac:dyDescent="0.35">
      <c r="B20" s="10" t="s">
        <v>34</v>
      </c>
      <c r="C20" s="23" t="b">
        <v>0</v>
      </c>
      <c r="E20" s="13" t="str">
        <f t="shared" si="0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A7E7-9907-D64F-A335-CEF95D54BA6A}">
  <dimension ref="B1:C16"/>
  <sheetViews>
    <sheetView tabSelected="1" zoomScale="115" zoomScaleNormal="115" workbookViewId="0">
      <selection activeCell="D10" sqref="D10"/>
    </sheetView>
  </sheetViews>
  <sheetFormatPr defaultColWidth="11.1640625" defaultRowHeight="14.5" x14ac:dyDescent="0.35"/>
  <cols>
    <col min="1" max="1" width="11.1640625" style="10"/>
    <col min="2" max="2" width="17.5" style="17" bestFit="1" customWidth="1"/>
    <col min="3" max="3" width="10.83203125" style="13"/>
    <col min="4" max="16384" width="11.1640625" style="10"/>
  </cols>
  <sheetData>
    <row r="1" spans="2:3" x14ac:dyDescent="0.35">
      <c r="B1" s="17" t="s">
        <v>53</v>
      </c>
      <c r="C1" s="13" t="s">
        <v>52</v>
      </c>
    </row>
    <row r="2" spans="2:3" x14ac:dyDescent="0.35">
      <c r="B2" s="18" t="s">
        <v>37</v>
      </c>
      <c r="C2" s="19">
        <v>1200</v>
      </c>
    </row>
    <row r="3" spans="2:3" x14ac:dyDescent="0.35">
      <c r="B3" s="18" t="s">
        <v>38</v>
      </c>
      <c r="C3" s="19">
        <v>1350</v>
      </c>
    </row>
    <row r="4" spans="2:3" x14ac:dyDescent="0.35">
      <c r="B4" s="18" t="s">
        <v>39</v>
      </c>
      <c r="C4" s="19">
        <v>980</v>
      </c>
    </row>
    <row r="5" spans="2:3" x14ac:dyDescent="0.35">
      <c r="B5" s="18" t="s">
        <v>40</v>
      </c>
      <c r="C5" s="19">
        <v>1100</v>
      </c>
    </row>
    <row r="6" spans="2:3" x14ac:dyDescent="0.35">
      <c r="B6" s="18" t="s">
        <v>41</v>
      </c>
      <c r="C6" s="19">
        <v>1250</v>
      </c>
    </row>
    <row r="7" spans="2:3" x14ac:dyDescent="0.35">
      <c r="B7" s="18" t="s">
        <v>42</v>
      </c>
      <c r="C7" s="19">
        <v>1400</v>
      </c>
    </row>
    <row r="8" spans="2:3" x14ac:dyDescent="0.35">
      <c r="B8" s="18" t="s">
        <v>43</v>
      </c>
      <c r="C8" s="19">
        <v>1320</v>
      </c>
    </row>
    <row r="9" spans="2:3" x14ac:dyDescent="0.35">
      <c r="B9" s="18" t="s">
        <v>44</v>
      </c>
      <c r="C9" s="19">
        <v>1500</v>
      </c>
    </row>
    <row r="10" spans="2:3" x14ac:dyDescent="0.35">
      <c r="B10" s="18" t="s">
        <v>45</v>
      </c>
      <c r="C10" s="19">
        <v>1450</v>
      </c>
    </row>
    <row r="11" spans="2:3" x14ac:dyDescent="0.35">
      <c r="B11" s="18" t="s">
        <v>46</v>
      </c>
      <c r="C11" s="19">
        <v>1380</v>
      </c>
    </row>
    <row r="12" spans="2:3" x14ac:dyDescent="0.35">
      <c r="B12" s="18" t="s">
        <v>47</v>
      </c>
      <c r="C12" s="19">
        <v>1600</v>
      </c>
    </row>
    <row r="13" spans="2:3" x14ac:dyDescent="0.35">
      <c r="B13" s="18" t="s">
        <v>48</v>
      </c>
      <c r="C13" s="19">
        <v>1700</v>
      </c>
    </row>
    <row r="14" spans="2:3" x14ac:dyDescent="0.35">
      <c r="B14" s="18" t="s">
        <v>49</v>
      </c>
      <c r="C14" s="19">
        <v>1580</v>
      </c>
    </row>
    <row r="15" spans="2:3" x14ac:dyDescent="0.35">
      <c r="B15" s="18" t="s">
        <v>50</v>
      </c>
      <c r="C15" s="19">
        <v>1490</v>
      </c>
    </row>
    <row r="16" spans="2:3" x14ac:dyDescent="0.35">
      <c r="B16" s="18" t="s">
        <v>51</v>
      </c>
      <c r="C16" s="19">
        <v>1625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2F3-BAF1-AD40-B5DE-887E934820DE}">
  <dimension ref="A1"/>
  <sheetViews>
    <sheetView zoomScale="115" zoomScaleNormal="115" workbookViewId="0">
      <selection activeCell="B1" sqref="B1"/>
    </sheetView>
  </sheetViews>
  <sheetFormatPr defaultColWidth="11.1640625" defaultRowHeight="14.5" x14ac:dyDescent="0.35"/>
  <cols>
    <col min="1" max="16384" width="11.1640625" style="10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Focus</vt:lpstr>
      <vt:lpstr>Contrast</vt:lpstr>
      <vt:lpstr>Dark</vt:lpstr>
      <vt:lpstr>ChatGPT</vt:lpstr>
      <vt:lpstr>PY</vt:lpstr>
      <vt:lpstr>To-do</vt:lpstr>
      <vt:lpstr>Original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2025-07-25T17:28:44Z</dcterms:created>
  <dcterms:modified xsi:type="dcterms:W3CDTF">2025-07-25T17:54:44Z</dcterms:modified>
</cp:coreProperties>
</file>