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940" yWindow="0" windowWidth="25600" windowHeight="16260" tabRatio="726" activeTab="7"/>
  </bookViews>
  <sheets>
    <sheet name="Basketball Game Sales" sheetId="1" r:id="rId1"/>
    <sheet name="Sheet1" sheetId="11" r:id="rId2"/>
    <sheet name="Calories" sheetId="3" r:id="rId3"/>
    <sheet name="Pivot" sheetId="9" r:id="rId4"/>
    <sheet name="Fee Schedule" sheetId="4" r:id="rId5"/>
    <sheet name="Revenue By Item" sheetId="6" r:id="rId6"/>
    <sheet name="Calories-Solver" sheetId="10" r:id="rId7"/>
    <sheet name="Sheet2" sheetId="12" r:id="rId8"/>
  </sheets>
  <definedNames>
    <definedName name="_xlnm._FilterDatabase" localSheetId="0" hidden="1">'Basketball Game Sales'!$A$1:$F$200</definedName>
    <definedName name="solver_adj" localSheetId="6" hidden="1">'Calories-Solver'!$C$2:$C$15</definedName>
    <definedName name="solver_adj" localSheetId="7" hidden="1">Sheet2!$C$4:$C$17</definedName>
    <definedName name="solver_cvg" localSheetId="6" hidden="1">0.0001</definedName>
    <definedName name="solver_cvg" localSheetId="7" hidden="1">0.0001</definedName>
    <definedName name="solver_drv" localSheetId="6" hidden="1">1</definedName>
    <definedName name="solver_drv" localSheetId="7" hidden="1">1</definedName>
    <definedName name="solver_eng" localSheetId="6" hidden="1">2</definedName>
    <definedName name="solver_eng" localSheetId="7" hidden="1">2</definedName>
    <definedName name="solver_itr" localSheetId="6" hidden="1">2147483647</definedName>
    <definedName name="solver_itr" localSheetId="7" hidden="1">2147483647</definedName>
    <definedName name="solver_lhs1" localSheetId="6" hidden="1">'Calories-Solver'!$C$17</definedName>
    <definedName name="solver_lhs1" localSheetId="7" hidden="1">Sheet2!$C$19</definedName>
    <definedName name="solver_lhs2" localSheetId="6" hidden="1">'Calories-Solver'!$C$2:$C$15</definedName>
    <definedName name="solver_lhs2" localSheetId="7" hidden="1">Sheet2!$C$4:$C$17</definedName>
    <definedName name="solver_lin" localSheetId="6" hidden="1">1</definedName>
    <definedName name="solver_lin" localSheetId="7" hidden="1">1</definedName>
    <definedName name="solver_mip" localSheetId="6" hidden="1">2147483647</definedName>
    <definedName name="solver_mip" localSheetId="7" hidden="1">2147483647</definedName>
    <definedName name="solver_mni" localSheetId="6" hidden="1">30</definedName>
    <definedName name="solver_mni" localSheetId="7" hidden="1">30</definedName>
    <definedName name="solver_mrt" localSheetId="6" hidden="1">0.075</definedName>
    <definedName name="solver_mrt" localSheetId="7" hidden="1">0.075</definedName>
    <definedName name="solver_msl" localSheetId="6" hidden="1">2</definedName>
    <definedName name="solver_msl" localSheetId="7" hidden="1">2</definedName>
    <definedName name="solver_neg" localSheetId="6" hidden="1">1</definedName>
    <definedName name="solver_neg" localSheetId="7" hidden="1">1</definedName>
    <definedName name="solver_nod" localSheetId="6" hidden="1">2147483647</definedName>
    <definedName name="solver_nod" localSheetId="7" hidden="1">2147483647</definedName>
    <definedName name="solver_num" localSheetId="6" hidden="1">2</definedName>
    <definedName name="solver_num" localSheetId="7" hidden="1">2</definedName>
    <definedName name="solver_opt" localSheetId="6" hidden="1">'Calories-Solver'!$C$16</definedName>
    <definedName name="solver_opt" localSheetId="7" hidden="1">Sheet2!$C$19</definedName>
    <definedName name="solver_pre" localSheetId="6" hidden="1">0.000001</definedName>
    <definedName name="solver_pre" localSheetId="7" hidden="1">0.000001</definedName>
    <definedName name="solver_rbv" localSheetId="6" hidden="1">1</definedName>
    <definedName name="solver_rbv" localSheetId="7" hidden="1">1</definedName>
    <definedName name="solver_rel1" localSheetId="6" hidden="1">2</definedName>
    <definedName name="solver_rel1" localSheetId="7" hidden="1">2</definedName>
    <definedName name="solver_rel2" localSheetId="6" hidden="1">4</definedName>
    <definedName name="solver_rel2" localSheetId="7" hidden="1">4</definedName>
    <definedName name="solver_rhs1" localSheetId="6" hidden="1">2400</definedName>
    <definedName name="solver_rhs1" localSheetId="7" hidden="1">2400</definedName>
    <definedName name="solver_rhs2" localSheetId="6" hidden="1">integer</definedName>
    <definedName name="solver_rhs2" localSheetId="7" hidden="1">integer</definedName>
    <definedName name="solver_rlx" localSheetId="6" hidden="1">2</definedName>
    <definedName name="solver_rlx" localSheetId="7" hidden="1">2</definedName>
    <definedName name="solver_rsd" localSheetId="6" hidden="1">0</definedName>
    <definedName name="solver_rsd" localSheetId="7" hidden="1">0</definedName>
    <definedName name="solver_scl" localSheetId="6" hidden="1">2</definedName>
    <definedName name="solver_scl" localSheetId="7" hidden="1">1</definedName>
    <definedName name="solver_sho" localSheetId="6" hidden="1">2</definedName>
    <definedName name="solver_sho" localSheetId="7" hidden="1">2</definedName>
    <definedName name="solver_ssz" localSheetId="6" hidden="1">100</definedName>
    <definedName name="solver_ssz" localSheetId="7" hidden="1">100</definedName>
    <definedName name="solver_tim" localSheetId="6" hidden="1">2147483647</definedName>
    <definedName name="solver_tim" localSheetId="7" hidden="1">2147483647</definedName>
    <definedName name="solver_tol" localSheetId="6" hidden="1">0.01</definedName>
    <definedName name="solver_tol" localSheetId="7" hidden="1">0.01</definedName>
    <definedName name="solver_typ" localSheetId="6" hidden="1">2</definedName>
    <definedName name="solver_typ" localSheetId="7" hidden="1">2</definedName>
    <definedName name="solver_val" localSheetId="6" hidden="1">0</definedName>
    <definedName name="solver_val" localSheetId="7" hidden="1">0</definedName>
    <definedName name="solver_ver" localSheetId="6" hidden="1">2</definedName>
    <definedName name="solver_ver" localSheetId="7" hidden="1">2</definedName>
  </definedNames>
  <calcPr calcId="140000" concurrentCalc="0"/>
  <pivotCaches>
    <pivotCache cacheId="0" r:id="rId9"/>
    <pivotCache cacheId="4" r:id="rId10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" i="12" l="1"/>
  <c r="C19" i="12"/>
  <c r="C17" i="10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<sst xmlns="http://schemas.openxmlformats.org/spreadsheetml/2006/main" count="539" uniqueCount="42">
  <si>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</si>
  <si>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</si>
  <si>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</si>
  <si>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</si>
  <si>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</si>
  <si>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</si>
  <si>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</si>
  <si>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</si>
  <si>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</si>
  <si>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</si>
  <si>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</si>
  <si>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</si>
  <si>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</si>
  <si>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</si>
  <si>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</si>
  <si>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</si>
  <si>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</si>
  <si>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</si>
  <si>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</si>
  <si>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</si>
  <si>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</si>
  <si>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</si>
  <si>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</si>
  <si>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</si>
  <si>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</si>
  <si>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</si>
  <si>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</si>
  <si>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</si>
  <si>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</si>
  <si>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</si>
  <si>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</si>
  <si>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</si>
  <si>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</si>
  <si>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</si>
  <si>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</si>
  <si>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</si>
  <si>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</si>
  <si>
    <t>(blank)</t>
  </si>
  <si>
    <t>Sum of Calories</t>
  </si>
  <si>
    <t>Total item</t>
  </si>
  <si>
    <t>Total Calories</t>
  </si>
  <si>
    <t>How 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</si>
</sst>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51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64" fontId="0" fillId="0" borderId="0" xfId="1" applyFont="1"/>
    <xf numFmtId="0" fontId="0" fillId="0" borderId="1" xfId="0" applyBorder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5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pivotCacheDefinition" Target="pivotCache/pivotCacheDefinition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7858920"/>
        <c:axId val="2088350936"/>
      </c:barChart>
      <c:catAx>
        <c:axId val="20778589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8350936"/>
        <c:crosses val="autoZero"/>
        <c:auto val="1"/>
        <c:lblAlgn val="ctr"/>
        <c:lblOffset val="100"/>
        <c:noMultiLvlLbl val="0"/>
      </c:catAx>
      <c:valAx>
        <c:axId val="2088350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78589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6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6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EASCF" refreshedDate="42682.600580787039" createdVersion="4" refreshedVersion="4" minRefreshableVersion="3" recordCount="20">
  <cacheSource type="worksheet">
    <worksheetSource ref="A1:B21" sheet="Calories"/>
  </cacheSource>
  <cacheFields count="2">
    <cacheField name="Item" numFmtId="0">
      <sharedItems containsBlank="1" count="19">
        <s v="Beer"/>
        <s v="Bottled Water"/>
        <s v="Chocolate Bar"/>
        <s v="Chocolate Dipped Cone"/>
        <s v="Gummy Bears"/>
        <s v="Hamburger"/>
        <s v="Hot Dog"/>
        <s v="Ice Cream Sandwich"/>
        <s v="Licorice Rope"/>
        <s v="Nachos"/>
        <s v="Pizza"/>
        <s v="Popcorn"/>
        <s v="Popsicle"/>
        <s v="Soda"/>
        <m/>
        <s v="Match"/>
        <s v="Index"/>
        <s v="Offset"/>
        <s v="Small"/>
      </sharedItems>
    </cacheField>
    <cacheField name="Calories" numFmtId="0">
      <sharedItems containsBlank="1" containsMixedTypes="1" containsNumber="1" containsInteger="1" minValue="0" maxValue="560" count="16">
        <n v="200"/>
        <n v="0"/>
        <n v="255"/>
        <n v="300"/>
        <n v="320"/>
        <n v="265"/>
        <n v="240"/>
        <n v="280"/>
        <n v="560"/>
        <n v="480"/>
        <n v="500"/>
        <n v="150"/>
        <n v="120"/>
        <m/>
        <n v="6"/>
        <s v="Chocolate Ba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11"/>
  </r>
  <r>
    <x v="13"/>
    <x v="12"/>
  </r>
  <r>
    <x v="14"/>
    <x v="13"/>
  </r>
  <r>
    <x v="14"/>
    <x v="13"/>
  </r>
  <r>
    <x v="15"/>
    <x v="14"/>
  </r>
  <r>
    <x v="16"/>
    <x v="1"/>
  </r>
  <r>
    <x v="17"/>
    <x v="15"/>
  </r>
  <r>
    <x v="18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4" firstHeaderRow="2" firstDataRow="2" firstDataCol="1"/>
  <pivotFields count="2">
    <pivotField axis="axisRow" showAll="0">
      <items count="20">
        <item x="0"/>
        <item x="1"/>
        <item x="2"/>
        <item x="3"/>
        <item x="4"/>
        <item x="5"/>
        <item x="6"/>
        <item x="7"/>
        <item x="16"/>
        <item x="8"/>
        <item x="15"/>
        <item x="9"/>
        <item x="17"/>
        <item x="10"/>
        <item x="11"/>
        <item x="12"/>
        <item x="18"/>
        <item x="13"/>
        <item x="14"/>
        <item t="default"/>
      </items>
    </pivotField>
    <pivotField dataField="1" showAll="0" sumSubtotal="1">
      <items count="17">
        <item x="1"/>
        <item x="14"/>
        <item x="12"/>
        <item x="11"/>
        <item x="0"/>
        <item x="6"/>
        <item x="2"/>
        <item x="5"/>
        <item x="7"/>
        <item x="3"/>
        <item x="4"/>
        <item x="9"/>
        <item x="10"/>
        <item x="8"/>
        <item x="15"/>
        <item x="13"/>
        <item t="sum"/>
      </items>
    </pivotField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Calorie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64" showAll="0"/>
    <pivotField numFmtId="9" showAll="0"/>
    <pivotField numFmtId="16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6" activePane="bottomLeft" state="frozen"/>
      <selection pane="bottomLeft" activeCell="D19" sqref="D19"/>
    </sheetView>
  </sheetViews>
  <sheetFormatPr baseColWidth="10" defaultRowHeight="15" x14ac:dyDescent="0"/>
  <cols>
    <col min="1" max="1" width="20.33203125" bestFit="1" customWidth="1"/>
    <col min="5" max="5" width="11.33203125" bestFit="1" customWidth="1"/>
    <col min="6" max="6" width="10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A3" sqref="A3:B24"/>
      <pivotSelection pane="bottomRight" showHeader="1" activeRow="2" previousRow="2" click="1" r:id="rId1">
        <pivotArea type="all" dataOnly="0" outline="0" fieldPosition="0"/>
      </pivotSelection>
    </sheetView>
  </sheetViews>
  <sheetFormatPr baseColWidth="10" defaultRowHeight="15" x14ac:dyDescent="0"/>
  <cols>
    <col min="1" max="1" width="20.33203125" customWidth="1"/>
    <col min="2" max="2" width="7.83203125" customWidth="1"/>
    <col min="3" max="3" width="2.1640625" customWidth="1"/>
    <col min="4" max="15" width="4.1640625" customWidth="1"/>
    <col min="16" max="16" width="12.5" bestFit="1" customWidth="1"/>
    <col min="17" max="17" width="6.83203125" customWidth="1"/>
  </cols>
  <sheetData>
    <row r="3" spans="1:2">
      <c r="A3" s="5" t="s">
        <v>38</v>
      </c>
    </row>
    <row r="4" spans="1:2">
      <c r="A4" s="5" t="s">
        <v>23</v>
      </c>
      <c r="B4" t="s">
        <v>29</v>
      </c>
    </row>
    <row r="5" spans="1:2">
      <c r="A5" s="6" t="s">
        <v>10</v>
      </c>
      <c r="B5" s="9">
        <v>200</v>
      </c>
    </row>
    <row r="6" spans="1:2">
      <c r="A6" s="6" t="s">
        <v>12</v>
      </c>
      <c r="B6" s="9">
        <v>0</v>
      </c>
    </row>
    <row r="7" spans="1:2">
      <c r="A7" s="6" t="s">
        <v>14</v>
      </c>
      <c r="B7" s="9">
        <v>255</v>
      </c>
    </row>
    <row r="8" spans="1:2">
      <c r="A8" s="6" t="s">
        <v>19</v>
      </c>
      <c r="B8" s="9">
        <v>300</v>
      </c>
    </row>
    <row r="9" spans="1:2">
      <c r="A9" s="6" t="s">
        <v>15</v>
      </c>
      <c r="B9" s="9">
        <v>300</v>
      </c>
    </row>
    <row r="10" spans="1:2">
      <c r="A10" s="6" t="s">
        <v>8</v>
      </c>
      <c r="B10" s="9">
        <v>320</v>
      </c>
    </row>
    <row r="11" spans="1:2">
      <c r="A11" s="6" t="s">
        <v>4</v>
      </c>
      <c r="B11" s="9">
        <v>265</v>
      </c>
    </row>
    <row r="12" spans="1:2">
      <c r="A12" s="6" t="s">
        <v>18</v>
      </c>
      <c r="B12" s="9">
        <v>240</v>
      </c>
    </row>
    <row r="13" spans="1:2">
      <c r="A13" s="6" t="s">
        <v>31</v>
      </c>
      <c r="B13" s="9">
        <v>0</v>
      </c>
    </row>
    <row r="14" spans="1:2">
      <c r="A14" s="6" t="s">
        <v>13</v>
      </c>
      <c r="B14" s="9">
        <v>280</v>
      </c>
    </row>
    <row r="15" spans="1:2">
      <c r="A15" s="6" t="s">
        <v>30</v>
      </c>
      <c r="B15" s="9">
        <v>6</v>
      </c>
    </row>
    <row r="16" spans="1:2">
      <c r="A16" s="6" t="s">
        <v>6</v>
      </c>
      <c r="B16" s="9">
        <v>560</v>
      </c>
    </row>
    <row r="17" spans="1:2">
      <c r="A17" s="6" t="s">
        <v>32</v>
      </c>
      <c r="B17" s="9">
        <v>0</v>
      </c>
    </row>
    <row r="18" spans="1:2">
      <c r="A18" s="6" t="s">
        <v>7</v>
      </c>
      <c r="B18" s="9">
        <v>480</v>
      </c>
    </row>
    <row r="19" spans="1:2">
      <c r="A19" s="6" t="s">
        <v>9</v>
      </c>
      <c r="B19" s="9">
        <v>500</v>
      </c>
    </row>
    <row r="20" spans="1:2">
      <c r="A20" s="6" t="s">
        <v>20</v>
      </c>
      <c r="B20" s="9">
        <v>150</v>
      </c>
    </row>
    <row r="21" spans="1:2">
      <c r="A21" s="6" t="s">
        <v>33</v>
      </c>
      <c r="B21" s="9">
        <v>150</v>
      </c>
    </row>
    <row r="22" spans="1:2">
      <c r="A22" s="6" t="s">
        <v>11</v>
      </c>
      <c r="B22" s="9">
        <v>120</v>
      </c>
    </row>
    <row r="23" spans="1:2">
      <c r="A23" s="6" t="s">
        <v>37</v>
      </c>
      <c r="B23" s="9"/>
    </row>
    <row r="24" spans="1:2">
      <c r="A24" s="6" t="s">
        <v>24</v>
      </c>
      <c r="B24" s="9">
        <v>4126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5" sqref="A1:B15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25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0" t="s">
        <v>30</v>
      </c>
      <c r="B18">
        <f>MATCH("Hamburger",A2:A15,0)</f>
        <v>6</v>
      </c>
    </row>
    <row r="19" spans="1:2">
      <c r="A19" s="10" t="s">
        <v>31</v>
      </c>
      <c r="B19">
        <f>INDEX(A1:B15,3,2)</f>
        <v>0</v>
      </c>
    </row>
    <row r="20" spans="1:2">
      <c r="A20" s="10" t="s">
        <v>32</v>
      </c>
      <c r="B20" t="str">
        <f ca="1">OFFSET(A1,3,0)</f>
        <v>Chocolate Bar</v>
      </c>
    </row>
    <row r="21" spans="1:2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5" x14ac:dyDescent="0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>
      <c r="A3" s="5" t="s">
        <v>26</v>
      </c>
    </row>
    <row r="4" spans="1:2">
      <c r="A4" s="5" t="s">
        <v>23</v>
      </c>
      <c r="B4" t="s">
        <v>29</v>
      </c>
    </row>
    <row r="5" spans="1:2">
      <c r="A5" s="6" t="s">
        <v>10</v>
      </c>
      <c r="B5" s="9">
        <v>80</v>
      </c>
    </row>
    <row r="6" spans="1:2">
      <c r="A6" s="6" t="s">
        <v>12</v>
      </c>
      <c r="B6" s="9">
        <v>39</v>
      </c>
    </row>
    <row r="7" spans="1:2">
      <c r="A7" s="6" t="s">
        <v>14</v>
      </c>
      <c r="B7" s="9">
        <v>26</v>
      </c>
    </row>
    <row r="8" spans="1:2">
      <c r="A8" s="6" t="s">
        <v>19</v>
      </c>
      <c r="B8" s="9">
        <v>33</v>
      </c>
    </row>
    <row r="9" spans="1:2">
      <c r="A9" s="6" t="s">
        <v>15</v>
      </c>
      <c r="B9" s="9">
        <v>28</v>
      </c>
    </row>
    <row r="10" spans="1:2">
      <c r="A10" s="6" t="s">
        <v>8</v>
      </c>
      <c r="B10" s="9">
        <v>48</v>
      </c>
    </row>
    <row r="11" spans="1:2">
      <c r="A11" s="6" t="s">
        <v>4</v>
      </c>
      <c r="B11" s="9">
        <v>22.5</v>
      </c>
    </row>
    <row r="12" spans="1:2">
      <c r="A12" s="6" t="s">
        <v>18</v>
      </c>
      <c r="B12" s="9">
        <v>30</v>
      </c>
    </row>
    <row r="13" spans="1:2">
      <c r="A13" s="6" t="s">
        <v>13</v>
      </c>
      <c r="B13" s="9">
        <v>26</v>
      </c>
    </row>
    <row r="14" spans="1:2">
      <c r="A14" s="6" t="s">
        <v>6</v>
      </c>
      <c r="B14" s="9">
        <v>45</v>
      </c>
    </row>
    <row r="15" spans="1:2">
      <c r="A15" s="6" t="s">
        <v>7</v>
      </c>
      <c r="B15" s="9">
        <v>34</v>
      </c>
    </row>
    <row r="16" spans="1:2">
      <c r="A16" s="6" t="s">
        <v>9</v>
      </c>
      <c r="B16" s="9">
        <v>80</v>
      </c>
    </row>
    <row r="17" spans="1:2">
      <c r="A17" s="6" t="s">
        <v>20</v>
      </c>
      <c r="B17" s="9">
        <v>39</v>
      </c>
    </row>
    <row r="18" spans="1:2">
      <c r="A18" s="6" t="s">
        <v>11</v>
      </c>
      <c r="B18" s="9">
        <v>32.5</v>
      </c>
    </row>
    <row r="19" spans="1: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5" x14ac:dyDescent="0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"/>
  <cols>
    <col min="1" max="1" width="20.33203125" bestFit="1" customWidth="1"/>
  </cols>
  <sheetData>
    <row r="1" spans="1:4">
      <c r="A1" t="s">
        <v>23</v>
      </c>
      <c r="B1" t="s">
        <v>26</v>
      </c>
      <c r="D1" t="s">
        <v>28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25</v>
      </c>
      <c r="C1" s="11" t="s">
        <v>34</v>
      </c>
    </row>
    <row r="2" spans="1:3">
      <c r="A2" s="7" t="s">
        <v>10</v>
      </c>
      <c r="B2">
        <v>200</v>
      </c>
      <c r="C2" s="11">
        <v>0</v>
      </c>
    </row>
    <row r="3" spans="1:3">
      <c r="A3" s="7" t="s">
        <v>12</v>
      </c>
      <c r="B3">
        <v>0</v>
      </c>
      <c r="C3" s="11">
        <v>0</v>
      </c>
    </row>
    <row r="4" spans="1:3">
      <c r="A4" s="7" t="s">
        <v>14</v>
      </c>
      <c r="B4">
        <v>255</v>
      </c>
      <c r="C4" s="11">
        <v>0</v>
      </c>
    </row>
    <row r="5" spans="1:3">
      <c r="A5" s="7" t="s">
        <v>19</v>
      </c>
      <c r="B5">
        <v>300</v>
      </c>
      <c r="C5" s="11">
        <v>0</v>
      </c>
    </row>
    <row r="6" spans="1:3">
      <c r="A6" s="7" t="s">
        <v>15</v>
      </c>
      <c r="B6">
        <v>300</v>
      </c>
      <c r="C6" s="11">
        <v>0</v>
      </c>
    </row>
    <row r="7" spans="1:3">
      <c r="A7" s="7" t="s">
        <v>8</v>
      </c>
      <c r="B7">
        <v>320</v>
      </c>
      <c r="C7" s="11">
        <v>0</v>
      </c>
    </row>
    <row r="8" spans="1:3">
      <c r="A8" s="7" t="s">
        <v>4</v>
      </c>
      <c r="B8">
        <v>265</v>
      </c>
      <c r="C8" s="11">
        <v>0</v>
      </c>
    </row>
    <row r="9" spans="1:3">
      <c r="A9" s="7" t="s">
        <v>18</v>
      </c>
      <c r="B9">
        <v>240</v>
      </c>
      <c r="C9" s="11">
        <v>0</v>
      </c>
    </row>
    <row r="10" spans="1:3">
      <c r="A10" s="7" t="s">
        <v>13</v>
      </c>
      <c r="B10">
        <v>280</v>
      </c>
      <c r="C10" s="11">
        <v>1</v>
      </c>
    </row>
    <row r="11" spans="1:3">
      <c r="A11" s="7" t="s">
        <v>6</v>
      </c>
      <c r="B11">
        <v>560</v>
      </c>
      <c r="C11" s="11">
        <v>2</v>
      </c>
    </row>
    <row r="12" spans="1:3">
      <c r="A12" s="7" t="s">
        <v>7</v>
      </c>
      <c r="B12">
        <v>480</v>
      </c>
      <c r="C12" s="11">
        <v>0</v>
      </c>
    </row>
    <row r="13" spans="1:3">
      <c r="A13" s="7" t="s">
        <v>9</v>
      </c>
      <c r="B13">
        <v>500</v>
      </c>
      <c r="C13" s="11">
        <v>2</v>
      </c>
    </row>
    <row r="14" spans="1:3">
      <c r="A14" s="7" t="s">
        <v>20</v>
      </c>
      <c r="B14">
        <v>150</v>
      </c>
      <c r="C14" s="11">
        <v>0</v>
      </c>
    </row>
    <row r="15" spans="1:3">
      <c r="A15" s="7" t="s">
        <v>11</v>
      </c>
      <c r="B15">
        <v>120</v>
      </c>
      <c r="C15" s="11">
        <v>0</v>
      </c>
    </row>
    <row r="16" spans="1:3">
      <c r="B16" s="11" t="s">
        <v>35</v>
      </c>
      <c r="C16" s="12">
        <f>SUM(C2:C15)</f>
        <v>5</v>
      </c>
    </row>
    <row r="17" spans="1:3">
      <c r="B17" s="11" t="s">
        <v>36</v>
      </c>
      <c r="C17" s="12">
        <f>SUMPRODUCT(B2:B15,C2:C15)</f>
        <v>2400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6" sqref="B16"/>
    </sheetView>
  </sheetViews>
  <sheetFormatPr baseColWidth="10" defaultRowHeight="15" x14ac:dyDescent="0"/>
  <cols>
    <col min="1" max="1" width="18" customWidth="1"/>
    <col min="2" max="2" width="16.5" customWidth="1"/>
    <col min="3" max="3" width="12.33203125" customWidth="1"/>
  </cols>
  <sheetData>
    <row r="1" spans="1:3">
      <c r="A1" t="s">
        <v>38</v>
      </c>
      <c r="C1" t="s">
        <v>41</v>
      </c>
    </row>
    <row r="2" spans="1:3">
      <c r="A2" t="s">
        <v>23</v>
      </c>
      <c r="B2" t="s">
        <v>29</v>
      </c>
    </row>
    <row r="3" spans="1:3">
      <c r="A3" t="s">
        <v>0</v>
      </c>
      <c r="B3" t="s">
        <v>25</v>
      </c>
    </row>
    <row r="4" spans="1:3">
      <c r="A4" s="7" t="s">
        <v>10</v>
      </c>
      <c r="B4">
        <v>200</v>
      </c>
      <c r="C4">
        <v>0</v>
      </c>
    </row>
    <row r="5" spans="1:3">
      <c r="A5" s="7" t="s">
        <v>12</v>
      </c>
      <c r="B5">
        <v>0</v>
      </c>
      <c r="C5">
        <v>0</v>
      </c>
    </row>
    <row r="6" spans="1:3">
      <c r="A6" s="7" t="s">
        <v>14</v>
      </c>
      <c r="B6">
        <v>255</v>
      </c>
      <c r="C6">
        <v>0</v>
      </c>
    </row>
    <row r="7" spans="1:3">
      <c r="A7" s="7" t="s">
        <v>19</v>
      </c>
      <c r="B7">
        <v>300</v>
      </c>
      <c r="C7">
        <v>0</v>
      </c>
    </row>
    <row r="8" spans="1:3">
      <c r="A8" s="7" t="s">
        <v>15</v>
      </c>
      <c r="B8">
        <v>300</v>
      </c>
      <c r="C8">
        <v>0</v>
      </c>
    </row>
    <row r="9" spans="1:3">
      <c r="A9" s="7" t="s">
        <v>8</v>
      </c>
      <c r="B9">
        <v>320</v>
      </c>
      <c r="C9">
        <v>0</v>
      </c>
    </row>
    <row r="10" spans="1:3">
      <c r="A10" s="7" t="s">
        <v>4</v>
      </c>
      <c r="B10">
        <v>265</v>
      </c>
      <c r="C10">
        <v>0</v>
      </c>
    </row>
    <row r="11" spans="1:3">
      <c r="A11" s="7" t="s">
        <v>18</v>
      </c>
      <c r="B11">
        <v>240</v>
      </c>
      <c r="C11">
        <v>0</v>
      </c>
    </row>
    <row r="12" spans="1:3">
      <c r="A12" s="7" t="s">
        <v>13</v>
      </c>
      <c r="B12">
        <v>280</v>
      </c>
      <c r="C12">
        <v>0</v>
      </c>
    </row>
    <row r="13" spans="1:3">
      <c r="A13" s="7" t="s">
        <v>6</v>
      </c>
      <c r="B13">
        <v>560</v>
      </c>
      <c r="C13">
        <v>0</v>
      </c>
    </row>
    <row r="14" spans="1:3">
      <c r="A14" s="7" t="s">
        <v>7</v>
      </c>
      <c r="B14">
        <v>480</v>
      </c>
      <c r="C14">
        <v>0</v>
      </c>
    </row>
    <row r="15" spans="1:3">
      <c r="A15" s="7" t="s">
        <v>9</v>
      </c>
      <c r="B15">
        <v>500</v>
      </c>
      <c r="C15">
        <v>0</v>
      </c>
    </row>
    <row r="16" spans="1:3">
      <c r="A16" s="7" t="s">
        <v>20</v>
      </c>
      <c r="B16">
        <v>150</v>
      </c>
      <c r="C16">
        <v>16</v>
      </c>
    </row>
    <row r="17" spans="1:3">
      <c r="A17" s="7" t="s">
        <v>11</v>
      </c>
      <c r="B17">
        <v>120</v>
      </c>
      <c r="C17">
        <v>0</v>
      </c>
    </row>
    <row r="18" spans="1:3">
      <c r="B18" t="s">
        <v>39</v>
      </c>
      <c r="C18">
        <f>SUM(C4:C17)</f>
        <v>16</v>
      </c>
    </row>
    <row r="19" spans="1:3">
      <c r="B19" t="s">
        <v>40</v>
      </c>
      <c r="C19">
        <f>SUMPRODUCT(B4:B17,C4:C17)</f>
        <v>2400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Basketball Game Sales</vt:lpstr>
      <vt:lpstr>Sheet1</vt:lpstr>
      <vt:lpstr>Calories</vt:lpstr>
      <vt:lpstr>Pivot</vt:lpstr>
      <vt:lpstr>Fee Schedule</vt:lpstr>
      <vt:lpstr>Revenue By Item</vt:lpstr>
      <vt:lpstr>Calories-Solver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SEASCF</cp:lastModifiedBy>
  <dcterms:created xsi:type="dcterms:W3CDTF">2013-01-21T18:22:23Z</dcterms:created>
  <dcterms:modified xsi:type="dcterms:W3CDTF">2016-11-08T20:37:15Z</dcterms:modified>
</cp:coreProperties>
</file>